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3782424-D42A-4097-A51E-0AE3280BC5D8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cz.I - owoce i warzywa konserwo" sheetId="12" r:id="rId1"/>
    <sheet name="cz.II - przyprawy, grzyby suszo" sheetId="11" r:id="rId2"/>
    <sheet name="cz.III -produkty przemiału zbóż" sheetId="10" r:id="rId3"/>
    <sheet name="cz.IV -oleje, sosy" sheetId="9" r:id="rId4"/>
    <sheet name="cz.V -kawa herbata" sheetId="6" r:id="rId5"/>
    <sheet name="cz.VI -wyroby cukiernicz" sheetId="7" r:id="rId6"/>
    <sheet name="cz.VII-napoje" sheetId="8" r:id="rId7"/>
    <sheet name="cz.VIII-wyroby mączne świeże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3" l="1"/>
  <c r="F14" i="13"/>
  <c r="H14" i="13" s="1"/>
  <c r="I14" i="13" s="1"/>
  <c r="F13" i="13"/>
  <c r="F12" i="13"/>
  <c r="H12" i="13" s="1"/>
  <c r="I12" i="13" s="1"/>
  <c r="F11" i="13"/>
  <c r="F10" i="13"/>
  <c r="F16" i="13" s="1"/>
  <c r="I19" i="8"/>
  <c r="H19" i="8"/>
  <c r="F19" i="8"/>
  <c r="I17" i="8"/>
  <c r="I18" i="8"/>
  <c r="H17" i="8"/>
  <c r="H18" i="8"/>
  <c r="F17" i="8"/>
  <c r="F18" i="8"/>
  <c r="F9" i="7"/>
  <c r="H9" i="7" s="1"/>
  <c r="I9" i="7" s="1"/>
  <c r="F10" i="7"/>
  <c r="H10" i="7" s="1"/>
  <c r="F11" i="7"/>
  <c r="H11" i="7" s="1"/>
  <c r="F12" i="7"/>
  <c r="H12" i="7"/>
  <c r="I12" i="7" s="1"/>
  <c r="F13" i="7"/>
  <c r="H13" i="7"/>
  <c r="I13" i="7"/>
  <c r="H15" i="13" l="1"/>
  <c r="I15" i="13" s="1"/>
  <c r="H10" i="13"/>
  <c r="I10" i="13"/>
  <c r="H11" i="13"/>
  <c r="I11" i="13" s="1"/>
  <c r="H13" i="13"/>
  <c r="I13" i="13" s="1"/>
  <c r="I11" i="7"/>
  <c r="I10" i="7"/>
  <c r="F27" i="12"/>
  <c r="F26" i="12"/>
  <c r="H26" i="12" s="1"/>
  <c r="I26" i="12" s="1"/>
  <c r="F25" i="12"/>
  <c r="H25" i="12" s="1"/>
  <c r="I25" i="12" s="1"/>
  <c r="F24" i="12"/>
  <c r="H24" i="12" s="1"/>
  <c r="F23" i="12"/>
  <c r="F22" i="12"/>
  <c r="H22" i="12" s="1"/>
  <c r="I22" i="12" s="1"/>
  <c r="F21" i="12"/>
  <c r="H21" i="12" s="1"/>
  <c r="I21" i="12" s="1"/>
  <c r="F20" i="12"/>
  <c r="F19" i="12"/>
  <c r="F18" i="12"/>
  <c r="H18" i="12" s="1"/>
  <c r="I18" i="12" s="1"/>
  <c r="F17" i="12"/>
  <c r="H17" i="12" s="1"/>
  <c r="I17" i="12" s="1"/>
  <c r="F16" i="12"/>
  <c r="H16" i="12" s="1"/>
  <c r="F15" i="12"/>
  <c r="F14" i="12"/>
  <c r="H14" i="12" s="1"/>
  <c r="I14" i="12" s="1"/>
  <c r="F13" i="12"/>
  <c r="H13" i="12" s="1"/>
  <c r="I13" i="12" s="1"/>
  <c r="F12" i="12"/>
  <c r="F11" i="12"/>
  <c r="F10" i="12"/>
  <c r="H10" i="12" s="1"/>
  <c r="I10" i="12" s="1"/>
  <c r="F9" i="12"/>
  <c r="F21" i="11"/>
  <c r="H21" i="11" s="1"/>
  <c r="I21" i="11" s="1"/>
  <c r="F22" i="11"/>
  <c r="H22" i="11" s="1"/>
  <c r="I22" i="11" s="1"/>
  <c r="F23" i="11"/>
  <c r="H23" i="11" s="1"/>
  <c r="I23" i="11" s="1"/>
  <c r="F24" i="11"/>
  <c r="H24" i="11" s="1"/>
  <c r="I24" i="11" s="1"/>
  <c r="F25" i="11"/>
  <c r="H25" i="11" s="1"/>
  <c r="I25" i="11" s="1"/>
  <c r="F26" i="11"/>
  <c r="H26" i="11" s="1"/>
  <c r="I26" i="11" s="1"/>
  <c r="F27" i="11"/>
  <c r="H27" i="11" s="1"/>
  <c r="I27" i="11" s="1"/>
  <c r="F28" i="11"/>
  <c r="H28" i="11" s="1"/>
  <c r="I28" i="11" s="1"/>
  <c r="F29" i="11"/>
  <c r="H29" i="11" s="1"/>
  <c r="I29" i="11" s="1"/>
  <c r="F30" i="11"/>
  <c r="F31" i="11"/>
  <c r="F32" i="11"/>
  <c r="F33" i="11"/>
  <c r="F34" i="11"/>
  <c r="F35" i="11"/>
  <c r="H35" i="11" s="1"/>
  <c r="I35" i="11" s="1"/>
  <c r="F36" i="11"/>
  <c r="H36" i="11" s="1"/>
  <c r="I36" i="11" s="1"/>
  <c r="F37" i="11"/>
  <c r="H37" i="11" s="1"/>
  <c r="I37" i="11" s="1"/>
  <c r="F38" i="11"/>
  <c r="H38" i="11" s="1"/>
  <c r="I38" i="11" s="1"/>
  <c r="F39" i="11"/>
  <c r="H39" i="11" s="1"/>
  <c r="I39" i="11" s="1"/>
  <c r="F20" i="11"/>
  <c r="F19" i="11"/>
  <c r="F18" i="11"/>
  <c r="H18" i="11" s="1"/>
  <c r="I18" i="11" s="1"/>
  <c r="F17" i="11"/>
  <c r="H17" i="11" s="1"/>
  <c r="F16" i="11"/>
  <c r="F15" i="11"/>
  <c r="F14" i="11"/>
  <c r="H14" i="11" s="1"/>
  <c r="I14" i="11" s="1"/>
  <c r="F13" i="11"/>
  <c r="H13" i="11" s="1"/>
  <c r="F12" i="11"/>
  <c r="F11" i="11"/>
  <c r="F10" i="11"/>
  <c r="H10" i="11" s="1"/>
  <c r="I10" i="11" s="1"/>
  <c r="F9" i="11"/>
  <c r="H9" i="11" s="1"/>
  <c r="F19" i="10"/>
  <c r="F20" i="10"/>
  <c r="F21" i="10"/>
  <c r="F18" i="10"/>
  <c r="H18" i="10" s="1"/>
  <c r="I18" i="10" s="1"/>
  <c r="F17" i="10"/>
  <c r="H17" i="10" s="1"/>
  <c r="I17" i="10" s="1"/>
  <c r="F16" i="10"/>
  <c r="F15" i="10"/>
  <c r="F14" i="10"/>
  <c r="H14" i="10" s="1"/>
  <c r="I14" i="10" s="1"/>
  <c r="F13" i="10"/>
  <c r="H13" i="10" s="1"/>
  <c r="I13" i="10" s="1"/>
  <c r="F12" i="10"/>
  <c r="F11" i="10"/>
  <c r="F10" i="10"/>
  <c r="H10" i="10" s="1"/>
  <c r="I10" i="10" s="1"/>
  <c r="F9" i="10"/>
  <c r="F13" i="9"/>
  <c r="H13" i="9" s="1"/>
  <c r="I13" i="9" s="1"/>
  <c r="F14" i="9"/>
  <c r="H14" i="9" s="1"/>
  <c r="I14" i="9" s="1"/>
  <c r="F15" i="9"/>
  <c r="H15" i="9" s="1"/>
  <c r="I15" i="9" s="1"/>
  <c r="F16" i="9"/>
  <c r="H16" i="9" s="1"/>
  <c r="I16" i="9" s="1"/>
  <c r="F17" i="9"/>
  <c r="H17" i="9" s="1"/>
  <c r="I17" i="9" s="1"/>
  <c r="F18" i="9"/>
  <c r="F12" i="9"/>
  <c r="F11" i="9"/>
  <c r="F10" i="9"/>
  <c r="H10" i="9" s="1"/>
  <c r="I10" i="9" s="1"/>
  <c r="F9" i="9"/>
  <c r="H16" i="13" l="1"/>
  <c r="I16" i="13"/>
  <c r="F19" i="9"/>
  <c r="F22" i="10"/>
  <c r="H32" i="11"/>
  <c r="I32" i="11" s="1"/>
  <c r="H21" i="10"/>
  <c r="I21" i="10" s="1"/>
  <c r="H20" i="10"/>
  <c r="I20" i="10" s="1"/>
  <c r="H19" i="10"/>
  <c r="I19" i="10" s="1"/>
  <c r="H34" i="11"/>
  <c r="I34" i="11" s="1"/>
  <c r="H33" i="11"/>
  <c r="I33" i="11" s="1"/>
  <c r="H18" i="9"/>
  <c r="I18" i="9" s="1"/>
  <c r="H31" i="11"/>
  <c r="I31" i="11" s="1"/>
  <c r="H30" i="11"/>
  <c r="I30" i="11" s="1"/>
  <c r="F40" i="11"/>
  <c r="F28" i="12"/>
  <c r="H9" i="12"/>
  <c r="I9" i="12" s="1"/>
  <c r="H12" i="12"/>
  <c r="I12" i="12" s="1"/>
  <c r="H20" i="12"/>
  <c r="I20" i="12" s="1"/>
  <c r="H11" i="12"/>
  <c r="I11" i="12" s="1"/>
  <c r="H15" i="12"/>
  <c r="I15" i="12" s="1"/>
  <c r="I16" i="12"/>
  <c r="H19" i="12"/>
  <c r="I19" i="12" s="1"/>
  <c r="H23" i="12"/>
  <c r="I23" i="12" s="1"/>
  <c r="I24" i="12"/>
  <c r="H27" i="12"/>
  <c r="I27" i="12" s="1"/>
  <c r="H16" i="11"/>
  <c r="I16" i="11" s="1"/>
  <c r="H12" i="11"/>
  <c r="I12" i="11" s="1"/>
  <c r="H20" i="11"/>
  <c r="I20" i="11" s="1"/>
  <c r="I9" i="11"/>
  <c r="I13" i="11"/>
  <c r="I17" i="11"/>
  <c r="H11" i="11"/>
  <c r="I11" i="11" s="1"/>
  <c r="H15" i="11"/>
  <c r="H19" i="11"/>
  <c r="I19" i="11" s="1"/>
  <c r="H9" i="10"/>
  <c r="H12" i="10"/>
  <c r="I12" i="10" s="1"/>
  <c r="H16" i="10"/>
  <c r="I16" i="10" s="1"/>
  <c r="H11" i="10"/>
  <c r="I11" i="10" s="1"/>
  <c r="H15" i="10"/>
  <c r="I15" i="10" s="1"/>
  <c r="H9" i="9"/>
  <c r="H12" i="9"/>
  <c r="I12" i="9" s="1"/>
  <c r="H11" i="9"/>
  <c r="I11" i="9" s="1"/>
  <c r="F10" i="6"/>
  <c r="H10" i="6" s="1"/>
  <c r="F11" i="6"/>
  <c r="H11" i="6" s="1"/>
  <c r="I11" i="6" s="1"/>
  <c r="F12" i="6"/>
  <c r="H12" i="6" s="1"/>
  <c r="I12" i="6" s="1"/>
  <c r="F9" i="6"/>
  <c r="I21" i="7"/>
  <c r="F14" i="7"/>
  <c r="H14" i="7" s="1"/>
  <c r="F15" i="7"/>
  <c r="H15" i="7" s="1"/>
  <c r="I15" i="7" s="1"/>
  <c r="F16" i="7"/>
  <c r="H16" i="7" s="1"/>
  <c r="I16" i="7" s="1"/>
  <c r="F17" i="7"/>
  <c r="H17" i="7" s="1"/>
  <c r="I17" i="7" s="1"/>
  <c r="F18" i="7"/>
  <c r="H18" i="7" s="1"/>
  <c r="I18" i="7" s="1"/>
  <c r="F19" i="7"/>
  <c r="H19" i="7" s="1"/>
  <c r="I19" i="7" s="1"/>
  <c r="F20" i="7"/>
  <c r="H20" i="7" s="1"/>
  <c r="I20" i="7" s="1"/>
  <c r="F21" i="7"/>
  <c r="H21" i="7" s="1"/>
  <c r="F22" i="7"/>
  <c r="H22" i="7" s="1"/>
  <c r="F23" i="7"/>
  <c r="H23" i="7" s="1"/>
  <c r="F24" i="7"/>
  <c r="H24" i="7" s="1"/>
  <c r="I9" i="9" l="1"/>
  <c r="I19" i="9" s="1"/>
  <c r="H19" i="9"/>
  <c r="I9" i="10"/>
  <c r="I22" i="10" s="1"/>
  <c r="H22" i="10"/>
  <c r="I10" i="6"/>
  <c r="H28" i="12"/>
  <c r="I28" i="12"/>
  <c r="H40" i="11"/>
  <c r="I15" i="11"/>
  <c r="I40" i="11"/>
  <c r="H9" i="6"/>
  <c r="H13" i="6" s="1"/>
  <c r="F13" i="6"/>
  <c r="I14" i="7"/>
  <c r="I24" i="7"/>
  <c r="I23" i="7"/>
  <c r="I22" i="7"/>
  <c r="F11" i="8"/>
  <c r="H11" i="8" s="1"/>
  <c r="F12" i="8"/>
  <c r="H12" i="8" s="1"/>
  <c r="I12" i="8" s="1"/>
  <c r="F13" i="8"/>
  <c r="H13" i="8" s="1"/>
  <c r="I13" i="8" s="1"/>
  <c r="F14" i="8"/>
  <c r="H14" i="8" s="1"/>
  <c r="I14" i="8" s="1"/>
  <c r="F15" i="8"/>
  <c r="H15" i="8" s="1"/>
  <c r="I15" i="8" s="1"/>
  <c r="F16" i="8"/>
  <c r="H16" i="8" s="1"/>
  <c r="I16" i="8" s="1"/>
  <c r="F10" i="8"/>
  <c r="H10" i="8" l="1"/>
  <c r="I10" i="8" s="1"/>
  <c r="I11" i="8"/>
  <c r="I9" i="6"/>
  <c r="I13" i="6" s="1"/>
  <c r="F25" i="7" l="1"/>
  <c r="I25" i="7" l="1"/>
  <c r="H25" i="7"/>
</calcChain>
</file>

<file path=xl/sharedStrings.xml><?xml version="1.0" encoding="utf-8"?>
<sst xmlns="http://schemas.openxmlformats.org/spreadsheetml/2006/main" count="463" uniqueCount="173">
  <si>
    <t>Ananas w lekkim syropie</t>
  </si>
  <si>
    <t>Brzoskwinie w syropie</t>
  </si>
  <si>
    <t>Jabłka typu szarlotka</t>
  </si>
  <si>
    <t>Groszek konserwowy</t>
  </si>
  <si>
    <t>Ogórek konserwowy</t>
  </si>
  <si>
    <t>Papryka konserwowa</t>
  </si>
  <si>
    <t>Pieczarki marynowane</t>
  </si>
  <si>
    <t xml:space="preserve">Sałatka z ogórków </t>
  </si>
  <si>
    <t>Szczaw konserwowy</t>
  </si>
  <si>
    <t>Kukurydza konserwowa</t>
  </si>
  <si>
    <t>Fasolka konserwowa</t>
  </si>
  <si>
    <t>Fasola czerwona konserwowa</t>
  </si>
  <si>
    <t>Fasola biała konserwowa</t>
  </si>
  <si>
    <t>Groch suszony cały i łuskany</t>
  </si>
  <si>
    <t>Fasola typu Piękny Jaś</t>
  </si>
  <si>
    <t>Oliwki zielone bez pestek</t>
  </si>
  <si>
    <t>Oliwki czarne bez pestek</t>
  </si>
  <si>
    <t>Seler konserwowy</t>
  </si>
  <si>
    <t>Razem</t>
  </si>
  <si>
    <t>FIX do potraw chińskich</t>
  </si>
  <si>
    <t>Sos sojowy</t>
  </si>
  <si>
    <t>Ocet jabłkowy</t>
  </si>
  <si>
    <t>Ocet spirytusowy</t>
  </si>
  <si>
    <t>Bulion wołowo-drobiowy</t>
  </si>
  <si>
    <t>Przyprawa typu VEGETA</t>
  </si>
  <si>
    <t>Sól spożywcza</t>
  </si>
  <si>
    <t>Sól spożywcza porcja</t>
  </si>
  <si>
    <t>Pieprz ziołowy</t>
  </si>
  <si>
    <t xml:space="preserve">Papryka mielona słodka </t>
  </si>
  <si>
    <t>Papryka mielona ostra</t>
  </si>
  <si>
    <t>Przyprawa typu kebab-gyros</t>
  </si>
  <si>
    <t>Ziele angielskie</t>
  </si>
  <si>
    <t>Liść laurowy</t>
  </si>
  <si>
    <t>Przyprawa do zup  MAGI</t>
  </si>
  <si>
    <t>Imbir mielony</t>
  </si>
  <si>
    <t>Zioła prowansalskie</t>
  </si>
  <si>
    <t>Cynamon mielony</t>
  </si>
  <si>
    <t>Czosnek granulowany</t>
  </si>
  <si>
    <t>Kwasek cytrynowy</t>
  </si>
  <si>
    <t>Majeranek</t>
  </si>
  <si>
    <t>Sezam</t>
  </si>
  <si>
    <t>Kasza gryczana</t>
  </si>
  <si>
    <t>Kasza jęczmienna</t>
  </si>
  <si>
    <t>Ryż parboiled</t>
  </si>
  <si>
    <t>Mąka pszenna</t>
  </si>
  <si>
    <t>Mąka ziemniaczana</t>
  </si>
  <si>
    <t>Płatki kukurydziane</t>
  </si>
  <si>
    <t xml:space="preserve">Musli </t>
  </si>
  <si>
    <t>Makarony</t>
  </si>
  <si>
    <t>Olej uniwersalny</t>
  </si>
  <si>
    <t>Oliwa z oliwek</t>
  </si>
  <si>
    <t>Majonez</t>
  </si>
  <si>
    <t>Majonez porcja</t>
  </si>
  <si>
    <t>Musztarda porcja</t>
  </si>
  <si>
    <t>Musztarda wieloporcjowa</t>
  </si>
  <si>
    <t>Ketchup porcja</t>
  </si>
  <si>
    <t>Ketchup wieloporcjowy</t>
  </si>
  <si>
    <t>Chrzan</t>
  </si>
  <si>
    <t>Koncentrat pomidorowy</t>
  </si>
  <si>
    <t>Kawa naturalna mielona</t>
  </si>
  <si>
    <t>Kawa ziarnista</t>
  </si>
  <si>
    <t>Herbata ekspresowa</t>
  </si>
  <si>
    <t>Kawa naturalna rozpuszcz</t>
  </si>
  <si>
    <t>Czekolada mleczna</t>
  </si>
  <si>
    <t>Czekolada gorzka</t>
  </si>
  <si>
    <t>Wafel w czekoladzie</t>
  </si>
  <si>
    <t>Wafel bez polewy</t>
  </si>
  <si>
    <t>Ciastka kakaowe</t>
  </si>
  <si>
    <t>Ciastka maślane z cukrem</t>
  </si>
  <si>
    <t xml:space="preserve">Herbatniki </t>
  </si>
  <si>
    <t>Cukier biały</t>
  </si>
  <si>
    <t>Cukier biały porcja</t>
  </si>
  <si>
    <t>Cukier puder</t>
  </si>
  <si>
    <t>Dżem porcja</t>
  </si>
  <si>
    <t>Soki owocowe 1000 ml</t>
  </si>
  <si>
    <t>Sok owocowy porcja</t>
  </si>
  <si>
    <t>Sok marchwiowy</t>
  </si>
  <si>
    <t xml:space="preserve">Naturalna woda  gazowana </t>
  </si>
  <si>
    <t xml:space="preserve">Naturalna  niegazowana  </t>
  </si>
  <si>
    <t>Miód pszczeli porcja</t>
  </si>
  <si>
    <t>Nazwa artykułu</t>
  </si>
  <si>
    <t>Jednostka miary</t>
  </si>
  <si>
    <t>Ilość</t>
  </si>
  <si>
    <t>kg</t>
  </si>
  <si>
    <t>litr</t>
  </si>
  <si>
    <t>Część I – owoce i warzywa konserwowe</t>
  </si>
  <si>
    <t>Część II – przyprawy, grzyby suszone, owoce suszone</t>
  </si>
  <si>
    <t>Grzyby suszone podgrzybek</t>
  </si>
  <si>
    <t>Gałka muszkatołowa mielona</t>
  </si>
  <si>
    <t xml:space="preserve">Pieprz czarny mielony porcja gatunek I </t>
  </si>
  <si>
    <t xml:space="preserve">Pieprz czarny mielony gatunek I </t>
  </si>
  <si>
    <t>Część III – produkty przemiału zbóż</t>
  </si>
  <si>
    <t>Część VI – wyroby cukiernicze</t>
  </si>
  <si>
    <t>Ciastka w czekoladzie typu Jeżyki</t>
  </si>
  <si>
    <t>Napój gazowany typu COCA COLA</t>
  </si>
  <si>
    <t>Napój gazowany typu FANTA</t>
  </si>
  <si>
    <t>Powidła śliwkowe porcja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</si>
  <si>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</si>
  <si>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</si>
  <si>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</si>
  <si>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</si>
  <si>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</si>
  <si>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</si>
  <si>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</si>
  <si>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</si>
  <si>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</si>
  <si>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</si>
  <si>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</si>
  <si>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</si>
  <si>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</si>
  <si>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</si>
  <si>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</si>
  <si>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</si>
  <si>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</si>
  <si>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</si>
  <si>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</si>
  <si>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</si>
  <si>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</si>
  <si>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</si>
  <si>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Soczewica sucha</t>
  </si>
  <si>
    <t>23.</t>
  </si>
  <si>
    <t>24.</t>
  </si>
  <si>
    <t>25.</t>
  </si>
  <si>
    <t>28.</t>
  </si>
  <si>
    <t>29.</t>
  </si>
  <si>
    <t>Ryż brązowy</t>
  </si>
  <si>
    <t>Groszek ptysiowy</t>
  </si>
  <si>
    <t>Tortilla Wraps</t>
  </si>
  <si>
    <t>Makaron ryżowy</t>
  </si>
  <si>
    <t>Kasza jaglana</t>
  </si>
  <si>
    <t>Krem czekoladowy porcja</t>
  </si>
  <si>
    <t>Bazylia</t>
  </si>
  <si>
    <t>Oregano</t>
  </si>
  <si>
    <t xml:space="preserve">Pieprz czarny w ziarenkach gatunek I </t>
  </si>
  <si>
    <t>Curry</t>
  </si>
  <si>
    <t>Śliwka kalifornijska</t>
  </si>
  <si>
    <t>26.</t>
  </si>
  <si>
    <t>27.</t>
  </si>
  <si>
    <t>30.</t>
  </si>
  <si>
    <t>31.</t>
  </si>
  <si>
    <t>32.</t>
  </si>
  <si>
    <t>Formularz cenowy</t>
  </si>
  <si>
    <t>Lp.</t>
  </si>
  <si>
    <t>Cena
jednostkowa netto
[zł]</t>
  </si>
  <si>
    <r>
      <t xml:space="preserve">Wartość
netto
[zł]
</t>
    </r>
    <r>
      <rPr>
        <i/>
        <sz val="8"/>
        <color theme="1"/>
        <rFont val="Calibri"/>
        <family val="2"/>
        <charset val="238"/>
      </rPr>
      <t>(kol.4*kol.5)</t>
    </r>
  </si>
  <si>
    <t>Stawka
VAT*
(%)</t>
  </si>
  <si>
    <r>
      <t xml:space="preserve">Wartość
VAT
[zł]
</t>
    </r>
    <r>
      <rPr>
        <i/>
        <sz val="8"/>
        <color theme="1"/>
        <rFont val="Calibri"/>
        <family val="2"/>
        <charset val="238"/>
      </rPr>
      <t>(kol.6*kol.7)</t>
    </r>
  </si>
  <si>
    <r>
      <t xml:space="preserve">Wartość
brutto
[zł]
</t>
    </r>
    <r>
      <rPr>
        <i/>
        <sz val="8"/>
        <color theme="1"/>
        <rFont val="Calibri"/>
        <family val="2"/>
        <charset val="238"/>
      </rPr>
      <t>(kol. 6+kol. 8)</t>
    </r>
  </si>
  <si>
    <r>
      <t>*</t>
    </r>
    <r>
      <rPr>
        <i/>
        <sz val="8"/>
        <color theme="1"/>
        <rFont val="Calibri"/>
        <family val="2"/>
        <scheme val="minor"/>
      </rPr>
      <t xml:space="preserve"> </t>
    </r>
    <r>
      <rPr>
        <i/>
        <sz val="8"/>
        <color rgb="FF000000"/>
        <rFont val="Calibri"/>
        <family val="2"/>
        <scheme val="minor"/>
      </rPr>
      <t>Stawki podatku VAT poszczególnych pozycji wymienionych w formularzu cenowym muszą być zgodne ze stawkami VAT określonymi dla artykułów spożywczych w ustawie o podatku od towarów i usług (Dz. U. 2023 poz. 1570 z późn. zm.), na dzień składania oferty.</t>
    </r>
  </si>
  <si>
    <t>................................................................
[dokument należy wypełnić i opatrzyć
kwalifikowanym podpisem elektronicznym
lub podpisem zaufanym lub podpisem osobistym]</t>
  </si>
  <si>
    <t xml:space="preserve">Formularz cenowy								</t>
  </si>
  <si>
    <t>Część IV – oleje, sosy</t>
  </si>
  <si>
    <t>Część VII – Napoje zimne</t>
  </si>
  <si>
    <t>Ciastkaw czekoladzie z galaretką typu Delicje</t>
  </si>
  <si>
    <t>Kaucja</t>
  </si>
  <si>
    <t>szt.</t>
  </si>
  <si>
    <t>Naturalna  niegazowana  5l</t>
  </si>
  <si>
    <t>Kopytka - kluski ziemniaczane</t>
  </si>
  <si>
    <t>Kluski śląskie</t>
  </si>
  <si>
    <t>Pyzy - kluski na parze</t>
  </si>
  <si>
    <t>Pierogi z mięsem</t>
  </si>
  <si>
    <t>Pierogi z serem na słodko</t>
  </si>
  <si>
    <t>Pierogi ruskie</t>
  </si>
  <si>
    <t>Załącznik nr 3a do SWZ
16/zp/25</t>
  </si>
  <si>
    <t>Załącznik nr 3b do SWZ
16/zp/25</t>
  </si>
  <si>
    <t>Załącznik nr 3c do SWZ
16/zp/25</t>
  </si>
  <si>
    <t>Załącznik nr 3d do SWZ
16/zp/25</t>
  </si>
  <si>
    <t>Załącznik nr 3e do SWZ
16/zp/25</t>
  </si>
  <si>
    <t>Załącznik nr 3f do SWZ
16/zp/25</t>
  </si>
  <si>
    <t>Załącznik nr 3g do SWZ
16/zp/25</t>
  </si>
  <si>
    <t>Załącznik nr 3h do SWZ
16/zp/25</t>
  </si>
  <si>
    <t>Część VIII – Wyroby mączne świeże</t>
  </si>
  <si>
    <t>Część V – kawa, herbata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</si>
</sst>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1" xfId="0" applyFont="1" applyBorder="1"/>
    <xf numFmtId="0" fontId="0" fillId="0" borderId="0" xfId="0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164" fontId="0" fillId="0" borderId="0" xfId="0" applyNumberFormat="1"/>
    <xf numFmtId="0" fontId="0" fillId="0" borderId="0" xfId="0" applyNumberFormat="1"/>
    <xf numFmtId="0" fontId="5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top"/>
    </xf>
    <xf numFmtId="0" fontId="1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44" fontId="5" fillId="0" borderId="1" xfId="0" applyNumberFormat="1" applyFont="1" applyBorder="1" applyAlignment="1">
      <alignment horizontal="center" vertical="top"/>
    </xf>
    <xf numFmtId="44" fontId="6" fillId="0" borderId="1" xfId="0" applyNumberFormat="1" applyFont="1" applyBorder="1" applyAlignment="1">
      <alignment horizontal="center" vertical="top"/>
    </xf>
    <xf numFmtId="44" fontId="2" fillId="0" borderId="1" xfId="0" applyNumberFormat="1" applyFont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 wrapText="1"/>
    </xf>
    <xf numFmtId="0" fontId="6" fillId="0" borderId="0" xfId="0" applyFont="1"/>
    <xf numFmtId="9" fontId="3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49" fontId="6" fillId="0" borderId="1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14" fillId="0" borderId="0" xfId="0" applyFont="1" applyAlignment="1">
      <alignment horizontal="justify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14" fillId="0" borderId="0" xfId="0" applyFont="1" applyAlignment="1">
      <alignment horizontal="justify" vertical="center"/>
    </xf>
    <xf numFmtId="0" fontId="16" fillId="0" borderId="0" xfId="0" applyFont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E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zoomScale="115" zoomScaleNormal="115" workbookViewId="0">
      <selection activeCell="N17" sqref="N17"/>
    </sheetView>
  </sheetViews>
  <sheetFormatPr defaultRowHeight="15" x14ac:dyDescent="0.25"/>
  <cols>
    <col min="1" max="1" width="4.28515625" customWidth="1"/>
    <col min="2" max="2" width="22" customWidth="1"/>
    <col min="3" max="3" width="8.42578125" customWidth="1"/>
    <col min="4" max="4" width="12" style="11" customWidth="1"/>
    <col min="5" max="5" width="9.140625" style="18"/>
    <col min="6" max="6" width="12.7109375" style="11" customWidth="1"/>
    <col min="8" max="8" width="9.5703125" style="11" bestFit="1" customWidth="1"/>
    <col min="9" max="9" width="11.85546875" style="11" customWidth="1"/>
    <col min="11" max="11" width="10.7109375" bestFit="1" customWidth="1"/>
    <col min="13" max="13" width="11.85546875" bestFit="1" customWidth="1"/>
  </cols>
  <sheetData>
    <row r="1" spans="1:9" ht="24" customHeight="1" x14ac:dyDescent="0.25">
      <c r="H1" s="58" t="s">
        <v>163</v>
      </c>
      <c r="I1" s="59"/>
    </row>
    <row r="3" spans="1:9" x14ac:dyDescent="0.25">
      <c r="A3" s="60" t="s">
        <v>150</v>
      </c>
      <c r="B3" s="60"/>
      <c r="C3" s="60"/>
      <c r="D3" s="60"/>
      <c r="E3" s="60"/>
      <c r="F3" s="60"/>
      <c r="G3" s="60"/>
      <c r="H3" s="60"/>
      <c r="I3" s="60"/>
    </row>
    <row r="5" spans="1:9" x14ac:dyDescent="0.25">
      <c r="A5" s="5" t="s">
        <v>85</v>
      </c>
    </row>
    <row r="7" spans="1:9" ht="51" x14ac:dyDescent="0.25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9" s="12" customFormat="1" x14ac:dyDescent="0.25">
      <c r="A8" s="36">
        <v>1</v>
      </c>
      <c r="B8" s="37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</row>
    <row r="9" spans="1:9" x14ac:dyDescent="0.25">
      <c r="A9" s="8" t="s">
        <v>97</v>
      </c>
      <c r="B9" s="43" t="s">
        <v>0</v>
      </c>
      <c r="C9" s="26" t="s">
        <v>83</v>
      </c>
      <c r="D9" s="3"/>
      <c r="E9" s="45">
        <v>100</v>
      </c>
      <c r="F9" s="28">
        <f>D9*E9</f>
        <v>0</v>
      </c>
      <c r="G9" s="41">
        <v>0.05</v>
      </c>
      <c r="H9" s="28">
        <f>F9*G9</f>
        <v>0</v>
      </c>
      <c r="I9" s="29">
        <f>F9+H9</f>
        <v>0</v>
      </c>
    </row>
    <row r="10" spans="1:9" x14ac:dyDescent="0.25">
      <c r="A10" s="8" t="s">
        <v>98</v>
      </c>
      <c r="B10" s="43" t="s">
        <v>1</v>
      </c>
      <c r="C10" s="26" t="s">
        <v>83</v>
      </c>
      <c r="D10" s="3"/>
      <c r="E10" s="45">
        <v>200</v>
      </c>
      <c r="F10" s="28">
        <f t="shared" ref="F10:F27" si="0">D10*E10</f>
        <v>0</v>
      </c>
      <c r="G10" s="41">
        <v>0.05</v>
      </c>
      <c r="H10" s="28">
        <f t="shared" ref="H10:H27" si="1">F10*G10</f>
        <v>0</v>
      </c>
      <c r="I10" s="29">
        <f t="shared" ref="I10:I27" si="2">F10+H10</f>
        <v>0</v>
      </c>
    </row>
    <row r="11" spans="1:9" x14ac:dyDescent="0.25">
      <c r="A11" s="8" t="s">
        <v>99</v>
      </c>
      <c r="B11" s="43" t="s">
        <v>2</v>
      </c>
      <c r="C11" s="26" t="s">
        <v>83</v>
      </c>
      <c r="D11" s="3"/>
      <c r="E11" s="45">
        <v>200</v>
      </c>
      <c r="F11" s="28">
        <f t="shared" si="0"/>
        <v>0</v>
      </c>
      <c r="G11" s="41">
        <v>0.05</v>
      </c>
      <c r="H11" s="28">
        <f t="shared" si="1"/>
        <v>0</v>
      </c>
      <c r="I11" s="29">
        <f t="shared" si="2"/>
        <v>0</v>
      </c>
    </row>
    <row r="12" spans="1:9" x14ac:dyDescent="0.25">
      <c r="A12" s="8" t="s">
        <v>100</v>
      </c>
      <c r="B12" s="43" t="s">
        <v>3</v>
      </c>
      <c r="C12" s="26" t="s">
        <v>83</v>
      </c>
      <c r="D12" s="3"/>
      <c r="E12" s="45">
        <v>200</v>
      </c>
      <c r="F12" s="28">
        <f t="shared" si="0"/>
        <v>0</v>
      </c>
      <c r="G12" s="41">
        <v>0.05</v>
      </c>
      <c r="H12" s="28">
        <f t="shared" si="1"/>
        <v>0</v>
      </c>
      <c r="I12" s="29">
        <f t="shared" si="2"/>
        <v>0</v>
      </c>
    </row>
    <row r="13" spans="1:9" x14ac:dyDescent="0.25">
      <c r="A13" s="8" t="s">
        <v>101</v>
      </c>
      <c r="B13" s="43" t="s">
        <v>4</v>
      </c>
      <c r="C13" s="26" t="s">
        <v>83</v>
      </c>
      <c r="D13" s="39"/>
      <c r="E13" s="45">
        <v>300</v>
      </c>
      <c r="F13" s="28">
        <f t="shared" si="0"/>
        <v>0</v>
      </c>
      <c r="G13" s="41">
        <v>0.05</v>
      </c>
      <c r="H13" s="28">
        <f t="shared" si="1"/>
        <v>0</v>
      </c>
      <c r="I13" s="29">
        <f t="shared" si="2"/>
        <v>0</v>
      </c>
    </row>
    <row r="14" spans="1:9" x14ac:dyDescent="0.25">
      <c r="A14" s="8" t="s">
        <v>102</v>
      </c>
      <c r="B14" s="43" t="s">
        <v>5</v>
      </c>
      <c r="C14" s="26" t="s">
        <v>83</v>
      </c>
      <c r="D14" s="39"/>
      <c r="E14" s="45">
        <v>250</v>
      </c>
      <c r="F14" s="28">
        <f t="shared" si="0"/>
        <v>0</v>
      </c>
      <c r="G14" s="41">
        <v>0.05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103</v>
      </c>
      <c r="B15" s="43" t="s">
        <v>6</v>
      </c>
      <c r="C15" s="26" t="s">
        <v>83</v>
      </c>
      <c r="D15" s="39"/>
      <c r="E15" s="45">
        <v>30</v>
      </c>
      <c r="F15" s="28">
        <f t="shared" si="0"/>
        <v>0</v>
      </c>
      <c r="G15" s="41">
        <v>0.05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104</v>
      </c>
      <c r="B16" s="43" t="s">
        <v>7</v>
      </c>
      <c r="C16" s="26" t="s">
        <v>83</v>
      </c>
      <c r="D16" s="39"/>
      <c r="E16" s="45">
        <v>400</v>
      </c>
      <c r="F16" s="28">
        <f t="shared" si="0"/>
        <v>0</v>
      </c>
      <c r="G16" s="41">
        <v>0.05</v>
      </c>
      <c r="H16" s="28">
        <f t="shared" si="1"/>
        <v>0</v>
      </c>
      <c r="I16" s="29">
        <f t="shared" si="2"/>
        <v>0</v>
      </c>
    </row>
    <row r="17" spans="1:13" x14ac:dyDescent="0.25">
      <c r="A17" s="8" t="s">
        <v>105</v>
      </c>
      <c r="B17" s="43" t="s">
        <v>8</v>
      </c>
      <c r="C17" s="26" t="s">
        <v>83</v>
      </c>
      <c r="D17" s="39"/>
      <c r="E17" s="45">
        <v>150</v>
      </c>
      <c r="F17" s="28">
        <f t="shared" si="0"/>
        <v>0</v>
      </c>
      <c r="G17" s="41">
        <v>0.05</v>
      </c>
      <c r="H17" s="28">
        <f t="shared" si="1"/>
        <v>0</v>
      </c>
      <c r="I17" s="29">
        <f t="shared" si="2"/>
        <v>0</v>
      </c>
    </row>
    <row r="18" spans="1:13" x14ac:dyDescent="0.25">
      <c r="A18" s="8" t="s">
        <v>106</v>
      </c>
      <c r="B18" s="43" t="s">
        <v>9</v>
      </c>
      <c r="C18" s="26" t="s">
        <v>83</v>
      </c>
      <c r="D18" s="39"/>
      <c r="E18" s="45">
        <v>400</v>
      </c>
      <c r="F18" s="28">
        <f t="shared" si="0"/>
        <v>0</v>
      </c>
      <c r="G18" s="41">
        <v>0.05</v>
      </c>
      <c r="H18" s="28">
        <f t="shared" si="1"/>
        <v>0</v>
      </c>
      <c r="I18" s="29">
        <f t="shared" si="2"/>
        <v>0</v>
      </c>
    </row>
    <row r="19" spans="1:13" x14ac:dyDescent="0.25">
      <c r="A19" s="8" t="s">
        <v>107</v>
      </c>
      <c r="B19" s="43" t="s">
        <v>10</v>
      </c>
      <c r="C19" s="26" t="s">
        <v>83</v>
      </c>
      <c r="D19" s="39"/>
      <c r="E19" s="45">
        <v>100</v>
      </c>
      <c r="F19" s="28">
        <f t="shared" si="0"/>
        <v>0</v>
      </c>
      <c r="G19" s="41">
        <v>0.05</v>
      </c>
      <c r="H19" s="28">
        <f t="shared" si="1"/>
        <v>0</v>
      </c>
      <c r="I19" s="29">
        <f t="shared" si="2"/>
        <v>0</v>
      </c>
    </row>
    <row r="20" spans="1:13" ht="25.5" x14ac:dyDescent="0.25">
      <c r="A20" s="8" t="s">
        <v>108</v>
      </c>
      <c r="B20" s="43" t="s">
        <v>11</v>
      </c>
      <c r="C20" s="26" t="s">
        <v>83</v>
      </c>
      <c r="D20" s="39"/>
      <c r="E20" s="45">
        <v>200</v>
      </c>
      <c r="F20" s="28">
        <f t="shared" si="0"/>
        <v>0</v>
      </c>
      <c r="G20" s="41">
        <v>0.05</v>
      </c>
      <c r="H20" s="28">
        <f t="shared" si="1"/>
        <v>0</v>
      </c>
      <c r="I20" s="29">
        <f t="shared" si="2"/>
        <v>0</v>
      </c>
    </row>
    <row r="21" spans="1:13" x14ac:dyDescent="0.25">
      <c r="A21" s="8" t="s">
        <v>109</v>
      </c>
      <c r="B21" s="43" t="s">
        <v>12</v>
      </c>
      <c r="C21" s="26" t="s">
        <v>83</v>
      </c>
      <c r="D21" s="39"/>
      <c r="E21" s="45">
        <v>50</v>
      </c>
      <c r="F21" s="28">
        <f t="shared" si="0"/>
        <v>0</v>
      </c>
      <c r="G21" s="41">
        <v>0.05</v>
      </c>
      <c r="H21" s="28">
        <f t="shared" si="1"/>
        <v>0</v>
      </c>
      <c r="I21" s="29">
        <f t="shared" si="2"/>
        <v>0</v>
      </c>
    </row>
    <row r="22" spans="1:13" ht="25.5" x14ac:dyDescent="0.25">
      <c r="A22" s="8" t="s">
        <v>110</v>
      </c>
      <c r="B22" s="43" t="s">
        <v>13</v>
      </c>
      <c r="C22" s="26" t="s">
        <v>83</v>
      </c>
      <c r="D22" s="39"/>
      <c r="E22" s="45">
        <v>200</v>
      </c>
      <c r="F22" s="28">
        <f t="shared" si="0"/>
        <v>0</v>
      </c>
      <c r="G22" s="41">
        <v>0.05</v>
      </c>
      <c r="H22" s="28">
        <f t="shared" si="1"/>
        <v>0</v>
      </c>
      <c r="I22" s="29">
        <f t="shared" si="2"/>
        <v>0</v>
      </c>
    </row>
    <row r="23" spans="1:13" x14ac:dyDescent="0.25">
      <c r="A23" s="8" t="s">
        <v>111</v>
      </c>
      <c r="B23" s="43" t="s">
        <v>14</v>
      </c>
      <c r="C23" s="26" t="s">
        <v>83</v>
      </c>
      <c r="D23" s="39"/>
      <c r="E23" s="45">
        <v>300</v>
      </c>
      <c r="F23" s="28">
        <f t="shared" si="0"/>
        <v>0</v>
      </c>
      <c r="G23" s="41">
        <v>0.05</v>
      </c>
      <c r="H23" s="28">
        <f t="shared" si="1"/>
        <v>0</v>
      </c>
      <c r="I23" s="29">
        <f t="shared" si="2"/>
        <v>0</v>
      </c>
    </row>
    <row r="24" spans="1:13" x14ac:dyDescent="0.25">
      <c r="A24" s="8" t="s">
        <v>112</v>
      </c>
      <c r="B24" s="44" t="s">
        <v>119</v>
      </c>
      <c r="C24" s="26" t="s">
        <v>83</v>
      </c>
      <c r="D24" s="39"/>
      <c r="E24" s="45">
        <v>20</v>
      </c>
      <c r="F24" s="28">
        <f t="shared" si="0"/>
        <v>0</v>
      </c>
      <c r="G24" s="41">
        <v>0.05</v>
      </c>
      <c r="H24" s="28">
        <f t="shared" si="1"/>
        <v>0</v>
      </c>
      <c r="I24" s="29">
        <f t="shared" si="2"/>
        <v>0</v>
      </c>
    </row>
    <row r="25" spans="1:13" x14ac:dyDescent="0.25">
      <c r="A25" s="8" t="s">
        <v>113</v>
      </c>
      <c r="B25" s="43" t="s">
        <v>15</v>
      </c>
      <c r="C25" s="26" t="s">
        <v>83</v>
      </c>
      <c r="D25" s="39"/>
      <c r="E25" s="45">
        <v>20</v>
      </c>
      <c r="F25" s="28">
        <f t="shared" si="0"/>
        <v>0</v>
      </c>
      <c r="G25" s="41">
        <v>0.05</v>
      </c>
      <c r="H25" s="28">
        <f t="shared" si="1"/>
        <v>0</v>
      </c>
      <c r="I25" s="29">
        <f t="shared" si="2"/>
        <v>0</v>
      </c>
    </row>
    <row r="26" spans="1:13" x14ac:dyDescent="0.25">
      <c r="A26" s="8" t="s">
        <v>114</v>
      </c>
      <c r="B26" s="43" t="s">
        <v>16</v>
      </c>
      <c r="C26" s="26" t="s">
        <v>83</v>
      </c>
      <c r="D26" s="39"/>
      <c r="E26" s="45">
        <v>20</v>
      </c>
      <c r="F26" s="28">
        <f t="shared" si="0"/>
        <v>0</v>
      </c>
      <c r="G26" s="41">
        <v>0.05</v>
      </c>
      <c r="H26" s="28">
        <f t="shared" si="1"/>
        <v>0</v>
      </c>
      <c r="I26" s="29">
        <f t="shared" si="2"/>
        <v>0</v>
      </c>
    </row>
    <row r="27" spans="1:13" x14ac:dyDescent="0.25">
      <c r="A27" s="8" t="s">
        <v>115</v>
      </c>
      <c r="B27" s="43" t="s">
        <v>17</v>
      </c>
      <c r="C27" s="26" t="s">
        <v>83</v>
      </c>
      <c r="D27" s="39"/>
      <c r="E27" s="45">
        <v>300</v>
      </c>
      <c r="F27" s="28">
        <f t="shared" si="0"/>
        <v>0</v>
      </c>
      <c r="G27" s="41">
        <v>0.05</v>
      </c>
      <c r="H27" s="28">
        <f t="shared" si="1"/>
        <v>0</v>
      </c>
      <c r="I27" s="29">
        <f t="shared" si="2"/>
        <v>0</v>
      </c>
    </row>
    <row r="28" spans="1:13" x14ac:dyDescent="0.25">
      <c r="A28" s="8" t="s">
        <v>116</v>
      </c>
      <c r="B28" s="61" t="s">
        <v>18</v>
      </c>
      <c r="C28" s="62"/>
      <c r="D28" s="62"/>
      <c r="E28" s="63"/>
      <c r="F28" s="29">
        <f>SUM(F9:F27)</f>
        <v>0</v>
      </c>
      <c r="G28" s="38"/>
      <c r="H28" s="29">
        <f>SUM(H9:H27)</f>
        <v>0</v>
      </c>
      <c r="I28" s="29">
        <f>SUM(I9:I27)</f>
        <v>0</v>
      </c>
      <c r="M28" s="11"/>
    </row>
    <row r="30" spans="1:13" ht="33.75" customHeight="1" x14ac:dyDescent="0.25">
      <c r="B30" s="64"/>
      <c r="C30" s="65"/>
      <c r="D30" s="65"/>
      <c r="E30" s="65"/>
      <c r="F30" s="65"/>
      <c r="G30" s="65"/>
      <c r="H30" s="65"/>
      <c r="I30" s="65"/>
    </row>
    <row r="33" spans="7:9" x14ac:dyDescent="0.25">
      <c r="G33" s="66" t="s">
        <v>149</v>
      </c>
      <c r="H33" s="67"/>
      <c r="I33" s="67"/>
    </row>
    <row r="34" spans="7:9" x14ac:dyDescent="0.25">
      <c r="G34" s="67"/>
      <c r="H34" s="67"/>
      <c r="I34" s="67"/>
    </row>
    <row r="35" spans="7:9" x14ac:dyDescent="0.25">
      <c r="G35" s="67"/>
      <c r="H35" s="67"/>
      <c r="I35" s="67"/>
    </row>
    <row r="36" spans="7:9" x14ac:dyDescent="0.25">
      <c r="G36" s="67"/>
      <c r="H36" s="67"/>
      <c r="I36" s="67"/>
    </row>
    <row r="37" spans="7:9" x14ac:dyDescent="0.25">
      <c r="G37" s="67"/>
      <c r="H37" s="67"/>
      <c r="I37" s="67"/>
    </row>
  </sheetData>
  <mergeCells count="5">
    <mergeCell ref="H1:I1"/>
    <mergeCell ref="A3:I3"/>
    <mergeCell ref="B28:E28"/>
    <mergeCell ref="B30:I30"/>
    <mergeCell ref="G33:I37"/>
  </mergeCells>
  <phoneticPr fontId="10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9"/>
  <sheetViews>
    <sheetView topLeftCell="A22" zoomScale="115" zoomScaleNormal="115" workbookViewId="0">
      <selection activeCell="H1" sqref="H1:I1"/>
    </sheetView>
  </sheetViews>
  <sheetFormatPr defaultRowHeight="15" x14ac:dyDescent="0.25"/>
  <cols>
    <col min="1" max="1" width="4.28515625" customWidth="1"/>
    <col min="2" max="2" width="22" customWidth="1"/>
    <col min="3" max="3" width="8.42578125" customWidth="1"/>
    <col min="4" max="4" width="12" style="11" customWidth="1"/>
    <col min="5" max="5" width="9.140625" style="18"/>
    <col min="6" max="6" width="12.7109375" style="11" customWidth="1"/>
    <col min="8" max="8" width="9.5703125" style="11" bestFit="1" customWidth="1"/>
    <col min="9" max="9" width="11.85546875" style="11" customWidth="1"/>
    <col min="11" max="11" width="10.7109375" bestFit="1" customWidth="1"/>
    <col min="13" max="13" width="11.85546875" bestFit="1" customWidth="1"/>
  </cols>
  <sheetData>
    <row r="1" spans="1:9" ht="24" customHeight="1" x14ac:dyDescent="0.25">
      <c r="H1" s="58" t="s">
        <v>164</v>
      </c>
      <c r="I1" s="59"/>
    </row>
    <row r="3" spans="1:9" x14ac:dyDescent="0.25">
      <c r="A3" s="60" t="s">
        <v>150</v>
      </c>
      <c r="B3" s="60"/>
      <c r="C3" s="60"/>
      <c r="D3" s="60"/>
      <c r="E3" s="60"/>
      <c r="F3" s="60"/>
      <c r="G3" s="60"/>
      <c r="H3" s="60"/>
      <c r="I3" s="60"/>
    </row>
    <row r="5" spans="1:9" x14ac:dyDescent="0.25">
      <c r="A5" s="10" t="s">
        <v>86</v>
      </c>
    </row>
    <row r="7" spans="1:9" ht="51" x14ac:dyDescent="0.25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9" s="12" customFormat="1" x14ac:dyDescent="0.25">
      <c r="A8" s="36">
        <v>1</v>
      </c>
      <c r="B8" s="37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</row>
    <row r="9" spans="1:9" x14ac:dyDescent="0.25">
      <c r="A9" s="8" t="s">
        <v>97</v>
      </c>
      <c r="B9" s="46" t="s">
        <v>19</v>
      </c>
      <c r="C9" s="47" t="s">
        <v>83</v>
      </c>
      <c r="D9" s="3"/>
      <c r="E9" s="48">
        <v>20</v>
      </c>
      <c r="F9" s="28">
        <f>D9*E9</f>
        <v>0</v>
      </c>
      <c r="G9" s="49">
        <v>0.08</v>
      </c>
      <c r="H9" s="28">
        <f>F9*G9</f>
        <v>0</v>
      </c>
      <c r="I9" s="29">
        <f>F9+H9</f>
        <v>0</v>
      </c>
    </row>
    <row r="10" spans="1:9" x14ac:dyDescent="0.25">
      <c r="A10" s="8" t="s">
        <v>98</v>
      </c>
      <c r="B10" s="46" t="s">
        <v>33</v>
      </c>
      <c r="C10" s="47" t="s">
        <v>84</v>
      </c>
      <c r="D10" s="3"/>
      <c r="E10" s="48">
        <v>300</v>
      </c>
      <c r="F10" s="28">
        <f t="shared" ref="F10:F39" si="0">D10*E10</f>
        <v>0</v>
      </c>
      <c r="G10" s="49">
        <v>0.08</v>
      </c>
      <c r="H10" s="28">
        <f t="shared" ref="H10:H39" si="1">F10*G10</f>
        <v>0</v>
      </c>
      <c r="I10" s="29">
        <f t="shared" ref="I10:I39" si="2">F10+H10</f>
        <v>0</v>
      </c>
    </row>
    <row r="11" spans="1:9" x14ac:dyDescent="0.25">
      <c r="A11" s="8" t="s">
        <v>99</v>
      </c>
      <c r="B11" s="46" t="s">
        <v>20</v>
      </c>
      <c r="C11" s="47" t="s">
        <v>84</v>
      </c>
      <c r="D11" s="3"/>
      <c r="E11" s="48">
        <v>5</v>
      </c>
      <c r="F11" s="28">
        <f t="shared" si="0"/>
        <v>0</v>
      </c>
      <c r="G11" s="49">
        <v>0.08</v>
      </c>
      <c r="H11" s="28">
        <f t="shared" si="1"/>
        <v>0</v>
      </c>
      <c r="I11" s="29">
        <f t="shared" si="2"/>
        <v>0</v>
      </c>
    </row>
    <row r="12" spans="1:9" x14ac:dyDescent="0.25">
      <c r="A12" s="8" t="s">
        <v>100</v>
      </c>
      <c r="B12" s="46" t="s">
        <v>21</v>
      </c>
      <c r="C12" s="47" t="s">
        <v>84</v>
      </c>
      <c r="D12" s="3"/>
      <c r="E12" s="48">
        <v>50</v>
      </c>
      <c r="F12" s="28">
        <f t="shared" si="0"/>
        <v>0</v>
      </c>
      <c r="G12" s="49">
        <v>0.23</v>
      </c>
      <c r="H12" s="28">
        <f t="shared" si="1"/>
        <v>0</v>
      </c>
      <c r="I12" s="29">
        <f t="shared" si="2"/>
        <v>0</v>
      </c>
    </row>
    <row r="13" spans="1:9" x14ac:dyDescent="0.25">
      <c r="A13" s="8" t="s">
        <v>101</v>
      </c>
      <c r="B13" s="46" t="s">
        <v>22</v>
      </c>
      <c r="C13" s="47" t="s">
        <v>84</v>
      </c>
      <c r="D13" s="39"/>
      <c r="E13" s="48">
        <v>150</v>
      </c>
      <c r="F13" s="28">
        <f t="shared" si="0"/>
        <v>0</v>
      </c>
      <c r="G13" s="49">
        <v>0.23</v>
      </c>
      <c r="H13" s="28">
        <f t="shared" si="1"/>
        <v>0</v>
      </c>
      <c r="I13" s="29">
        <f t="shared" si="2"/>
        <v>0</v>
      </c>
    </row>
    <row r="14" spans="1:9" x14ac:dyDescent="0.25">
      <c r="A14" s="8" t="s">
        <v>102</v>
      </c>
      <c r="B14" s="46" t="s">
        <v>23</v>
      </c>
      <c r="C14" s="47" t="s">
        <v>83</v>
      </c>
      <c r="D14" s="39"/>
      <c r="E14" s="48">
        <v>75</v>
      </c>
      <c r="F14" s="28">
        <f t="shared" si="0"/>
        <v>0</v>
      </c>
      <c r="G14" s="49">
        <v>0.05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103</v>
      </c>
      <c r="B15" s="46" t="s">
        <v>24</v>
      </c>
      <c r="C15" s="47" t="s">
        <v>83</v>
      </c>
      <c r="D15" s="39"/>
      <c r="E15" s="48">
        <v>100</v>
      </c>
      <c r="F15" s="28">
        <f t="shared" si="0"/>
        <v>0</v>
      </c>
      <c r="G15" s="49">
        <v>0.08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104</v>
      </c>
      <c r="B16" s="46" t="s">
        <v>25</v>
      </c>
      <c r="C16" s="47" t="s">
        <v>83</v>
      </c>
      <c r="D16" s="39"/>
      <c r="E16" s="48">
        <v>1000</v>
      </c>
      <c r="F16" s="28">
        <f t="shared" si="0"/>
        <v>0</v>
      </c>
      <c r="G16" s="49">
        <v>0.23</v>
      </c>
      <c r="H16" s="28">
        <f t="shared" si="1"/>
        <v>0</v>
      </c>
      <c r="I16" s="29">
        <f t="shared" si="2"/>
        <v>0</v>
      </c>
    </row>
    <row r="17" spans="1:9" x14ac:dyDescent="0.25">
      <c r="A17" s="8" t="s">
        <v>105</v>
      </c>
      <c r="B17" s="46" t="s">
        <v>26</v>
      </c>
      <c r="C17" s="47" t="s">
        <v>83</v>
      </c>
      <c r="D17" s="39"/>
      <c r="E17" s="48">
        <v>40</v>
      </c>
      <c r="F17" s="28">
        <f t="shared" si="0"/>
        <v>0</v>
      </c>
      <c r="G17" s="49">
        <v>0.23</v>
      </c>
      <c r="H17" s="28">
        <f t="shared" si="1"/>
        <v>0</v>
      </c>
      <c r="I17" s="29">
        <f t="shared" si="2"/>
        <v>0</v>
      </c>
    </row>
    <row r="18" spans="1:9" ht="25.5" x14ac:dyDescent="0.25">
      <c r="A18" s="8" t="s">
        <v>106</v>
      </c>
      <c r="B18" s="46" t="s">
        <v>90</v>
      </c>
      <c r="C18" s="47" t="s">
        <v>83</v>
      </c>
      <c r="D18" s="39"/>
      <c r="E18" s="48">
        <v>35</v>
      </c>
      <c r="F18" s="28">
        <f t="shared" si="0"/>
        <v>0</v>
      </c>
      <c r="G18" s="49">
        <v>0.08</v>
      </c>
      <c r="H18" s="28">
        <f t="shared" si="1"/>
        <v>0</v>
      </c>
      <c r="I18" s="29">
        <f t="shared" si="2"/>
        <v>0</v>
      </c>
    </row>
    <row r="19" spans="1:9" ht="25.5" x14ac:dyDescent="0.25">
      <c r="A19" s="8" t="s">
        <v>107</v>
      </c>
      <c r="B19" s="46" t="s">
        <v>133</v>
      </c>
      <c r="C19" s="47" t="s">
        <v>83</v>
      </c>
      <c r="D19" s="39"/>
      <c r="E19" s="48">
        <v>15</v>
      </c>
      <c r="F19" s="28">
        <f t="shared" si="0"/>
        <v>0</v>
      </c>
      <c r="G19" s="49">
        <v>0.08</v>
      </c>
      <c r="H19" s="28">
        <f t="shared" si="1"/>
        <v>0</v>
      </c>
      <c r="I19" s="29">
        <f t="shared" si="2"/>
        <v>0</v>
      </c>
    </row>
    <row r="20" spans="1:9" ht="25.5" x14ac:dyDescent="0.25">
      <c r="A20" s="8" t="s">
        <v>108</v>
      </c>
      <c r="B20" s="46" t="s">
        <v>89</v>
      </c>
      <c r="C20" s="47" t="s">
        <v>83</v>
      </c>
      <c r="D20" s="39"/>
      <c r="E20" s="48">
        <v>15</v>
      </c>
      <c r="F20" s="28">
        <f t="shared" si="0"/>
        <v>0</v>
      </c>
      <c r="G20" s="49">
        <v>0.08</v>
      </c>
      <c r="H20" s="28">
        <f t="shared" si="1"/>
        <v>0</v>
      </c>
      <c r="I20" s="29">
        <f t="shared" si="2"/>
        <v>0</v>
      </c>
    </row>
    <row r="21" spans="1:9" x14ac:dyDescent="0.25">
      <c r="A21" s="8" t="s">
        <v>109</v>
      </c>
      <c r="B21" s="46" t="s">
        <v>27</v>
      </c>
      <c r="C21" s="47" t="s">
        <v>83</v>
      </c>
      <c r="D21" s="39"/>
      <c r="E21" s="48">
        <v>10</v>
      </c>
      <c r="F21" s="28">
        <f t="shared" si="0"/>
        <v>0</v>
      </c>
      <c r="G21" s="49">
        <v>0.08</v>
      </c>
      <c r="H21" s="28">
        <f t="shared" si="1"/>
        <v>0</v>
      </c>
      <c r="I21" s="29">
        <f t="shared" si="2"/>
        <v>0</v>
      </c>
    </row>
    <row r="22" spans="1:9" x14ac:dyDescent="0.25">
      <c r="A22" s="8" t="s">
        <v>110</v>
      </c>
      <c r="B22" s="46" t="s">
        <v>28</v>
      </c>
      <c r="C22" s="47" t="s">
        <v>83</v>
      </c>
      <c r="D22" s="39"/>
      <c r="E22" s="48">
        <v>10</v>
      </c>
      <c r="F22" s="28">
        <f t="shared" si="0"/>
        <v>0</v>
      </c>
      <c r="G22" s="49">
        <v>0.08</v>
      </c>
      <c r="H22" s="28">
        <f t="shared" si="1"/>
        <v>0</v>
      </c>
      <c r="I22" s="29">
        <f t="shared" si="2"/>
        <v>0</v>
      </c>
    </row>
    <row r="23" spans="1:9" x14ac:dyDescent="0.25">
      <c r="A23" s="8" t="s">
        <v>111</v>
      </c>
      <c r="B23" s="46" t="s">
        <v>29</v>
      </c>
      <c r="C23" s="47" t="s">
        <v>83</v>
      </c>
      <c r="D23" s="39"/>
      <c r="E23" s="48">
        <v>10</v>
      </c>
      <c r="F23" s="28">
        <f t="shared" si="0"/>
        <v>0</v>
      </c>
      <c r="G23" s="49">
        <v>0.08</v>
      </c>
      <c r="H23" s="28">
        <f t="shared" si="1"/>
        <v>0</v>
      </c>
      <c r="I23" s="29">
        <f t="shared" si="2"/>
        <v>0</v>
      </c>
    </row>
    <row r="24" spans="1:9" ht="25.5" x14ac:dyDescent="0.25">
      <c r="A24" s="8" t="s">
        <v>112</v>
      </c>
      <c r="B24" s="46" t="s">
        <v>30</v>
      </c>
      <c r="C24" s="47" t="s">
        <v>83</v>
      </c>
      <c r="D24" s="39"/>
      <c r="E24" s="48">
        <v>15</v>
      </c>
      <c r="F24" s="28">
        <f t="shared" si="0"/>
        <v>0</v>
      </c>
      <c r="G24" s="49">
        <v>0.08</v>
      </c>
      <c r="H24" s="28">
        <f t="shared" si="1"/>
        <v>0</v>
      </c>
      <c r="I24" s="29">
        <f t="shared" si="2"/>
        <v>0</v>
      </c>
    </row>
    <row r="25" spans="1:9" x14ac:dyDescent="0.25">
      <c r="A25" s="8" t="s">
        <v>113</v>
      </c>
      <c r="B25" s="46" t="s">
        <v>31</v>
      </c>
      <c r="C25" s="47" t="s">
        <v>83</v>
      </c>
      <c r="D25" s="39"/>
      <c r="E25" s="48">
        <v>7</v>
      </c>
      <c r="F25" s="28">
        <f t="shared" si="0"/>
        <v>0</v>
      </c>
      <c r="G25" s="49">
        <v>0.08</v>
      </c>
      <c r="H25" s="28">
        <f t="shared" si="1"/>
        <v>0</v>
      </c>
      <c r="I25" s="29">
        <f t="shared" si="2"/>
        <v>0</v>
      </c>
    </row>
    <row r="26" spans="1:9" x14ac:dyDescent="0.25">
      <c r="A26" s="8" t="s">
        <v>114</v>
      </c>
      <c r="B26" s="46" t="s">
        <v>32</v>
      </c>
      <c r="C26" s="47" t="s">
        <v>83</v>
      </c>
      <c r="D26" s="39"/>
      <c r="E26" s="48">
        <v>5</v>
      </c>
      <c r="F26" s="28">
        <f t="shared" si="0"/>
        <v>0</v>
      </c>
      <c r="G26" s="49">
        <v>0.08</v>
      </c>
      <c r="H26" s="28">
        <f t="shared" si="1"/>
        <v>0</v>
      </c>
      <c r="I26" s="29">
        <f t="shared" si="2"/>
        <v>0</v>
      </c>
    </row>
    <row r="27" spans="1:9" x14ac:dyDescent="0.25">
      <c r="A27" s="8" t="s">
        <v>115</v>
      </c>
      <c r="B27" s="46" t="s">
        <v>34</v>
      </c>
      <c r="C27" s="47" t="s">
        <v>83</v>
      </c>
      <c r="D27" s="39"/>
      <c r="E27" s="48">
        <v>1</v>
      </c>
      <c r="F27" s="28">
        <f t="shared" si="0"/>
        <v>0</v>
      </c>
      <c r="G27" s="49">
        <v>0.08</v>
      </c>
      <c r="H27" s="28">
        <f t="shared" si="1"/>
        <v>0</v>
      </c>
      <c r="I27" s="29">
        <f t="shared" si="2"/>
        <v>0</v>
      </c>
    </row>
    <row r="28" spans="1:9" x14ac:dyDescent="0.25">
      <c r="A28" s="8" t="s">
        <v>116</v>
      </c>
      <c r="B28" s="46" t="s">
        <v>131</v>
      </c>
      <c r="C28" s="47" t="s">
        <v>83</v>
      </c>
      <c r="D28" s="39"/>
      <c r="E28" s="48">
        <v>5</v>
      </c>
      <c r="F28" s="28">
        <f t="shared" si="0"/>
        <v>0</v>
      </c>
      <c r="G28" s="49">
        <v>0.08</v>
      </c>
      <c r="H28" s="28">
        <f t="shared" si="1"/>
        <v>0</v>
      </c>
      <c r="I28" s="29">
        <f t="shared" si="2"/>
        <v>0</v>
      </c>
    </row>
    <row r="29" spans="1:9" x14ac:dyDescent="0.25">
      <c r="A29" s="8" t="s">
        <v>117</v>
      </c>
      <c r="B29" s="46" t="s">
        <v>132</v>
      </c>
      <c r="C29" s="47" t="s">
        <v>83</v>
      </c>
      <c r="D29" s="39"/>
      <c r="E29" s="48">
        <v>3</v>
      </c>
      <c r="F29" s="28">
        <f t="shared" si="0"/>
        <v>0</v>
      </c>
      <c r="G29" s="49">
        <v>0.08</v>
      </c>
      <c r="H29" s="28">
        <f t="shared" si="1"/>
        <v>0</v>
      </c>
      <c r="I29" s="29">
        <f t="shared" si="2"/>
        <v>0</v>
      </c>
    </row>
    <row r="30" spans="1:9" x14ac:dyDescent="0.25">
      <c r="A30" s="8" t="s">
        <v>118</v>
      </c>
      <c r="B30" s="46" t="s">
        <v>134</v>
      </c>
      <c r="C30" s="47" t="s">
        <v>83</v>
      </c>
      <c r="D30" s="39"/>
      <c r="E30" s="48">
        <v>5</v>
      </c>
      <c r="F30" s="28">
        <f t="shared" si="0"/>
        <v>0</v>
      </c>
      <c r="G30" s="49">
        <v>0.08</v>
      </c>
      <c r="H30" s="28">
        <f t="shared" si="1"/>
        <v>0</v>
      </c>
      <c r="I30" s="29">
        <f t="shared" si="2"/>
        <v>0</v>
      </c>
    </row>
    <row r="31" spans="1:9" x14ac:dyDescent="0.25">
      <c r="A31" s="8" t="s">
        <v>120</v>
      </c>
      <c r="B31" s="46" t="s">
        <v>35</v>
      </c>
      <c r="C31" s="47" t="s">
        <v>83</v>
      </c>
      <c r="D31" s="39"/>
      <c r="E31" s="48">
        <v>3</v>
      </c>
      <c r="F31" s="28">
        <f t="shared" si="0"/>
        <v>0</v>
      </c>
      <c r="G31" s="49">
        <v>0.08</v>
      </c>
      <c r="H31" s="28">
        <f t="shared" si="1"/>
        <v>0</v>
      </c>
      <c r="I31" s="29">
        <f t="shared" si="2"/>
        <v>0</v>
      </c>
    </row>
    <row r="32" spans="1:9" x14ac:dyDescent="0.25">
      <c r="A32" s="8" t="s">
        <v>121</v>
      </c>
      <c r="B32" s="46" t="s">
        <v>36</v>
      </c>
      <c r="C32" s="47" t="s">
        <v>83</v>
      </c>
      <c r="D32" s="39"/>
      <c r="E32" s="48">
        <v>3</v>
      </c>
      <c r="F32" s="28">
        <f t="shared" si="0"/>
        <v>0</v>
      </c>
      <c r="G32" s="49">
        <v>0.08</v>
      </c>
      <c r="H32" s="28">
        <f t="shared" si="1"/>
        <v>0</v>
      </c>
      <c r="I32" s="29">
        <f t="shared" si="2"/>
        <v>0</v>
      </c>
    </row>
    <row r="33" spans="1:13" x14ac:dyDescent="0.25">
      <c r="A33" s="8" t="s">
        <v>122</v>
      </c>
      <c r="B33" s="46" t="s">
        <v>37</v>
      </c>
      <c r="C33" s="47" t="s">
        <v>83</v>
      </c>
      <c r="D33" s="39"/>
      <c r="E33" s="48">
        <v>5</v>
      </c>
      <c r="F33" s="28">
        <f t="shared" si="0"/>
        <v>0</v>
      </c>
      <c r="G33" s="49">
        <v>0.05</v>
      </c>
      <c r="H33" s="28">
        <f t="shared" si="1"/>
        <v>0</v>
      </c>
      <c r="I33" s="29">
        <f t="shared" si="2"/>
        <v>0</v>
      </c>
    </row>
    <row r="34" spans="1:13" x14ac:dyDescent="0.25">
      <c r="A34" s="8" t="s">
        <v>136</v>
      </c>
      <c r="B34" s="46" t="s">
        <v>38</v>
      </c>
      <c r="C34" s="47" t="s">
        <v>83</v>
      </c>
      <c r="D34" s="39"/>
      <c r="E34" s="48">
        <v>5</v>
      </c>
      <c r="F34" s="28">
        <f t="shared" si="0"/>
        <v>0</v>
      </c>
      <c r="G34" s="49">
        <v>0.23</v>
      </c>
      <c r="H34" s="28">
        <f t="shared" si="1"/>
        <v>0</v>
      </c>
      <c r="I34" s="29">
        <f t="shared" si="2"/>
        <v>0</v>
      </c>
    </row>
    <row r="35" spans="1:13" x14ac:dyDescent="0.25">
      <c r="A35" s="8" t="s">
        <v>137</v>
      </c>
      <c r="B35" s="46" t="s">
        <v>39</v>
      </c>
      <c r="C35" s="47" t="s">
        <v>83</v>
      </c>
      <c r="D35" s="39"/>
      <c r="E35" s="48">
        <v>15</v>
      </c>
      <c r="F35" s="28">
        <f t="shared" si="0"/>
        <v>0</v>
      </c>
      <c r="G35" s="49">
        <v>0.05</v>
      </c>
      <c r="H35" s="28">
        <f t="shared" si="1"/>
        <v>0</v>
      </c>
      <c r="I35" s="29">
        <f t="shared" si="2"/>
        <v>0</v>
      </c>
    </row>
    <row r="36" spans="1:13" ht="25.5" x14ac:dyDescent="0.25">
      <c r="A36" s="8" t="s">
        <v>123</v>
      </c>
      <c r="B36" s="46" t="s">
        <v>88</v>
      </c>
      <c r="C36" s="47" t="s">
        <v>83</v>
      </c>
      <c r="D36" s="39"/>
      <c r="E36" s="48">
        <v>1</v>
      </c>
      <c r="F36" s="28">
        <f t="shared" si="0"/>
        <v>0</v>
      </c>
      <c r="G36" s="49">
        <v>0.08</v>
      </c>
      <c r="H36" s="28">
        <f t="shared" si="1"/>
        <v>0</v>
      </c>
      <c r="I36" s="29">
        <f t="shared" si="2"/>
        <v>0</v>
      </c>
    </row>
    <row r="37" spans="1:13" ht="25.5" x14ac:dyDescent="0.25">
      <c r="A37" s="8" t="s">
        <v>124</v>
      </c>
      <c r="B37" s="46" t="s">
        <v>87</v>
      </c>
      <c r="C37" s="47" t="s">
        <v>83</v>
      </c>
      <c r="D37" s="39"/>
      <c r="E37" s="48">
        <v>20</v>
      </c>
      <c r="F37" s="28">
        <f t="shared" si="0"/>
        <v>0</v>
      </c>
      <c r="G37" s="49">
        <v>0.05</v>
      </c>
      <c r="H37" s="28">
        <f t="shared" si="1"/>
        <v>0</v>
      </c>
      <c r="I37" s="29">
        <f t="shared" si="2"/>
        <v>0</v>
      </c>
    </row>
    <row r="38" spans="1:13" x14ac:dyDescent="0.25">
      <c r="A38" s="8" t="s">
        <v>138</v>
      </c>
      <c r="B38" s="46" t="s">
        <v>135</v>
      </c>
      <c r="C38" s="47" t="s">
        <v>83</v>
      </c>
      <c r="D38" s="39"/>
      <c r="E38" s="48">
        <v>3</v>
      </c>
      <c r="F38" s="28">
        <f t="shared" si="0"/>
        <v>0</v>
      </c>
      <c r="G38" s="49">
        <v>0.05</v>
      </c>
      <c r="H38" s="28">
        <f t="shared" si="1"/>
        <v>0</v>
      </c>
      <c r="I38" s="29">
        <f t="shared" si="2"/>
        <v>0</v>
      </c>
    </row>
    <row r="39" spans="1:13" x14ac:dyDescent="0.25">
      <c r="A39" s="8" t="s">
        <v>139</v>
      </c>
      <c r="B39" s="46" t="s">
        <v>40</v>
      </c>
      <c r="C39" s="47" t="s">
        <v>83</v>
      </c>
      <c r="D39" s="39"/>
      <c r="E39" s="48">
        <v>30</v>
      </c>
      <c r="F39" s="28">
        <f t="shared" si="0"/>
        <v>0</v>
      </c>
      <c r="G39" s="49">
        <v>0.05</v>
      </c>
      <c r="H39" s="28">
        <f t="shared" si="1"/>
        <v>0</v>
      </c>
      <c r="I39" s="29">
        <f t="shared" si="2"/>
        <v>0</v>
      </c>
    </row>
    <row r="40" spans="1:13" x14ac:dyDescent="0.25">
      <c r="A40" s="8" t="s">
        <v>140</v>
      </c>
      <c r="B40" s="61" t="s">
        <v>18</v>
      </c>
      <c r="C40" s="62"/>
      <c r="D40" s="62"/>
      <c r="E40" s="63"/>
      <c r="F40" s="29">
        <f>SUM(F9:F39)</f>
        <v>0</v>
      </c>
      <c r="G40" s="38"/>
      <c r="H40" s="29">
        <f>SUM(H9:H39)</f>
        <v>0</v>
      </c>
      <c r="I40" s="29">
        <f>SUM(I9:I39)</f>
        <v>0</v>
      </c>
      <c r="M40" s="11"/>
    </row>
    <row r="42" spans="1:13" ht="33.75" customHeight="1" x14ac:dyDescent="0.25">
      <c r="B42" s="64"/>
      <c r="C42" s="65"/>
      <c r="D42" s="65"/>
      <c r="E42" s="65"/>
      <c r="F42" s="65"/>
      <c r="G42" s="65"/>
      <c r="H42" s="65"/>
      <c r="I42" s="65"/>
    </row>
    <row r="45" spans="1:13" x14ac:dyDescent="0.25">
      <c r="G45" s="66" t="s">
        <v>149</v>
      </c>
      <c r="H45" s="67"/>
      <c r="I45" s="67"/>
    </row>
    <row r="46" spans="1:13" x14ac:dyDescent="0.25">
      <c r="G46" s="67"/>
      <c r="H46" s="67"/>
      <c r="I46" s="67"/>
    </row>
    <row r="47" spans="1:13" x14ac:dyDescent="0.25">
      <c r="G47" s="67"/>
      <c r="H47" s="67"/>
      <c r="I47" s="67"/>
    </row>
    <row r="48" spans="1:13" x14ac:dyDescent="0.25">
      <c r="G48" s="67"/>
      <c r="H48" s="67"/>
      <c r="I48" s="67"/>
    </row>
    <row r="49" spans="7:9" x14ac:dyDescent="0.25">
      <c r="G49" s="67"/>
      <c r="H49" s="67"/>
      <c r="I49" s="67"/>
    </row>
  </sheetData>
  <mergeCells count="5">
    <mergeCell ref="H1:I1"/>
    <mergeCell ref="A3:I3"/>
    <mergeCell ref="B40:E40"/>
    <mergeCell ref="B42:I42"/>
    <mergeCell ref="G45:I49"/>
  </mergeCells>
  <phoneticPr fontId="10" type="noConversion"/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zoomScale="115" zoomScaleNormal="115" workbookViewId="0">
      <selection activeCell="H1" sqref="H1:I1"/>
    </sheetView>
  </sheetViews>
  <sheetFormatPr defaultRowHeight="15" x14ac:dyDescent="0.25"/>
  <cols>
    <col min="1" max="1" width="4.28515625" customWidth="1"/>
    <col min="2" max="2" width="22" customWidth="1"/>
    <col min="3" max="3" width="8.42578125" customWidth="1"/>
    <col min="4" max="4" width="12" style="11" customWidth="1"/>
    <col min="5" max="5" width="9.140625" style="18"/>
    <col min="6" max="6" width="12.7109375" style="11" customWidth="1"/>
    <col min="8" max="8" width="9.5703125" style="11" bestFit="1" customWidth="1"/>
    <col min="9" max="9" width="11.85546875" style="11" customWidth="1"/>
    <col min="11" max="11" width="10.7109375" bestFit="1" customWidth="1"/>
    <col min="13" max="13" width="11.85546875" bestFit="1" customWidth="1"/>
  </cols>
  <sheetData>
    <row r="1" spans="1:9" ht="24" customHeight="1" x14ac:dyDescent="0.25">
      <c r="H1" s="58" t="s">
        <v>165</v>
      </c>
      <c r="I1" s="59"/>
    </row>
    <row r="3" spans="1:9" x14ac:dyDescent="0.25">
      <c r="A3" s="60" t="s">
        <v>150</v>
      </c>
      <c r="B3" s="60"/>
      <c r="C3" s="60"/>
      <c r="D3" s="60"/>
      <c r="E3" s="60"/>
      <c r="F3" s="60"/>
      <c r="G3" s="60"/>
      <c r="H3" s="60"/>
      <c r="I3" s="60"/>
    </row>
    <row r="5" spans="1:9" x14ac:dyDescent="0.25">
      <c r="A5" s="27" t="s">
        <v>91</v>
      </c>
    </row>
    <row r="7" spans="1:9" ht="51" x14ac:dyDescent="0.25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9" s="12" customFormat="1" x14ac:dyDescent="0.25">
      <c r="A8" s="36">
        <v>1</v>
      </c>
      <c r="B8" s="37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</row>
    <row r="9" spans="1:9" x14ac:dyDescent="0.25">
      <c r="A9" s="8" t="s">
        <v>97</v>
      </c>
      <c r="B9" s="50" t="s">
        <v>41</v>
      </c>
      <c r="C9" s="47" t="s">
        <v>83</v>
      </c>
      <c r="D9" s="3"/>
      <c r="E9" s="48">
        <v>150</v>
      </c>
      <c r="F9" s="28">
        <f>D9*E9</f>
        <v>0</v>
      </c>
      <c r="G9" s="49">
        <v>0.05</v>
      </c>
      <c r="H9" s="28">
        <f>F9*G9</f>
        <v>0</v>
      </c>
      <c r="I9" s="29">
        <f>F9+H9</f>
        <v>0</v>
      </c>
    </row>
    <row r="10" spans="1:9" x14ac:dyDescent="0.25">
      <c r="A10" s="8" t="s">
        <v>98</v>
      </c>
      <c r="B10" s="50" t="s">
        <v>42</v>
      </c>
      <c r="C10" s="47" t="s">
        <v>83</v>
      </c>
      <c r="D10" s="3"/>
      <c r="E10" s="48">
        <v>350</v>
      </c>
      <c r="F10" s="28">
        <f t="shared" ref="F10:F21" si="0">D10*E10</f>
        <v>0</v>
      </c>
      <c r="G10" s="49">
        <v>0.05</v>
      </c>
      <c r="H10" s="28">
        <f t="shared" ref="H10:H21" si="1">F10*G10</f>
        <v>0</v>
      </c>
      <c r="I10" s="29">
        <f t="shared" ref="I10:I21" si="2">F10+H10</f>
        <v>0</v>
      </c>
    </row>
    <row r="11" spans="1:9" x14ac:dyDescent="0.25">
      <c r="A11" s="8" t="s">
        <v>99</v>
      </c>
      <c r="B11" s="51" t="s">
        <v>129</v>
      </c>
      <c r="C11" s="47" t="s">
        <v>83</v>
      </c>
      <c r="D11" s="3"/>
      <c r="E11" s="48">
        <v>15</v>
      </c>
      <c r="F11" s="28">
        <f t="shared" si="0"/>
        <v>0</v>
      </c>
      <c r="G11" s="49">
        <v>0.05</v>
      </c>
      <c r="H11" s="28">
        <f t="shared" si="1"/>
        <v>0</v>
      </c>
      <c r="I11" s="29">
        <f t="shared" si="2"/>
        <v>0</v>
      </c>
    </row>
    <row r="12" spans="1:9" x14ac:dyDescent="0.25">
      <c r="A12" s="8" t="s">
        <v>100</v>
      </c>
      <c r="B12" s="50" t="s">
        <v>43</v>
      </c>
      <c r="C12" s="47" t="s">
        <v>83</v>
      </c>
      <c r="D12" s="3"/>
      <c r="E12" s="48">
        <v>1500</v>
      </c>
      <c r="F12" s="28">
        <f t="shared" si="0"/>
        <v>0</v>
      </c>
      <c r="G12" s="49">
        <v>0.05</v>
      </c>
      <c r="H12" s="28">
        <f t="shared" si="1"/>
        <v>0</v>
      </c>
      <c r="I12" s="29">
        <f t="shared" si="2"/>
        <v>0</v>
      </c>
    </row>
    <row r="13" spans="1:9" x14ac:dyDescent="0.25">
      <c r="A13" s="8" t="s">
        <v>101</v>
      </c>
      <c r="B13" s="51" t="s">
        <v>125</v>
      </c>
      <c r="C13" s="47" t="s">
        <v>83</v>
      </c>
      <c r="D13" s="39"/>
      <c r="E13" s="48">
        <v>50</v>
      </c>
      <c r="F13" s="28">
        <f t="shared" si="0"/>
        <v>0</v>
      </c>
      <c r="G13" s="49">
        <v>0.05</v>
      </c>
      <c r="H13" s="28">
        <f t="shared" si="1"/>
        <v>0</v>
      </c>
      <c r="I13" s="29">
        <f t="shared" si="2"/>
        <v>0</v>
      </c>
    </row>
    <row r="14" spans="1:9" x14ac:dyDescent="0.25">
      <c r="A14" s="8" t="s">
        <v>102</v>
      </c>
      <c r="B14" s="50" t="s">
        <v>44</v>
      </c>
      <c r="C14" s="47" t="s">
        <v>83</v>
      </c>
      <c r="D14" s="39"/>
      <c r="E14" s="48">
        <v>1300</v>
      </c>
      <c r="F14" s="28">
        <f t="shared" si="0"/>
        <v>0</v>
      </c>
      <c r="G14" s="49">
        <v>0.05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103</v>
      </c>
      <c r="B15" s="50" t="s">
        <v>45</v>
      </c>
      <c r="C15" s="47" t="s">
        <v>83</v>
      </c>
      <c r="D15" s="39"/>
      <c r="E15" s="48">
        <v>30</v>
      </c>
      <c r="F15" s="28">
        <f t="shared" si="0"/>
        <v>0</v>
      </c>
      <c r="G15" s="49">
        <v>0.08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104</v>
      </c>
      <c r="B16" s="50" t="s">
        <v>46</v>
      </c>
      <c r="C16" s="47" t="s">
        <v>83</v>
      </c>
      <c r="D16" s="39"/>
      <c r="E16" s="48">
        <v>100</v>
      </c>
      <c r="F16" s="28">
        <f t="shared" si="0"/>
        <v>0</v>
      </c>
      <c r="G16" s="49">
        <v>0.05</v>
      </c>
      <c r="H16" s="28">
        <f t="shared" si="1"/>
        <v>0</v>
      </c>
      <c r="I16" s="29">
        <f t="shared" si="2"/>
        <v>0</v>
      </c>
    </row>
    <row r="17" spans="1:13" x14ac:dyDescent="0.25">
      <c r="A17" s="8" t="s">
        <v>105</v>
      </c>
      <c r="B17" s="50" t="s">
        <v>47</v>
      </c>
      <c r="C17" s="47" t="s">
        <v>83</v>
      </c>
      <c r="D17" s="39"/>
      <c r="E17" s="48">
        <v>120</v>
      </c>
      <c r="F17" s="28">
        <f t="shared" si="0"/>
        <v>0</v>
      </c>
      <c r="G17" s="49">
        <v>0.05</v>
      </c>
      <c r="H17" s="28">
        <f t="shared" si="1"/>
        <v>0</v>
      </c>
      <c r="I17" s="29">
        <f t="shared" si="2"/>
        <v>0</v>
      </c>
    </row>
    <row r="18" spans="1:13" x14ac:dyDescent="0.25">
      <c r="A18" s="8" t="s">
        <v>106</v>
      </c>
      <c r="B18" s="51" t="s">
        <v>126</v>
      </c>
      <c r="C18" s="47" t="s">
        <v>83</v>
      </c>
      <c r="D18" s="39"/>
      <c r="E18" s="48">
        <v>50</v>
      </c>
      <c r="F18" s="28">
        <f t="shared" si="0"/>
        <v>0</v>
      </c>
      <c r="G18" s="49">
        <v>0.05</v>
      </c>
      <c r="H18" s="28">
        <f t="shared" si="1"/>
        <v>0</v>
      </c>
      <c r="I18" s="29">
        <f t="shared" si="2"/>
        <v>0</v>
      </c>
    </row>
    <row r="19" spans="1:13" x14ac:dyDescent="0.25">
      <c r="A19" s="8" t="s">
        <v>107</v>
      </c>
      <c r="B19" s="51" t="s">
        <v>128</v>
      </c>
      <c r="C19" s="47" t="s">
        <v>83</v>
      </c>
      <c r="D19" s="39"/>
      <c r="E19" s="48">
        <v>20</v>
      </c>
      <c r="F19" s="28">
        <f t="shared" si="0"/>
        <v>0</v>
      </c>
      <c r="G19" s="49">
        <v>0.05</v>
      </c>
      <c r="H19" s="28">
        <f t="shared" si="1"/>
        <v>0</v>
      </c>
      <c r="I19" s="29">
        <f t="shared" si="2"/>
        <v>0</v>
      </c>
    </row>
    <row r="20" spans="1:13" x14ac:dyDescent="0.25">
      <c r="A20" s="8" t="s">
        <v>108</v>
      </c>
      <c r="B20" s="50" t="s">
        <v>48</v>
      </c>
      <c r="C20" s="47" t="s">
        <v>83</v>
      </c>
      <c r="D20" s="39"/>
      <c r="E20" s="48">
        <v>2000</v>
      </c>
      <c r="F20" s="28">
        <f t="shared" si="0"/>
        <v>0</v>
      </c>
      <c r="G20" s="49">
        <v>0.05</v>
      </c>
      <c r="H20" s="28">
        <f t="shared" si="1"/>
        <v>0</v>
      </c>
      <c r="I20" s="29">
        <f t="shared" si="2"/>
        <v>0</v>
      </c>
    </row>
    <row r="21" spans="1:13" x14ac:dyDescent="0.25">
      <c r="A21" s="8" t="s">
        <v>109</v>
      </c>
      <c r="B21" s="51" t="s">
        <v>127</v>
      </c>
      <c r="C21" s="47" t="s">
        <v>83</v>
      </c>
      <c r="D21" s="39"/>
      <c r="E21" s="48">
        <v>250</v>
      </c>
      <c r="F21" s="28">
        <f t="shared" si="0"/>
        <v>0</v>
      </c>
      <c r="G21" s="49">
        <v>0.05</v>
      </c>
      <c r="H21" s="28">
        <f t="shared" si="1"/>
        <v>0</v>
      </c>
      <c r="I21" s="29">
        <f t="shared" si="2"/>
        <v>0</v>
      </c>
    </row>
    <row r="22" spans="1:13" x14ac:dyDescent="0.25">
      <c r="A22" s="8" t="s">
        <v>110</v>
      </c>
      <c r="B22" s="61" t="s">
        <v>18</v>
      </c>
      <c r="C22" s="62"/>
      <c r="D22" s="62"/>
      <c r="E22" s="63"/>
      <c r="F22" s="29">
        <f>SUM(F9:F21)</f>
        <v>0</v>
      </c>
      <c r="G22" s="38"/>
      <c r="H22" s="29">
        <f>SUM(H9:H21)</f>
        <v>0</v>
      </c>
      <c r="I22" s="29">
        <f>SUM(I9:I21)</f>
        <v>0</v>
      </c>
      <c r="M22" s="11"/>
    </row>
    <row r="24" spans="1:13" ht="33.75" customHeight="1" x14ac:dyDescent="0.25">
      <c r="B24" s="64" t="s">
        <v>148</v>
      </c>
      <c r="C24" s="65"/>
      <c r="D24" s="65"/>
      <c r="E24" s="65"/>
      <c r="F24" s="65"/>
      <c r="G24" s="65"/>
      <c r="H24" s="65"/>
      <c r="I24" s="65"/>
    </row>
    <row r="27" spans="1:13" x14ac:dyDescent="0.25">
      <c r="G27" s="66" t="s">
        <v>149</v>
      </c>
      <c r="H27" s="67"/>
      <c r="I27" s="67"/>
    </row>
    <row r="28" spans="1:13" x14ac:dyDescent="0.25">
      <c r="G28" s="67"/>
      <c r="H28" s="67"/>
      <c r="I28" s="67"/>
    </row>
    <row r="29" spans="1:13" x14ac:dyDescent="0.25">
      <c r="G29" s="67"/>
      <c r="H29" s="67"/>
      <c r="I29" s="67"/>
    </row>
    <row r="30" spans="1:13" x14ac:dyDescent="0.25">
      <c r="G30" s="67"/>
      <c r="H30" s="67"/>
      <c r="I30" s="67"/>
    </row>
    <row r="31" spans="1:13" x14ac:dyDescent="0.25">
      <c r="G31" s="67"/>
      <c r="H31" s="67"/>
      <c r="I31" s="67"/>
    </row>
  </sheetData>
  <mergeCells count="5">
    <mergeCell ref="H1:I1"/>
    <mergeCell ref="A3:I3"/>
    <mergeCell ref="B22:E22"/>
    <mergeCell ref="B24:I24"/>
    <mergeCell ref="G27:I31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="115" zoomScaleNormal="115" workbookViewId="0">
      <selection activeCell="H1" sqref="H1:I1"/>
    </sheetView>
  </sheetViews>
  <sheetFormatPr defaultRowHeight="15" x14ac:dyDescent="0.25"/>
  <cols>
    <col min="1" max="1" width="4.28515625" customWidth="1"/>
    <col min="2" max="2" width="22" customWidth="1"/>
    <col min="3" max="3" width="8.42578125" customWidth="1"/>
    <col min="4" max="4" width="12" style="11" customWidth="1"/>
    <col min="5" max="5" width="9.140625" style="18"/>
    <col min="6" max="6" width="12.7109375" style="11" customWidth="1"/>
    <col min="8" max="8" width="9.5703125" style="11" bestFit="1" customWidth="1"/>
    <col min="9" max="9" width="11.85546875" style="11" customWidth="1"/>
    <col min="11" max="11" width="10.7109375" bestFit="1" customWidth="1"/>
    <col min="13" max="13" width="11.85546875" bestFit="1" customWidth="1"/>
  </cols>
  <sheetData>
    <row r="1" spans="1:9" ht="24" customHeight="1" x14ac:dyDescent="0.25">
      <c r="H1" s="58" t="s">
        <v>166</v>
      </c>
      <c r="I1" s="59"/>
    </row>
    <row r="3" spans="1:9" x14ac:dyDescent="0.25">
      <c r="A3" s="60" t="s">
        <v>150</v>
      </c>
      <c r="B3" s="60"/>
      <c r="C3" s="60"/>
      <c r="D3" s="60"/>
      <c r="E3" s="60"/>
      <c r="F3" s="60"/>
      <c r="G3" s="60"/>
      <c r="H3" s="60"/>
      <c r="I3" s="60"/>
    </row>
    <row r="5" spans="1:9" x14ac:dyDescent="0.25">
      <c r="A5" s="10" t="s">
        <v>151</v>
      </c>
    </row>
    <row r="7" spans="1:9" ht="51" x14ac:dyDescent="0.25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9" s="12" customFormat="1" x14ac:dyDescent="0.25">
      <c r="A8" s="36">
        <v>1</v>
      </c>
      <c r="B8" s="37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</row>
    <row r="9" spans="1:9" x14ac:dyDescent="0.25">
      <c r="A9" s="8" t="s">
        <v>97</v>
      </c>
      <c r="B9" s="52" t="s">
        <v>49</v>
      </c>
      <c r="C9" s="47" t="s">
        <v>84</v>
      </c>
      <c r="D9" s="3"/>
      <c r="E9" s="48">
        <v>1000</v>
      </c>
      <c r="F9" s="28">
        <f>D9*E9</f>
        <v>0</v>
      </c>
      <c r="G9" s="49">
        <v>0.05</v>
      </c>
      <c r="H9" s="28">
        <f>F9*G9</f>
        <v>0</v>
      </c>
      <c r="I9" s="29">
        <f>F9+H9</f>
        <v>0</v>
      </c>
    </row>
    <row r="10" spans="1:9" x14ac:dyDescent="0.25">
      <c r="A10" s="8" t="s">
        <v>98</v>
      </c>
      <c r="B10" s="52" t="s">
        <v>50</v>
      </c>
      <c r="C10" s="47" t="s">
        <v>84</v>
      </c>
      <c r="D10" s="3"/>
      <c r="E10" s="48">
        <v>30</v>
      </c>
      <c r="F10" s="28">
        <f t="shared" ref="F10:F18" si="0">D10*E10</f>
        <v>0</v>
      </c>
      <c r="G10" s="49">
        <v>0.05</v>
      </c>
      <c r="H10" s="28">
        <f t="shared" ref="H10:H18" si="1">F10*G10</f>
        <v>0</v>
      </c>
      <c r="I10" s="29">
        <f t="shared" ref="I10:I18" si="2">F10+H10</f>
        <v>0</v>
      </c>
    </row>
    <row r="11" spans="1:9" x14ac:dyDescent="0.25">
      <c r="A11" s="8" t="s">
        <v>99</v>
      </c>
      <c r="B11" s="52" t="s">
        <v>51</v>
      </c>
      <c r="C11" s="47" t="s">
        <v>84</v>
      </c>
      <c r="D11" s="3"/>
      <c r="E11" s="48">
        <v>500</v>
      </c>
      <c r="F11" s="28">
        <f t="shared" si="0"/>
        <v>0</v>
      </c>
      <c r="G11" s="49">
        <v>0.08</v>
      </c>
      <c r="H11" s="28">
        <f t="shared" si="1"/>
        <v>0</v>
      </c>
      <c r="I11" s="29">
        <f t="shared" si="2"/>
        <v>0</v>
      </c>
    </row>
    <row r="12" spans="1:9" x14ac:dyDescent="0.25">
      <c r="A12" s="8" t="s">
        <v>100</v>
      </c>
      <c r="B12" s="52" t="s">
        <v>52</v>
      </c>
      <c r="C12" s="47" t="s">
        <v>83</v>
      </c>
      <c r="D12" s="3"/>
      <c r="E12" s="48">
        <v>300</v>
      </c>
      <c r="F12" s="28">
        <f t="shared" si="0"/>
        <v>0</v>
      </c>
      <c r="G12" s="49">
        <v>0.08</v>
      </c>
      <c r="H12" s="28">
        <f t="shared" si="1"/>
        <v>0</v>
      </c>
      <c r="I12" s="29">
        <f t="shared" si="2"/>
        <v>0</v>
      </c>
    </row>
    <row r="13" spans="1:9" x14ac:dyDescent="0.25">
      <c r="A13" s="8" t="s">
        <v>101</v>
      </c>
      <c r="B13" s="52" t="s">
        <v>53</v>
      </c>
      <c r="C13" s="47" t="s">
        <v>83</v>
      </c>
      <c r="D13" s="39"/>
      <c r="E13" s="48">
        <v>200</v>
      </c>
      <c r="F13" s="28">
        <f t="shared" si="0"/>
        <v>0</v>
      </c>
      <c r="G13" s="49">
        <v>0.08</v>
      </c>
      <c r="H13" s="28">
        <f t="shared" si="1"/>
        <v>0</v>
      </c>
      <c r="I13" s="29">
        <f t="shared" si="2"/>
        <v>0</v>
      </c>
    </row>
    <row r="14" spans="1:9" x14ac:dyDescent="0.25">
      <c r="A14" s="8" t="s">
        <v>102</v>
      </c>
      <c r="B14" s="52" t="s">
        <v>54</v>
      </c>
      <c r="C14" s="47" t="s">
        <v>83</v>
      </c>
      <c r="D14" s="39"/>
      <c r="E14" s="48">
        <v>50</v>
      </c>
      <c r="F14" s="28">
        <f t="shared" si="0"/>
        <v>0</v>
      </c>
      <c r="G14" s="49">
        <v>0.08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103</v>
      </c>
      <c r="B15" s="52" t="s">
        <v>55</v>
      </c>
      <c r="C15" s="47" t="s">
        <v>83</v>
      </c>
      <c r="D15" s="39"/>
      <c r="E15" s="48">
        <v>500</v>
      </c>
      <c r="F15" s="28">
        <f t="shared" si="0"/>
        <v>0</v>
      </c>
      <c r="G15" s="49">
        <v>0.08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104</v>
      </c>
      <c r="B16" s="52" t="s">
        <v>56</v>
      </c>
      <c r="C16" s="47" t="s">
        <v>83</v>
      </c>
      <c r="D16" s="39"/>
      <c r="E16" s="48">
        <v>150</v>
      </c>
      <c r="F16" s="28">
        <f t="shared" si="0"/>
        <v>0</v>
      </c>
      <c r="G16" s="49">
        <v>0.08</v>
      </c>
      <c r="H16" s="28">
        <f t="shared" si="1"/>
        <v>0</v>
      </c>
      <c r="I16" s="29">
        <f t="shared" si="2"/>
        <v>0</v>
      </c>
    </row>
    <row r="17" spans="1:13" x14ac:dyDescent="0.25">
      <c r="A17" s="8" t="s">
        <v>105</v>
      </c>
      <c r="B17" s="52" t="s">
        <v>57</v>
      </c>
      <c r="C17" s="47" t="s">
        <v>83</v>
      </c>
      <c r="D17" s="39"/>
      <c r="E17" s="48">
        <v>50</v>
      </c>
      <c r="F17" s="28">
        <f t="shared" si="0"/>
        <v>0</v>
      </c>
      <c r="G17" s="49">
        <v>0.05</v>
      </c>
      <c r="H17" s="28">
        <f t="shared" si="1"/>
        <v>0</v>
      </c>
      <c r="I17" s="29">
        <f t="shared" si="2"/>
        <v>0</v>
      </c>
    </row>
    <row r="18" spans="1:13" x14ac:dyDescent="0.25">
      <c r="A18" s="8" t="s">
        <v>106</v>
      </c>
      <c r="B18" s="52" t="s">
        <v>58</v>
      </c>
      <c r="C18" s="47" t="s">
        <v>83</v>
      </c>
      <c r="D18" s="39"/>
      <c r="E18" s="48">
        <v>600</v>
      </c>
      <c r="F18" s="28">
        <f t="shared" si="0"/>
        <v>0</v>
      </c>
      <c r="G18" s="49">
        <v>0.05</v>
      </c>
      <c r="H18" s="28">
        <f t="shared" si="1"/>
        <v>0</v>
      </c>
      <c r="I18" s="29">
        <f t="shared" si="2"/>
        <v>0</v>
      </c>
    </row>
    <row r="19" spans="1:13" x14ac:dyDescent="0.25">
      <c r="A19" s="8" t="s">
        <v>107</v>
      </c>
      <c r="B19" s="61" t="s">
        <v>18</v>
      </c>
      <c r="C19" s="62"/>
      <c r="D19" s="62"/>
      <c r="E19" s="63"/>
      <c r="F19" s="29">
        <f>SUM(F9:F18)</f>
        <v>0</v>
      </c>
      <c r="G19" s="38"/>
      <c r="H19" s="29">
        <f>SUM(H9:H18)</f>
        <v>0</v>
      </c>
      <c r="I19" s="29">
        <f>SUM(I9:I18)</f>
        <v>0</v>
      </c>
      <c r="M19" s="11"/>
    </row>
    <row r="21" spans="1:13" ht="33.75" customHeight="1" x14ac:dyDescent="0.25">
      <c r="B21" s="64"/>
      <c r="C21" s="65"/>
      <c r="D21" s="65"/>
      <c r="E21" s="65"/>
      <c r="F21" s="65"/>
      <c r="G21" s="65"/>
      <c r="H21" s="65"/>
      <c r="I21" s="65"/>
    </row>
    <row r="24" spans="1:13" x14ac:dyDescent="0.25">
      <c r="G24" s="66" t="s">
        <v>149</v>
      </c>
      <c r="H24" s="67"/>
      <c r="I24" s="67"/>
    </row>
    <row r="25" spans="1:13" x14ac:dyDescent="0.25">
      <c r="G25" s="67"/>
      <c r="H25" s="67"/>
      <c r="I25" s="67"/>
    </row>
    <row r="26" spans="1:13" x14ac:dyDescent="0.25">
      <c r="G26" s="67"/>
      <c r="H26" s="67"/>
      <c r="I26" s="67"/>
    </row>
    <row r="27" spans="1:13" x14ac:dyDescent="0.25">
      <c r="G27" s="67"/>
      <c r="H27" s="67"/>
      <c r="I27" s="67"/>
    </row>
    <row r="28" spans="1:13" x14ac:dyDescent="0.25">
      <c r="G28" s="67"/>
      <c r="H28" s="67"/>
      <c r="I28" s="67"/>
    </row>
  </sheetData>
  <mergeCells count="5">
    <mergeCell ref="H1:I1"/>
    <mergeCell ref="A3:I3"/>
    <mergeCell ref="B19:E19"/>
    <mergeCell ref="B21:I21"/>
    <mergeCell ref="G24:I28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2"/>
  <sheetViews>
    <sheetView zoomScale="115" zoomScaleNormal="115" workbookViewId="0">
      <selection activeCell="N13" sqref="N13"/>
    </sheetView>
  </sheetViews>
  <sheetFormatPr defaultRowHeight="15" x14ac:dyDescent="0.25"/>
  <cols>
    <col min="1" max="1" width="4.28515625" customWidth="1"/>
    <col min="2" max="2" width="22" customWidth="1"/>
    <col min="3" max="3" width="8.42578125" customWidth="1"/>
    <col min="4" max="4" width="12" style="11" customWidth="1"/>
    <col min="5" max="5" width="8.85546875" style="18"/>
    <col min="6" max="6" width="12.7109375" style="11" customWidth="1"/>
    <col min="8" max="8" width="9.5703125" style="11" bestFit="1" customWidth="1"/>
    <col min="9" max="9" width="11.85546875" style="11" customWidth="1"/>
    <col min="11" max="11" width="10.7109375" bestFit="1" customWidth="1"/>
    <col min="13" max="13" width="11.85546875" bestFit="1" customWidth="1"/>
  </cols>
  <sheetData>
    <row r="1" spans="1:13" ht="24" customHeight="1" x14ac:dyDescent="0.25">
      <c r="H1" s="58" t="s">
        <v>167</v>
      </c>
      <c r="I1" s="59"/>
    </row>
    <row r="3" spans="1:13" x14ac:dyDescent="0.25">
      <c r="A3" s="60" t="s">
        <v>150</v>
      </c>
      <c r="B3" s="60"/>
      <c r="C3" s="60"/>
      <c r="D3" s="60"/>
      <c r="E3" s="60"/>
      <c r="F3" s="60"/>
      <c r="G3" s="60"/>
      <c r="H3" s="60"/>
      <c r="I3" s="60"/>
    </row>
    <row r="5" spans="1:13" x14ac:dyDescent="0.25">
      <c r="A5" s="5" t="s">
        <v>172</v>
      </c>
    </row>
    <row r="7" spans="1:13" ht="51" x14ac:dyDescent="0.25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13" s="12" customFormat="1" x14ac:dyDescent="0.25">
      <c r="A8" s="36">
        <v>1</v>
      </c>
      <c r="B8" s="37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</row>
    <row r="9" spans="1:13" x14ac:dyDescent="0.25">
      <c r="A9" s="8" t="s">
        <v>97</v>
      </c>
      <c r="B9" s="42" t="s">
        <v>59</v>
      </c>
      <c r="C9" s="8" t="s">
        <v>83</v>
      </c>
      <c r="D9" s="3"/>
      <c r="E9" s="25">
        <v>200</v>
      </c>
      <c r="F9" s="28">
        <f>D9*E9</f>
        <v>0</v>
      </c>
      <c r="G9" s="9">
        <v>0.23</v>
      </c>
      <c r="H9" s="28">
        <f>F9*G9</f>
        <v>0</v>
      </c>
      <c r="I9" s="29">
        <f>F9+H9</f>
        <v>0</v>
      </c>
    </row>
    <row r="10" spans="1:13" x14ac:dyDescent="0.25">
      <c r="A10" s="8" t="s">
        <v>98</v>
      </c>
      <c r="B10" s="42" t="s">
        <v>60</v>
      </c>
      <c r="C10" s="8" t="s">
        <v>83</v>
      </c>
      <c r="D10" s="3"/>
      <c r="E10" s="25">
        <v>60</v>
      </c>
      <c r="F10" s="28">
        <f t="shared" ref="F10:F12" si="0">D10*E10</f>
        <v>0</v>
      </c>
      <c r="G10" s="9">
        <v>0.23</v>
      </c>
      <c r="H10" s="28">
        <f t="shared" ref="H10:H12" si="1">F10*G10</f>
        <v>0</v>
      </c>
      <c r="I10" s="29">
        <f t="shared" ref="I10:I12" si="2">F10+H10</f>
        <v>0</v>
      </c>
    </row>
    <row r="11" spans="1:13" x14ac:dyDescent="0.25">
      <c r="A11" s="8" t="s">
        <v>99</v>
      </c>
      <c r="B11" s="42" t="s">
        <v>62</v>
      </c>
      <c r="C11" s="8" t="s">
        <v>83</v>
      </c>
      <c r="D11" s="3"/>
      <c r="E11" s="25">
        <v>120</v>
      </c>
      <c r="F11" s="28">
        <f t="shared" si="0"/>
        <v>0</v>
      </c>
      <c r="G11" s="9">
        <v>0.23</v>
      </c>
      <c r="H11" s="28">
        <f t="shared" si="1"/>
        <v>0</v>
      </c>
      <c r="I11" s="29">
        <f t="shared" si="2"/>
        <v>0</v>
      </c>
    </row>
    <row r="12" spans="1:13" x14ac:dyDescent="0.25">
      <c r="A12" s="8" t="s">
        <v>100</v>
      </c>
      <c r="B12" s="42" t="s">
        <v>61</v>
      </c>
      <c r="C12" s="8" t="s">
        <v>83</v>
      </c>
      <c r="D12" s="3"/>
      <c r="E12" s="25">
        <v>400</v>
      </c>
      <c r="F12" s="28">
        <f t="shared" si="0"/>
        <v>0</v>
      </c>
      <c r="G12" s="9">
        <v>0.23</v>
      </c>
      <c r="H12" s="28">
        <f t="shared" si="1"/>
        <v>0</v>
      </c>
      <c r="I12" s="29">
        <f t="shared" si="2"/>
        <v>0</v>
      </c>
    </row>
    <row r="13" spans="1:13" x14ac:dyDescent="0.25">
      <c r="A13" s="8" t="s">
        <v>101</v>
      </c>
      <c r="B13" s="61" t="s">
        <v>18</v>
      </c>
      <c r="C13" s="62"/>
      <c r="D13" s="62"/>
      <c r="E13" s="63"/>
      <c r="F13" s="29">
        <f>SUM(F9:F12)</f>
        <v>0</v>
      </c>
      <c r="G13" s="38"/>
      <c r="H13" s="29">
        <f>SUM(H9:H12)</f>
        <v>0</v>
      </c>
      <c r="I13" s="29">
        <f>SUM(I9:I12)</f>
        <v>0</v>
      </c>
      <c r="M13" s="11"/>
    </row>
    <row r="15" spans="1:13" ht="33.75" customHeight="1" x14ac:dyDescent="0.25">
      <c r="B15" s="64"/>
      <c r="C15" s="65"/>
      <c r="D15" s="65"/>
      <c r="E15" s="65"/>
      <c r="F15" s="65"/>
      <c r="G15" s="65"/>
      <c r="H15" s="65"/>
      <c r="I15" s="65"/>
    </row>
    <row r="18" spans="7:9" x14ac:dyDescent="0.25">
      <c r="G18" s="66" t="s">
        <v>149</v>
      </c>
      <c r="H18" s="67"/>
      <c r="I18" s="67"/>
    </row>
    <row r="19" spans="7:9" x14ac:dyDescent="0.25">
      <c r="G19" s="67"/>
      <c r="H19" s="67"/>
      <c r="I19" s="67"/>
    </row>
    <row r="20" spans="7:9" x14ac:dyDescent="0.25">
      <c r="G20" s="67"/>
      <c r="H20" s="67"/>
      <c r="I20" s="67"/>
    </row>
    <row r="21" spans="7:9" x14ac:dyDescent="0.25">
      <c r="G21" s="67"/>
      <c r="H21" s="67"/>
      <c r="I21" s="67"/>
    </row>
    <row r="22" spans="7:9" x14ac:dyDescent="0.25">
      <c r="G22" s="67"/>
      <c r="H22" s="67"/>
      <c r="I22" s="67"/>
    </row>
  </sheetData>
  <mergeCells count="5">
    <mergeCell ref="H1:I1"/>
    <mergeCell ref="A3:I3"/>
    <mergeCell ref="B15:I15"/>
    <mergeCell ref="G18:I22"/>
    <mergeCell ref="B13:E13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5"/>
  <sheetViews>
    <sheetView topLeftCell="A7" zoomScale="130" zoomScaleNormal="130" workbookViewId="0">
      <selection activeCell="P16" sqref="P16"/>
    </sheetView>
  </sheetViews>
  <sheetFormatPr defaultColWidth="8.85546875" defaultRowHeight="12.75" x14ac:dyDescent="0.2"/>
  <cols>
    <col min="1" max="1" width="4.28515625" style="6" customWidth="1"/>
    <col min="2" max="2" width="23.140625" style="14" customWidth="1"/>
    <col min="3" max="3" width="8.85546875" style="15"/>
    <col min="4" max="4" width="8.85546875" style="17"/>
    <col min="5" max="5" width="8.85546875" style="15"/>
    <col min="6" max="6" width="11.28515625" style="17" customWidth="1"/>
    <col min="7" max="7" width="8.85546875" style="15"/>
    <col min="8" max="8" width="11.140625" style="17" customWidth="1"/>
    <col min="9" max="9" width="11.85546875" style="17" customWidth="1"/>
    <col min="10" max="16384" width="8.85546875" style="6"/>
  </cols>
  <sheetData>
    <row r="1" spans="1:9" ht="29.25" customHeight="1" x14ac:dyDescent="0.2">
      <c r="H1" s="58" t="s">
        <v>168</v>
      </c>
      <c r="I1" s="59"/>
    </row>
    <row r="2" spans="1:9" x14ac:dyDescent="0.2">
      <c r="B2" s="19"/>
      <c r="C2" s="4"/>
    </row>
    <row r="3" spans="1:9" x14ac:dyDescent="0.2">
      <c r="A3" s="68" t="s">
        <v>150</v>
      </c>
      <c r="B3" s="68"/>
      <c r="C3" s="68"/>
      <c r="D3" s="68"/>
      <c r="E3" s="68"/>
      <c r="F3" s="68"/>
      <c r="G3" s="68"/>
      <c r="H3" s="68"/>
      <c r="I3" s="68"/>
    </row>
    <row r="4" spans="1:9" x14ac:dyDescent="0.2">
      <c r="B4" s="19"/>
      <c r="C4" s="4"/>
    </row>
    <row r="5" spans="1:9" x14ac:dyDescent="0.2">
      <c r="A5" s="16" t="s">
        <v>92</v>
      </c>
      <c r="B5" s="20"/>
    </row>
    <row r="6" spans="1:9" x14ac:dyDescent="0.2">
      <c r="B6" s="19"/>
    </row>
    <row r="7" spans="1:9" ht="51" x14ac:dyDescent="0.2">
      <c r="A7" s="34" t="s">
        <v>142</v>
      </c>
      <c r="B7" s="34" t="s">
        <v>80</v>
      </c>
      <c r="C7" s="34" t="s">
        <v>81</v>
      </c>
      <c r="D7" s="34" t="s">
        <v>143</v>
      </c>
      <c r="E7" s="34" t="s">
        <v>82</v>
      </c>
      <c r="F7" s="34" t="s">
        <v>144</v>
      </c>
      <c r="G7" s="34" t="s">
        <v>145</v>
      </c>
      <c r="H7" s="34" t="s">
        <v>146</v>
      </c>
      <c r="I7" s="34" t="s">
        <v>147</v>
      </c>
    </row>
    <row r="8" spans="1:9" s="13" customFormat="1" x14ac:dyDescent="0.2">
      <c r="A8" s="36">
        <v>1</v>
      </c>
      <c r="B8" s="37">
        <v>2</v>
      </c>
      <c r="C8" s="36">
        <v>3</v>
      </c>
      <c r="D8" s="37">
        <v>4</v>
      </c>
      <c r="E8" s="36">
        <v>5</v>
      </c>
      <c r="F8" s="37">
        <v>6</v>
      </c>
      <c r="G8" s="36">
        <v>7</v>
      </c>
      <c r="H8" s="37">
        <v>8</v>
      </c>
      <c r="I8" s="36">
        <v>9</v>
      </c>
    </row>
    <row r="9" spans="1:9" x14ac:dyDescent="0.2">
      <c r="A9" s="8" t="s">
        <v>97</v>
      </c>
      <c r="B9" s="46" t="s">
        <v>63</v>
      </c>
      <c r="C9" s="47" t="s">
        <v>83</v>
      </c>
      <c r="D9" s="3"/>
      <c r="E9" s="48">
        <v>250</v>
      </c>
      <c r="F9" s="28">
        <f>D9*E9</f>
        <v>0</v>
      </c>
      <c r="G9" s="49">
        <v>0.23</v>
      </c>
      <c r="H9" s="28">
        <f>F9*G9</f>
        <v>0</v>
      </c>
      <c r="I9" s="29">
        <f>F9+H9</f>
        <v>0</v>
      </c>
    </row>
    <row r="10" spans="1:9" x14ac:dyDescent="0.2">
      <c r="A10" s="8" t="s">
        <v>98</v>
      </c>
      <c r="B10" s="46" t="s">
        <v>64</v>
      </c>
      <c r="C10" s="47" t="s">
        <v>83</v>
      </c>
      <c r="D10" s="3"/>
      <c r="E10" s="48">
        <v>250</v>
      </c>
      <c r="F10" s="28">
        <f t="shared" ref="F10:F24" si="0">D10*E10</f>
        <v>0</v>
      </c>
      <c r="G10" s="49">
        <v>0.23</v>
      </c>
      <c r="H10" s="28">
        <f t="shared" ref="H10:H24" si="1">F10*G10</f>
        <v>0</v>
      </c>
      <c r="I10" s="29">
        <f t="shared" ref="I10:I24" si="2">F10+H10</f>
        <v>0</v>
      </c>
    </row>
    <row r="11" spans="1:9" x14ac:dyDescent="0.2">
      <c r="A11" s="8" t="s">
        <v>99</v>
      </c>
      <c r="B11" s="46" t="s">
        <v>65</v>
      </c>
      <c r="C11" s="47" t="s">
        <v>83</v>
      </c>
      <c r="D11" s="3"/>
      <c r="E11" s="48">
        <v>500</v>
      </c>
      <c r="F11" s="28">
        <f t="shared" si="0"/>
        <v>0</v>
      </c>
      <c r="G11" s="49">
        <v>0.05</v>
      </c>
      <c r="H11" s="28">
        <f t="shared" si="1"/>
        <v>0</v>
      </c>
      <c r="I11" s="29">
        <f t="shared" si="2"/>
        <v>0</v>
      </c>
    </row>
    <row r="12" spans="1:9" x14ac:dyDescent="0.2">
      <c r="A12" s="8" t="s">
        <v>100</v>
      </c>
      <c r="B12" s="46" t="s">
        <v>66</v>
      </c>
      <c r="C12" s="47" t="s">
        <v>83</v>
      </c>
      <c r="D12" s="3"/>
      <c r="E12" s="48">
        <v>500</v>
      </c>
      <c r="F12" s="28">
        <f t="shared" si="0"/>
        <v>0</v>
      </c>
      <c r="G12" s="49">
        <v>0.05</v>
      </c>
      <c r="H12" s="28">
        <f t="shared" si="1"/>
        <v>0</v>
      </c>
      <c r="I12" s="29">
        <f t="shared" si="2"/>
        <v>0</v>
      </c>
    </row>
    <row r="13" spans="1:9" x14ac:dyDescent="0.2">
      <c r="A13" s="8" t="s">
        <v>101</v>
      </c>
      <c r="B13" s="46" t="s">
        <v>67</v>
      </c>
      <c r="C13" s="47" t="s">
        <v>83</v>
      </c>
      <c r="D13" s="3"/>
      <c r="E13" s="48">
        <v>20</v>
      </c>
      <c r="F13" s="28">
        <f t="shared" si="0"/>
        <v>0</v>
      </c>
      <c r="G13" s="49">
        <v>0.05</v>
      </c>
      <c r="H13" s="28">
        <f t="shared" si="1"/>
        <v>0</v>
      </c>
      <c r="I13" s="29">
        <f t="shared" si="2"/>
        <v>0</v>
      </c>
    </row>
    <row r="14" spans="1:9" x14ac:dyDescent="0.2">
      <c r="A14" s="8" t="s">
        <v>102</v>
      </c>
      <c r="B14" s="46" t="s">
        <v>68</v>
      </c>
      <c r="C14" s="47" t="s">
        <v>83</v>
      </c>
      <c r="D14" s="3"/>
      <c r="E14" s="48">
        <v>20</v>
      </c>
      <c r="F14" s="28">
        <f t="shared" si="0"/>
        <v>0</v>
      </c>
      <c r="G14" s="49">
        <v>0.05</v>
      </c>
      <c r="H14" s="28">
        <f t="shared" si="1"/>
        <v>0</v>
      </c>
      <c r="I14" s="29">
        <f t="shared" si="2"/>
        <v>0</v>
      </c>
    </row>
    <row r="15" spans="1:9" ht="25.5" x14ac:dyDescent="0.2">
      <c r="A15" s="8" t="s">
        <v>103</v>
      </c>
      <c r="B15" s="46" t="s">
        <v>93</v>
      </c>
      <c r="C15" s="47" t="s">
        <v>83</v>
      </c>
      <c r="D15" s="3"/>
      <c r="E15" s="48">
        <v>20</v>
      </c>
      <c r="F15" s="28">
        <f t="shared" si="0"/>
        <v>0</v>
      </c>
      <c r="G15" s="49">
        <v>0.05</v>
      </c>
      <c r="H15" s="28">
        <f t="shared" si="1"/>
        <v>0</v>
      </c>
      <c r="I15" s="29">
        <f t="shared" si="2"/>
        <v>0</v>
      </c>
    </row>
    <row r="16" spans="1:9" ht="25.5" x14ac:dyDescent="0.2">
      <c r="A16" s="8" t="s">
        <v>104</v>
      </c>
      <c r="B16" s="46" t="s">
        <v>153</v>
      </c>
      <c r="C16" s="47" t="s">
        <v>83</v>
      </c>
      <c r="D16" s="3"/>
      <c r="E16" s="48">
        <v>20</v>
      </c>
      <c r="F16" s="28">
        <f t="shared" si="0"/>
        <v>0</v>
      </c>
      <c r="G16" s="49">
        <v>0.05</v>
      </c>
      <c r="H16" s="28">
        <f t="shared" si="1"/>
        <v>0</v>
      </c>
      <c r="I16" s="29">
        <f t="shared" si="2"/>
        <v>0</v>
      </c>
    </row>
    <row r="17" spans="1:9" x14ac:dyDescent="0.2">
      <c r="A17" s="8" t="s">
        <v>105</v>
      </c>
      <c r="B17" s="46" t="s">
        <v>69</v>
      </c>
      <c r="C17" s="47" t="s">
        <v>83</v>
      </c>
      <c r="D17" s="3"/>
      <c r="E17" s="48">
        <v>100</v>
      </c>
      <c r="F17" s="28">
        <f t="shared" si="0"/>
        <v>0</v>
      </c>
      <c r="G17" s="49">
        <v>0.05</v>
      </c>
      <c r="H17" s="28">
        <f t="shared" si="1"/>
        <v>0</v>
      </c>
      <c r="I17" s="29">
        <f t="shared" si="2"/>
        <v>0</v>
      </c>
    </row>
    <row r="18" spans="1:9" x14ac:dyDescent="0.2">
      <c r="A18" s="8" t="s">
        <v>106</v>
      </c>
      <c r="B18" s="46" t="s">
        <v>70</v>
      </c>
      <c r="C18" s="47" t="s">
        <v>83</v>
      </c>
      <c r="D18" s="3"/>
      <c r="E18" s="48">
        <v>500</v>
      </c>
      <c r="F18" s="28">
        <f t="shared" si="0"/>
        <v>0</v>
      </c>
      <c r="G18" s="49">
        <v>0.08</v>
      </c>
      <c r="H18" s="28">
        <f t="shared" si="1"/>
        <v>0</v>
      </c>
      <c r="I18" s="29">
        <f t="shared" si="2"/>
        <v>0</v>
      </c>
    </row>
    <row r="19" spans="1:9" x14ac:dyDescent="0.2">
      <c r="A19" s="8" t="s">
        <v>107</v>
      </c>
      <c r="B19" s="46" t="s">
        <v>71</v>
      </c>
      <c r="C19" s="47" t="s">
        <v>83</v>
      </c>
      <c r="D19" s="3"/>
      <c r="E19" s="48">
        <v>900</v>
      </c>
      <c r="F19" s="28">
        <f t="shared" si="0"/>
        <v>0</v>
      </c>
      <c r="G19" s="49">
        <v>0.08</v>
      </c>
      <c r="H19" s="28">
        <f t="shared" si="1"/>
        <v>0</v>
      </c>
      <c r="I19" s="29">
        <f t="shared" si="2"/>
        <v>0</v>
      </c>
    </row>
    <row r="20" spans="1:9" x14ac:dyDescent="0.2">
      <c r="A20" s="8" t="s">
        <v>108</v>
      </c>
      <c r="B20" s="46" t="s">
        <v>72</v>
      </c>
      <c r="C20" s="47" t="s">
        <v>83</v>
      </c>
      <c r="D20" s="3"/>
      <c r="E20" s="48">
        <v>100</v>
      </c>
      <c r="F20" s="28">
        <f t="shared" si="0"/>
        <v>0</v>
      </c>
      <c r="G20" s="49">
        <v>0.08</v>
      </c>
      <c r="H20" s="28">
        <f t="shared" si="1"/>
        <v>0</v>
      </c>
      <c r="I20" s="29">
        <f t="shared" si="2"/>
        <v>0</v>
      </c>
    </row>
    <row r="21" spans="1:9" x14ac:dyDescent="0.2">
      <c r="A21" s="8" t="s">
        <v>109</v>
      </c>
      <c r="B21" s="46" t="s">
        <v>73</v>
      </c>
      <c r="C21" s="47" t="s">
        <v>83</v>
      </c>
      <c r="D21" s="3"/>
      <c r="E21" s="48">
        <v>400</v>
      </c>
      <c r="F21" s="28">
        <f t="shared" si="0"/>
        <v>0</v>
      </c>
      <c r="G21" s="49">
        <v>0.05</v>
      </c>
      <c r="H21" s="28">
        <f t="shared" si="1"/>
        <v>0</v>
      </c>
      <c r="I21" s="29">
        <f t="shared" si="2"/>
        <v>0</v>
      </c>
    </row>
    <row r="22" spans="1:9" x14ac:dyDescent="0.2">
      <c r="A22" s="8" t="s">
        <v>110</v>
      </c>
      <c r="B22" s="46" t="s">
        <v>79</v>
      </c>
      <c r="C22" s="47" t="s">
        <v>83</v>
      </c>
      <c r="D22" s="3"/>
      <c r="E22" s="48">
        <v>350</v>
      </c>
      <c r="F22" s="28">
        <f t="shared" si="0"/>
        <v>0</v>
      </c>
      <c r="G22" s="49">
        <v>0.05</v>
      </c>
      <c r="H22" s="28">
        <f t="shared" si="1"/>
        <v>0</v>
      </c>
      <c r="I22" s="29">
        <f t="shared" si="2"/>
        <v>0</v>
      </c>
    </row>
    <row r="23" spans="1:9" x14ac:dyDescent="0.2">
      <c r="A23" s="8" t="s">
        <v>111</v>
      </c>
      <c r="B23" s="46" t="s">
        <v>96</v>
      </c>
      <c r="C23" s="47" t="s">
        <v>83</v>
      </c>
      <c r="D23" s="3"/>
      <c r="E23" s="48">
        <v>250</v>
      </c>
      <c r="F23" s="28">
        <f t="shared" si="0"/>
        <v>0</v>
      </c>
      <c r="G23" s="49">
        <v>0.05</v>
      </c>
      <c r="H23" s="28">
        <f t="shared" si="1"/>
        <v>0</v>
      </c>
      <c r="I23" s="29">
        <f t="shared" si="2"/>
        <v>0</v>
      </c>
    </row>
    <row r="24" spans="1:9" x14ac:dyDescent="0.2">
      <c r="A24" s="8" t="s">
        <v>112</v>
      </c>
      <c r="B24" s="46" t="s">
        <v>130</v>
      </c>
      <c r="C24" s="47" t="s">
        <v>83</v>
      </c>
      <c r="D24" s="3"/>
      <c r="E24" s="48">
        <v>200</v>
      </c>
      <c r="F24" s="28">
        <f t="shared" si="0"/>
        <v>0</v>
      </c>
      <c r="G24" s="49">
        <v>0.23</v>
      </c>
      <c r="H24" s="28">
        <f t="shared" si="1"/>
        <v>0</v>
      </c>
      <c r="I24" s="29">
        <f t="shared" si="2"/>
        <v>0</v>
      </c>
    </row>
    <row r="25" spans="1:9" ht="15" customHeight="1" x14ac:dyDescent="0.2">
      <c r="A25" s="1" t="s">
        <v>113</v>
      </c>
      <c r="B25" s="70" t="s">
        <v>18</v>
      </c>
      <c r="C25" s="71"/>
      <c r="D25" s="71"/>
      <c r="E25" s="72"/>
      <c r="F25" s="29">
        <f>SUM(F9:F24)</f>
        <v>0</v>
      </c>
      <c r="G25" s="38"/>
      <c r="H25" s="29">
        <f>SUM(H9:H24)</f>
        <v>0</v>
      </c>
      <c r="I25" s="29">
        <f>SUM(I9:I24)</f>
        <v>0</v>
      </c>
    </row>
    <row r="27" spans="1:9" ht="38.25" customHeight="1" x14ac:dyDescent="0.2">
      <c r="B27" s="64"/>
      <c r="C27" s="65"/>
      <c r="D27" s="65"/>
      <c r="E27" s="65"/>
      <c r="F27" s="65"/>
      <c r="G27" s="65"/>
      <c r="H27" s="65"/>
      <c r="I27" s="65"/>
    </row>
    <row r="31" spans="1:9" ht="12.75" customHeight="1" x14ac:dyDescent="0.2">
      <c r="G31" s="69" t="s">
        <v>149</v>
      </c>
      <c r="H31" s="69"/>
      <c r="I31" s="69"/>
    </row>
    <row r="32" spans="1:9" x14ac:dyDescent="0.2">
      <c r="G32" s="69"/>
      <c r="H32" s="69"/>
      <c r="I32" s="69"/>
    </row>
    <row r="33" spans="7:9" x14ac:dyDescent="0.2">
      <c r="G33" s="69"/>
      <c r="H33" s="69"/>
      <c r="I33" s="69"/>
    </row>
    <row r="34" spans="7:9" x14ac:dyDescent="0.2">
      <c r="G34" s="69"/>
      <c r="H34" s="69"/>
      <c r="I34" s="69"/>
    </row>
    <row r="35" spans="7:9" x14ac:dyDescent="0.2">
      <c r="G35" s="69"/>
      <c r="H35" s="69"/>
      <c r="I35" s="69"/>
    </row>
  </sheetData>
  <mergeCells count="5">
    <mergeCell ref="A3:I3"/>
    <mergeCell ref="H1:I1"/>
    <mergeCell ref="B27:I27"/>
    <mergeCell ref="G31:I35"/>
    <mergeCell ref="B25:E25"/>
  </mergeCells>
  <pageMargins left="0.7" right="0.7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6"/>
  <sheetViews>
    <sheetView topLeftCell="A10" zoomScale="130" zoomScaleNormal="130" workbookViewId="0">
      <selection activeCell="N13" sqref="N13"/>
    </sheetView>
  </sheetViews>
  <sheetFormatPr defaultRowHeight="15" x14ac:dyDescent="0.25"/>
  <cols>
    <col min="1" max="1" width="3.7109375" style="2" customWidth="1"/>
    <col min="2" max="2" width="22.7109375" customWidth="1"/>
    <col min="3" max="3" width="8.85546875" style="2"/>
    <col min="4" max="4" width="11.42578125" style="22" customWidth="1"/>
    <col min="5" max="5" width="8.85546875" style="23"/>
    <col min="6" max="6" width="12.42578125" style="22" customWidth="1"/>
    <col min="7" max="7" width="8.85546875" style="2"/>
    <col min="8" max="9" width="12.5703125" style="22" customWidth="1"/>
  </cols>
  <sheetData>
    <row r="1" spans="1:9" ht="40.5" customHeight="1" x14ac:dyDescent="0.25">
      <c r="H1" s="58" t="s">
        <v>169</v>
      </c>
      <c r="I1" s="59"/>
    </row>
    <row r="2" spans="1:9" x14ac:dyDescent="0.25">
      <c r="A2" s="7"/>
    </row>
    <row r="3" spans="1:9" x14ac:dyDescent="0.25">
      <c r="A3" s="24"/>
    </row>
    <row r="4" spans="1:9" x14ac:dyDescent="0.25">
      <c r="A4" s="60" t="s">
        <v>141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4"/>
    </row>
    <row r="6" spans="1:9" x14ac:dyDescent="0.25">
      <c r="A6" s="24"/>
    </row>
    <row r="7" spans="1:9" x14ac:dyDescent="0.25">
      <c r="A7" s="40" t="s">
        <v>152</v>
      </c>
    </row>
    <row r="8" spans="1:9" s="21" customFormat="1" ht="51" x14ac:dyDescent="0.25">
      <c r="A8" s="34" t="s">
        <v>142</v>
      </c>
      <c r="B8" s="34" t="s">
        <v>80</v>
      </c>
      <c r="C8" s="34" t="s">
        <v>81</v>
      </c>
      <c r="D8" s="34" t="s">
        <v>143</v>
      </c>
      <c r="E8" s="34" t="s">
        <v>82</v>
      </c>
      <c r="F8" s="34" t="s">
        <v>144</v>
      </c>
      <c r="G8" s="34" t="s">
        <v>145</v>
      </c>
      <c r="H8" s="34" t="s">
        <v>146</v>
      </c>
      <c r="I8" s="34" t="s">
        <v>147</v>
      </c>
    </row>
    <row r="9" spans="1:9" s="21" customFormat="1" x14ac:dyDescent="0.25">
      <c r="A9" s="32" t="s">
        <v>97</v>
      </c>
      <c r="B9" s="33" t="s">
        <v>98</v>
      </c>
      <c r="C9" s="32" t="s">
        <v>99</v>
      </c>
      <c r="D9" s="33" t="s">
        <v>100</v>
      </c>
      <c r="E9" s="32" t="s">
        <v>101</v>
      </c>
      <c r="F9" s="33" t="s">
        <v>102</v>
      </c>
      <c r="G9" s="32" t="s">
        <v>103</v>
      </c>
      <c r="H9" s="33" t="s">
        <v>104</v>
      </c>
      <c r="I9" s="32" t="s">
        <v>105</v>
      </c>
    </row>
    <row r="10" spans="1:9" x14ac:dyDescent="0.25">
      <c r="A10" s="8" t="s">
        <v>97</v>
      </c>
      <c r="B10" s="46" t="s">
        <v>74</v>
      </c>
      <c r="C10" s="47" t="s">
        <v>84</v>
      </c>
      <c r="D10" s="28"/>
      <c r="E10" s="53">
        <v>15000</v>
      </c>
      <c r="F10" s="28">
        <f>D10*E10</f>
        <v>0</v>
      </c>
      <c r="G10" s="49">
        <v>0.05</v>
      </c>
      <c r="H10" s="28">
        <f>F10*G10</f>
        <v>0</v>
      </c>
      <c r="I10" s="29">
        <f>F10+H10</f>
        <v>0</v>
      </c>
    </row>
    <row r="11" spans="1:9" x14ac:dyDescent="0.25">
      <c r="A11" s="8" t="s">
        <v>98</v>
      </c>
      <c r="B11" s="46" t="s">
        <v>75</v>
      </c>
      <c r="C11" s="47" t="s">
        <v>84</v>
      </c>
      <c r="D11" s="28"/>
      <c r="E11" s="53">
        <v>3000</v>
      </c>
      <c r="F11" s="28">
        <f t="shared" ref="F11:F18" si="0">D11*E11</f>
        <v>0</v>
      </c>
      <c r="G11" s="49">
        <v>0.05</v>
      </c>
      <c r="H11" s="28">
        <f t="shared" ref="H11:H18" si="1">F11*G11</f>
        <v>0</v>
      </c>
      <c r="I11" s="29">
        <f t="shared" ref="I11:I18" si="2">F11+H11</f>
        <v>0</v>
      </c>
    </row>
    <row r="12" spans="1:9" x14ac:dyDescent="0.25">
      <c r="A12" s="8" t="s">
        <v>99</v>
      </c>
      <c r="B12" s="46" t="s">
        <v>76</v>
      </c>
      <c r="C12" s="47" t="s">
        <v>84</v>
      </c>
      <c r="D12" s="28"/>
      <c r="E12" s="53">
        <v>3300</v>
      </c>
      <c r="F12" s="28">
        <f t="shared" si="0"/>
        <v>0</v>
      </c>
      <c r="G12" s="49">
        <v>0.05</v>
      </c>
      <c r="H12" s="28">
        <f t="shared" si="1"/>
        <v>0</v>
      </c>
      <c r="I12" s="29">
        <f t="shared" si="2"/>
        <v>0</v>
      </c>
    </row>
    <row r="13" spans="1:9" ht="25.5" x14ac:dyDescent="0.25">
      <c r="A13" s="8" t="s">
        <v>100</v>
      </c>
      <c r="B13" s="46" t="s">
        <v>94</v>
      </c>
      <c r="C13" s="47" t="s">
        <v>84</v>
      </c>
      <c r="D13" s="28"/>
      <c r="E13" s="53">
        <v>330</v>
      </c>
      <c r="F13" s="28">
        <f t="shared" si="0"/>
        <v>0</v>
      </c>
      <c r="G13" s="49">
        <v>0.23</v>
      </c>
      <c r="H13" s="28">
        <f t="shared" si="1"/>
        <v>0</v>
      </c>
      <c r="I13" s="29">
        <f t="shared" si="2"/>
        <v>0</v>
      </c>
    </row>
    <row r="14" spans="1:9" ht="25.5" x14ac:dyDescent="0.25">
      <c r="A14" s="8" t="s">
        <v>101</v>
      </c>
      <c r="B14" s="46" t="s">
        <v>95</v>
      </c>
      <c r="C14" s="47" t="s">
        <v>84</v>
      </c>
      <c r="D14" s="28"/>
      <c r="E14" s="53">
        <v>330</v>
      </c>
      <c r="F14" s="28">
        <f t="shared" si="0"/>
        <v>0</v>
      </c>
      <c r="G14" s="49">
        <v>0.23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102</v>
      </c>
      <c r="B15" s="46" t="s">
        <v>77</v>
      </c>
      <c r="C15" s="47" t="s">
        <v>84</v>
      </c>
      <c r="D15" s="28"/>
      <c r="E15" s="54">
        <v>1000</v>
      </c>
      <c r="F15" s="28">
        <f t="shared" si="0"/>
        <v>0</v>
      </c>
      <c r="G15" s="49">
        <v>0.23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103</v>
      </c>
      <c r="B16" s="46" t="s">
        <v>78</v>
      </c>
      <c r="C16" s="47" t="s">
        <v>84</v>
      </c>
      <c r="D16" s="28"/>
      <c r="E16" s="54">
        <v>1000</v>
      </c>
      <c r="F16" s="28">
        <f t="shared" si="0"/>
        <v>0</v>
      </c>
      <c r="G16" s="49">
        <v>0.23</v>
      </c>
      <c r="H16" s="28">
        <f t="shared" si="1"/>
        <v>0</v>
      </c>
      <c r="I16" s="29">
        <f t="shared" si="2"/>
        <v>0</v>
      </c>
    </row>
    <row r="17" spans="1:9" x14ac:dyDescent="0.25">
      <c r="A17" s="8" t="s">
        <v>104</v>
      </c>
      <c r="B17" s="46" t="s">
        <v>156</v>
      </c>
      <c r="C17" s="47" t="s">
        <v>84</v>
      </c>
      <c r="D17" s="28"/>
      <c r="E17" s="54">
        <v>34000</v>
      </c>
      <c r="F17" s="28">
        <f t="shared" si="0"/>
        <v>0</v>
      </c>
      <c r="G17" s="49">
        <v>0.23</v>
      </c>
      <c r="H17" s="28">
        <f t="shared" si="1"/>
        <v>0</v>
      </c>
      <c r="I17" s="29">
        <f t="shared" si="2"/>
        <v>0</v>
      </c>
    </row>
    <row r="18" spans="1:9" x14ac:dyDescent="0.25">
      <c r="A18" s="8" t="s">
        <v>105</v>
      </c>
      <c r="B18" s="46" t="s">
        <v>154</v>
      </c>
      <c r="C18" s="47" t="s">
        <v>155</v>
      </c>
      <c r="D18" s="28"/>
      <c r="E18" s="54">
        <v>6000</v>
      </c>
      <c r="F18" s="28">
        <f t="shared" si="0"/>
        <v>0</v>
      </c>
      <c r="G18" s="49">
        <v>0</v>
      </c>
      <c r="H18" s="28">
        <f t="shared" si="1"/>
        <v>0</v>
      </c>
      <c r="I18" s="29">
        <f t="shared" si="2"/>
        <v>0</v>
      </c>
    </row>
    <row r="19" spans="1:9" x14ac:dyDescent="0.25">
      <c r="A19" s="8" t="s">
        <v>106</v>
      </c>
      <c r="B19" s="73" t="s">
        <v>18</v>
      </c>
      <c r="C19" s="74"/>
      <c r="D19" s="74"/>
      <c r="E19" s="75"/>
      <c r="F19" s="30">
        <f>SUM(F10:F18)</f>
        <v>0</v>
      </c>
      <c r="G19" s="31"/>
      <c r="H19" s="30">
        <f>SUM(H10:H18)</f>
        <v>0</v>
      </c>
      <c r="I19" s="30">
        <f>SUM(I10:I18)</f>
        <v>0</v>
      </c>
    </row>
    <row r="21" spans="1:9" ht="34.5" customHeight="1" x14ac:dyDescent="0.25">
      <c r="B21" s="76"/>
      <c r="C21" s="77"/>
      <c r="D21" s="77"/>
      <c r="E21" s="77"/>
      <c r="F21" s="77"/>
      <c r="G21" s="77"/>
      <c r="H21" s="77"/>
      <c r="I21" s="77"/>
    </row>
    <row r="22" spans="1:9" ht="15" customHeight="1" x14ac:dyDescent="0.25">
      <c r="B22" s="35"/>
      <c r="C22" s="35"/>
      <c r="D22" s="35"/>
      <c r="E22" s="35"/>
      <c r="F22" s="35"/>
      <c r="G22" s="35"/>
      <c r="H22" s="35"/>
      <c r="I22" s="35"/>
    </row>
    <row r="24" spans="1:9" ht="15" customHeight="1" x14ac:dyDescent="0.25">
      <c r="G24" s="69" t="s">
        <v>149</v>
      </c>
      <c r="H24" s="69"/>
      <c r="I24" s="69"/>
    </row>
    <row r="25" spans="1:9" x14ac:dyDescent="0.25">
      <c r="G25" s="69"/>
      <c r="H25" s="69"/>
      <c r="I25" s="69"/>
    </row>
    <row r="26" spans="1:9" ht="36" customHeight="1" x14ac:dyDescent="0.25">
      <c r="G26" s="69"/>
      <c r="H26" s="69"/>
      <c r="I26" s="69"/>
    </row>
  </sheetData>
  <mergeCells count="5">
    <mergeCell ref="G24:I26"/>
    <mergeCell ref="B19:E19"/>
    <mergeCell ref="H1:I1"/>
    <mergeCell ref="A4:I4"/>
    <mergeCell ref="B21:I21"/>
  </mergeCells>
  <phoneticPr fontId="10" type="noConversion"/>
  <pageMargins left="0.7" right="0.7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47A35-A367-4D39-95AB-6F36E56E59C9}">
  <sheetPr>
    <pageSetUpPr fitToPage="1"/>
  </sheetPr>
  <dimension ref="A1:I23"/>
  <sheetViews>
    <sheetView tabSelected="1" zoomScale="130" zoomScaleNormal="130" workbookViewId="0">
      <selection activeCell="L9" sqref="L9"/>
    </sheetView>
  </sheetViews>
  <sheetFormatPr defaultRowHeight="15" x14ac:dyDescent="0.25"/>
  <cols>
    <col min="1" max="1" width="3.7109375" style="2" customWidth="1"/>
    <col min="2" max="2" width="22.7109375" customWidth="1"/>
    <col min="3" max="3" width="9.140625" style="2"/>
    <col min="4" max="4" width="11.42578125" style="22" customWidth="1"/>
    <col min="5" max="5" width="9.140625" style="23"/>
    <col min="6" max="6" width="12.42578125" style="22" customWidth="1"/>
    <col min="7" max="7" width="9.140625" style="2"/>
    <col min="8" max="9" width="12.5703125" style="22" customWidth="1"/>
  </cols>
  <sheetData>
    <row r="1" spans="1:9" ht="40.5" customHeight="1" x14ac:dyDescent="0.25">
      <c r="H1" s="58" t="s">
        <v>170</v>
      </c>
      <c r="I1" s="59"/>
    </row>
    <row r="2" spans="1:9" x14ac:dyDescent="0.25">
      <c r="A2" s="7"/>
    </row>
    <row r="3" spans="1:9" x14ac:dyDescent="0.25">
      <c r="A3" s="24"/>
    </row>
    <row r="4" spans="1:9" x14ac:dyDescent="0.25">
      <c r="A4" s="60" t="s">
        <v>141</v>
      </c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24"/>
    </row>
    <row r="6" spans="1:9" x14ac:dyDescent="0.25">
      <c r="A6" s="24"/>
    </row>
    <row r="7" spans="1:9" x14ac:dyDescent="0.25">
      <c r="A7" s="40" t="s">
        <v>171</v>
      </c>
    </row>
    <row r="8" spans="1:9" s="21" customFormat="1" ht="51" x14ac:dyDescent="0.25">
      <c r="A8" s="34" t="s">
        <v>142</v>
      </c>
      <c r="B8" s="34" t="s">
        <v>80</v>
      </c>
      <c r="C8" s="34" t="s">
        <v>81</v>
      </c>
      <c r="D8" s="34" t="s">
        <v>143</v>
      </c>
      <c r="E8" s="34" t="s">
        <v>82</v>
      </c>
      <c r="F8" s="34" t="s">
        <v>144</v>
      </c>
      <c r="G8" s="34" t="s">
        <v>145</v>
      </c>
      <c r="H8" s="34" t="s">
        <v>146</v>
      </c>
      <c r="I8" s="34" t="s">
        <v>147</v>
      </c>
    </row>
    <row r="9" spans="1:9" s="21" customFormat="1" x14ac:dyDescent="0.25">
      <c r="A9" s="32" t="s">
        <v>97</v>
      </c>
      <c r="B9" s="33" t="s">
        <v>98</v>
      </c>
      <c r="C9" s="32" t="s">
        <v>99</v>
      </c>
      <c r="D9" s="33" t="s">
        <v>100</v>
      </c>
      <c r="E9" s="32" t="s">
        <v>101</v>
      </c>
      <c r="F9" s="33" t="s">
        <v>102</v>
      </c>
      <c r="G9" s="32" t="s">
        <v>103</v>
      </c>
      <c r="H9" s="33" t="s">
        <v>104</v>
      </c>
      <c r="I9" s="32" t="s">
        <v>105</v>
      </c>
    </row>
    <row r="10" spans="1:9" ht="25.5" x14ac:dyDescent="0.25">
      <c r="A10" s="8" t="s">
        <v>97</v>
      </c>
      <c r="B10" s="46" t="s">
        <v>157</v>
      </c>
      <c r="C10" s="55" t="s">
        <v>83</v>
      </c>
      <c r="D10" s="28"/>
      <c r="E10" s="48">
        <v>420</v>
      </c>
      <c r="F10" s="28">
        <f>D10*E10</f>
        <v>0</v>
      </c>
      <c r="G10" s="56">
        <v>0.05</v>
      </c>
      <c r="H10" s="28">
        <f>F10*G10</f>
        <v>0</v>
      </c>
      <c r="I10" s="29">
        <f>F10+H10</f>
        <v>0</v>
      </c>
    </row>
    <row r="11" spans="1:9" x14ac:dyDescent="0.25">
      <c r="A11" s="8" t="s">
        <v>98</v>
      </c>
      <c r="B11" s="46" t="s">
        <v>158</v>
      </c>
      <c r="C11" s="55" t="s">
        <v>83</v>
      </c>
      <c r="D11" s="28"/>
      <c r="E11" s="48">
        <v>420</v>
      </c>
      <c r="F11" s="28">
        <f t="shared" ref="F11:F15" si="0">D11*E11</f>
        <v>0</v>
      </c>
      <c r="G11" s="56">
        <v>0.05</v>
      </c>
      <c r="H11" s="28">
        <f t="shared" ref="H11:H15" si="1">F11*G11</f>
        <v>0</v>
      </c>
      <c r="I11" s="29">
        <f t="shared" ref="I11:I15" si="2">F11+H11</f>
        <v>0</v>
      </c>
    </row>
    <row r="12" spans="1:9" x14ac:dyDescent="0.25">
      <c r="A12" s="8" t="s">
        <v>99</v>
      </c>
      <c r="B12" s="57" t="s">
        <v>159</v>
      </c>
      <c r="C12" s="55" t="s">
        <v>83</v>
      </c>
      <c r="D12" s="28"/>
      <c r="E12" s="48">
        <v>420</v>
      </c>
      <c r="F12" s="28">
        <f t="shared" si="0"/>
        <v>0</v>
      </c>
      <c r="G12" s="56">
        <v>0.05</v>
      </c>
      <c r="H12" s="28">
        <f t="shared" si="1"/>
        <v>0</v>
      </c>
      <c r="I12" s="29">
        <f t="shared" si="2"/>
        <v>0</v>
      </c>
    </row>
    <row r="13" spans="1:9" x14ac:dyDescent="0.25">
      <c r="A13" s="8" t="s">
        <v>100</v>
      </c>
      <c r="B13" s="46" t="s">
        <v>160</v>
      </c>
      <c r="C13" s="55" t="s">
        <v>83</v>
      </c>
      <c r="D13" s="28"/>
      <c r="E13" s="48">
        <v>540</v>
      </c>
      <c r="F13" s="28">
        <f t="shared" si="0"/>
        <v>0</v>
      </c>
      <c r="G13" s="56">
        <v>0.05</v>
      </c>
      <c r="H13" s="28">
        <f t="shared" si="1"/>
        <v>0</v>
      </c>
      <c r="I13" s="29">
        <f t="shared" si="2"/>
        <v>0</v>
      </c>
    </row>
    <row r="14" spans="1:9" x14ac:dyDescent="0.25">
      <c r="A14" s="8" t="s">
        <v>101</v>
      </c>
      <c r="B14" s="57" t="s">
        <v>161</v>
      </c>
      <c r="C14" s="55" t="s">
        <v>83</v>
      </c>
      <c r="D14" s="28"/>
      <c r="E14" s="48">
        <v>540</v>
      </c>
      <c r="F14" s="28">
        <f t="shared" si="0"/>
        <v>0</v>
      </c>
      <c r="G14" s="56">
        <v>0.05</v>
      </c>
      <c r="H14" s="28">
        <f t="shared" si="1"/>
        <v>0</v>
      </c>
      <c r="I14" s="29">
        <f t="shared" si="2"/>
        <v>0</v>
      </c>
    </row>
    <row r="15" spans="1:9" x14ac:dyDescent="0.25">
      <c r="A15" s="8" t="s">
        <v>102</v>
      </c>
      <c r="B15" s="57" t="s">
        <v>162</v>
      </c>
      <c r="C15" s="55" t="s">
        <v>83</v>
      </c>
      <c r="D15" s="28"/>
      <c r="E15" s="48">
        <v>540</v>
      </c>
      <c r="F15" s="28">
        <f t="shared" si="0"/>
        <v>0</v>
      </c>
      <c r="G15" s="56">
        <v>0.05</v>
      </c>
      <c r="H15" s="28">
        <f t="shared" si="1"/>
        <v>0</v>
      </c>
      <c r="I15" s="29">
        <f t="shared" si="2"/>
        <v>0</v>
      </c>
    </row>
    <row r="16" spans="1:9" x14ac:dyDescent="0.25">
      <c r="A16" s="8" t="s">
        <v>103</v>
      </c>
      <c r="B16" s="73" t="s">
        <v>18</v>
      </c>
      <c r="C16" s="74"/>
      <c r="D16" s="74"/>
      <c r="E16" s="75"/>
      <c r="F16" s="30">
        <f>SUM(F10:F15)</f>
        <v>0</v>
      </c>
      <c r="G16" s="31"/>
      <c r="H16" s="30">
        <f>SUM(H10:H15)</f>
        <v>0</v>
      </c>
      <c r="I16" s="30">
        <f>SUM(I10:I15)</f>
        <v>0</v>
      </c>
    </row>
    <row r="18" spans="2:9" ht="34.5" customHeight="1" x14ac:dyDescent="0.25">
      <c r="B18" s="76"/>
      <c r="C18" s="77"/>
      <c r="D18" s="77"/>
      <c r="E18" s="77"/>
      <c r="F18" s="77"/>
      <c r="G18" s="77"/>
      <c r="H18" s="77"/>
      <c r="I18" s="77"/>
    </row>
    <row r="19" spans="2:9" ht="15" customHeight="1" x14ac:dyDescent="0.25">
      <c r="B19" s="35"/>
      <c r="C19" s="35"/>
      <c r="D19" s="35"/>
      <c r="E19" s="35"/>
      <c r="F19" s="35"/>
      <c r="G19" s="35"/>
      <c r="H19" s="35"/>
      <c r="I19" s="35"/>
    </row>
    <row r="21" spans="2:9" ht="15" customHeight="1" x14ac:dyDescent="0.25">
      <c r="G21" s="69" t="s">
        <v>149</v>
      </c>
      <c r="H21" s="69"/>
      <c r="I21" s="69"/>
    </row>
    <row r="22" spans="2:9" x14ac:dyDescent="0.25">
      <c r="G22" s="69"/>
      <c r="H22" s="69"/>
      <c r="I22" s="69"/>
    </row>
    <row r="23" spans="2:9" ht="36" customHeight="1" x14ac:dyDescent="0.25">
      <c r="G23" s="69"/>
      <c r="H23" s="69"/>
      <c r="I23" s="69"/>
    </row>
  </sheetData>
  <mergeCells count="5">
    <mergeCell ref="H1:I1"/>
    <mergeCell ref="A4:I4"/>
    <mergeCell ref="B16:E16"/>
    <mergeCell ref="B18:I18"/>
    <mergeCell ref="G21:I23"/>
  </mergeCells>
  <phoneticPr fontId="10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cz.I - owoce i warzywa konserwo</vt:lpstr>
      <vt:lpstr>cz.II - przyprawy, grzyby suszo</vt:lpstr>
      <vt:lpstr>cz.III -produkty przemiału zbóż</vt:lpstr>
      <vt:lpstr>cz.IV -oleje, sosy</vt:lpstr>
      <vt:lpstr>cz.V -kawa herbata</vt:lpstr>
      <vt:lpstr>cz.VI -wyroby cukiernicz</vt:lpstr>
      <vt:lpstr>cz.VII-napoje</vt:lpstr>
      <vt:lpstr>cz.VIII-wyroby mączne świeże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2025-12-02T11:24:23Z</dcterms:modified>
</cp:coreProperties>
</file>