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 Czeszyńska\Desktop\18-Remonty cząstkowe pozostałych nawierzchni oraz Remonty dróg wewnętrznych\SWZ z załącznikami\"/>
    </mc:Choice>
  </mc:AlternateContent>
  <xr:revisionPtr revIDLastSave="0" documentId="13_ncr:1_{5AEF240D-98CC-4C30-9323-1EBF143CDDB8}" xr6:coauthVersionLast="47" xr6:coauthVersionMax="47" xr10:uidLastSave="{00000000-0000-0000-0000-000000000000}"/>
  <bookViews>
    <workbookView xWindow="2340" yWindow="720" windowWidth="13260" windowHeight="1548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1" l="1"/>
  <c r="H83" i="1"/>
  <c r="H82" i="1"/>
  <c r="H9" i="1"/>
  <c r="H8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</calcChain>
</file>

<file path=xl/sharedStrings.xml><?xml version="1.0" encoding="utf-8"?>
<sst xmlns="http://schemas.openxmlformats.org/spreadsheetml/2006/main" count="313" uniqueCount="183">
  <si>
    <t>Lp.</t>
  </si>
  <si>
    <t>Podstawa</t>
  </si>
  <si>
    <t>Opis</t>
  </si>
  <si>
    <t>Ilość</t>
  </si>
  <si>
    <t>Cena jedn. netto /zł/</t>
  </si>
  <si>
    <t>………………………………………………</t>
  </si>
  <si>
    <t>J.m.</t>
  </si>
  <si>
    <t>m</t>
  </si>
  <si>
    <t>t</t>
  </si>
  <si>
    <t>KNR 2-31 1402-05</t>
  </si>
  <si>
    <t>KNNR 6   1305-03</t>
  </si>
  <si>
    <t>KNNR 6   1305-02</t>
  </si>
  <si>
    <t>KNR 0231 0315-0600</t>
  </si>
  <si>
    <t>KNR AT-03 0101-02</t>
  </si>
  <si>
    <t>Regulacja pionowa studzienek rewizyjnych</t>
  </si>
  <si>
    <t>szt.</t>
  </si>
  <si>
    <t>Regulacja pionowa kratek ściekowych ulicznych, nadbudowa wykonana betonem</t>
  </si>
  <si>
    <t>Regulacja pionowa studzienek telefonicznych</t>
  </si>
  <si>
    <t>Regulacja pionowa studzienek dla zaworów wodociągowych lub gazowych.</t>
  </si>
  <si>
    <t>Wypełnienie szczelin bitumiczną masą zalewową między projektowanym krawężnikiem a istniejącą nawierzchnią asfaltową</t>
  </si>
  <si>
    <t>Roboty remontowe - cięcie piłą nawierzchni bitumicznych na gł. 6-10 cm</t>
  </si>
  <si>
    <t>KNNR 6   1301-01</t>
  </si>
  <si>
    <t>KSNR 6   1301-04</t>
  </si>
  <si>
    <t>KSNR 6   1301-04 + kalkulacja własna</t>
  </si>
  <si>
    <t>KNNR 6   0805-05</t>
  </si>
  <si>
    <t>KNR 4-01   0108-01 + KNR 4-01  0108-09 + kalkulacja własna</t>
  </si>
  <si>
    <t>KNNR 6   0805-06</t>
  </si>
  <si>
    <t>KNNR 6   0802-06</t>
  </si>
  <si>
    <t>KNR 2-31      0813-01</t>
  </si>
  <si>
    <t>KNR 2-31   0812-03</t>
  </si>
  <si>
    <t>KNR 2-31   0814-02</t>
  </si>
  <si>
    <t>KNR 2-31   0807-01</t>
  </si>
  <si>
    <t>KNR 2-31   0803-03</t>
  </si>
  <si>
    <t>KNR 2-31   0803-04</t>
  </si>
  <si>
    <t>KNR 2-31   0102-01</t>
  </si>
  <si>
    <t>KNR 2-31   0106-01 + KNR 2-31  0106-02</t>
  </si>
  <si>
    <t>KNR 2-31   0114-05</t>
  </si>
  <si>
    <t>KNR 2-31 0109-03</t>
  </si>
  <si>
    <t>KNR 2-31 0109-04 + kalkulacja własna</t>
  </si>
  <si>
    <t>KNNR 6   0111-01</t>
  </si>
  <si>
    <t>KNR 2-31   0510-01</t>
  </si>
  <si>
    <t>KNNR 6   0403-03</t>
  </si>
  <si>
    <t>KNNR 6   0404-02</t>
  </si>
  <si>
    <t>KNNR 6   0404-03</t>
  </si>
  <si>
    <t>KNNR 6   0502-02</t>
  </si>
  <si>
    <t>KNNR 6   0502-03</t>
  </si>
  <si>
    <t>KNR 2-31   0511-03</t>
  </si>
  <si>
    <t>KNNR 6  0606-03</t>
  </si>
  <si>
    <t>KNNR 6  0606-01</t>
  </si>
  <si>
    <t>KSNR 6 1101-02</t>
  </si>
  <si>
    <t>KNR 2-01 0310-02</t>
  </si>
  <si>
    <t>KNR 2-01 0223-01</t>
  </si>
  <si>
    <t>KNR-W  2-01 0201-01</t>
  </si>
  <si>
    <t>Analiza własna: KNR 2-25 0407-03</t>
  </si>
  <si>
    <t>KNR 2-01 0129-05</t>
  </si>
  <si>
    <t>KNR 2-01 0129-06</t>
  </si>
  <si>
    <t>KNR 2-31 1509-07 +  KNR 2-31 1511-01</t>
  </si>
  <si>
    <t>KNR 2-31 1507-03 + KNR 2-31 1508-02</t>
  </si>
  <si>
    <t>Analogia: KNNRw 0003 0408-0600</t>
  </si>
  <si>
    <t>KNR 2-31 0605-01</t>
  </si>
  <si>
    <t>KNR 2-31 0605-06 analogia</t>
  </si>
  <si>
    <t>KNR 2-31 0605-08 analogia</t>
  </si>
  <si>
    <t>Naprawy dróg gruntowych - profilowanie</t>
  </si>
  <si>
    <t>Naprawy dróg gruntowych - zagęszczanie</t>
  </si>
  <si>
    <t>Naprawy dróg gruntowych - wyrównanie z uzupełnieniem głębokich wybojów tłuczniem</t>
  </si>
  <si>
    <t xml:space="preserve">Rozebranie chodników z płyt betonowych 35x35x5 cm  na podsypce piaskowej </t>
  </si>
  <si>
    <t>Wywiezienie ziemi i gruzu spryzmowanego samochodami skrzyniowymi (wraz z utylizacją)</t>
  </si>
  <si>
    <t>Rozebranie chodników z płyt betonowych 50x50x7 cm na  podsypce piaskowej</t>
  </si>
  <si>
    <t>Rozebranie nawierzchni z betonu gr. 15 cm mechanicznie</t>
  </si>
  <si>
    <t xml:space="preserve">Rozebranie krawężników betonowych 15x30 cm na podsypce piaskowej  </t>
  </si>
  <si>
    <t>Rozebranie ław pod krawężniki z betonu                                                      (przyjęto 0,04 m3 betonu na 1 mb ławy)</t>
  </si>
  <si>
    <t>Rozebranie obrzeży 8x30 cm na podsypce piaskowej</t>
  </si>
  <si>
    <t>Rozebranie nawierzchni z kostki betonowej  na podsypce cementowo-piaskowej z wypełnieniem spoin piaskiem</t>
  </si>
  <si>
    <t xml:space="preserve">Mechaniczne rozebranie nawierzchni z mieszanki mineralno-bitumicznych - o grubości 4 cm </t>
  </si>
  <si>
    <t>Mechaniczne rozebranie nawierzchni z mieszanki mineralno-bitumicznych - dalszy 1 cm grubości</t>
  </si>
  <si>
    <t>Wykonanie koryta na poszerzenie jezdni w gruncie kat. II-IV - 10 cm głębokość koryta wraz z wywozem gruntu na odległość do 5 km</t>
  </si>
  <si>
    <t xml:space="preserve">Wykonanie koryta na całej szerokości jezdni i chodników mechanicznie   w gruncie kat. II-IV -  głębokość koryta 10 cm </t>
  </si>
  <si>
    <t>Warstwa odcinająca zagęszczona ręcznie - 10 cm grubości po zagęszczniu</t>
  </si>
  <si>
    <t>Podbudowa z kruszywa łamanego niesortowanego- warstwa dolna o grubości po zagęszczniu 15 cm (z dowozem materiałów do miejsca wbudowania)</t>
  </si>
  <si>
    <t>Podbudowa z chudego betonu, beton C8/10 (B-10)  - grub.warstwy po zagęszczeniu 10 cm</t>
  </si>
  <si>
    <t>m2</t>
  </si>
  <si>
    <t>Podbudowa z chudego betonu, beton C8/10 (B-10)  - grub.warstwy po zagęszczeniu 15 cm</t>
  </si>
  <si>
    <t>Podbudowy z gruntu stabilizowanego cementem w ilości 20 kg/m2, warstwa gr.10 cm</t>
  </si>
  <si>
    <t>Humusowanie skarp z obsianiem przy grubości warstwy humusu 5 cm</t>
  </si>
  <si>
    <t>Ręczne plantowanie powierzchni gruntu rodzimego kat. I-III</t>
  </si>
  <si>
    <t>Krawężniki betonowe wystające o wymiarach 15x30 cm na ławie betonowej C-12/15 z oporem - grubość 15 cm (przyjęto 0,08 m3 betonu na 1 mb ławy)</t>
  </si>
  <si>
    <t>Krawężniki betonowe wystające o wymiarach 15x22 cm na ławie betonowej C-12/15 z oporem - grubość 15 cm (przyjęto 0,08 m3 betonu na 1 mb ławy)</t>
  </si>
  <si>
    <t>Obrzeża betonowe o wymiarach 20x6 cm na podsypce piaskowej, spoiny wypełnione piaskiem</t>
  </si>
  <si>
    <t>Obrzeża betonowe o wymiarach 30x8 cm na ławie betonowej C-12/15 z oporem - grubość 10 cm (przyjęto 0,04 m3 betonu na 1 mb ławy)</t>
  </si>
  <si>
    <t>Chodniki z kostki brukowej betonowej grubości 6 cm na podsypce cementowo-piaskowej z wypełnieniem spoin piaskiem</t>
  </si>
  <si>
    <t>Chodniki z kostki brukowej betonowej grubości 8 cm na podsypce  cementowo-piaskowej z wypełnieniem spoin piaskiem</t>
  </si>
  <si>
    <t xml:space="preserve">Nawierzchnie (jezdni) z kostki brukowej betonowej grubości 8 cm na podsypce cementowo-piaskowej z wypełnieniem spoin piaskiem </t>
  </si>
  <si>
    <t>Ścieki z elementów betonowych grubości 15 cm na podsypce cementowo-piaskowej (Analogicznie - ACO)</t>
  </si>
  <si>
    <t>Oczyszczenie rowów z wyprofilowaniem dna i skarp z namułu gr. 20 cm</t>
  </si>
  <si>
    <t>mb</t>
  </si>
  <si>
    <t>Wykopy rowów i kanałów meliorac, oraz wykopy przy regulacji rzek wykonywane koparkami podsiębiernymi 0,25 m3 na odkład w gruncie kat. I-II o objęt. do 1.50 m3/m</t>
  </si>
  <si>
    <t xml:space="preserve">Mechaniczne ścinanie poboczy o grub. 10 cm </t>
  </si>
  <si>
    <t>Roboty ziemne wykonywane koparkami przedsiębiernymi o poj.łyżki 0.15 m3 w gr.kat.I-II z transportem urobku samochodami samowyładowczymi na odległość do 5 km</t>
  </si>
  <si>
    <t>Studzienki ściekowe z gotowych elementów betonowe o śr.500 mm z osadnikiem i syfonem</t>
  </si>
  <si>
    <t>Kanały z rur PVC-U SN8 DN160 łączone na wcisk przy użyciu uszczelki gumowej, ułożenie podsypki z piasku gr. 20cm i obsypki gr. 30cm ponad wierzch rury</t>
  </si>
  <si>
    <t>Kanały z rur PVC-U SN8 DN200 łączone na wcisk przy użyciu uszczelki gumowej, ułożenie podsypki z piasku gr. 20cm i obsypki gr. 30cm ponad wierzch rury</t>
  </si>
  <si>
    <t>Montaż przejścia szczelnego dla rury</t>
  </si>
  <si>
    <t>Wiercenie otworów w w ścianie studni wiertnicami diamentowymi  dla zamonotwania rury</t>
  </si>
  <si>
    <t>cm</t>
  </si>
  <si>
    <t>Ogrodzenie z siatki wysokości 1,5 m na słupkach stalowych z kształtowników o rozstawie 2.4 m osadzonych w stopie betonowej</t>
  </si>
  <si>
    <t>Przepusty rurowe pod zjazdami - ława fundamentowa żwirowa</t>
  </si>
  <si>
    <t>Przepusty rurowe pod zjazdami - rury PEHD o śr. 30 cm</t>
  </si>
  <si>
    <t>Przepusty rurowe pod zjazdami - rury PEHD o śr. 40 cm</t>
  </si>
  <si>
    <t>Przepusty rurowe pod zjazdami - rury PEHD o śr. 60 cm</t>
  </si>
  <si>
    <t xml:space="preserve">Ręczne plantowanie powierzchni gruntu rodzimego kat. I-III </t>
  </si>
  <si>
    <t>Oczyszczenie przepustów śr. 0.6 m z namułu do 50% jego średnicy</t>
  </si>
  <si>
    <t>Wykonanie palisady betonowej o średnicy 12cm i wysokości 80cm na ławie betonowej z betonu C12/15, wysokość robocza 40÷50cm. Od strony naziomu mur oporowy należy zabezpieczyć folią PCV (kubełkową).</t>
  </si>
  <si>
    <t>KNR 2-01 0505-01</t>
  </si>
  <si>
    <t>KSNR 6 1302-02</t>
  </si>
  <si>
    <t>analiza własna</t>
  </si>
  <si>
    <t>analiza własna: KNRgb 0215 0316-0300</t>
  </si>
  <si>
    <t>KNNR 4 1308-03</t>
  </si>
  <si>
    <t>KNNR 4 1308-02</t>
  </si>
  <si>
    <t>KNR 2-18 0625-01</t>
  </si>
  <si>
    <t>KNR 2-31 1507-06 + KNR 2-31 1508-02</t>
  </si>
  <si>
    <t>KNR 2-01  0505-01</t>
  </si>
  <si>
    <t xml:space="preserve"> KSNR 6 1302-04</t>
  </si>
  <si>
    <t xml:space="preserve">Ręczne wykopy ciągłe . Renowacja tj. odmulenie i wykonanie nowych rowów drogowych z odkładem urobku ziemi na przeciwskarpie/poboczu wraz z rozplantowaniem. Przyjęto wym. rowu drogowego głębokości 0,5 m, szer. dna 0,4 m, szer.góry 1,4m x 10 mb, pochylenie skarp 1:1,w gruncie 3 kategorii.                                                                                                         </t>
  </si>
  <si>
    <t>KNR-W 2-021803-01</t>
  </si>
  <si>
    <r>
      <t>m</t>
    </r>
    <r>
      <rPr>
        <vertAlign val="superscript"/>
        <sz val="9"/>
        <rFont val="Arial Narrow"/>
        <family val="2"/>
        <charset val="238"/>
      </rPr>
      <t>2</t>
    </r>
  </si>
  <si>
    <r>
      <t>m</t>
    </r>
    <r>
      <rPr>
        <vertAlign val="superscript"/>
        <sz val="9"/>
        <color indexed="8"/>
        <rFont val="Arial Narrow"/>
        <family val="2"/>
        <charset val="238"/>
      </rPr>
      <t>3</t>
    </r>
  </si>
  <si>
    <r>
      <t>Naprawy dróg gruntowych - wyrównanie z uzupełnieniem głębokich wybojów tłuczniem</t>
    </r>
    <r>
      <rPr>
        <b/>
        <sz val="9"/>
        <rFont val="Arial Narrow"/>
        <family val="2"/>
        <charset val="238"/>
      </rPr>
      <t xml:space="preserve"> (tłuczeń dostarczony na miejsce wbudowania przez Zamawiającego)</t>
    </r>
  </si>
  <si>
    <r>
      <t>m</t>
    </r>
    <r>
      <rPr>
        <vertAlign val="superscript"/>
        <sz val="9"/>
        <rFont val="Arial Narrow"/>
        <family val="2"/>
        <charset val="238"/>
      </rPr>
      <t>3</t>
    </r>
  </si>
  <si>
    <r>
      <t>m</t>
    </r>
    <r>
      <rPr>
        <vertAlign val="superscript"/>
        <sz val="9"/>
        <color indexed="8"/>
        <rFont val="Arial Narrow"/>
        <family val="2"/>
        <charset val="238"/>
      </rPr>
      <t>2</t>
    </r>
  </si>
  <si>
    <r>
      <t>Krawężniki betonowe wystające o wymiarach 15x30 cm na ławie betonowej C-12/15 z oporem - grubość 15 cm (przyjęto 0,08 m3 betonu na 1 mb ławy),</t>
    </r>
    <r>
      <rPr>
        <b/>
        <sz val="9"/>
        <rFont val="Arial Narrow"/>
        <family val="2"/>
        <charset val="238"/>
      </rPr>
      <t xml:space="preserve"> (krawężnik dostarczony przez zamawiającego na miejsce wbudowania)</t>
    </r>
  </si>
  <si>
    <r>
      <t xml:space="preserve">Krawężniki betonowe wystające o wymiarach 15x22 cm na ławie betonowej C-12/15 z oporem - grubość 15 cm (przyjęto 0,08 m3 betonu na 1 mb ławy), </t>
    </r>
    <r>
      <rPr>
        <b/>
        <sz val="9"/>
        <rFont val="Arial Narrow"/>
        <family val="2"/>
        <charset val="238"/>
      </rPr>
      <t>(krawężnik dostarczony przez zamawiającego na miejsce wbudowania)</t>
    </r>
  </si>
  <si>
    <r>
      <t xml:space="preserve">Obrzeża betonowe o wymiarach 30x8 cm na na ławie betonowej                C-12/15 z oporem - grubość 10 cm (przyjęto 0,04 m3 betonu na 1 mb ławy), </t>
    </r>
    <r>
      <rPr>
        <b/>
        <sz val="9"/>
        <rFont val="Arial Narrow"/>
        <family val="2"/>
        <charset val="238"/>
      </rPr>
      <t>(obrzeże dostarczone przez zamawiającego na miejsce wbudowania)</t>
    </r>
  </si>
  <si>
    <r>
      <t xml:space="preserve">Chodniki z kostki brukowej betonowej grubości 8 cm na podsypce cementowo-piaskowej z wypełnieniem spoin piaskiem </t>
    </r>
    <r>
      <rPr>
        <b/>
        <sz val="9"/>
        <rFont val="Arial Narrow"/>
        <family val="2"/>
        <charset val="238"/>
      </rPr>
      <t>(POLBRUK z rozbiórki - przełożenie)</t>
    </r>
  </si>
  <si>
    <r>
      <t>Chodniki z kostki brukowej betonowej grubości 6 cm na podsypce cementowo-piaskowej z wypełnieniem spoin piaskiem</t>
    </r>
    <r>
      <rPr>
        <b/>
        <sz val="9"/>
        <rFont val="Arial Narrow"/>
        <family val="2"/>
        <charset val="238"/>
      </rPr>
      <t xml:space="preserve"> (POLBRUK dostarczony przez zamawiającego na miejsce wbudowania)</t>
    </r>
  </si>
  <si>
    <r>
      <t xml:space="preserve">Nawierzchnie (jezdni) z kostki brukowej betonowej grubości 8 cm na podsypce cementowo-piaskowej z wypełnieniem spoin piaskiem  </t>
    </r>
    <r>
      <rPr>
        <b/>
        <sz val="9"/>
        <rFont val="Arial Narrow"/>
        <family val="2"/>
        <charset val="238"/>
      </rPr>
      <t>(POLBRUK z rozbiórki  - przełożenie)</t>
    </r>
  </si>
  <si>
    <r>
      <t xml:space="preserve">Nawierzchnie (jezdni) z kostki brukowej betonowej grubości 8 cm na podsypce cementowo-piaskowej z wypełnieniem spoin piaskiem   </t>
    </r>
    <r>
      <rPr>
        <b/>
        <sz val="9"/>
        <rFont val="Arial Narrow"/>
        <family val="2"/>
        <charset val="238"/>
      </rPr>
      <t>(POLBRUK dostarczony przez zamawiającego na miejsce wbudowania)</t>
    </r>
  </si>
  <si>
    <r>
      <t xml:space="preserve">Ścieki z elementów betonowych gr. 15 cm na podsypce piaskowej  wymiar korytek 60 x15 x 50 cm </t>
    </r>
    <r>
      <rPr>
        <b/>
        <sz val="9"/>
        <rFont val="Arial Narrow"/>
        <family val="2"/>
        <charset val="238"/>
      </rPr>
      <t>(ścieki dostarczone przez zamawiającego na miejsce wbudowania)</t>
    </r>
  </si>
  <si>
    <r>
      <t xml:space="preserve">Remonty cząstkowe nawierzchni brukowcowych z kamienia narzutowego wysokości 16-20 cm  </t>
    </r>
    <r>
      <rPr>
        <b/>
        <sz val="9"/>
        <rFont val="Arial Narrow"/>
        <family val="2"/>
        <charset val="238"/>
      </rPr>
      <t xml:space="preserve">(przełożenie zapadnięć) </t>
    </r>
  </si>
  <si>
    <r>
      <t xml:space="preserve">Ręczne wykopy ciągłe .Wykonanie wodościeków przy jezdniach celem odprowadzenia nagromadzonej wody .Wykonanie rowka w poboczu i odprowadzenie wody do rowu / pasa zieleni pobocza, z odkładem urobku ziemi na przeciwskarpie/poboczu wraz z rozplantowaniem.  Przyjęto wym. rowka 3.0mb x 0.3 m szer x 0.2 m głębokości w gruncie  3 kategorii.                                                                          </t>
    </r>
    <r>
      <rPr>
        <b/>
        <sz val="9"/>
        <rFont val="Arial Narrow"/>
        <family val="2"/>
        <charset val="238"/>
      </rPr>
      <t xml:space="preserve">                                               </t>
    </r>
  </si>
  <si>
    <r>
      <t xml:space="preserve">Budowa nawierzchni z betonowych płyt wielootworowych typu JOMB gr. 12cm na podsypce cementowo-piaskowej gr. 5cm z wypełnieniem otworów kruszywem łamanym frakcji 0-16 mm </t>
    </r>
    <r>
      <rPr>
        <b/>
        <sz val="9"/>
        <color indexed="8"/>
        <rFont val="Arial Narrow"/>
        <family val="2"/>
        <charset val="238"/>
      </rPr>
      <t>(płyty JOMB o wym. 1x0,75x0,12 m dostarczone przez zamaiającego)</t>
    </r>
  </si>
  <si>
    <r>
      <t xml:space="preserve">Budowa nawierzchni z betonowych płyt ażurowych typu MEBA / EKO gr. 10cm na podsypce cementowo-piaskowej gr. 5cm z wypełnieniem otworów kruszywem łamanym frakcji 0-16 mm </t>
    </r>
    <r>
      <rPr>
        <b/>
        <sz val="9"/>
        <color indexed="8"/>
        <rFont val="Arial Narrow"/>
        <family val="2"/>
        <charset val="238"/>
      </rPr>
      <t>(płyty eko-ażur o wym. 0,40x0,60x0,10 m wykonawcy)</t>
    </r>
  </si>
  <si>
    <r>
      <t xml:space="preserve">Układanie czasowych dróg kołowych i placów z płyt żelbetowych pełnych o powierzchni 1 szt.do 3 m2 </t>
    </r>
    <r>
      <rPr>
        <b/>
        <sz val="9"/>
        <color indexed="8"/>
        <rFont val="Arial Narrow"/>
        <family val="2"/>
        <charset val="238"/>
      </rPr>
      <t>(płyty PDTP o wym. 0,8x1,20x0,16 m lub inne dostraczone przez zamawiającego)</t>
    </r>
  </si>
  <si>
    <r>
      <t xml:space="preserve">Układanie czasowych dróg kołowych i placów z płyt żelbetowych pełnych o powierzchni 1 szt.ponad 3 m2  </t>
    </r>
    <r>
      <rPr>
        <b/>
        <sz val="9"/>
        <color indexed="8"/>
        <rFont val="Arial Narrow"/>
        <family val="2"/>
        <charset val="238"/>
      </rPr>
      <t>(płyty drogowe o wym. 1,5x3x0,15 m dostraczone przez zamawiającego)</t>
    </r>
  </si>
  <si>
    <r>
      <t xml:space="preserve">Transp.wewn.mat.sztukowych o masie 1000-2000 kg na odl.do 5 km z załad.i wyład.mechanicznym samochodem 5-10 t </t>
    </r>
    <r>
      <rPr>
        <b/>
        <sz val="9"/>
        <rFont val="Arial Narrow"/>
        <family val="2"/>
        <charset val="238"/>
      </rPr>
      <t>(płyty drogowe duże)</t>
    </r>
  </si>
  <si>
    <r>
      <t xml:space="preserve">Transp.wewn.materiałów sztukowych o masie 150-200 kg pojazdami skrzyniowymi na odl.do 5 km z załadunkiem i wyładunkiem ręcznym </t>
    </r>
    <r>
      <rPr>
        <b/>
        <sz val="9"/>
        <rFont val="Arial Narrow"/>
        <family val="2"/>
        <charset val="238"/>
      </rPr>
      <t>(płyty drogowe typu JOMB itp.)</t>
    </r>
  </si>
  <si>
    <r>
      <t xml:space="preserve">Transp.wewn.mat.sztukowych o masie 200-1000 kg na odl.do 5 km z załad.i wyład.mechanicznym samochodem 5-10 t </t>
    </r>
    <r>
      <rPr>
        <b/>
        <sz val="9"/>
        <rFont val="Arial Narrow"/>
        <family val="2"/>
        <charset val="238"/>
      </rPr>
      <t>(płyty drogowe)</t>
    </r>
  </si>
  <si>
    <t>Nr ST</t>
  </si>
  <si>
    <t>D-06.03.01</t>
  </si>
  <si>
    <t>D-01.02.04</t>
  </si>
  <si>
    <t>D.04.01.01</t>
  </si>
  <si>
    <t>D-04.04.02</t>
  </si>
  <si>
    <t>D-04.06.02</t>
  </si>
  <si>
    <t xml:space="preserve">D-04.05.01    </t>
  </si>
  <si>
    <t>D.06.01.01</t>
  </si>
  <si>
    <t>D-08.01.01</t>
  </si>
  <si>
    <t>D-08.03.01</t>
  </si>
  <si>
    <t>D-08.02.02</t>
  </si>
  <si>
    <t>D-05.02.23</t>
  </si>
  <si>
    <t>D-03.02.01</t>
  </si>
  <si>
    <t>D-03.02.01a</t>
  </si>
  <si>
    <t>D-08.05.01</t>
  </si>
  <si>
    <t>D-05.02.02</t>
  </si>
  <si>
    <t>D-06.04.01</t>
  </si>
  <si>
    <t>D-02.01.01</t>
  </si>
  <si>
    <t>D-07.05.03.03</t>
  </si>
  <si>
    <t>D - 03.02.01</t>
  </si>
  <si>
    <t>D-08.05.06a</t>
  </si>
  <si>
    <t>D-07.06.02</t>
  </si>
  <si>
    <t>D-03.00.00</t>
  </si>
  <si>
    <t>-</t>
  </si>
  <si>
    <t>D-08.01.01b</t>
  </si>
  <si>
    <t>4</t>
  </si>
  <si>
    <t>Wartość netto /zł/  (6x7)</t>
  </si>
  <si>
    <t>RAZEM WARTOŚĆ KOSZTORYSOWA NETTO*:</t>
  </si>
  <si>
    <t>WARTOŚĆ 23% PODATKU VAT*:</t>
  </si>
  <si>
    <t>OGÓŁEM WARTOŚĆ KOSZTORYSOWA BRUTTO*:</t>
  </si>
  <si>
    <r>
      <t>Chodniki z kostki brukowej betonowej grubości 8 cm na podsypce  cementowo-piaskowej z wypełnieniem spoin piaskiem</t>
    </r>
    <r>
      <rPr>
        <b/>
        <sz val="9"/>
        <rFont val="Arial Narrow"/>
        <family val="2"/>
        <charset val="238"/>
      </rPr>
      <t xml:space="preserve"> (POLBRUK dostarczony przez zamawiającego na miejsce wbudowania)</t>
    </r>
  </si>
  <si>
    <t>KSNR 6 0310-03</t>
  </si>
  <si>
    <t>Nawierzchnia mineralna o łącznej grubości 8 cm (5 + 3 cm)</t>
  </si>
  <si>
    <t xml:space="preserve">KOSZTORYS OFERTOWY
</t>
  </si>
  <si>
    <t>Załącznik nr 1a-1 do SWZ</t>
  </si>
  <si>
    <t xml:space="preserve">Zadanie 1: Remonty cząstkowe pozostałych nawierzchni                                                                                                                                  w ramach zadania pn. Remonty cząstkowe dróg i ullic       </t>
  </si>
  <si>
    <t>* - W/w Wartości należy ująć w Formularzu Ofertowym – zał. nr 1-1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</si>
</sst>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vertAlign val="superscript"/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2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6" fillId="0" borderId="0" xfId="0" applyFont="1"/>
    <xf numFmtId="0" fontId="4" fillId="0" borderId="0" xfId="0" applyFont="1"/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3" fontId="9" fillId="4" borderId="9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wrapText="1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wrapText="1"/>
    </xf>
    <xf numFmtId="0" fontId="9" fillId="4" borderId="8" xfId="0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wrapText="1"/>
    </xf>
    <xf numFmtId="0" fontId="9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1" fontId="11" fillId="4" borderId="9" xfId="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4" fillId="2" borderId="3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topLeftCell="A79" zoomScale="120" zoomScaleNormal="120" workbookViewId="0">
      <selection activeCell="H84" sqref="H84"/>
    </sheetView>
  </sheetViews>
  <sheetFormatPr defaultRowHeight="13.5" x14ac:dyDescent="0.25"/>
  <cols>
    <col min="1" max="1" width="3.28515625" style="1" customWidth="1"/>
    <col min="2" max="2" width="7.5703125" style="1" customWidth="1"/>
    <col min="3" max="3" width="6.42578125" style="1" customWidth="1"/>
    <col min="4" max="4" width="45.85546875" style="1" customWidth="1"/>
    <col min="5" max="5" width="3.85546875" style="1" customWidth="1"/>
    <col min="6" max="6" width="5.42578125" style="1" customWidth="1"/>
    <col min="7" max="7" width="8.5703125" style="1" customWidth="1"/>
    <col min="8" max="8" width="10" style="1" customWidth="1"/>
    <col min="9" max="10" width="9.140625" style="1"/>
    <col min="11" max="11" width="13.28515625" style="1" customWidth="1"/>
    <col min="12" max="12" width="12.85546875" style="1" bestFit="1" customWidth="1"/>
    <col min="13" max="13" width="12.7109375" style="1" bestFit="1" customWidth="1"/>
    <col min="14" max="16384" width="9.140625" style="1"/>
  </cols>
  <sheetData>
    <row r="1" spans="1:13" ht="14.25" customHeight="1" x14ac:dyDescent="0.25">
      <c r="E1" s="2"/>
      <c r="F1" s="71" t="s">
        <v>180</v>
      </c>
      <c r="G1" s="71"/>
      <c r="H1" s="71"/>
    </row>
    <row r="2" spans="1:13" ht="10.5" customHeight="1" x14ac:dyDescent="0.25"/>
    <row r="3" spans="1:13" ht="18" customHeight="1" x14ac:dyDescent="0.25">
      <c r="B3" s="62"/>
      <c r="C3" s="62"/>
      <c r="D3" s="63" t="s">
        <v>179</v>
      </c>
      <c r="E3" s="63"/>
      <c r="F3" s="63"/>
      <c r="G3" s="63"/>
    </row>
    <row r="4" spans="1:13" ht="37.5" customHeight="1" x14ac:dyDescent="0.25">
      <c r="A4" s="62" t="s">
        <v>181</v>
      </c>
      <c r="B4" s="62"/>
      <c r="C4" s="62"/>
      <c r="D4" s="62"/>
      <c r="E4" s="62"/>
      <c r="F4" s="62"/>
      <c r="G4" s="62"/>
      <c r="H4" s="62"/>
    </row>
    <row r="5" spans="1:13" ht="9.75" customHeight="1" x14ac:dyDescent="0.25"/>
    <row r="6" spans="1:13" ht="27" x14ac:dyDescent="0.25">
      <c r="A6" s="3" t="s">
        <v>0</v>
      </c>
      <c r="B6" s="4" t="s">
        <v>1</v>
      </c>
      <c r="C6" s="40" t="s">
        <v>146</v>
      </c>
      <c r="D6" s="4" t="s">
        <v>2</v>
      </c>
      <c r="E6" s="3" t="s">
        <v>6</v>
      </c>
      <c r="F6" s="4" t="s">
        <v>3</v>
      </c>
      <c r="G6" s="3" t="s">
        <v>4</v>
      </c>
      <c r="H6" s="3" t="s">
        <v>172</v>
      </c>
    </row>
    <row r="7" spans="1:13" ht="12.75" customHeight="1" x14ac:dyDescent="0.25">
      <c r="A7" s="5">
        <v>1</v>
      </c>
      <c r="B7" s="6">
        <v>2</v>
      </c>
      <c r="C7" s="39">
        <v>3</v>
      </c>
      <c r="D7" s="6" t="s">
        <v>171</v>
      </c>
      <c r="E7" s="7">
        <v>5</v>
      </c>
      <c r="F7" s="8">
        <v>6</v>
      </c>
      <c r="G7" s="7">
        <v>7</v>
      </c>
      <c r="H7" s="7">
        <v>8</v>
      </c>
    </row>
    <row r="8" spans="1:13" ht="27" x14ac:dyDescent="0.25">
      <c r="A8" s="9">
        <v>1</v>
      </c>
      <c r="B8" s="10" t="s">
        <v>21</v>
      </c>
      <c r="C8" s="10" t="s">
        <v>147</v>
      </c>
      <c r="D8" s="11" t="s">
        <v>62</v>
      </c>
      <c r="E8" s="9" t="s">
        <v>124</v>
      </c>
      <c r="F8" s="12">
        <v>4000</v>
      </c>
      <c r="G8" s="54"/>
      <c r="H8" s="52">
        <f>ROUND(F8*G8,2)</f>
        <v>0</v>
      </c>
    </row>
    <row r="9" spans="1:13" ht="27" x14ac:dyDescent="0.25">
      <c r="A9" s="9">
        <v>2</v>
      </c>
      <c r="B9" s="10" t="s">
        <v>21</v>
      </c>
      <c r="C9" s="10" t="s">
        <v>147</v>
      </c>
      <c r="D9" s="11" t="s">
        <v>63</v>
      </c>
      <c r="E9" s="9" t="s">
        <v>124</v>
      </c>
      <c r="F9" s="12">
        <v>4000</v>
      </c>
      <c r="G9" s="54"/>
      <c r="H9" s="52">
        <f>ROUND(F9*G9,2)</f>
        <v>0</v>
      </c>
    </row>
    <row r="10" spans="1:13" ht="27" x14ac:dyDescent="0.25">
      <c r="A10" s="9">
        <v>3</v>
      </c>
      <c r="B10" s="13" t="s">
        <v>22</v>
      </c>
      <c r="C10" s="13" t="s">
        <v>147</v>
      </c>
      <c r="D10" s="14" t="s">
        <v>64</v>
      </c>
      <c r="E10" s="15" t="s">
        <v>125</v>
      </c>
      <c r="F10" s="16">
        <v>5</v>
      </c>
      <c r="G10" s="54"/>
      <c r="H10" s="52">
        <f t="shared" ref="H9:H72" si="0">ROUND(F10*G10,2)</f>
        <v>0</v>
      </c>
    </row>
    <row r="11" spans="1:13" ht="48" customHeight="1" x14ac:dyDescent="0.3">
      <c r="A11" s="9">
        <v>4</v>
      </c>
      <c r="B11" s="10" t="s">
        <v>23</v>
      </c>
      <c r="C11" s="10" t="s">
        <v>147</v>
      </c>
      <c r="D11" s="11" t="s">
        <v>126</v>
      </c>
      <c r="E11" s="15" t="s">
        <v>125</v>
      </c>
      <c r="F11" s="16">
        <v>5</v>
      </c>
      <c r="G11" s="54"/>
      <c r="H11" s="52">
        <f t="shared" si="0"/>
        <v>0</v>
      </c>
      <c r="K11" s="57"/>
      <c r="L11" s="58"/>
    </row>
    <row r="12" spans="1:13" ht="27" x14ac:dyDescent="0.25">
      <c r="A12" s="9">
        <v>5</v>
      </c>
      <c r="B12" s="10" t="s">
        <v>24</v>
      </c>
      <c r="C12" s="10" t="s">
        <v>148</v>
      </c>
      <c r="D12" s="11" t="s">
        <v>65</v>
      </c>
      <c r="E12" s="9" t="s">
        <v>124</v>
      </c>
      <c r="F12" s="17">
        <v>10</v>
      </c>
      <c r="G12" s="54"/>
      <c r="H12" s="52">
        <f t="shared" si="0"/>
        <v>0</v>
      </c>
    </row>
    <row r="13" spans="1:13" ht="81" x14ac:dyDescent="0.3">
      <c r="A13" s="9">
        <v>6</v>
      </c>
      <c r="B13" s="10" t="s">
        <v>25</v>
      </c>
      <c r="C13" s="10" t="s">
        <v>148</v>
      </c>
      <c r="D13" s="11" t="s">
        <v>66</v>
      </c>
      <c r="E13" s="9" t="s">
        <v>127</v>
      </c>
      <c r="F13" s="17">
        <v>5</v>
      </c>
      <c r="G13" s="54"/>
      <c r="H13" s="52">
        <f t="shared" si="0"/>
        <v>0</v>
      </c>
      <c r="K13" s="58"/>
      <c r="L13" s="58"/>
      <c r="M13" s="57"/>
    </row>
    <row r="14" spans="1:13" ht="27" x14ac:dyDescent="0.25">
      <c r="A14" s="9">
        <v>7</v>
      </c>
      <c r="B14" s="10" t="s">
        <v>26</v>
      </c>
      <c r="C14" s="10" t="s">
        <v>148</v>
      </c>
      <c r="D14" s="11" t="s">
        <v>67</v>
      </c>
      <c r="E14" s="9" t="s">
        <v>124</v>
      </c>
      <c r="F14" s="17">
        <v>10</v>
      </c>
      <c r="G14" s="54"/>
      <c r="H14" s="52">
        <f t="shared" si="0"/>
        <v>0</v>
      </c>
    </row>
    <row r="15" spans="1:13" ht="27" x14ac:dyDescent="0.25">
      <c r="A15" s="9">
        <v>8</v>
      </c>
      <c r="B15" s="10" t="s">
        <v>27</v>
      </c>
      <c r="C15" s="10" t="s">
        <v>148</v>
      </c>
      <c r="D15" s="11" t="s">
        <v>68</v>
      </c>
      <c r="E15" s="9" t="s">
        <v>124</v>
      </c>
      <c r="F15" s="17">
        <v>3</v>
      </c>
      <c r="G15" s="54"/>
      <c r="H15" s="52">
        <f t="shared" si="0"/>
        <v>0</v>
      </c>
    </row>
    <row r="16" spans="1:13" ht="27" x14ac:dyDescent="0.25">
      <c r="A16" s="9">
        <v>9</v>
      </c>
      <c r="B16" s="10" t="s">
        <v>28</v>
      </c>
      <c r="C16" s="10" t="s">
        <v>148</v>
      </c>
      <c r="D16" s="11" t="s">
        <v>69</v>
      </c>
      <c r="E16" s="9" t="s">
        <v>7</v>
      </c>
      <c r="F16" s="17">
        <v>20</v>
      </c>
      <c r="G16" s="54"/>
      <c r="H16" s="52">
        <f t="shared" si="0"/>
        <v>0</v>
      </c>
    </row>
    <row r="17" spans="1:8" ht="27" x14ac:dyDescent="0.25">
      <c r="A17" s="9">
        <v>10</v>
      </c>
      <c r="B17" s="10" t="s">
        <v>29</v>
      </c>
      <c r="C17" s="10" t="s">
        <v>148</v>
      </c>
      <c r="D17" s="11" t="s">
        <v>70</v>
      </c>
      <c r="E17" s="9" t="s">
        <v>7</v>
      </c>
      <c r="F17" s="17">
        <v>20</v>
      </c>
      <c r="G17" s="54"/>
      <c r="H17" s="52">
        <f t="shared" si="0"/>
        <v>0</v>
      </c>
    </row>
    <row r="18" spans="1:8" ht="27" x14ac:dyDescent="0.25">
      <c r="A18" s="9">
        <v>11</v>
      </c>
      <c r="B18" s="10" t="s">
        <v>30</v>
      </c>
      <c r="C18" s="10" t="s">
        <v>148</v>
      </c>
      <c r="D18" s="11" t="s">
        <v>71</v>
      </c>
      <c r="E18" s="9" t="s">
        <v>7</v>
      </c>
      <c r="F18" s="17">
        <v>20</v>
      </c>
      <c r="G18" s="54"/>
      <c r="H18" s="52">
        <f t="shared" si="0"/>
        <v>0</v>
      </c>
    </row>
    <row r="19" spans="1:8" ht="27" x14ac:dyDescent="0.25">
      <c r="A19" s="9">
        <v>12</v>
      </c>
      <c r="B19" s="10" t="s">
        <v>31</v>
      </c>
      <c r="C19" s="10" t="s">
        <v>148</v>
      </c>
      <c r="D19" s="11" t="s">
        <v>72</v>
      </c>
      <c r="E19" s="9" t="s">
        <v>124</v>
      </c>
      <c r="F19" s="17">
        <v>20</v>
      </c>
      <c r="G19" s="54"/>
      <c r="H19" s="52">
        <f t="shared" si="0"/>
        <v>0</v>
      </c>
    </row>
    <row r="20" spans="1:8" ht="27" x14ac:dyDescent="0.25">
      <c r="A20" s="9">
        <v>13</v>
      </c>
      <c r="B20" s="10" t="s">
        <v>32</v>
      </c>
      <c r="C20" s="10" t="s">
        <v>148</v>
      </c>
      <c r="D20" s="11" t="s">
        <v>73</v>
      </c>
      <c r="E20" s="9" t="s">
        <v>124</v>
      </c>
      <c r="F20" s="17">
        <v>10</v>
      </c>
      <c r="G20" s="54"/>
      <c r="H20" s="52">
        <f t="shared" si="0"/>
        <v>0</v>
      </c>
    </row>
    <row r="21" spans="1:8" ht="27" x14ac:dyDescent="0.25">
      <c r="A21" s="9">
        <v>14</v>
      </c>
      <c r="B21" s="10" t="s">
        <v>33</v>
      </c>
      <c r="C21" s="10" t="s">
        <v>148</v>
      </c>
      <c r="D21" s="11" t="s">
        <v>74</v>
      </c>
      <c r="E21" s="9" t="s">
        <v>124</v>
      </c>
      <c r="F21" s="17">
        <v>10</v>
      </c>
      <c r="G21" s="54"/>
      <c r="H21" s="52">
        <f t="shared" si="0"/>
        <v>0</v>
      </c>
    </row>
    <row r="22" spans="1:8" ht="26.25" customHeight="1" x14ac:dyDescent="0.25">
      <c r="A22" s="9">
        <v>15</v>
      </c>
      <c r="B22" s="10" t="s">
        <v>34</v>
      </c>
      <c r="C22" s="10" t="s">
        <v>149</v>
      </c>
      <c r="D22" s="11" t="s">
        <v>75</v>
      </c>
      <c r="E22" s="9" t="s">
        <v>124</v>
      </c>
      <c r="F22" s="17">
        <v>30</v>
      </c>
      <c r="G22" s="54"/>
      <c r="H22" s="52">
        <f t="shared" si="0"/>
        <v>0</v>
      </c>
    </row>
    <row r="23" spans="1:8" ht="27" x14ac:dyDescent="0.25">
      <c r="A23" s="9">
        <v>16</v>
      </c>
      <c r="B23" s="10" t="s">
        <v>34</v>
      </c>
      <c r="C23" s="10" t="s">
        <v>149</v>
      </c>
      <c r="D23" s="11" t="s">
        <v>76</v>
      </c>
      <c r="E23" s="9" t="s">
        <v>124</v>
      </c>
      <c r="F23" s="17">
        <v>30</v>
      </c>
      <c r="G23" s="54"/>
      <c r="H23" s="52">
        <f t="shared" si="0"/>
        <v>0</v>
      </c>
    </row>
    <row r="24" spans="1:8" ht="54" x14ac:dyDescent="0.25">
      <c r="A24" s="9">
        <v>17</v>
      </c>
      <c r="B24" s="10" t="s">
        <v>35</v>
      </c>
      <c r="C24" s="10" t="s">
        <v>149</v>
      </c>
      <c r="D24" s="11" t="s">
        <v>77</v>
      </c>
      <c r="E24" s="9" t="s">
        <v>124</v>
      </c>
      <c r="F24" s="17">
        <v>40</v>
      </c>
      <c r="G24" s="54"/>
      <c r="H24" s="52">
        <f t="shared" si="0"/>
        <v>0</v>
      </c>
    </row>
    <row r="25" spans="1:8" ht="40.5" x14ac:dyDescent="0.25">
      <c r="A25" s="9">
        <v>18</v>
      </c>
      <c r="B25" s="10" t="s">
        <v>36</v>
      </c>
      <c r="C25" s="10" t="s">
        <v>150</v>
      </c>
      <c r="D25" s="11" t="s">
        <v>78</v>
      </c>
      <c r="E25" s="9" t="s">
        <v>124</v>
      </c>
      <c r="F25" s="17">
        <v>100</v>
      </c>
      <c r="G25" s="54"/>
      <c r="H25" s="52">
        <f t="shared" si="0"/>
        <v>0</v>
      </c>
    </row>
    <row r="26" spans="1:8" ht="27" x14ac:dyDescent="0.25">
      <c r="A26" s="9">
        <v>19</v>
      </c>
      <c r="B26" s="10" t="s">
        <v>37</v>
      </c>
      <c r="C26" s="10" t="s">
        <v>151</v>
      </c>
      <c r="D26" s="11" t="s">
        <v>79</v>
      </c>
      <c r="E26" s="9" t="s">
        <v>80</v>
      </c>
      <c r="F26" s="17">
        <v>10</v>
      </c>
      <c r="G26" s="54"/>
      <c r="H26" s="52">
        <f t="shared" si="0"/>
        <v>0</v>
      </c>
    </row>
    <row r="27" spans="1:8" ht="54" x14ac:dyDescent="0.25">
      <c r="A27" s="9">
        <v>20</v>
      </c>
      <c r="B27" s="10" t="s">
        <v>38</v>
      </c>
      <c r="C27" s="10" t="s">
        <v>151</v>
      </c>
      <c r="D27" s="11" t="s">
        <v>81</v>
      </c>
      <c r="E27" s="9" t="s">
        <v>80</v>
      </c>
      <c r="F27" s="17">
        <v>10</v>
      </c>
      <c r="G27" s="54"/>
      <c r="H27" s="52">
        <f t="shared" si="0"/>
        <v>0</v>
      </c>
    </row>
    <row r="28" spans="1:8" ht="27" x14ac:dyDescent="0.25">
      <c r="A28" s="9">
        <v>21</v>
      </c>
      <c r="B28" s="10" t="s">
        <v>39</v>
      </c>
      <c r="C28" s="10" t="s">
        <v>152</v>
      </c>
      <c r="D28" s="18" t="s">
        <v>82</v>
      </c>
      <c r="E28" s="19" t="s">
        <v>124</v>
      </c>
      <c r="F28" s="20">
        <v>20</v>
      </c>
      <c r="G28" s="54"/>
      <c r="H28" s="52">
        <f t="shared" si="0"/>
        <v>0</v>
      </c>
    </row>
    <row r="29" spans="1:8" ht="27" x14ac:dyDescent="0.25">
      <c r="A29" s="9">
        <v>22</v>
      </c>
      <c r="B29" s="10" t="s">
        <v>40</v>
      </c>
      <c r="C29" s="10" t="s">
        <v>153</v>
      </c>
      <c r="D29" s="11" t="s">
        <v>83</v>
      </c>
      <c r="E29" s="9" t="s">
        <v>124</v>
      </c>
      <c r="F29" s="17">
        <v>30</v>
      </c>
      <c r="G29" s="54"/>
      <c r="H29" s="52">
        <f t="shared" si="0"/>
        <v>0</v>
      </c>
    </row>
    <row r="30" spans="1:8" ht="27" x14ac:dyDescent="0.25">
      <c r="A30" s="9">
        <v>23</v>
      </c>
      <c r="B30" s="10" t="s">
        <v>112</v>
      </c>
      <c r="C30" s="10" t="s">
        <v>153</v>
      </c>
      <c r="D30" s="11" t="s">
        <v>84</v>
      </c>
      <c r="E30" s="15" t="s">
        <v>128</v>
      </c>
      <c r="F30" s="17">
        <v>30</v>
      </c>
      <c r="G30" s="54"/>
      <c r="H30" s="52">
        <f t="shared" si="0"/>
        <v>0</v>
      </c>
    </row>
    <row r="31" spans="1:8" ht="40.5" x14ac:dyDescent="0.25">
      <c r="A31" s="9">
        <v>24</v>
      </c>
      <c r="B31" s="10" t="s">
        <v>41</v>
      </c>
      <c r="C31" s="10" t="s">
        <v>154</v>
      </c>
      <c r="D31" s="11" t="s">
        <v>85</v>
      </c>
      <c r="E31" s="9" t="s">
        <v>7</v>
      </c>
      <c r="F31" s="17">
        <v>25</v>
      </c>
      <c r="G31" s="54"/>
      <c r="H31" s="52">
        <f t="shared" si="0"/>
        <v>0</v>
      </c>
    </row>
    <row r="32" spans="1:8" ht="54" x14ac:dyDescent="0.25">
      <c r="A32" s="9">
        <v>25</v>
      </c>
      <c r="B32" s="10" t="s">
        <v>41</v>
      </c>
      <c r="C32" s="10" t="s">
        <v>154</v>
      </c>
      <c r="D32" s="11" t="s">
        <v>129</v>
      </c>
      <c r="E32" s="9" t="s">
        <v>7</v>
      </c>
      <c r="F32" s="17">
        <v>25</v>
      </c>
      <c r="G32" s="54"/>
      <c r="H32" s="52">
        <f t="shared" si="0"/>
        <v>0</v>
      </c>
    </row>
    <row r="33" spans="1:8" ht="40.5" x14ac:dyDescent="0.25">
      <c r="A33" s="9">
        <v>26</v>
      </c>
      <c r="B33" s="10" t="s">
        <v>41</v>
      </c>
      <c r="C33" s="10" t="s">
        <v>154</v>
      </c>
      <c r="D33" s="11" t="s">
        <v>86</v>
      </c>
      <c r="E33" s="9" t="s">
        <v>7</v>
      </c>
      <c r="F33" s="17">
        <v>25</v>
      </c>
      <c r="G33" s="54"/>
      <c r="H33" s="52">
        <f t="shared" si="0"/>
        <v>0</v>
      </c>
    </row>
    <row r="34" spans="1:8" ht="54" x14ac:dyDescent="0.25">
      <c r="A34" s="9">
        <v>27</v>
      </c>
      <c r="B34" s="10" t="s">
        <v>41</v>
      </c>
      <c r="C34" s="10" t="s">
        <v>154</v>
      </c>
      <c r="D34" s="11" t="s">
        <v>130</v>
      </c>
      <c r="E34" s="9" t="s">
        <v>7</v>
      </c>
      <c r="F34" s="17">
        <v>25</v>
      </c>
      <c r="G34" s="54"/>
      <c r="H34" s="52">
        <f t="shared" si="0"/>
        <v>0</v>
      </c>
    </row>
    <row r="35" spans="1:8" ht="27" x14ac:dyDescent="0.25">
      <c r="A35" s="9">
        <v>28</v>
      </c>
      <c r="B35" s="10" t="s">
        <v>42</v>
      </c>
      <c r="C35" s="10" t="s">
        <v>155</v>
      </c>
      <c r="D35" s="11" t="s">
        <v>87</v>
      </c>
      <c r="E35" s="9" t="s">
        <v>7</v>
      </c>
      <c r="F35" s="17">
        <v>25</v>
      </c>
      <c r="G35" s="54"/>
      <c r="H35" s="52">
        <f t="shared" si="0"/>
        <v>0</v>
      </c>
    </row>
    <row r="36" spans="1:8" ht="27" x14ac:dyDescent="0.25">
      <c r="A36" s="9">
        <v>29</v>
      </c>
      <c r="B36" s="10" t="s">
        <v>43</v>
      </c>
      <c r="C36" s="10" t="s">
        <v>155</v>
      </c>
      <c r="D36" s="11" t="s">
        <v>88</v>
      </c>
      <c r="E36" s="9" t="s">
        <v>7</v>
      </c>
      <c r="F36" s="17">
        <v>25</v>
      </c>
      <c r="G36" s="54"/>
      <c r="H36" s="52">
        <f t="shared" si="0"/>
        <v>0</v>
      </c>
    </row>
    <row r="37" spans="1:8" ht="54" x14ac:dyDescent="0.25">
      <c r="A37" s="9">
        <v>30</v>
      </c>
      <c r="B37" s="10" t="s">
        <v>43</v>
      </c>
      <c r="C37" s="10" t="s">
        <v>155</v>
      </c>
      <c r="D37" s="11" t="s">
        <v>131</v>
      </c>
      <c r="E37" s="9" t="s">
        <v>7</v>
      </c>
      <c r="F37" s="17">
        <v>25</v>
      </c>
      <c r="G37" s="54"/>
      <c r="H37" s="52">
        <f t="shared" si="0"/>
        <v>0</v>
      </c>
    </row>
    <row r="38" spans="1:8" ht="27" x14ac:dyDescent="0.25">
      <c r="A38" s="9">
        <v>31</v>
      </c>
      <c r="B38" s="10" t="s">
        <v>44</v>
      </c>
      <c r="C38" s="10" t="s">
        <v>156</v>
      </c>
      <c r="D38" s="11" t="s">
        <v>89</v>
      </c>
      <c r="E38" s="9" t="s">
        <v>124</v>
      </c>
      <c r="F38" s="17">
        <v>80</v>
      </c>
      <c r="G38" s="54"/>
      <c r="H38" s="52">
        <f t="shared" si="0"/>
        <v>0</v>
      </c>
    </row>
    <row r="39" spans="1:8" ht="27" x14ac:dyDescent="0.25">
      <c r="A39" s="9">
        <v>32</v>
      </c>
      <c r="B39" s="10" t="s">
        <v>45</v>
      </c>
      <c r="C39" s="10" t="s">
        <v>156</v>
      </c>
      <c r="D39" s="11" t="s">
        <v>90</v>
      </c>
      <c r="E39" s="9" t="s">
        <v>124</v>
      </c>
      <c r="F39" s="17">
        <v>100</v>
      </c>
      <c r="G39" s="54"/>
      <c r="H39" s="52">
        <f t="shared" si="0"/>
        <v>0</v>
      </c>
    </row>
    <row r="40" spans="1:8" ht="40.5" x14ac:dyDescent="0.25">
      <c r="A40" s="9">
        <v>33</v>
      </c>
      <c r="B40" s="10" t="s">
        <v>45</v>
      </c>
      <c r="C40" s="10" t="s">
        <v>156</v>
      </c>
      <c r="D40" s="11" t="s">
        <v>132</v>
      </c>
      <c r="E40" s="9" t="s">
        <v>124</v>
      </c>
      <c r="F40" s="17">
        <v>50</v>
      </c>
      <c r="G40" s="54"/>
      <c r="H40" s="52">
        <f t="shared" si="0"/>
        <v>0</v>
      </c>
    </row>
    <row r="41" spans="1:8" ht="40.5" x14ac:dyDescent="0.25">
      <c r="A41" s="9">
        <v>34</v>
      </c>
      <c r="B41" s="10" t="s">
        <v>44</v>
      </c>
      <c r="C41" s="10" t="s">
        <v>156</v>
      </c>
      <c r="D41" s="11" t="s">
        <v>133</v>
      </c>
      <c r="E41" s="9" t="s">
        <v>124</v>
      </c>
      <c r="F41" s="17">
        <v>100</v>
      </c>
      <c r="G41" s="54"/>
      <c r="H41" s="52">
        <f t="shared" si="0"/>
        <v>0</v>
      </c>
    </row>
    <row r="42" spans="1:8" ht="38.25" customHeight="1" x14ac:dyDescent="0.25">
      <c r="A42" s="9">
        <v>35</v>
      </c>
      <c r="B42" s="10" t="s">
        <v>45</v>
      </c>
      <c r="C42" s="10" t="s">
        <v>156</v>
      </c>
      <c r="D42" s="11" t="s">
        <v>176</v>
      </c>
      <c r="E42" s="9" t="s">
        <v>124</v>
      </c>
      <c r="F42" s="17">
        <v>100</v>
      </c>
      <c r="G42" s="54"/>
      <c r="H42" s="52">
        <f t="shared" si="0"/>
        <v>0</v>
      </c>
    </row>
    <row r="43" spans="1:8" ht="29.25" customHeight="1" x14ac:dyDescent="0.25">
      <c r="A43" s="9">
        <v>36</v>
      </c>
      <c r="B43" s="10" t="s">
        <v>46</v>
      </c>
      <c r="C43" s="10" t="s">
        <v>157</v>
      </c>
      <c r="D43" s="11" t="s">
        <v>91</v>
      </c>
      <c r="E43" s="9" t="s">
        <v>124</v>
      </c>
      <c r="F43" s="17">
        <v>100</v>
      </c>
      <c r="G43" s="54"/>
      <c r="H43" s="52">
        <f t="shared" si="0"/>
        <v>0</v>
      </c>
    </row>
    <row r="44" spans="1:8" ht="40.5" x14ac:dyDescent="0.25">
      <c r="A44" s="9">
        <v>37</v>
      </c>
      <c r="B44" s="10" t="s">
        <v>46</v>
      </c>
      <c r="C44" s="10" t="s">
        <v>157</v>
      </c>
      <c r="D44" s="11" t="s">
        <v>134</v>
      </c>
      <c r="E44" s="9" t="s">
        <v>124</v>
      </c>
      <c r="F44" s="17">
        <v>80</v>
      </c>
      <c r="G44" s="54"/>
      <c r="H44" s="52">
        <f t="shared" si="0"/>
        <v>0</v>
      </c>
    </row>
    <row r="45" spans="1:8" ht="54" x14ac:dyDescent="0.25">
      <c r="A45" s="9">
        <v>38</v>
      </c>
      <c r="B45" s="10" t="s">
        <v>46</v>
      </c>
      <c r="C45" s="10" t="s">
        <v>157</v>
      </c>
      <c r="D45" s="11" t="s">
        <v>135</v>
      </c>
      <c r="E45" s="9" t="s">
        <v>124</v>
      </c>
      <c r="F45" s="17">
        <v>80</v>
      </c>
      <c r="G45" s="54"/>
      <c r="H45" s="52">
        <f t="shared" si="0"/>
        <v>0</v>
      </c>
    </row>
    <row r="46" spans="1:8" ht="27" x14ac:dyDescent="0.25">
      <c r="A46" s="9">
        <v>39</v>
      </c>
      <c r="B46" s="10" t="s">
        <v>10</v>
      </c>
      <c r="C46" s="10" t="s">
        <v>158</v>
      </c>
      <c r="D46" s="11" t="s">
        <v>14</v>
      </c>
      <c r="E46" s="9" t="s">
        <v>15</v>
      </c>
      <c r="F46" s="17">
        <v>3</v>
      </c>
      <c r="G46" s="54"/>
      <c r="H46" s="52">
        <f t="shared" si="0"/>
        <v>0</v>
      </c>
    </row>
    <row r="47" spans="1:8" ht="27" x14ac:dyDescent="0.25">
      <c r="A47" s="9">
        <v>40</v>
      </c>
      <c r="B47" s="10" t="s">
        <v>11</v>
      </c>
      <c r="C47" s="10" t="s">
        <v>158</v>
      </c>
      <c r="D47" s="11" t="s">
        <v>16</v>
      </c>
      <c r="E47" s="9" t="s">
        <v>15</v>
      </c>
      <c r="F47" s="17">
        <v>3</v>
      </c>
      <c r="G47" s="54"/>
      <c r="H47" s="52">
        <f t="shared" si="0"/>
        <v>0</v>
      </c>
    </row>
    <row r="48" spans="1:8" ht="40.5" x14ac:dyDescent="0.25">
      <c r="A48" s="9">
        <v>41</v>
      </c>
      <c r="B48" s="10" t="s">
        <v>11</v>
      </c>
      <c r="C48" s="10" t="s">
        <v>159</v>
      </c>
      <c r="D48" s="11" t="s">
        <v>17</v>
      </c>
      <c r="E48" s="9" t="s">
        <v>15</v>
      </c>
      <c r="F48" s="17">
        <v>3</v>
      </c>
      <c r="G48" s="54"/>
      <c r="H48" s="52">
        <f t="shared" si="0"/>
        <v>0</v>
      </c>
    </row>
    <row r="49" spans="1:8" ht="40.5" x14ac:dyDescent="0.25">
      <c r="A49" s="9">
        <v>42</v>
      </c>
      <c r="B49" s="10" t="s">
        <v>11</v>
      </c>
      <c r="C49" s="10" t="s">
        <v>159</v>
      </c>
      <c r="D49" s="11" t="s">
        <v>18</v>
      </c>
      <c r="E49" s="9" t="s">
        <v>15</v>
      </c>
      <c r="F49" s="17">
        <v>3</v>
      </c>
      <c r="G49" s="54"/>
      <c r="H49" s="52">
        <f t="shared" si="0"/>
        <v>0</v>
      </c>
    </row>
    <row r="50" spans="1:8" ht="27" x14ac:dyDescent="0.25">
      <c r="A50" s="9">
        <v>43</v>
      </c>
      <c r="B50" s="10" t="s">
        <v>47</v>
      </c>
      <c r="C50" s="10" t="s">
        <v>160</v>
      </c>
      <c r="D50" s="11" t="s">
        <v>92</v>
      </c>
      <c r="E50" s="9" t="s">
        <v>7</v>
      </c>
      <c r="F50" s="17">
        <v>5</v>
      </c>
      <c r="G50" s="54"/>
      <c r="H50" s="52">
        <f t="shared" si="0"/>
        <v>0</v>
      </c>
    </row>
    <row r="51" spans="1:8" ht="40.5" x14ac:dyDescent="0.25">
      <c r="A51" s="9">
        <v>44</v>
      </c>
      <c r="B51" s="10" t="s">
        <v>48</v>
      </c>
      <c r="C51" s="10" t="s">
        <v>160</v>
      </c>
      <c r="D51" s="11" t="s">
        <v>136</v>
      </c>
      <c r="E51" s="9" t="s">
        <v>7</v>
      </c>
      <c r="F51" s="17">
        <v>3</v>
      </c>
      <c r="G51" s="54"/>
      <c r="H51" s="52">
        <f t="shared" si="0"/>
        <v>0</v>
      </c>
    </row>
    <row r="52" spans="1:8" ht="27" x14ac:dyDescent="0.25">
      <c r="A52" s="9">
        <v>45</v>
      </c>
      <c r="B52" s="21" t="s">
        <v>49</v>
      </c>
      <c r="C52" s="21" t="s">
        <v>161</v>
      </c>
      <c r="D52" s="22" t="s">
        <v>137</v>
      </c>
      <c r="E52" s="19" t="s">
        <v>124</v>
      </c>
      <c r="F52" s="23">
        <v>30</v>
      </c>
      <c r="G52" s="54"/>
      <c r="H52" s="52">
        <f t="shared" si="0"/>
        <v>0</v>
      </c>
    </row>
    <row r="53" spans="1:8" ht="27" x14ac:dyDescent="0.25">
      <c r="A53" s="9">
        <v>46</v>
      </c>
      <c r="B53" s="13" t="s">
        <v>113</v>
      </c>
      <c r="C53" s="13" t="s">
        <v>162</v>
      </c>
      <c r="D53" s="24" t="s">
        <v>93</v>
      </c>
      <c r="E53" s="13" t="s">
        <v>94</v>
      </c>
      <c r="F53" s="25">
        <v>80</v>
      </c>
      <c r="G53" s="54"/>
      <c r="H53" s="52">
        <f t="shared" si="0"/>
        <v>0</v>
      </c>
    </row>
    <row r="54" spans="1:8" ht="81" x14ac:dyDescent="0.25">
      <c r="A54" s="9">
        <v>47</v>
      </c>
      <c r="B54" s="10" t="s">
        <v>50</v>
      </c>
      <c r="C54" s="10" t="s">
        <v>162</v>
      </c>
      <c r="D54" s="11" t="s">
        <v>138</v>
      </c>
      <c r="E54" s="10" t="s">
        <v>127</v>
      </c>
      <c r="F54" s="26">
        <v>5</v>
      </c>
      <c r="G54" s="54"/>
      <c r="H54" s="52">
        <f t="shared" si="0"/>
        <v>0</v>
      </c>
    </row>
    <row r="55" spans="1:8" ht="60.75" customHeight="1" x14ac:dyDescent="0.25">
      <c r="A55" s="9">
        <v>48</v>
      </c>
      <c r="B55" s="10" t="s">
        <v>50</v>
      </c>
      <c r="C55" s="10" t="s">
        <v>162</v>
      </c>
      <c r="D55" s="11" t="s">
        <v>122</v>
      </c>
      <c r="E55" s="10" t="s">
        <v>127</v>
      </c>
      <c r="F55" s="26">
        <v>80</v>
      </c>
      <c r="G55" s="54"/>
      <c r="H55" s="52">
        <f t="shared" si="0"/>
        <v>0</v>
      </c>
    </row>
    <row r="56" spans="1:8" ht="40.5" x14ac:dyDescent="0.25">
      <c r="A56" s="9">
        <v>49</v>
      </c>
      <c r="B56" s="10" t="s">
        <v>51</v>
      </c>
      <c r="C56" s="10" t="s">
        <v>162</v>
      </c>
      <c r="D56" s="11" t="s">
        <v>95</v>
      </c>
      <c r="E56" s="10" t="s">
        <v>127</v>
      </c>
      <c r="F56" s="26">
        <v>10</v>
      </c>
      <c r="G56" s="54"/>
      <c r="H56" s="52">
        <f t="shared" si="0"/>
        <v>0</v>
      </c>
    </row>
    <row r="57" spans="1:8" ht="27" x14ac:dyDescent="0.25">
      <c r="A57" s="9">
        <v>50</v>
      </c>
      <c r="B57" s="13" t="s">
        <v>9</v>
      </c>
      <c r="C57" s="13" t="s">
        <v>147</v>
      </c>
      <c r="D57" s="24" t="s">
        <v>96</v>
      </c>
      <c r="E57" s="10" t="s">
        <v>124</v>
      </c>
      <c r="F57" s="25">
        <v>100</v>
      </c>
      <c r="G57" s="54"/>
      <c r="H57" s="52">
        <f t="shared" si="0"/>
        <v>0</v>
      </c>
    </row>
    <row r="58" spans="1:8" ht="40.5" x14ac:dyDescent="0.25">
      <c r="A58" s="9">
        <v>51</v>
      </c>
      <c r="B58" s="13" t="s">
        <v>52</v>
      </c>
      <c r="C58" s="13" t="s">
        <v>163</v>
      </c>
      <c r="D58" s="24" t="s">
        <v>97</v>
      </c>
      <c r="E58" s="13" t="s">
        <v>125</v>
      </c>
      <c r="F58" s="25">
        <v>25</v>
      </c>
      <c r="G58" s="54"/>
      <c r="H58" s="52">
        <f t="shared" si="0"/>
        <v>0</v>
      </c>
    </row>
    <row r="59" spans="1:8" ht="54" x14ac:dyDescent="0.25">
      <c r="A59" s="9">
        <v>52</v>
      </c>
      <c r="B59" s="27" t="s">
        <v>53</v>
      </c>
      <c r="C59" s="27" t="s">
        <v>164</v>
      </c>
      <c r="D59" s="28" t="s">
        <v>139</v>
      </c>
      <c r="E59" s="29" t="s">
        <v>124</v>
      </c>
      <c r="F59" s="30">
        <v>25</v>
      </c>
      <c r="G59" s="54"/>
      <c r="H59" s="52">
        <f t="shared" si="0"/>
        <v>0</v>
      </c>
    </row>
    <row r="60" spans="1:8" ht="54" x14ac:dyDescent="0.25">
      <c r="A60" s="9">
        <v>53</v>
      </c>
      <c r="B60" s="13" t="s">
        <v>53</v>
      </c>
      <c r="C60" s="13" t="s">
        <v>164</v>
      </c>
      <c r="D60" s="11" t="s">
        <v>140</v>
      </c>
      <c r="E60" s="9" t="s">
        <v>124</v>
      </c>
      <c r="F60" s="30">
        <v>25</v>
      </c>
      <c r="G60" s="54"/>
      <c r="H60" s="52">
        <f t="shared" si="0"/>
        <v>0</v>
      </c>
    </row>
    <row r="61" spans="1:8" ht="40.5" customHeight="1" x14ac:dyDescent="0.25">
      <c r="A61" s="9">
        <v>54</v>
      </c>
      <c r="B61" s="13" t="s">
        <v>54</v>
      </c>
      <c r="C61" s="13" t="s">
        <v>164</v>
      </c>
      <c r="D61" s="24" t="s">
        <v>141</v>
      </c>
      <c r="E61" s="9" t="s">
        <v>124</v>
      </c>
      <c r="F61" s="30">
        <v>25</v>
      </c>
      <c r="G61" s="54"/>
      <c r="H61" s="52">
        <f t="shared" si="0"/>
        <v>0</v>
      </c>
    </row>
    <row r="62" spans="1:8" ht="41.25" customHeight="1" x14ac:dyDescent="0.25">
      <c r="A62" s="19">
        <v>55</v>
      </c>
      <c r="B62" s="31" t="s">
        <v>55</v>
      </c>
      <c r="C62" s="31" t="s">
        <v>164</v>
      </c>
      <c r="D62" s="41" t="s">
        <v>142</v>
      </c>
      <c r="E62" s="19" t="s">
        <v>124</v>
      </c>
      <c r="F62" s="33">
        <v>25</v>
      </c>
      <c r="G62" s="54"/>
      <c r="H62" s="52">
        <f t="shared" si="0"/>
        <v>0</v>
      </c>
    </row>
    <row r="63" spans="1:8" ht="54" x14ac:dyDescent="0.25">
      <c r="A63" s="46">
        <v>56</v>
      </c>
      <c r="B63" s="47" t="s">
        <v>119</v>
      </c>
      <c r="C63" s="47" t="s">
        <v>164</v>
      </c>
      <c r="D63" s="48" t="s">
        <v>143</v>
      </c>
      <c r="E63" s="46" t="s">
        <v>8</v>
      </c>
      <c r="F63" s="49">
        <v>3</v>
      </c>
      <c r="G63" s="54"/>
      <c r="H63" s="52">
        <f t="shared" si="0"/>
        <v>0</v>
      </c>
    </row>
    <row r="64" spans="1:8" ht="54" x14ac:dyDescent="0.25">
      <c r="A64" s="46">
        <v>57</v>
      </c>
      <c r="B64" s="47" t="s">
        <v>56</v>
      </c>
      <c r="C64" s="47" t="s">
        <v>164</v>
      </c>
      <c r="D64" s="48" t="s">
        <v>144</v>
      </c>
      <c r="E64" s="46" t="s">
        <v>8</v>
      </c>
      <c r="F64" s="49">
        <v>3</v>
      </c>
      <c r="G64" s="54"/>
      <c r="H64" s="52">
        <f t="shared" si="0"/>
        <v>0</v>
      </c>
    </row>
    <row r="65" spans="1:8" ht="54" x14ac:dyDescent="0.25">
      <c r="A65" s="46">
        <v>58</v>
      </c>
      <c r="B65" s="47" t="s">
        <v>57</v>
      </c>
      <c r="C65" s="47" t="s">
        <v>164</v>
      </c>
      <c r="D65" s="48" t="s">
        <v>145</v>
      </c>
      <c r="E65" s="46" t="s">
        <v>8</v>
      </c>
      <c r="F65" s="49">
        <v>3</v>
      </c>
      <c r="G65" s="54"/>
      <c r="H65" s="52">
        <f t="shared" si="0"/>
        <v>0</v>
      </c>
    </row>
    <row r="66" spans="1:8" ht="27" x14ac:dyDescent="0.25">
      <c r="A66" s="46">
        <v>59</v>
      </c>
      <c r="B66" s="50" t="s">
        <v>118</v>
      </c>
      <c r="C66" s="50" t="s">
        <v>165</v>
      </c>
      <c r="D66" s="48" t="s">
        <v>98</v>
      </c>
      <c r="E66" s="46" t="s">
        <v>15</v>
      </c>
      <c r="F66" s="46">
        <v>1</v>
      </c>
      <c r="G66" s="54"/>
      <c r="H66" s="52">
        <f t="shared" si="0"/>
        <v>0</v>
      </c>
    </row>
    <row r="67" spans="1:8" ht="40.5" x14ac:dyDescent="0.25">
      <c r="A67" s="46">
        <v>60</v>
      </c>
      <c r="B67" s="50" t="s">
        <v>117</v>
      </c>
      <c r="C67" s="50" t="s">
        <v>165</v>
      </c>
      <c r="D67" s="48" t="s">
        <v>99</v>
      </c>
      <c r="E67" s="46" t="s">
        <v>7</v>
      </c>
      <c r="F67" s="51">
        <v>20</v>
      </c>
      <c r="G67" s="54"/>
      <c r="H67" s="52">
        <f t="shared" si="0"/>
        <v>0</v>
      </c>
    </row>
    <row r="68" spans="1:8" ht="40.5" x14ac:dyDescent="0.25">
      <c r="A68" s="46">
        <v>61</v>
      </c>
      <c r="B68" s="50" t="s">
        <v>116</v>
      </c>
      <c r="C68" s="50" t="s">
        <v>165</v>
      </c>
      <c r="D68" s="48" t="s">
        <v>100</v>
      </c>
      <c r="E68" s="46" t="s">
        <v>7</v>
      </c>
      <c r="F68" s="51">
        <v>20</v>
      </c>
      <c r="G68" s="54"/>
      <c r="H68" s="52">
        <f t="shared" si="0"/>
        <v>0</v>
      </c>
    </row>
    <row r="69" spans="1:8" ht="67.5" x14ac:dyDescent="0.25">
      <c r="A69" s="46">
        <v>62</v>
      </c>
      <c r="B69" s="50" t="s">
        <v>115</v>
      </c>
      <c r="C69" s="50" t="s">
        <v>165</v>
      </c>
      <c r="D69" s="48" t="s">
        <v>101</v>
      </c>
      <c r="E69" s="46" t="s">
        <v>15</v>
      </c>
      <c r="F69" s="46">
        <v>4</v>
      </c>
      <c r="G69" s="54"/>
      <c r="H69" s="52">
        <f t="shared" si="0"/>
        <v>0</v>
      </c>
    </row>
    <row r="70" spans="1:8" ht="54" x14ac:dyDescent="0.25">
      <c r="A70" s="46">
        <v>63</v>
      </c>
      <c r="B70" s="50" t="s">
        <v>58</v>
      </c>
      <c r="C70" s="50" t="s">
        <v>165</v>
      </c>
      <c r="D70" s="48" t="s">
        <v>102</v>
      </c>
      <c r="E70" s="46" t="s">
        <v>103</v>
      </c>
      <c r="F70" s="46">
        <v>30</v>
      </c>
      <c r="G70" s="54"/>
      <c r="H70" s="52">
        <f t="shared" si="0"/>
        <v>0</v>
      </c>
    </row>
    <row r="71" spans="1:8" ht="40.5" x14ac:dyDescent="0.25">
      <c r="A71" s="29">
        <v>64</v>
      </c>
      <c r="B71" s="42" t="s">
        <v>12</v>
      </c>
      <c r="C71" s="42" t="s">
        <v>166</v>
      </c>
      <c r="D71" s="43" t="s">
        <v>19</v>
      </c>
      <c r="E71" s="44" t="s">
        <v>7</v>
      </c>
      <c r="F71" s="45">
        <v>10</v>
      </c>
      <c r="G71" s="54"/>
      <c r="H71" s="52">
        <f t="shared" si="0"/>
        <v>0</v>
      </c>
    </row>
    <row r="72" spans="1:8" ht="27" x14ac:dyDescent="0.25">
      <c r="A72" s="9">
        <v>65</v>
      </c>
      <c r="B72" s="21" t="s">
        <v>123</v>
      </c>
      <c r="C72" s="21" t="s">
        <v>167</v>
      </c>
      <c r="D72" s="32" t="s">
        <v>104</v>
      </c>
      <c r="E72" s="19" t="s">
        <v>7</v>
      </c>
      <c r="F72" s="23">
        <v>10</v>
      </c>
      <c r="G72" s="54"/>
      <c r="H72" s="52">
        <f t="shared" si="0"/>
        <v>0</v>
      </c>
    </row>
    <row r="73" spans="1:8" ht="27" x14ac:dyDescent="0.25">
      <c r="A73" s="9">
        <v>66</v>
      </c>
      <c r="B73" s="10" t="s">
        <v>13</v>
      </c>
      <c r="C73" s="10" t="s">
        <v>148</v>
      </c>
      <c r="D73" s="11" t="s">
        <v>20</v>
      </c>
      <c r="E73" s="9" t="s">
        <v>7</v>
      </c>
      <c r="F73" s="17">
        <v>10</v>
      </c>
      <c r="G73" s="54"/>
      <c r="H73" s="52">
        <f t="shared" ref="H73:H81" si="1">ROUND(F73*G73,2)</f>
        <v>0</v>
      </c>
    </row>
    <row r="74" spans="1:8" ht="27" x14ac:dyDescent="0.25">
      <c r="A74" s="9">
        <v>67</v>
      </c>
      <c r="B74" s="10" t="s">
        <v>59</v>
      </c>
      <c r="C74" s="10" t="s">
        <v>168</v>
      </c>
      <c r="D74" s="11" t="s">
        <v>105</v>
      </c>
      <c r="E74" s="9" t="s">
        <v>127</v>
      </c>
      <c r="F74" s="17">
        <v>3</v>
      </c>
      <c r="G74" s="54"/>
      <c r="H74" s="52">
        <f t="shared" si="1"/>
        <v>0</v>
      </c>
    </row>
    <row r="75" spans="1:8" ht="40.5" x14ac:dyDescent="0.25">
      <c r="A75" s="9">
        <v>68</v>
      </c>
      <c r="B75" s="10" t="s">
        <v>60</v>
      </c>
      <c r="C75" s="10" t="s">
        <v>168</v>
      </c>
      <c r="D75" s="11" t="s">
        <v>106</v>
      </c>
      <c r="E75" s="9" t="s">
        <v>7</v>
      </c>
      <c r="F75" s="17">
        <v>8</v>
      </c>
      <c r="G75" s="54"/>
      <c r="H75" s="52">
        <f t="shared" si="1"/>
        <v>0</v>
      </c>
    </row>
    <row r="76" spans="1:8" ht="40.5" x14ac:dyDescent="0.25">
      <c r="A76" s="9">
        <v>69</v>
      </c>
      <c r="B76" s="10" t="s">
        <v>60</v>
      </c>
      <c r="C76" s="10" t="s">
        <v>168</v>
      </c>
      <c r="D76" s="11" t="s">
        <v>107</v>
      </c>
      <c r="E76" s="9" t="s">
        <v>7</v>
      </c>
      <c r="F76" s="17">
        <v>8</v>
      </c>
      <c r="G76" s="54"/>
      <c r="H76" s="52">
        <f t="shared" si="1"/>
        <v>0</v>
      </c>
    </row>
    <row r="77" spans="1:8" ht="40.5" x14ac:dyDescent="0.25">
      <c r="A77" s="9">
        <v>70</v>
      </c>
      <c r="B77" s="21" t="s">
        <v>61</v>
      </c>
      <c r="C77" s="21" t="s">
        <v>168</v>
      </c>
      <c r="D77" s="32" t="s">
        <v>108</v>
      </c>
      <c r="E77" s="19" t="s">
        <v>7</v>
      </c>
      <c r="F77" s="23">
        <v>8</v>
      </c>
      <c r="G77" s="54"/>
      <c r="H77" s="52">
        <f t="shared" si="1"/>
        <v>0</v>
      </c>
    </row>
    <row r="78" spans="1:8" ht="27" x14ac:dyDescent="0.25">
      <c r="A78" s="9">
        <v>71</v>
      </c>
      <c r="B78" s="34" t="s">
        <v>120</v>
      </c>
      <c r="C78" s="38" t="s">
        <v>169</v>
      </c>
      <c r="D78" s="35" t="s">
        <v>109</v>
      </c>
      <c r="E78" s="10" t="s">
        <v>124</v>
      </c>
      <c r="F78" s="36">
        <v>20</v>
      </c>
      <c r="G78" s="54"/>
      <c r="H78" s="52">
        <f t="shared" si="1"/>
        <v>0</v>
      </c>
    </row>
    <row r="79" spans="1:8" ht="54" x14ac:dyDescent="0.25">
      <c r="A79" s="9">
        <v>72</v>
      </c>
      <c r="B79" s="37" t="s">
        <v>114</v>
      </c>
      <c r="C79" s="21" t="s">
        <v>170</v>
      </c>
      <c r="D79" s="32" t="s">
        <v>111</v>
      </c>
      <c r="E79" s="19" t="s">
        <v>7</v>
      </c>
      <c r="F79" s="20">
        <v>6</v>
      </c>
      <c r="G79" s="54"/>
      <c r="H79" s="52">
        <f t="shared" si="1"/>
        <v>0</v>
      </c>
    </row>
    <row r="80" spans="1:8" ht="27" x14ac:dyDescent="0.25">
      <c r="A80" s="19">
        <v>73</v>
      </c>
      <c r="B80" s="31" t="s">
        <v>121</v>
      </c>
      <c r="C80" s="21" t="s">
        <v>169</v>
      </c>
      <c r="D80" s="32" t="s">
        <v>110</v>
      </c>
      <c r="E80" s="19" t="s">
        <v>7</v>
      </c>
      <c r="F80" s="20">
        <v>7</v>
      </c>
      <c r="G80" s="55"/>
      <c r="H80" s="52">
        <f t="shared" si="1"/>
        <v>0</v>
      </c>
    </row>
    <row r="81" spans="1:8" ht="27" x14ac:dyDescent="0.25">
      <c r="A81" s="46">
        <v>74</v>
      </c>
      <c r="B81" s="50" t="s">
        <v>177</v>
      </c>
      <c r="C81" s="50" t="s">
        <v>169</v>
      </c>
      <c r="D81" s="48" t="s">
        <v>178</v>
      </c>
      <c r="E81" s="50" t="s">
        <v>124</v>
      </c>
      <c r="F81" s="56">
        <v>75</v>
      </c>
      <c r="G81" s="54"/>
      <c r="H81" s="52">
        <f t="shared" si="1"/>
        <v>0</v>
      </c>
    </row>
    <row r="82" spans="1:8" ht="22.5" customHeight="1" x14ac:dyDescent="0.25">
      <c r="A82" s="68" t="s">
        <v>173</v>
      </c>
      <c r="B82" s="69"/>
      <c r="C82" s="69"/>
      <c r="D82" s="69"/>
      <c r="E82" s="69"/>
      <c r="F82" s="69"/>
      <c r="G82" s="70"/>
      <c r="H82" s="53">
        <f>SUM(H8:H81)</f>
        <v>0</v>
      </c>
    </row>
    <row r="83" spans="1:8" ht="22.5" customHeight="1" x14ac:dyDescent="0.25">
      <c r="A83" s="65" t="s">
        <v>174</v>
      </c>
      <c r="B83" s="66"/>
      <c r="C83" s="66"/>
      <c r="D83" s="66"/>
      <c r="E83" s="66"/>
      <c r="F83" s="66"/>
      <c r="G83" s="67"/>
      <c r="H83" s="53">
        <f>ROUND(H82*0.23,2)</f>
        <v>0</v>
      </c>
    </row>
    <row r="84" spans="1:8" ht="22.5" customHeight="1" x14ac:dyDescent="0.25">
      <c r="A84" s="65" t="s">
        <v>175</v>
      </c>
      <c r="B84" s="66"/>
      <c r="C84" s="66"/>
      <c r="D84" s="66"/>
      <c r="E84" s="66"/>
      <c r="F84" s="66"/>
      <c r="G84" s="67"/>
      <c r="H84" s="53">
        <f>H82+H83</f>
        <v>0</v>
      </c>
    </row>
    <row r="85" spans="1:8" x14ac:dyDescent="0.25">
      <c r="A85" s="64"/>
      <c r="B85" s="64"/>
      <c r="C85" s="64"/>
      <c r="D85" s="64"/>
    </row>
    <row r="86" spans="1:8" x14ac:dyDescent="0.25">
      <c r="A86" s="72" t="s">
        <v>182</v>
      </c>
      <c r="B86" s="72"/>
      <c r="C86" s="72"/>
      <c r="D86" s="72"/>
    </row>
    <row r="87" spans="1:8" ht="29.25" customHeight="1" x14ac:dyDescent="0.25">
      <c r="E87" s="61" t="s">
        <v>5</v>
      </c>
      <c r="F87" s="61"/>
      <c r="G87" s="61"/>
      <c r="H87" s="61"/>
    </row>
    <row r="88" spans="1:8" x14ac:dyDescent="0.25">
      <c r="E88" s="61"/>
      <c r="F88" s="61"/>
      <c r="G88" s="61"/>
      <c r="H88" s="61"/>
    </row>
    <row r="89" spans="1:8" ht="13.5" customHeight="1" x14ac:dyDescent="0.25">
      <c r="E89" s="59"/>
      <c r="F89" s="60"/>
      <c r="G89" s="60"/>
      <c r="H89" s="60"/>
    </row>
    <row r="90" spans="1:8" x14ac:dyDescent="0.25">
      <c r="E90" s="60"/>
      <c r="F90" s="60"/>
      <c r="G90" s="60"/>
      <c r="H90" s="60"/>
    </row>
  </sheetData>
  <mergeCells count="11">
    <mergeCell ref="E89:H90"/>
    <mergeCell ref="E87:H88"/>
    <mergeCell ref="F1:H1"/>
    <mergeCell ref="A4:H4"/>
    <mergeCell ref="D3:G3"/>
    <mergeCell ref="A85:D85"/>
    <mergeCell ref="A84:G84"/>
    <mergeCell ref="A83:G83"/>
    <mergeCell ref="A82:G82"/>
    <mergeCell ref="B3:C3"/>
    <mergeCell ref="A86:D86"/>
  </mergeCells>
  <printOptions horizontalCentered="1"/>
  <pageMargins left="0.55118110236220474" right="0.55118110236220474" top="0.43307086614173229" bottom="0.43307086614173229" header="0.31496062992125984" footer="0.31496062992125984"/>
  <pageSetup paperSize="9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Aleksanddra Gąsiorowska</dc:creator>
  <cp:lastModifiedBy>Agnieszka Czeszyńska</cp:lastModifiedBy>
  <cp:lastPrinted>2024-06-20T07:45:27Z</cp:lastPrinted>
  <dcterms:created xsi:type="dcterms:W3CDTF">2018-01-12T08:05:46Z</dcterms:created>
  <dcterms:modified xsi:type="dcterms:W3CDTF">2024-06-20T07:52:13Z</dcterms:modified>
</cp:coreProperties>
</file>