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gustyn3264\Desktop\2021\65-2021 części do kamizelek ratunkowych\"/>
    </mc:Choice>
  </mc:AlternateContent>
  <bookViews>
    <workbookView xWindow="0" yWindow="0" windowWidth="11745" windowHeight="11280"/>
  </bookViews>
  <sheets>
    <sheet name="OPZ - formularz cenowy" sheetId="2" r:id="rId1"/>
  </sheets>
  <calcPr calcId="162913" fullPrecision="0"/>
</workbook>
</file>

<file path=xl/calcChain.xml><?xml version="1.0" encoding="utf-8"?>
<calcChain xmlns="http://schemas.openxmlformats.org/spreadsheetml/2006/main">
  <c r="F32" i="2" l="1"/>
  <c r="F31" i="2"/>
  <c r="F30" i="2"/>
  <c r="M30" i="2" s="1"/>
  <c r="F29" i="2"/>
  <c r="F28" i="2"/>
  <c r="F27" i="2"/>
  <c r="F26" i="2"/>
  <c r="F25" i="2"/>
  <c r="F24" i="2"/>
  <c r="F23" i="2"/>
  <c r="F22" i="2"/>
  <c r="M22" i="2" s="1"/>
  <c r="F21" i="2"/>
  <c r="F20" i="2"/>
  <c r="F19" i="2"/>
  <c r="F18" i="2"/>
  <c r="M18" i="2" s="1"/>
  <c r="F17" i="2"/>
  <c r="M17" i="2" s="1"/>
  <c r="F16" i="2"/>
  <c r="F15" i="2"/>
  <c r="F14" i="2"/>
  <c r="F13" i="2"/>
  <c r="F12" i="2"/>
  <c r="F11" i="2"/>
  <c r="F8" i="2"/>
  <c r="F9" i="2"/>
  <c r="F7" i="2"/>
  <c r="M32" i="2" l="1"/>
  <c r="M31" i="2"/>
  <c r="M27" i="2"/>
  <c r="M26" i="2"/>
  <c r="M25" i="2"/>
  <c r="M24" i="2"/>
  <c r="M23" i="2"/>
  <c r="M20" i="2"/>
  <c r="M19" i="2"/>
  <c r="M16" i="2"/>
  <c r="M15" i="2"/>
  <c r="M12" i="2"/>
  <c r="M11" i="2"/>
  <c r="M9" i="2"/>
  <c r="M8" i="2"/>
  <c r="M7" i="2"/>
</calcChain>
</file>

<file path=xl/sharedStrings.xml><?xml version="1.0" encoding="utf-8"?>
<sst xmlns="http://schemas.openxmlformats.org/spreadsheetml/2006/main" count="135" uniqueCount="106">
  <si>
    <t>szt</t>
  </si>
  <si>
    <t>kpl</t>
  </si>
  <si>
    <t>HR mechanizm spustowy auto ALPHA</t>
  </si>
  <si>
    <t>90-ISP-9ia-046</t>
  </si>
  <si>
    <t>4220PL1524637</t>
  </si>
  <si>
    <t>HR mechanizm spustowy ręczny</t>
  </si>
  <si>
    <t>90-ISP-9im-021</t>
  </si>
  <si>
    <t>4220PL1524630</t>
  </si>
  <si>
    <t>HR uszczelka serwisowa pod cylinder</t>
  </si>
  <si>
    <t>90-ISP-9ix-048</t>
  </si>
  <si>
    <t>5330PL1810802</t>
  </si>
  <si>
    <t>HR uszczelka  pod cylinder ALPHA</t>
  </si>
  <si>
    <t>90-ISP-9ix-014</t>
  </si>
  <si>
    <t>HR górna uszczelka- mechanizm spustowy</t>
  </si>
  <si>
    <t>90-ISP-9ix-044</t>
  </si>
  <si>
    <t>5310PL0851488</t>
  </si>
  <si>
    <t>HR dolna uszczelka- mechanizm spustowy</t>
  </si>
  <si>
    <t>90-ISP-9ix-059</t>
  </si>
  <si>
    <t>5310PL0851492</t>
  </si>
  <si>
    <t>Zawleczka  zielona EURO</t>
  </si>
  <si>
    <t>90-ISP-9ix-037</t>
  </si>
  <si>
    <t>4220PL0977611</t>
  </si>
  <si>
    <t>Zawleczka  zielona ALPHA</t>
  </si>
  <si>
    <t>90-ISP-9ix-012</t>
  </si>
  <si>
    <t>4220PL0977612</t>
  </si>
  <si>
    <t>HR  nakrętka na zawór</t>
  </si>
  <si>
    <t>90-ISP-9ix-039</t>
  </si>
  <si>
    <t>5310PL0851505</t>
  </si>
  <si>
    <t>HR pastylka  (BOBIN)</t>
  </si>
  <si>
    <t>90-ISP-9ix-030</t>
  </si>
  <si>
    <t>4220PL0977618</t>
  </si>
  <si>
    <t>Pojemnik na CO2  33g</t>
  </si>
  <si>
    <t>90-ISP-9ic-066</t>
  </si>
  <si>
    <t>4220PL0977621</t>
  </si>
  <si>
    <t>Pojemnik na CO2  60g</t>
  </si>
  <si>
    <t>90-ISP-9ic-065</t>
  </si>
  <si>
    <t>4220PL0977622</t>
  </si>
  <si>
    <t xml:space="preserve">Gwizdek </t>
  </si>
  <si>
    <t>90-ISP-9la-077</t>
  </si>
  <si>
    <t>4220PL0977623</t>
  </si>
  <si>
    <t>4220PL1822547</t>
  </si>
  <si>
    <t>Zatyczka na rurkę</t>
  </si>
  <si>
    <t>90-ISP-9x-049</t>
  </si>
  <si>
    <t>4220PL1810800</t>
  </si>
  <si>
    <t>Zawór nadmiarowy</t>
  </si>
  <si>
    <t>90-ISP-9Ix-003</t>
  </si>
  <si>
    <t>4820PL1810794</t>
  </si>
  <si>
    <t>Zawór do nadmuchiwania</t>
  </si>
  <si>
    <t>90-ISP-9IX-056</t>
  </si>
  <si>
    <t>4280PL1810799</t>
  </si>
  <si>
    <t xml:space="preserve">Końcówka do mechanizmu HR ALPHA (koszyczek) </t>
  </si>
  <si>
    <t>90-ISP-91X-091</t>
  </si>
  <si>
    <t>4220PL1810811</t>
  </si>
  <si>
    <t>Aut. zestaw oświetlenia SOLAS</t>
  </si>
  <si>
    <t>75-ALC-9LI-001</t>
  </si>
  <si>
    <t>4220PL1810814</t>
  </si>
  <si>
    <t>Aut. Zestaw oświetlenia</t>
  </si>
  <si>
    <t>6230PL1815973</t>
  </si>
  <si>
    <t xml:space="preserve">UML90-ISP-9LI-110 </t>
  </si>
  <si>
    <t>90-ISP-9RA-007</t>
  </si>
  <si>
    <t>Taśma odblaskowa 50mm x 220mm</t>
  </si>
  <si>
    <t>L.p</t>
  </si>
  <si>
    <t>Nazwa</t>
  </si>
  <si>
    <t>Nr katalogowy</t>
  </si>
  <si>
    <t>Jedn.</t>
  </si>
  <si>
    <t>JIM</t>
  </si>
  <si>
    <t>szt.</t>
  </si>
  <si>
    <t>Ilość
w ramach opcji</t>
  </si>
  <si>
    <t>RWT Żurawica</t>
  </si>
  <si>
    <t>m</t>
  </si>
  <si>
    <t>RWT Rzeszów - Filia Lublin</t>
  </si>
  <si>
    <t>Ilość / Odbiorca (zamówienie podstawowe)</t>
  </si>
  <si>
    <t>Cena jedn.</t>
  </si>
  <si>
    <t>Wartość netto</t>
  </si>
  <si>
    <t>Wartość brutto</t>
  </si>
  <si>
    <t>Stawka podatku VAT</t>
  </si>
  <si>
    <t>Uwagi</t>
  </si>
  <si>
    <t>Części zamienne do kamizelek i pasów ratunkowych Challenger i MRLJ</t>
  </si>
  <si>
    <t>Części zamienne do aparatów HEED3</t>
  </si>
  <si>
    <t>Zestaw zaworu dodawczego  (HEED3)</t>
  </si>
  <si>
    <t>4220PL1828856</t>
  </si>
  <si>
    <t>Wskaźnik ciśnienia  butli (HEED3)</t>
  </si>
  <si>
    <t>003DGS</t>
  </si>
  <si>
    <t>Zestaw naprawczy zaworu SUBMERSIBLE 094 X</t>
  </si>
  <si>
    <t>4220PL1780482</t>
  </si>
  <si>
    <t>094x</t>
  </si>
  <si>
    <t xml:space="preserve"> 90-ISP-9IX-102 </t>
  </si>
  <si>
    <t xml:space="preserve">5310PL1810806               </t>
  </si>
  <si>
    <t xml:space="preserve">90-ISP-9IX-010 </t>
  </si>
  <si>
    <t xml:space="preserve">5331PL1810804               </t>
  </si>
  <si>
    <r>
      <rPr>
        <b/>
        <sz val="11"/>
        <color theme="1"/>
        <rFont val="Calibri"/>
        <family val="2"/>
        <charset val="238"/>
        <scheme val="minor"/>
      </rPr>
      <t>Dane s</t>
    </r>
    <r>
      <rPr>
        <b/>
        <sz val="11"/>
        <rFont val="Calibri"/>
        <family val="2"/>
        <charset val="238"/>
        <scheme val="minor"/>
      </rPr>
      <t>zczegółowe:</t>
    </r>
    <r>
      <rPr>
        <sz val="11"/>
        <rFont val="Calibri"/>
        <family val="2"/>
        <charset val="238"/>
        <scheme val="minor"/>
      </rPr>
      <t xml:space="preserve">
1. Numery katalogowe wg katalogów: Poz. 1-3 Instrukcja serwisowa producenta aparatu HEED3  firmy  SUBMERSIBLE SYSTEMS INC.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rFont val="Calibri"/>
        <family val="2"/>
        <charset val="238"/>
        <scheme val="minor"/>
      </rPr>
      <t xml:space="preserve">Poz. 4-25 Instrukcja serwisowa producenta kamizelek typu CHAALENGER i MRLJ  firmy INTERNATIONALSAFETY PRODUCTS  LTD wersja 2017r. Części </t>
    </r>
    <r>
      <rPr>
        <sz val="11"/>
        <color theme="1"/>
        <rFont val="Calibri"/>
        <family val="2"/>
        <charset val="238"/>
        <scheme val="minor"/>
      </rPr>
      <t xml:space="preserve">zamienne powinny zostać wykonane zgodnie z dokumentacją techniczną producenta sprzętu. Dopuszcza się wyrób równoważny - w takim wypadku należy załączyć oświadczenie producenta sprzętu, o możliwości stosowania wyrobu równoważnego. 
2. Wyrób winien zostać dostarczony w opakowaniach zabezpieczających przed utratą walorów użytkowych przez okres gwarancji. W przypadku konieczności wykonywania zabiegów konserwacyjnych w czasie przechowywania, Wykonawca do każdego opakowania dołączy instrukcję zawierająca spis oraz częstotliwość wykonywanych czynności konserwacyjnych. </t>
    </r>
  </si>
  <si>
    <t>Nakrętka</t>
  </si>
  <si>
    <t>Pierścień O-ring</t>
  </si>
  <si>
    <r>
      <rPr>
        <b/>
        <sz val="11"/>
        <color theme="1"/>
        <rFont val="Calibri"/>
        <family val="2"/>
        <charset val="238"/>
        <scheme val="minor"/>
      </rPr>
      <t>Szkolenie dla 3 osób w RWT Żurawica</t>
    </r>
    <r>
      <rPr>
        <sz val="11"/>
        <color theme="1"/>
        <rFont val="Calibri"/>
        <family val="2"/>
        <charset val="238"/>
        <scheme val="minor"/>
      </rPr>
      <t xml:space="preserve">
Szkolenie w zakresie serwisowania kamizelek pneumatycznych produkcji ISP model Challenger i MRLJ.
Szkolenie winno być zakończone egzaminem oraz wydaniem certyfikatu (lub innego dokumentu) dopuszczającego w imieniu producenta w/w sprzętu do jego serwisowania i legalizacji. </t>
    </r>
  </si>
  <si>
    <r>
      <rPr>
        <b/>
        <sz val="11"/>
        <color theme="1"/>
        <rFont val="Calibri"/>
        <family val="2"/>
        <charset val="238"/>
        <scheme val="minor"/>
      </rPr>
      <t>Dane s</t>
    </r>
    <r>
      <rPr>
        <b/>
        <sz val="11"/>
        <rFont val="Calibri"/>
        <family val="2"/>
        <charset val="238"/>
        <scheme val="minor"/>
      </rPr>
      <t>zczegółowe:</t>
    </r>
    <r>
      <rPr>
        <sz val="11"/>
        <rFont val="Calibri"/>
        <family val="2"/>
        <charset val="238"/>
        <scheme val="minor"/>
      </rPr>
      <t xml:space="preserve">
Szkolenie finansowane jest w całości ze środków publicznych. Szkoleniem objęci są mechanicy zawodowo wykonujący naprawy, serwisowanie i legalizacje sprzętu ratowniczego. </t>
    </r>
  </si>
  <si>
    <t>Załącznik nr 3</t>
  </si>
  <si>
    <t>FORMULARZ CENOWY / OPIS PRZEDMIOTU ZAMÓWIENIA</t>
  </si>
  <si>
    <t>A - DOSTAWA</t>
  </si>
  <si>
    <t>SUMA (A):</t>
  </si>
  <si>
    <t>SUMA (B):</t>
  </si>
  <si>
    <t>xxx</t>
  </si>
  <si>
    <t>Wartość netto
(zamówienie podstawowe)</t>
  </si>
  <si>
    <t>Wartość brutto
(zamówienie podstawowe)</t>
  </si>
  <si>
    <t>Ilość łączna
(zamówienie  podstawowe)</t>
  </si>
  <si>
    <t>B - SZKOLENIE</t>
  </si>
  <si>
    <t>SUMA ŁĄCZNA A + B (DOSTAWA + SZKOLENIE):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</si>
</sst>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17" fillId="0" borderId="0"/>
  </cellStyleXfs>
  <cellXfs count="68">
    <xf numFmtId="0" fontId="0" fillId="0" borderId="0" xfId="0"/>
    <xf numFmtId="0" fontId="7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right"/>
    </xf>
    <xf numFmtId="4" fontId="11" fillId="0" borderId="0" xfId="0" applyNumberFormat="1" applyFont="1" applyFill="1" applyBorder="1" applyAlignment="1">
      <alignment horizontal="right" vertical="center"/>
    </xf>
    <xf numFmtId="2" fontId="12" fillId="0" borderId="0" xfId="4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3" applyNumberFormat="1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4" fontId="4" fillId="0" borderId="1" xfId="2" applyNumberFormat="1" applyFont="1" applyFill="1" applyBorder="1" applyAlignment="1">
      <alignment horizontal="right" vertical="center" wrapText="1"/>
    </xf>
    <xf numFmtId="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/>
    <xf numFmtId="2" fontId="7" fillId="0" borderId="0" xfId="0" applyNumberFormat="1" applyFont="1" applyFill="1" applyAlignment="1">
      <alignment vertical="center"/>
    </xf>
    <xf numFmtId="2" fontId="7" fillId="0" borderId="0" xfId="0" applyNumberFormat="1" applyFont="1" applyFill="1"/>
    <xf numFmtId="2" fontId="2" fillId="0" borderId="1" xfId="0" applyNumberFormat="1" applyFont="1" applyFill="1" applyBorder="1"/>
    <xf numFmtId="0" fontId="16" fillId="0" borderId="1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/>
    <xf numFmtId="0" fontId="11" fillId="0" borderId="1" xfId="0" applyNumberFormat="1" applyFont="1" applyFill="1" applyBorder="1" applyAlignment="1">
      <alignment horizontal="center" vertical="center"/>
    </xf>
    <xf numFmtId="9" fontId="2" fillId="0" borderId="1" xfId="2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vertical="center"/>
    </xf>
    <xf numFmtId="4" fontId="12" fillId="0" borderId="11" xfId="2" applyNumberFormat="1" applyFont="1" applyFill="1" applyBorder="1" applyAlignment="1">
      <alignment horizontal="right" vertical="center" wrapText="1"/>
    </xf>
    <xf numFmtId="9" fontId="13" fillId="0" borderId="11" xfId="2" applyNumberFormat="1" applyFont="1" applyFill="1" applyBorder="1" applyAlignment="1">
      <alignment horizontal="center" vertical="center" wrapText="1"/>
    </xf>
    <xf numFmtId="4" fontId="11" fillId="0" borderId="11" xfId="2" applyNumberFormat="1" applyFont="1" applyFill="1" applyBorder="1" applyAlignment="1">
      <alignment horizontal="right" vertical="center" wrapText="1"/>
    </xf>
    <xf numFmtId="0" fontId="11" fillId="0" borderId="11" xfId="2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left" vertical="top" wrapText="1"/>
    </xf>
    <xf numFmtId="0" fontId="4" fillId="0" borderId="7" xfId="1" applyNumberFormat="1" applyFont="1" applyFill="1" applyBorder="1" applyAlignment="1">
      <alignment horizontal="left" vertical="top" wrapText="1"/>
    </xf>
    <xf numFmtId="0" fontId="18" fillId="3" borderId="8" xfId="0" applyNumberFormat="1" applyFont="1" applyFill="1" applyBorder="1" applyAlignment="1">
      <alignment horizontal="center" vertical="center"/>
    </xf>
    <xf numFmtId="0" fontId="18" fillId="3" borderId="6" xfId="0" applyNumberFormat="1" applyFont="1" applyFill="1" applyBorder="1" applyAlignment="1">
      <alignment horizontal="center" vertical="center"/>
    </xf>
    <xf numFmtId="0" fontId="18" fillId="3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1" fillId="0" borderId="10" xfId="1" applyNumberFormat="1" applyFont="1" applyFill="1" applyBorder="1" applyAlignment="1">
      <alignment horizontal="left" vertical="top" wrapText="1"/>
    </xf>
  </cellXfs>
  <cellStyles count="5">
    <cellStyle name="Normalny" xfId="0" builtinId="0"/>
    <cellStyle name="Normalny 2" xfId="4"/>
    <cellStyle name="Normalny 2 2" xfId="1"/>
    <cellStyle name="Normalny 2 2 2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topLeftCell="A31" zoomScale="85" zoomScaleNormal="85" workbookViewId="0">
      <selection activeCell="J47" sqref="J47"/>
    </sheetView>
  </sheetViews>
  <sheetFormatPr defaultRowHeight="15"/>
  <cols>
    <col min="1" max="1" width="6.75" style="2" customWidth="1"/>
    <col min="2" max="2" width="39.625" style="3" customWidth="1"/>
    <col min="3" max="3" width="7.25" style="4" customWidth="1"/>
    <col min="4" max="4" width="15.625" style="4" customWidth="1"/>
    <col min="5" max="5" width="16.375" style="4" customWidth="1"/>
    <col min="6" max="6" width="10.75" style="4" customWidth="1"/>
    <col min="7" max="12" width="11.625" style="4" customWidth="1"/>
    <col min="13" max="13" width="12" style="3" customWidth="1"/>
    <col min="14" max="23" width="9" style="1"/>
    <col min="24" max="24" width="10.25" style="1" bestFit="1" customWidth="1"/>
    <col min="25" max="16384" width="9" style="1"/>
  </cols>
  <sheetData>
    <row r="1" spans="1:25" ht="15.75">
      <c r="M1" s="7" t="s">
        <v>95</v>
      </c>
    </row>
    <row r="2" spans="1:25" ht="49.5" customHeight="1">
      <c r="A2" s="56" t="s">
        <v>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5" ht="19.5" customHeight="1">
      <c r="A3" s="60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5" ht="49.5" customHeight="1">
      <c r="A4" s="48" t="s">
        <v>61</v>
      </c>
      <c r="B4" s="48" t="s">
        <v>62</v>
      </c>
      <c r="C4" s="48" t="s">
        <v>64</v>
      </c>
      <c r="D4" s="48" t="s">
        <v>63</v>
      </c>
      <c r="E4" s="48" t="s">
        <v>65</v>
      </c>
      <c r="F4" s="48" t="s">
        <v>103</v>
      </c>
      <c r="G4" s="48" t="s">
        <v>71</v>
      </c>
      <c r="H4" s="48"/>
      <c r="I4" s="48" t="s">
        <v>72</v>
      </c>
      <c r="J4" s="48" t="s">
        <v>101</v>
      </c>
      <c r="K4" s="48" t="s">
        <v>75</v>
      </c>
      <c r="L4" s="48" t="s">
        <v>102</v>
      </c>
      <c r="M4" s="48" t="s">
        <v>67</v>
      </c>
    </row>
    <row r="5" spans="1:25" s="5" customFormat="1" ht="30">
      <c r="A5" s="48"/>
      <c r="B5" s="48"/>
      <c r="C5" s="48"/>
      <c r="D5" s="48"/>
      <c r="E5" s="48"/>
      <c r="F5" s="48"/>
      <c r="G5" s="6" t="s">
        <v>68</v>
      </c>
      <c r="H5" s="6" t="s">
        <v>70</v>
      </c>
      <c r="I5" s="48"/>
      <c r="J5" s="48"/>
      <c r="K5" s="48"/>
      <c r="L5" s="48"/>
      <c r="M5" s="48"/>
    </row>
    <row r="6" spans="1:25" s="5" customFormat="1">
      <c r="A6" s="63" t="s">
        <v>78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25" ht="15.75">
      <c r="A7" s="12">
        <v>1</v>
      </c>
      <c r="B7" s="13" t="s">
        <v>79</v>
      </c>
      <c r="C7" s="14" t="s">
        <v>1</v>
      </c>
      <c r="D7" s="14">
        <v>30</v>
      </c>
      <c r="E7" s="14" t="s">
        <v>80</v>
      </c>
      <c r="F7" s="22">
        <f>SUM(G7:H7)</f>
        <v>10</v>
      </c>
      <c r="G7" s="22">
        <v>10</v>
      </c>
      <c r="H7" s="32">
        <v>0</v>
      </c>
      <c r="I7" s="29"/>
      <c r="J7" s="24"/>
      <c r="K7" s="25"/>
      <c r="L7" s="24"/>
      <c r="M7" s="33">
        <f>F7*0.5</f>
        <v>5</v>
      </c>
      <c r="N7" s="10"/>
      <c r="O7" s="11"/>
      <c r="P7" s="27"/>
      <c r="T7" s="28"/>
      <c r="V7" s="28"/>
      <c r="W7" s="28"/>
      <c r="X7" s="28"/>
      <c r="Y7" s="28"/>
    </row>
    <row r="8" spans="1:25" ht="15.75">
      <c r="A8" s="12">
        <v>2</v>
      </c>
      <c r="B8" s="13" t="s">
        <v>81</v>
      </c>
      <c r="C8" s="14" t="s">
        <v>0</v>
      </c>
      <c r="D8" s="14" t="s">
        <v>82</v>
      </c>
      <c r="E8" s="14"/>
      <c r="F8" s="22">
        <f t="shared" ref="F8:F32" si="0">SUM(G8:H8)</f>
        <v>50</v>
      </c>
      <c r="G8" s="22">
        <v>50</v>
      </c>
      <c r="H8" s="32">
        <v>0</v>
      </c>
      <c r="I8" s="23"/>
      <c r="J8" s="24"/>
      <c r="K8" s="25"/>
      <c r="L8" s="24"/>
      <c r="M8" s="33">
        <f t="shared" ref="M8:M9" si="1">F8*0.5</f>
        <v>25</v>
      </c>
      <c r="N8" s="10"/>
      <c r="O8" s="11"/>
      <c r="P8" s="27"/>
      <c r="T8" s="28"/>
      <c r="V8" s="28"/>
      <c r="W8" s="28"/>
      <c r="X8" s="28"/>
      <c r="Y8" s="28"/>
    </row>
    <row r="9" spans="1:25" ht="15.75">
      <c r="A9" s="12">
        <v>3</v>
      </c>
      <c r="B9" s="15" t="s">
        <v>83</v>
      </c>
      <c r="C9" s="14" t="s">
        <v>1</v>
      </c>
      <c r="D9" s="16" t="s">
        <v>85</v>
      </c>
      <c r="E9" s="12" t="s">
        <v>84</v>
      </c>
      <c r="F9" s="22">
        <f t="shared" si="0"/>
        <v>50</v>
      </c>
      <c r="G9" s="22">
        <v>50</v>
      </c>
      <c r="H9" s="32">
        <v>0</v>
      </c>
      <c r="I9" s="23"/>
      <c r="J9" s="24"/>
      <c r="K9" s="25"/>
      <c r="L9" s="24"/>
      <c r="M9" s="33">
        <f t="shared" si="1"/>
        <v>25</v>
      </c>
      <c r="N9" s="10"/>
      <c r="O9" s="11"/>
      <c r="P9" s="27"/>
      <c r="T9" s="28"/>
      <c r="V9" s="28"/>
      <c r="W9" s="28"/>
      <c r="X9" s="28"/>
      <c r="Y9" s="28"/>
    </row>
    <row r="10" spans="1:25" ht="15.75" customHeight="1">
      <c r="A10" s="66" t="s">
        <v>77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10"/>
      <c r="O10" s="11"/>
      <c r="P10" s="27"/>
      <c r="T10" s="28"/>
      <c r="V10" s="28"/>
      <c r="W10" s="28"/>
      <c r="X10" s="28"/>
      <c r="Y10" s="28"/>
    </row>
    <row r="11" spans="1:25" ht="15.75">
      <c r="A11" s="12">
        <v>4</v>
      </c>
      <c r="B11" s="17" t="s">
        <v>2</v>
      </c>
      <c r="C11" s="14" t="s">
        <v>1</v>
      </c>
      <c r="D11" s="12" t="s">
        <v>3</v>
      </c>
      <c r="E11" s="12" t="s">
        <v>4</v>
      </c>
      <c r="F11" s="22">
        <f t="shared" si="0"/>
        <v>10</v>
      </c>
      <c r="G11" s="30">
        <v>0</v>
      </c>
      <c r="H11" s="31">
        <v>10</v>
      </c>
      <c r="I11" s="26"/>
      <c r="J11" s="24"/>
      <c r="K11" s="25"/>
      <c r="L11" s="24"/>
      <c r="M11" s="33">
        <f>F11*0.5</f>
        <v>5</v>
      </c>
      <c r="N11" s="9"/>
      <c r="O11" s="11"/>
      <c r="P11" s="27"/>
      <c r="T11" s="28"/>
      <c r="V11" s="28"/>
      <c r="W11" s="28"/>
      <c r="X11" s="28"/>
      <c r="Y11" s="28"/>
    </row>
    <row r="12" spans="1:25" ht="15.75">
      <c r="A12" s="12">
        <v>5</v>
      </c>
      <c r="B12" s="17" t="s">
        <v>5</v>
      </c>
      <c r="C12" s="14" t="s">
        <v>1</v>
      </c>
      <c r="D12" s="12" t="s">
        <v>6</v>
      </c>
      <c r="E12" s="12" t="s">
        <v>7</v>
      </c>
      <c r="F12" s="22">
        <f t="shared" si="0"/>
        <v>10</v>
      </c>
      <c r="G12" s="30">
        <v>0</v>
      </c>
      <c r="H12" s="31">
        <v>10</v>
      </c>
      <c r="I12" s="26"/>
      <c r="J12" s="24"/>
      <c r="K12" s="25"/>
      <c r="L12" s="24"/>
      <c r="M12" s="33">
        <f t="shared" ref="M12:M27" si="2">F12*0.5</f>
        <v>5</v>
      </c>
      <c r="N12" s="9"/>
      <c r="O12" s="11"/>
      <c r="P12" s="27"/>
      <c r="T12" s="28"/>
      <c r="V12" s="28"/>
      <c r="W12" s="28"/>
      <c r="X12" s="28"/>
      <c r="Y12" s="28"/>
    </row>
    <row r="13" spans="1:25" ht="15.75">
      <c r="A13" s="12">
        <v>6</v>
      </c>
      <c r="B13" s="17" t="s">
        <v>8</v>
      </c>
      <c r="C13" s="14" t="s">
        <v>0</v>
      </c>
      <c r="D13" s="16" t="s">
        <v>9</v>
      </c>
      <c r="E13" s="16" t="s">
        <v>10</v>
      </c>
      <c r="F13" s="22">
        <f t="shared" si="0"/>
        <v>3000</v>
      </c>
      <c r="G13" s="30">
        <v>1000</v>
      </c>
      <c r="H13" s="31">
        <v>2000</v>
      </c>
      <c r="I13" s="26"/>
      <c r="J13" s="24"/>
      <c r="K13" s="25"/>
      <c r="L13" s="24"/>
      <c r="M13" s="33">
        <v>1300</v>
      </c>
      <c r="N13" s="9"/>
      <c r="O13" s="11"/>
      <c r="P13" s="27"/>
      <c r="T13" s="28"/>
      <c r="V13" s="28"/>
      <c r="W13" s="28"/>
      <c r="X13" s="28"/>
      <c r="Y13" s="28"/>
    </row>
    <row r="14" spans="1:25" ht="15.75">
      <c r="A14" s="12">
        <v>7</v>
      </c>
      <c r="B14" s="15" t="s">
        <v>11</v>
      </c>
      <c r="C14" s="14" t="s">
        <v>0</v>
      </c>
      <c r="D14" s="16" t="s">
        <v>12</v>
      </c>
      <c r="E14" s="12" t="s">
        <v>10</v>
      </c>
      <c r="F14" s="22">
        <f t="shared" si="0"/>
        <v>2000</v>
      </c>
      <c r="G14" s="30">
        <v>1000</v>
      </c>
      <c r="H14" s="31">
        <v>1000</v>
      </c>
      <c r="I14" s="26"/>
      <c r="J14" s="24"/>
      <c r="K14" s="25"/>
      <c r="L14" s="24"/>
      <c r="M14" s="33">
        <v>900</v>
      </c>
      <c r="N14" s="9"/>
      <c r="O14" s="11"/>
      <c r="P14" s="27"/>
      <c r="T14" s="28"/>
      <c r="V14" s="28"/>
      <c r="W14" s="28"/>
      <c r="X14" s="28"/>
      <c r="Y14" s="28"/>
    </row>
    <row r="15" spans="1:25" ht="15.75">
      <c r="A15" s="12">
        <v>8</v>
      </c>
      <c r="B15" s="15" t="s">
        <v>13</v>
      </c>
      <c r="C15" s="14" t="s">
        <v>0</v>
      </c>
      <c r="D15" s="12" t="s">
        <v>14</v>
      </c>
      <c r="E15" s="16" t="s">
        <v>15</v>
      </c>
      <c r="F15" s="22">
        <f t="shared" si="0"/>
        <v>50</v>
      </c>
      <c r="G15" s="30">
        <v>0</v>
      </c>
      <c r="H15" s="31">
        <v>50</v>
      </c>
      <c r="I15" s="26"/>
      <c r="J15" s="24"/>
      <c r="K15" s="25"/>
      <c r="L15" s="24"/>
      <c r="M15" s="33">
        <f t="shared" si="2"/>
        <v>25</v>
      </c>
      <c r="N15" s="9"/>
      <c r="O15" s="11"/>
      <c r="P15" s="27"/>
      <c r="T15" s="28"/>
      <c r="V15" s="28"/>
      <c r="W15" s="28"/>
      <c r="X15" s="28"/>
      <c r="Y15" s="28"/>
    </row>
    <row r="16" spans="1:25" ht="15.75">
      <c r="A16" s="12">
        <v>9</v>
      </c>
      <c r="B16" s="15" t="s">
        <v>16</v>
      </c>
      <c r="C16" s="14" t="s">
        <v>0</v>
      </c>
      <c r="D16" s="12" t="s">
        <v>17</v>
      </c>
      <c r="E16" s="12" t="s">
        <v>18</v>
      </c>
      <c r="F16" s="22">
        <f t="shared" si="0"/>
        <v>50</v>
      </c>
      <c r="G16" s="30">
        <v>0</v>
      </c>
      <c r="H16" s="31">
        <v>50</v>
      </c>
      <c r="I16" s="26"/>
      <c r="J16" s="24"/>
      <c r="K16" s="25"/>
      <c r="L16" s="24"/>
      <c r="M16" s="33">
        <f t="shared" si="2"/>
        <v>25</v>
      </c>
      <c r="N16" s="9"/>
      <c r="O16" s="11"/>
      <c r="P16" s="27"/>
      <c r="T16" s="28"/>
      <c r="V16" s="28"/>
      <c r="W16" s="28"/>
      <c r="X16" s="28"/>
      <c r="Y16" s="28"/>
    </row>
    <row r="17" spans="1:25" ht="15.75">
      <c r="A17" s="12">
        <v>10</v>
      </c>
      <c r="B17" s="15" t="s">
        <v>19</v>
      </c>
      <c r="C17" s="14" t="s">
        <v>0</v>
      </c>
      <c r="D17" s="12" t="s">
        <v>20</v>
      </c>
      <c r="E17" s="12" t="s">
        <v>21</v>
      </c>
      <c r="F17" s="22">
        <f t="shared" si="0"/>
        <v>2000</v>
      </c>
      <c r="G17" s="30">
        <v>1000</v>
      </c>
      <c r="H17" s="31">
        <v>1000</v>
      </c>
      <c r="I17" s="26"/>
      <c r="J17" s="24"/>
      <c r="K17" s="25"/>
      <c r="L17" s="24"/>
      <c r="M17" s="33">
        <f t="shared" si="2"/>
        <v>1000</v>
      </c>
      <c r="N17" s="9"/>
      <c r="O17" s="11"/>
      <c r="P17" s="27"/>
      <c r="T17" s="28"/>
      <c r="V17" s="28"/>
      <c r="W17" s="28"/>
      <c r="X17" s="28"/>
      <c r="Y17" s="28"/>
    </row>
    <row r="18" spans="1:25" ht="15.75">
      <c r="A18" s="12">
        <v>11</v>
      </c>
      <c r="B18" s="15" t="s">
        <v>22</v>
      </c>
      <c r="C18" s="14" t="s">
        <v>0</v>
      </c>
      <c r="D18" s="12" t="s">
        <v>23</v>
      </c>
      <c r="E18" s="16" t="s">
        <v>24</v>
      </c>
      <c r="F18" s="22">
        <f t="shared" si="0"/>
        <v>2000</v>
      </c>
      <c r="G18" s="30">
        <v>1000</v>
      </c>
      <c r="H18" s="31">
        <v>1000</v>
      </c>
      <c r="I18" s="26"/>
      <c r="J18" s="24"/>
      <c r="K18" s="25"/>
      <c r="L18" s="24"/>
      <c r="M18" s="33">
        <f t="shared" si="2"/>
        <v>1000</v>
      </c>
      <c r="N18" s="9"/>
      <c r="O18" s="11"/>
      <c r="P18" s="27"/>
      <c r="T18" s="28"/>
      <c r="V18" s="28"/>
      <c r="W18" s="28"/>
      <c r="X18" s="28"/>
      <c r="Y18" s="28"/>
    </row>
    <row r="19" spans="1:25" ht="15.75">
      <c r="A19" s="12">
        <v>12</v>
      </c>
      <c r="B19" s="15" t="s">
        <v>25</v>
      </c>
      <c r="C19" s="14" t="s">
        <v>0</v>
      </c>
      <c r="D19" s="12" t="s">
        <v>26</v>
      </c>
      <c r="E19" s="12" t="s">
        <v>27</v>
      </c>
      <c r="F19" s="22">
        <f t="shared" si="0"/>
        <v>20</v>
      </c>
      <c r="G19" s="30">
        <v>0</v>
      </c>
      <c r="H19" s="31">
        <v>20</v>
      </c>
      <c r="I19" s="26"/>
      <c r="J19" s="24"/>
      <c r="K19" s="25"/>
      <c r="L19" s="24"/>
      <c r="M19" s="33">
        <f t="shared" si="2"/>
        <v>10</v>
      </c>
      <c r="N19" s="9"/>
      <c r="O19" s="11"/>
      <c r="P19" s="27"/>
      <c r="T19" s="28"/>
      <c r="V19" s="28"/>
      <c r="W19" s="28"/>
      <c r="X19" s="28"/>
      <c r="Y19" s="28"/>
    </row>
    <row r="20" spans="1:25" ht="15.75">
      <c r="A20" s="12">
        <v>13</v>
      </c>
      <c r="B20" s="15" t="s">
        <v>50</v>
      </c>
      <c r="C20" s="14" t="s">
        <v>1</v>
      </c>
      <c r="D20" s="12" t="s">
        <v>51</v>
      </c>
      <c r="E20" s="12" t="s">
        <v>52</v>
      </c>
      <c r="F20" s="22">
        <f t="shared" si="0"/>
        <v>10</v>
      </c>
      <c r="G20" s="30">
        <v>0</v>
      </c>
      <c r="H20" s="31">
        <v>10</v>
      </c>
      <c r="I20" s="26"/>
      <c r="J20" s="24"/>
      <c r="K20" s="25"/>
      <c r="L20" s="24"/>
      <c r="M20" s="33">
        <f t="shared" si="2"/>
        <v>5</v>
      </c>
      <c r="N20" s="9"/>
      <c r="O20" s="11"/>
      <c r="P20" s="27"/>
      <c r="T20" s="28"/>
      <c r="V20" s="28"/>
      <c r="W20" s="28"/>
      <c r="X20" s="28"/>
      <c r="Y20" s="28"/>
    </row>
    <row r="21" spans="1:25" ht="15.75">
      <c r="A21" s="12">
        <v>14</v>
      </c>
      <c r="B21" s="18" t="s">
        <v>28</v>
      </c>
      <c r="C21" s="19" t="s">
        <v>66</v>
      </c>
      <c r="D21" s="20" t="s">
        <v>29</v>
      </c>
      <c r="E21" s="20" t="s">
        <v>30</v>
      </c>
      <c r="F21" s="22">
        <f t="shared" si="0"/>
        <v>600</v>
      </c>
      <c r="G21" s="30">
        <v>0</v>
      </c>
      <c r="H21" s="31">
        <v>600</v>
      </c>
      <c r="I21" s="26"/>
      <c r="J21" s="24"/>
      <c r="K21" s="25"/>
      <c r="L21" s="24"/>
      <c r="M21" s="33">
        <v>500</v>
      </c>
      <c r="N21" s="9"/>
      <c r="O21" s="11"/>
      <c r="P21" s="27"/>
      <c r="T21" s="28"/>
      <c r="V21" s="28"/>
      <c r="W21" s="28"/>
      <c r="X21" s="28"/>
      <c r="Y21" s="28"/>
    </row>
    <row r="22" spans="1:25" ht="15.75">
      <c r="A22" s="12">
        <v>15</v>
      </c>
      <c r="B22" s="15" t="s">
        <v>31</v>
      </c>
      <c r="C22" s="14" t="s">
        <v>0</v>
      </c>
      <c r="D22" s="12" t="s">
        <v>32</v>
      </c>
      <c r="E22" s="12" t="s">
        <v>33</v>
      </c>
      <c r="F22" s="22">
        <f t="shared" si="0"/>
        <v>50</v>
      </c>
      <c r="G22" s="30">
        <v>0</v>
      </c>
      <c r="H22" s="31">
        <v>50</v>
      </c>
      <c r="I22" s="26"/>
      <c r="J22" s="24"/>
      <c r="K22" s="25"/>
      <c r="L22" s="24"/>
      <c r="M22" s="33">
        <f t="shared" si="2"/>
        <v>25</v>
      </c>
      <c r="N22" s="9"/>
      <c r="O22" s="11"/>
      <c r="P22" s="27"/>
      <c r="T22" s="28"/>
      <c r="V22" s="28"/>
      <c r="W22" s="28"/>
      <c r="X22" s="28"/>
      <c r="Y22" s="28"/>
    </row>
    <row r="23" spans="1:25" ht="15.75">
      <c r="A23" s="12">
        <v>16</v>
      </c>
      <c r="B23" s="15" t="s">
        <v>34</v>
      </c>
      <c r="C23" s="14" t="s">
        <v>0</v>
      </c>
      <c r="D23" s="12" t="s">
        <v>35</v>
      </c>
      <c r="E23" s="12" t="s">
        <v>36</v>
      </c>
      <c r="F23" s="22">
        <f t="shared" si="0"/>
        <v>300</v>
      </c>
      <c r="G23" s="30">
        <v>0</v>
      </c>
      <c r="H23" s="31">
        <v>300</v>
      </c>
      <c r="I23" s="26"/>
      <c r="J23" s="24"/>
      <c r="K23" s="25"/>
      <c r="L23" s="24"/>
      <c r="M23" s="33">
        <f t="shared" si="2"/>
        <v>150</v>
      </c>
      <c r="N23" s="9"/>
      <c r="O23" s="11"/>
      <c r="P23" s="27"/>
      <c r="T23" s="28"/>
      <c r="V23" s="28"/>
      <c r="W23" s="28"/>
      <c r="X23" s="28"/>
      <c r="Y23" s="28"/>
    </row>
    <row r="24" spans="1:25" ht="15.75">
      <c r="A24" s="12">
        <v>17</v>
      </c>
      <c r="B24" s="15" t="s">
        <v>37</v>
      </c>
      <c r="C24" s="14" t="s">
        <v>0</v>
      </c>
      <c r="D24" s="12" t="s">
        <v>38</v>
      </c>
      <c r="E24" s="12" t="s">
        <v>39</v>
      </c>
      <c r="F24" s="22">
        <f t="shared" si="0"/>
        <v>30</v>
      </c>
      <c r="G24" s="30">
        <v>0</v>
      </c>
      <c r="H24" s="31">
        <v>30</v>
      </c>
      <c r="I24" s="26"/>
      <c r="J24" s="24"/>
      <c r="K24" s="25"/>
      <c r="L24" s="24"/>
      <c r="M24" s="33">
        <f t="shared" si="2"/>
        <v>15</v>
      </c>
      <c r="N24" s="9"/>
      <c r="O24" s="11"/>
      <c r="P24" s="27"/>
      <c r="T24" s="28"/>
      <c r="V24" s="28"/>
      <c r="W24" s="28"/>
      <c r="X24" s="28"/>
      <c r="Y24" s="28"/>
    </row>
    <row r="25" spans="1:25" ht="15.75">
      <c r="A25" s="12">
        <v>18</v>
      </c>
      <c r="B25" s="15" t="s">
        <v>41</v>
      </c>
      <c r="C25" s="14" t="s">
        <v>0</v>
      </c>
      <c r="D25" s="12" t="s">
        <v>42</v>
      </c>
      <c r="E25" s="12" t="s">
        <v>43</v>
      </c>
      <c r="F25" s="22">
        <f t="shared" si="0"/>
        <v>20</v>
      </c>
      <c r="G25" s="30">
        <v>0</v>
      </c>
      <c r="H25" s="31">
        <v>20</v>
      </c>
      <c r="I25" s="26"/>
      <c r="J25" s="24"/>
      <c r="K25" s="25"/>
      <c r="L25" s="24"/>
      <c r="M25" s="33">
        <f t="shared" si="2"/>
        <v>10</v>
      </c>
      <c r="N25" s="9"/>
      <c r="O25" s="11"/>
      <c r="P25" s="27"/>
      <c r="T25" s="28"/>
      <c r="V25" s="28"/>
      <c r="W25" s="28"/>
      <c r="X25" s="28"/>
      <c r="Y25" s="28"/>
    </row>
    <row r="26" spans="1:25" ht="15.75">
      <c r="A26" s="12">
        <v>19</v>
      </c>
      <c r="B26" s="17" t="s">
        <v>44</v>
      </c>
      <c r="C26" s="14" t="s">
        <v>1</v>
      </c>
      <c r="D26" s="12" t="s">
        <v>45</v>
      </c>
      <c r="E26" s="12" t="s">
        <v>46</v>
      </c>
      <c r="F26" s="22">
        <f t="shared" si="0"/>
        <v>20</v>
      </c>
      <c r="G26" s="30">
        <v>0</v>
      </c>
      <c r="H26" s="31">
        <v>20</v>
      </c>
      <c r="I26" s="26"/>
      <c r="J26" s="24"/>
      <c r="K26" s="25"/>
      <c r="L26" s="24"/>
      <c r="M26" s="33">
        <f t="shared" si="2"/>
        <v>10</v>
      </c>
      <c r="N26" s="9"/>
      <c r="O26" s="11"/>
      <c r="P26" s="27"/>
      <c r="T26" s="28"/>
      <c r="V26" s="28"/>
      <c r="W26" s="28"/>
      <c r="X26" s="28"/>
      <c r="Y26" s="28"/>
    </row>
    <row r="27" spans="1:25" ht="15.75">
      <c r="A27" s="12">
        <v>20</v>
      </c>
      <c r="B27" s="15" t="s">
        <v>47</v>
      </c>
      <c r="C27" s="14" t="s">
        <v>1</v>
      </c>
      <c r="D27" s="12" t="s">
        <v>48</v>
      </c>
      <c r="E27" s="12" t="s">
        <v>49</v>
      </c>
      <c r="F27" s="22">
        <f t="shared" si="0"/>
        <v>20</v>
      </c>
      <c r="G27" s="30">
        <v>0</v>
      </c>
      <c r="H27" s="31">
        <v>20</v>
      </c>
      <c r="I27" s="26"/>
      <c r="J27" s="24"/>
      <c r="K27" s="25"/>
      <c r="L27" s="24"/>
      <c r="M27" s="33">
        <f t="shared" si="2"/>
        <v>10</v>
      </c>
      <c r="N27" s="9"/>
      <c r="O27" s="11"/>
      <c r="P27" s="27"/>
      <c r="T27" s="28"/>
      <c r="V27" s="28"/>
      <c r="W27" s="28"/>
      <c r="X27" s="28"/>
      <c r="Y27" s="28"/>
    </row>
    <row r="28" spans="1:25" ht="15.75">
      <c r="A28" s="12">
        <v>21</v>
      </c>
      <c r="B28" s="17" t="s">
        <v>56</v>
      </c>
      <c r="C28" s="14" t="s">
        <v>1</v>
      </c>
      <c r="D28" s="16" t="s">
        <v>58</v>
      </c>
      <c r="E28" s="12" t="s">
        <v>57</v>
      </c>
      <c r="F28" s="22">
        <f t="shared" si="0"/>
        <v>400</v>
      </c>
      <c r="G28" s="30">
        <v>300</v>
      </c>
      <c r="H28" s="31">
        <v>100</v>
      </c>
      <c r="I28" s="26"/>
      <c r="J28" s="24"/>
      <c r="K28" s="25"/>
      <c r="L28" s="24"/>
      <c r="M28" s="33">
        <v>200</v>
      </c>
      <c r="N28" s="9"/>
      <c r="O28" s="11"/>
      <c r="P28" s="27"/>
      <c r="T28" s="28"/>
      <c r="V28" s="28"/>
      <c r="W28" s="28"/>
      <c r="X28" s="28"/>
      <c r="Y28" s="28"/>
    </row>
    <row r="29" spans="1:25" ht="15.75">
      <c r="A29" s="12">
        <v>22</v>
      </c>
      <c r="B29" s="15" t="s">
        <v>53</v>
      </c>
      <c r="C29" s="14" t="s">
        <v>1</v>
      </c>
      <c r="D29" s="12" t="s">
        <v>54</v>
      </c>
      <c r="E29" s="12" t="s">
        <v>55</v>
      </c>
      <c r="F29" s="22">
        <f t="shared" si="0"/>
        <v>300</v>
      </c>
      <c r="G29" s="30">
        <v>100</v>
      </c>
      <c r="H29" s="31">
        <v>200</v>
      </c>
      <c r="I29" s="26"/>
      <c r="J29" s="24"/>
      <c r="K29" s="25"/>
      <c r="L29" s="24"/>
      <c r="M29" s="33">
        <v>150</v>
      </c>
      <c r="N29" s="9"/>
      <c r="O29" s="11"/>
      <c r="P29" s="27"/>
      <c r="T29" s="28"/>
      <c r="V29" s="28"/>
      <c r="W29" s="28"/>
      <c r="X29" s="28"/>
      <c r="Y29" s="28"/>
    </row>
    <row r="30" spans="1:25" ht="15.75">
      <c r="A30" s="12">
        <v>23</v>
      </c>
      <c r="B30" s="17" t="s">
        <v>60</v>
      </c>
      <c r="C30" s="14" t="s">
        <v>69</v>
      </c>
      <c r="D30" s="12" t="s">
        <v>59</v>
      </c>
      <c r="E30" s="12" t="s">
        <v>40</v>
      </c>
      <c r="F30" s="22">
        <f t="shared" si="0"/>
        <v>150</v>
      </c>
      <c r="G30" s="30">
        <v>50</v>
      </c>
      <c r="H30" s="31">
        <v>100</v>
      </c>
      <c r="I30" s="26"/>
      <c r="J30" s="24"/>
      <c r="K30" s="25"/>
      <c r="L30" s="24"/>
      <c r="M30" s="33">
        <f t="shared" ref="M30:M32" si="3">F30*0.5</f>
        <v>75</v>
      </c>
      <c r="N30" s="9"/>
      <c r="O30" s="11"/>
      <c r="P30" s="27"/>
      <c r="T30" s="28"/>
      <c r="V30" s="28"/>
      <c r="W30" s="28"/>
      <c r="X30" s="28"/>
      <c r="Y30" s="28"/>
    </row>
    <row r="31" spans="1:25" ht="15.75">
      <c r="A31" s="12">
        <v>24</v>
      </c>
      <c r="B31" s="17" t="s">
        <v>91</v>
      </c>
      <c r="C31" s="14" t="s">
        <v>0</v>
      </c>
      <c r="D31" s="12" t="s">
        <v>86</v>
      </c>
      <c r="E31" s="16" t="s">
        <v>87</v>
      </c>
      <c r="F31" s="22">
        <f t="shared" si="0"/>
        <v>50</v>
      </c>
      <c r="G31" s="30">
        <v>0</v>
      </c>
      <c r="H31" s="31">
        <v>50</v>
      </c>
      <c r="I31" s="26"/>
      <c r="J31" s="24"/>
      <c r="K31" s="25"/>
      <c r="L31" s="24"/>
      <c r="M31" s="33">
        <f t="shared" si="3"/>
        <v>25</v>
      </c>
      <c r="N31" s="9"/>
      <c r="O31" s="11"/>
      <c r="P31" s="27"/>
      <c r="T31" s="28"/>
      <c r="V31" s="28"/>
      <c r="W31" s="28"/>
      <c r="X31" s="28"/>
      <c r="Y31" s="28"/>
    </row>
    <row r="32" spans="1:25" ht="15.75">
      <c r="A32" s="12">
        <v>25</v>
      </c>
      <c r="B32" s="17" t="s">
        <v>92</v>
      </c>
      <c r="C32" s="14" t="s">
        <v>0</v>
      </c>
      <c r="D32" s="12" t="s">
        <v>88</v>
      </c>
      <c r="E32" s="16" t="s">
        <v>89</v>
      </c>
      <c r="F32" s="22">
        <f t="shared" si="0"/>
        <v>100</v>
      </c>
      <c r="G32" s="30">
        <v>0</v>
      </c>
      <c r="H32" s="31">
        <v>100</v>
      </c>
      <c r="I32" s="26"/>
      <c r="J32" s="24"/>
      <c r="K32" s="25"/>
      <c r="L32" s="24"/>
      <c r="M32" s="33">
        <f t="shared" si="3"/>
        <v>50</v>
      </c>
      <c r="N32" s="9"/>
      <c r="O32" s="11"/>
      <c r="P32" s="27"/>
      <c r="T32" s="28"/>
      <c r="V32" s="28"/>
      <c r="W32" s="28"/>
      <c r="X32" s="28"/>
      <c r="Y32" s="28"/>
    </row>
    <row r="33" spans="1:25" ht="15" customHeight="1">
      <c r="A33" s="58" t="s">
        <v>98</v>
      </c>
      <c r="B33" s="59"/>
      <c r="C33" s="59"/>
      <c r="D33" s="59"/>
      <c r="E33" s="59"/>
      <c r="F33" s="59"/>
      <c r="G33" s="59"/>
      <c r="H33" s="59"/>
      <c r="I33" s="59"/>
      <c r="J33" s="21"/>
      <c r="K33" s="38" t="s">
        <v>100</v>
      </c>
      <c r="L33" s="21"/>
      <c r="M33" s="39" t="s">
        <v>100</v>
      </c>
      <c r="T33" s="28"/>
      <c r="U33" s="28"/>
      <c r="V33" s="28"/>
      <c r="W33" s="28"/>
      <c r="Y33" s="28"/>
    </row>
    <row r="34" spans="1:25" ht="104.25" customHeight="1">
      <c r="A34" s="57" t="s">
        <v>90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P34" s="11"/>
    </row>
    <row r="35" spans="1:25" ht="19.5" customHeight="1">
      <c r="A35" s="51" t="s">
        <v>104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25" ht="30" customHeight="1">
      <c r="A36" s="48" t="s">
        <v>61</v>
      </c>
      <c r="B36" s="48" t="s">
        <v>62</v>
      </c>
      <c r="C36" s="48"/>
      <c r="D36" s="48"/>
      <c r="E36" s="48"/>
      <c r="F36" s="48"/>
      <c r="G36" s="48"/>
      <c r="H36" s="48"/>
      <c r="I36" s="48"/>
      <c r="J36" s="48" t="s">
        <v>73</v>
      </c>
      <c r="K36" s="48" t="s">
        <v>75</v>
      </c>
      <c r="L36" s="48" t="s">
        <v>74</v>
      </c>
      <c r="M36" s="48" t="s">
        <v>76</v>
      </c>
    </row>
    <row r="37" spans="1:25" ht="3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25" ht="64.5" customHeight="1">
      <c r="A38" s="40">
        <v>1</v>
      </c>
      <c r="B38" s="67" t="s">
        <v>93</v>
      </c>
      <c r="C38" s="49"/>
      <c r="D38" s="49"/>
      <c r="E38" s="49"/>
      <c r="F38" s="49"/>
      <c r="G38" s="49"/>
      <c r="H38" s="49"/>
      <c r="I38" s="50"/>
      <c r="J38" s="41"/>
      <c r="K38" s="42"/>
      <c r="L38" s="43"/>
      <c r="M38" s="44"/>
      <c r="N38" s="8"/>
    </row>
    <row r="39" spans="1:25" ht="15.75">
      <c r="A39" s="45" t="s">
        <v>99</v>
      </c>
      <c r="B39" s="46"/>
      <c r="C39" s="46"/>
      <c r="D39" s="46"/>
      <c r="E39" s="46"/>
      <c r="F39" s="46"/>
      <c r="G39" s="46"/>
      <c r="H39" s="46"/>
      <c r="I39" s="47"/>
      <c r="J39" s="34"/>
      <c r="K39" s="35" t="s">
        <v>100</v>
      </c>
      <c r="L39" s="34"/>
      <c r="M39" s="36"/>
    </row>
    <row r="40" spans="1:25" ht="15.75">
      <c r="A40" s="45" t="s">
        <v>105</v>
      </c>
      <c r="B40" s="46"/>
      <c r="C40" s="46"/>
      <c r="D40" s="46"/>
      <c r="E40" s="46"/>
      <c r="F40" s="46"/>
      <c r="G40" s="46"/>
      <c r="H40" s="46"/>
      <c r="I40" s="47"/>
      <c r="J40" s="34"/>
      <c r="K40" s="37" t="s">
        <v>100</v>
      </c>
      <c r="L40" s="34"/>
      <c r="M40" s="37" t="s">
        <v>100</v>
      </c>
    </row>
    <row r="41" spans="1:25" ht="41.25" customHeight="1">
      <c r="A41" s="54" t="s">
        <v>94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mergeCells count="29">
    <mergeCell ref="A41:M41"/>
    <mergeCell ref="A2:M2"/>
    <mergeCell ref="A34:M34"/>
    <mergeCell ref="A4:A5"/>
    <mergeCell ref="B4:B5"/>
    <mergeCell ref="C4:C5"/>
    <mergeCell ref="D4:D5"/>
    <mergeCell ref="E4:E5"/>
    <mergeCell ref="F4:F5"/>
    <mergeCell ref="G4:H4"/>
    <mergeCell ref="I4:I5"/>
    <mergeCell ref="A33:I33"/>
    <mergeCell ref="A3:M3"/>
    <mergeCell ref="A6:M6"/>
    <mergeCell ref="A10:M10"/>
    <mergeCell ref="L4:L5"/>
    <mergeCell ref="K4:K5"/>
    <mergeCell ref="M4:M5"/>
    <mergeCell ref="A35:M35"/>
    <mergeCell ref="A36:A37"/>
    <mergeCell ref="J4:J5"/>
    <mergeCell ref="J36:J37"/>
    <mergeCell ref="K36:K37"/>
    <mergeCell ref="A40:I40"/>
    <mergeCell ref="L36:L37"/>
    <mergeCell ref="M36:M37"/>
    <mergeCell ref="B36:I37"/>
    <mergeCell ref="B38:I38"/>
    <mergeCell ref="A39:I39"/>
  </mergeCells>
  <pageMargins left="0.25" right="0.25" top="0.75" bottom="0.75" header="0.3" footer="0.3"/>
  <pageSetup paperSize="9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F06EFB0-7C95-4EEC-BBE5-A0F9787E3F5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- 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AUGUSTYN Roman</cp:lastModifiedBy>
  <cp:lastPrinted>2021-04-28T06:22:34Z</cp:lastPrinted>
  <dcterms:created xsi:type="dcterms:W3CDTF">2012-01-26T10:20:43Z</dcterms:created>
  <dcterms:modified xsi:type="dcterms:W3CDTF">2021-04-28T08:10:14Z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8b487e43-04f9-4d36-b5e4-63b1b3394cdf</vt:lpwstr>
  </property>
  <property fmtid="{D5CDD505-2E9C-101B-9397-08002B2CF9AE}" pid="3" name="bjSaver">
    <vt:lpwstr>rvBfKYbfb5DuUNAUKyFCREkRHX+d8moA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