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32_Soczewki + endoskopia\"/>
    </mc:Choice>
  </mc:AlternateContent>
  <bookViews>
    <workbookView xWindow="0" yWindow="0" windowWidth="28800" windowHeight="13635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7" r:id="rId6"/>
    <sheet name="Pakiet nr 7" sheetId="8" r:id="rId7"/>
    <sheet name="Pakiet nr 8" sheetId="12" r:id="rId8"/>
  </sheets>
  <calcPr calcId="152511" iterateDelta="1E-4"/>
</workbook>
</file>

<file path=xl/calcChain.xml><?xml version="1.0" encoding="utf-8"?>
<calcChain xmlns="http://schemas.openxmlformats.org/spreadsheetml/2006/main">
  <c r="H11" i="12" l="1"/>
  <c r="H12" i="12" s="1"/>
  <c r="G11" i="12"/>
  <c r="J11" i="12" s="1"/>
  <c r="I12" i="3"/>
  <c r="I13" i="3"/>
  <c r="I14" i="3"/>
  <c r="I12" i="2"/>
  <c r="I11" i="3"/>
  <c r="H12" i="3"/>
  <c r="K12" i="3" s="1"/>
  <c r="H13" i="3"/>
  <c r="K13" i="3" s="1"/>
  <c r="H14" i="3"/>
  <c r="K14" i="3" s="1"/>
  <c r="J14" i="3" s="1"/>
  <c r="H11" i="3"/>
  <c r="K11" i="3" s="1"/>
  <c r="I11" i="8"/>
  <c r="I12" i="8" s="1"/>
  <c r="H11" i="8"/>
  <c r="K11" i="8" s="1"/>
  <c r="I11" i="7"/>
  <c r="I12" i="7" s="1"/>
  <c r="H11" i="7"/>
  <c r="K11" i="7" s="1"/>
  <c r="I15" i="3" l="1"/>
  <c r="K15" i="3"/>
  <c r="J13" i="3"/>
  <c r="J12" i="3"/>
  <c r="I11" i="12"/>
  <c r="J12" i="12"/>
  <c r="K12" i="8"/>
  <c r="J11" i="8"/>
  <c r="K12" i="7"/>
  <c r="J11" i="7"/>
  <c r="I12" i="5"/>
  <c r="H12" i="5"/>
  <c r="K12" i="5" s="1"/>
  <c r="I13" i="5" l="1"/>
  <c r="J12" i="5"/>
  <c r="K13" i="5"/>
  <c r="I11" i="4"/>
  <c r="I12" i="4" s="1"/>
  <c r="H11" i="4"/>
  <c r="K11" i="4" s="1"/>
  <c r="I11" i="2"/>
  <c r="I13" i="2" s="1"/>
  <c r="H12" i="2"/>
  <c r="K12" i="2" s="1"/>
  <c r="H11" i="2"/>
  <c r="K11" i="2" s="1"/>
  <c r="K13" i="2" s="1"/>
  <c r="I11" i="1"/>
  <c r="I12" i="1" s="1"/>
  <c r="H11" i="1"/>
  <c r="K11" i="1" s="1"/>
  <c r="J12" i="2" l="1"/>
  <c r="J11" i="1"/>
  <c r="K12" i="1"/>
  <c r="J11" i="2"/>
  <c r="J11" i="3"/>
  <c r="K12" i="4"/>
  <c r="J11" i="4"/>
</calcChain>
</file>

<file path=xl/sharedStrings.xml><?xml version="1.0" encoding="utf-8"?>
<sst xmlns="http://schemas.openxmlformats.org/spreadsheetml/2006/main" count="251" uniqueCount="53">
  <si>
    <t>podpis osoby upoważnionej</t>
  </si>
  <si>
    <t>........................................................</t>
  </si>
  <si>
    <t>…....................., dnia ...........................</t>
  </si>
  <si>
    <t>Wykonawca zobowiązany jest zapewnić dostępność wszystkich wymienionych rozmiarów. Zamawiający będzie dokonywał zamówienia w zależności od zapotrzebowania.</t>
  </si>
  <si>
    <t>RAZEM:</t>
  </si>
  <si>
    <t>szt.</t>
  </si>
  <si>
    <t>2.</t>
  </si>
  <si>
    <t>1.</t>
  </si>
  <si>
    <t>Nr dokumentu</t>
  </si>
  <si>
    <t>Data wydania dokumentu i jego ważności</t>
  </si>
  <si>
    <t>Nazwa dokumentu (ów) dopuszczającego (ch) zaoferowany produkt  do użytku szpitalnego</t>
  </si>
  <si>
    <t>Nr katalogowy i nazwa preparatu zaoferowanego (podać)</t>
  </si>
  <si>
    <t>Wartość brutto
(5x8)</t>
  </si>
  <si>
    <t>Wartość podatku VAT</t>
  </si>
  <si>
    <t>Wartość netto
(5x6)</t>
  </si>
  <si>
    <t>Cena jednostkowa brutto</t>
  </si>
  <si>
    <t>Stawka podatku VAT</t>
  </si>
  <si>
    <t>Cena jednostkowa netto</t>
  </si>
  <si>
    <t xml:space="preserve">Ilość </t>
  </si>
  <si>
    <t>J.m.</t>
  </si>
  <si>
    <t>Nr (rozmiar)</t>
  </si>
  <si>
    <t>Opis przedmiotu zamówienia</t>
  </si>
  <si>
    <t>L.p.</t>
  </si>
  <si>
    <t>Wykaz dokumentów dopuszczających produkt do użytku szpitalnego</t>
  </si>
  <si>
    <t>Kod CPV: 33184100-4</t>
  </si>
  <si>
    <t xml:space="preserve">Pakiet nr 1 - Zestaw materiałów i akcesoriów do operacji zaćmy </t>
  </si>
  <si>
    <t>SZCZEGÓŁOWA OFERTA CENOWA</t>
  </si>
  <si>
    <t>Pakiet nr 2 - Zestaw materiałów i akcesoriów do operacji zaćmy II</t>
  </si>
  <si>
    <t>Nazwa dokumentu (ów) dopuszczającego (ch) zaoferowany produkt do użytku szpitalnego</t>
  </si>
  <si>
    <t>Soczewki toryczne z asferyczną powierzchnią przednią, ekwiwalent sferyczny na tylnej stronie optyki:
-   typ optyki: dwuwypukła
-   średnica optyczna: 6,0 mm
-   długość całkowita: 13,0 mm
-   dioptraż: od +6,00 D do +34,00 D 
-   stopień uwodnienia: 0,3%
-   współczynnik refrakcji: 1,55 lub więcej
- materiał optyki i części haptycznych: akryl hydrofobowy z chromosomami filtrującymi promieniowanie UV i światło niebieskie</t>
  </si>
  <si>
    <t>Soczewki trzyczęściowe akrylowe, zwijalne o właściwościach hydrofobowych i stopniu uwodnienia poniżej 0,5% oraz z filtrem UV. Części haptyczne wykonane z PMMA:
-    średnica optyczna: 6 ÷ 7,0 mm
-    długość całkowita: 12,5 mm - 13 mm,
-   angulacja części haptycznych: 5 ÷ 10 st.
-    zakres mocy: -5,00 D do + 30,00 D
-    współczynnik refrakcji: 1,55 lub więcej</t>
  </si>
  <si>
    <t>Pakiet nr 3 - Zestaw materiałów i akcesoriów do operacji zaćmy III</t>
  </si>
  <si>
    <t>Pakiet nr 4 - Zestaw do witrektomii przedniej</t>
  </si>
  <si>
    <t>Zestaw do witrektomi przedniej centurion 23GA</t>
  </si>
  <si>
    <t>Pakiet nr 5 - Zestaw materiałów i akcesoriów do operacji zaćmy IV</t>
  </si>
  <si>
    <t>Soczewka wewnątrzgałkowa wykonana z PMMA do podszycia:typ optyki: dwuwypukła, rozmiar części optycznej: 7,0 mm, długość całkowita: 12,5 mm, Ukątowienie części haptycznych: 5 stopni, Dioptraż +10,0D do +10D (dostępne co 1,0D)</t>
  </si>
  <si>
    <t>Załącznik nr 2 do SWZ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</si>
  <si>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</si>
  <si>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6 - Zestaw materiałów i akcesoriów do operacji zaćmy V</t>
  </si>
  <si>
    <t xml:space="preserve">Jednoczęściowe soczewki zwijalne, akrylowane o właściwościach hydrofobowych i stopniu uwodnienia poniżej 0,5% oraz filtrem UV i jednorazowym kartridżem do implantacji. Średnica części optycznej: 6 mm, długość całkowita: 13mm, ukątowanie części haptycznych: 0° , współczynnik refrakcji 1,55 lub więcej, zakres dioptrażu +6.0D do +30.0D (co 0.5 D), +31.0D do +40.0D co 1.0D
  </t>
  </si>
  <si>
    <r>
      <t>Soczewka wewnątrzgałkowa akrylowa Preloaded, asferyczna, jednoczęściowa hydrofilna o ostrych krawędziach na pełnym obwodzie 360</t>
    </r>
    <r>
      <rPr>
        <vertAlign val="superscript"/>
        <sz val="10"/>
        <color indexed="8"/>
        <rFont val="Tahoma"/>
        <family val="2"/>
        <charset val="238"/>
      </rPr>
      <t>o</t>
    </r>
    <r>
      <rPr>
        <sz val="10"/>
        <color indexed="8"/>
        <rFont val="Tahoma"/>
        <family val="2"/>
        <charset val="238"/>
      </rPr>
      <t xml:space="preserve">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1,65mm na długości min. 2,8mm: średnica  części optycznej 6,0mm, średnica całkowita soczewki: 12.5mm, angulacja 0 stopni, uwodnienie 26%, indeks refrakcji 1,46; filtr UV, stała A-Constant dla biometrii optycznej: 118,6; stała A-Constant dla biometrii kontaktowej 118,0; optyka obustronnie równomiernie wypukła (biconvex) – możliwość obustronnego wszczepiania przy mocach dodatnich, zakres mocy od -10,0 D do +34,0 D (skok co 0.5D w zakresie mocy od +10.0D do 
  +30.0D)
</t>
    </r>
  </si>
  <si>
    <t>Soczewka akrylowa, zwijalna, hydrofilna, asferyczna do wszczepu wtórnego do rowka rzęskowego w oku pseudofakijnym. średnica optyczna: 6,5 mm, średnica całkowita: 14,0 mm, angulacja : 10 stopni, moc: od -5,0 D do -0,5D  i od +0.5D do +5.0 D  skok co 0,5 D; injektor jednorazowego użytku z wbudowanym kartridgem dostarczany z soczewką.</t>
  </si>
  <si>
    <t>Pakiet nr 7 - Zestaw materiałów i akcesoriów do operacji zaćmy VI</t>
  </si>
  <si>
    <t>Soczewka przedniokmorowa, afakijna, wykonana z PMMA formowanego metodą prasowania, do fiksacji tęczówkowej. Całkowita długość soczewki 8,5 mm; średnica części optycznej : 5,0; 5.4mm to szerokość soczewki, 8.5mm to długość soczewki, zakres mocy : od+2 do +30,0 D co 1,0D w tym od 14,5D do 24,5D co 0,5D; w zestawie z igłą do enklawacji .</t>
  </si>
  <si>
    <t>3.</t>
  </si>
  <si>
    <t>4.</t>
  </si>
  <si>
    <t xml:space="preserve">Soczewki jednoczęściowe zwijalne z asferyczną optyką akrylową o właściwościach hydrofobowych i stopniu uwodnienia poniżej 0,5% oraz filtrem UV z wstępnie załadowanym systemem implantacji, próg pochłaniania UV przy 10% - 10% przepuszczalność przy 396 nm (UV) dla soczewki + 20,0 dioptrii,-   średnica części optycznej: 6 mm -   długość całkowita: 13 mm -   angulacja części haptycznych: 0 0 -   zakres mocy: +6D do +30D – współczynnik refrakcji: 1,55 lub więcej, </t>
  </si>
  <si>
    <t>Soczewka jednoczęściowa, asferyczna; przednia powierzchnia asferyczna z wewnętrzną strefą optyczną generującą aberracje sferyczne dodatnie (zapewniająca do 2.25D rozszerzonej głębi ostrości przy przysunięciu 1.0D); akryl hydrofilny (bez zjawiska glisteningu); zawartość wody: 26% w stanie równowagi, filtr UV: odcięcie dla 10% UV przy długości fali 380 nm; współczynnik refrakcji: 1.46; współczynnnik Abbego: 56; całkowita średnica: 12.5 mm; średnica optyczna: 6 mm; zakres mocy: od +10.0 do +30.0D (co 0.5D), kształt części optycznej: obustronnie wypukła; ostre, kwadratowe krawędzie typu Amon-Apple 360° na pełnym obwodzie części optycznej z obu stron; dwie rozbudowane części haptyczne o ostrych krawędziach, jeden otwór w każdym haptenie (zamknięta pętla) z technologią zapobiegającą przemieszczaniu soczewki (AVH);  angulacja 0°; stała A: 118.6 (biometria optyczna), 118.0 (biometria kontaktowa); system implantacji: utrzymujący architekturę cięcia, preloaded – injector z jednoręcznym tłokiem, posiadający dwuetapowy system Lock &amp; Roll z okrągłą końcówką dyszy 1.65mm na odcinku 4.5mm, do implantacji z wejścia do komory przez cięcie 2,2 mm;</t>
  </si>
  <si>
    <t xml:space="preserve">
Soczewka jednoczęściowa, toryczna, asferyczna (tylna powierzchnia asferyczna z technologią aberracyjnie neutralną), akryl hydrofilny (bez zjawiska glisteningu), zawartość wody: 26% w stanie równowagi, filtr UV: odcięcie dla 10% UV przy długości fali 380 nm,współczynnik refrakcji: 1.46; współczynnnik Abbego:  całkowita średnica: 12.5 mm; średnica optyczna: 6 mm;zakres mocy: SE od +8.0 do +30.0D (co 0.5D),cylindry od +1.0 do +6.0D (co 0.5D)
 kształt części optycznej: obustronnie wypukła (moce dodatnie), wklęsła / wypukła tylna powierzchnia  (moce ujemne); ostre, kwadratowe krawędzie typu Amon-Apple 360° na pełnym obwodzie części optycznej z obu stron; dwie rozbudowane części haptyczne o ostrych krawędziach, jeden otwór w każdym haptenie (zamknięta pętla) z technologią zapobiegającą przemieszczaniu soczewki (AVH);  angulacja 0°;stała A: 118.6 (biometria optyczna), 118.0 (biometria kontaktowa);system implantacji: utrzymujący architekturę cięcia, preloaded – injector z jednoręcznym tłokiem, posiadający dwuetapowy system Lock &amp; Roll z okrągłą końcówką dyszy 1.65mm na odcinku 4.5mm, do implantacji z wejścia do komory przez cięcie 2,2 mm.</t>
  </si>
  <si>
    <t>Kod CPV: 33168000-5</t>
  </si>
  <si>
    <t>Wykonana ze stali kobaltowo chromowej, pokryta echogenicznym wzorem w kształcie litery ”V” wykonanym laserowo, zapewniającym zwiększoną widoczność w obrazie EUS. Unikalna, wieloostrzowa końcówka Trident z trzema ostrzami o zróżnicowanej długości i kącie ścięcia ułatwiające pobieranie próbek tkanek o wysokiej jakości histopatologicznej. Miejsce połączenia z endoskopem wykonane ze stali chirurgicznej. Mandryn wykonany z nitinolu wyposażony w klips pozwalający na jego spięcie w formie pętli po wyjęciu z igły. Średnica osłonki 1.8mm, regulowana długość osłonki igły w granicach +/- 4 cm. Długość wysunięcia igły w granicach 0 – 8 cm. Regulowana dlugość osłonki igły oraz igły z dokładnością co 1 mm. Regulacja za pomocą przycisków blokujących „Push and Lock”. Średnica 22 G. Długość robocza narzędzia od 1375 mm do 1415 mm. Igła pakowana w komplecie ze strzykawką podciśnieniową, z trójstopniową blokadą o pojemności 20 cc oraz zaworkiem odcinającym wyposażonym w Luer Lock</t>
  </si>
  <si>
    <t>Pakiet nr 8-Akcesoria endoskopowe I</t>
  </si>
  <si>
    <t>Znak sprawy: 32/2023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</si>
</sst>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,_z_ł"/>
    <numFmt numFmtId="165" formatCode="_-* #,##0.00,&quot;zł&quot;_-;\-* #,##0.00,&quot;zł&quot;_-;_-* \-??&quot; zł&quot;_-;_-@_-"/>
    <numFmt numFmtId="166" formatCode="#,##0.00,&quot;zł&quot;"/>
    <numFmt numFmtId="167" formatCode="_-* #,##0.00\ [$zł-415]_-;\-* #,##0.00\ [$zł-415]_-;_-* &quot;-&quot;??\ [$zł-415]_-;_-@_-"/>
    <numFmt numFmtId="168" formatCode="[$-415]General"/>
    <numFmt numFmtId="171" formatCode="_-* #,##0.00\ &quot;zł&quot;_-;\-* #,##0.00\ &quot;zł&quot;_-;_-* &quot;-&quot;??\ &quot;zł&quot;_-;_-@_-"/>
    <numFmt numFmtId="173" formatCode="#,##0.00&quot; zł &quot;;#,##0.00&quot; zł &quot;;\-#&quot; zł &quot;;\ @\ "/>
    <numFmt numFmtId="174" formatCode="#,##0.00&quot; zł &quot;;#,##0.00&quot; zł &quot;;\-#&quot; zł &quot;;@\ "/>
    <numFmt numFmtId="177" formatCode="#,##0.00&quot; zł &quot;;#,##0.00&quot; zł &quot;;&quot;-&quot;#&quot; zł &quot;;&quot; &quot;@&quot; &quot;"/>
  </numFmts>
  <fonts count="37"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23"/>
      <name val="Tahoma"/>
      <family val="2"/>
      <charset val="238"/>
    </font>
    <font>
      <sz val="11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163DAA"/>
      <name val="Tahoma"/>
      <family val="2"/>
      <charset val="238"/>
    </font>
    <font>
      <sz val="12"/>
      <color indexed="8"/>
      <name val="Times New Roman"/>
      <family val="1"/>
      <charset val="238"/>
    </font>
    <font>
      <vertAlign val="superscript"/>
      <sz val="10"/>
      <color indexed="8"/>
      <name val="Tahoma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indexed="8"/>
      <name val="Times New Roman CE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2" fillId="2" borderId="0" applyBorder="0" applyProtection="0"/>
    <xf numFmtId="9" fontId="20" fillId="0" borderId="0" applyFont="0" applyFill="0" applyBorder="0" applyAlignment="0" applyProtection="0"/>
    <xf numFmtId="168" fontId="23" fillId="0" borderId="0" applyBorder="0" applyProtection="0"/>
    <xf numFmtId="0" fontId="27" fillId="0" borderId="0"/>
    <xf numFmtId="0" fontId="28" fillId="11" borderId="0"/>
    <xf numFmtId="0" fontId="29" fillId="0" borderId="0"/>
    <xf numFmtId="0" fontId="30" fillId="0" borderId="0"/>
    <xf numFmtId="0" fontId="32" fillId="0" borderId="0"/>
    <xf numFmtId="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NumberFormat="0" applyBorder="0" applyProtection="0"/>
    <xf numFmtId="173" fontId="20" fillId="0" borderId="0"/>
    <xf numFmtId="0" fontId="20" fillId="0" borderId="0"/>
    <xf numFmtId="0" fontId="34" fillId="0" borderId="0" applyNumberFormat="0" applyFill="0" applyBorder="0" applyAlignment="0" applyProtection="0"/>
    <xf numFmtId="0" fontId="35" fillId="0" borderId="0"/>
    <xf numFmtId="9" fontId="32" fillId="0" borderId="0" applyFont="0" applyFill="0" applyBorder="0" applyAlignment="0" applyProtection="0"/>
    <xf numFmtId="177" fontId="30" fillId="0" borderId="0"/>
    <xf numFmtId="171" fontId="32" fillId="0" borderId="0" applyFont="0" applyFill="0" applyBorder="0" applyAlignment="0" applyProtection="0"/>
    <xf numFmtId="0" fontId="30" fillId="0" borderId="0"/>
    <xf numFmtId="174" fontId="30" fillId="0" borderId="0"/>
    <xf numFmtId="174" fontId="36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Border="1"/>
    <xf numFmtId="0" fontId="5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166" fontId="6" fillId="3" borderId="0" xfId="1" applyNumberFormat="1" applyFont="1" applyFill="1" applyBorder="1" applyAlignment="1">
      <alignment horizontal="center" vertical="center" shrinkToFit="1"/>
    </xf>
    <xf numFmtId="2" fontId="6" fillId="3" borderId="0" xfId="1" applyNumberFormat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vertical="center" wrapText="1"/>
    </xf>
    <xf numFmtId="1" fontId="6" fillId="4" borderId="3" xfId="1" applyNumberFormat="1" applyFont="1" applyFill="1" applyBorder="1" applyAlignment="1">
      <alignment vertical="center" wrapText="1"/>
    </xf>
    <xf numFmtId="0" fontId="6" fillId="4" borderId="4" xfId="1" applyFont="1" applyFill="1" applyBorder="1" applyAlignment="1">
      <alignment vertical="center" wrapText="1"/>
    </xf>
    <xf numFmtId="0" fontId="7" fillId="0" borderId="6" xfId="1" applyFont="1" applyFill="1" applyBorder="1"/>
    <xf numFmtId="2" fontId="8" fillId="0" borderId="6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6" fillId="6" borderId="1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9" xfId="1" applyNumberFormat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/>
    </xf>
    <xf numFmtId="0" fontId="7" fillId="0" borderId="0" xfId="1" applyFont="1" applyFill="1" applyBorder="1"/>
    <xf numFmtId="9" fontId="9" fillId="0" borderId="0" xfId="1" applyNumberFormat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 shrinkToFit="1"/>
    </xf>
    <xf numFmtId="0" fontId="12" fillId="0" borderId="12" xfId="1" applyFont="1" applyFill="1" applyBorder="1" applyAlignment="1">
      <alignment horizontal="center" vertical="center" wrapText="1" shrinkToFit="1"/>
    </xf>
    <xf numFmtId="0" fontId="8" fillId="0" borderId="12" xfId="1" applyFont="1" applyFill="1" applyBorder="1" applyAlignment="1">
      <alignment horizontal="left" wrapText="1" shrinkToFit="1"/>
    </xf>
    <xf numFmtId="0" fontId="7" fillId="0" borderId="12" xfId="1" applyFont="1" applyFill="1" applyBorder="1" applyAlignment="1">
      <alignment vertical="center" shrinkToFit="1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10" borderId="1" xfId="1" applyFont="1" applyFill="1" applyBorder="1" applyAlignment="1">
      <alignment horizontal="center" vertical="center"/>
    </xf>
    <xf numFmtId="0" fontId="16" fillId="10" borderId="8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16" fillId="10" borderId="7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2" fontId="17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/>
    <xf numFmtId="9" fontId="17" fillId="0" borderId="5" xfId="2" applyFont="1" applyFill="1" applyBorder="1" applyAlignment="1" applyProtection="1">
      <alignment horizontal="center" vertical="center" wrapText="1"/>
    </xf>
    <xf numFmtId="9" fontId="8" fillId="0" borderId="6" xfId="2" applyFont="1" applyFill="1" applyBorder="1" applyAlignment="1" applyProtection="1">
      <alignment horizontal="center" vertical="center" wrapText="1"/>
    </xf>
    <xf numFmtId="167" fontId="6" fillId="0" borderId="6" xfId="1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</xf>
    <xf numFmtId="167" fontId="17" fillId="0" borderId="5" xfId="1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6" fillId="10" borderId="1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25" fillId="0" borderId="0" xfId="0" applyFont="1"/>
    <xf numFmtId="0" fontId="6" fillId="4" borderId="12" xfId="1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1" fontId="10" fillId="0" borderId="16" xfId="1" applyNumberFormat="1" applyFont="1" applyFill="1" applyBorder="1" applyAlignment="1" applyProtection="1">
      <alignment horizontal="center" vertical="center" wrapText="1"/>
    </xf>
    <xf numFmtId="167" fontId="17" fillId="0" borderId="16" xfId="1" applyNumberFormat="1" applyFont="1" applyFill="1" applyBorder="1" applyAlignment="1" applyProtection="1">
      <alignment horizontal="center" vertical="center" wrapText="1"/>
    </xf>
    <xf numFmtId="9" fontId="17" fillId="0" borderId="16" xfId="2" applyFont="1" applyFill="1" applyBorder="1" applyAlignment="1" applyProtection="1">
      <alignment horizontal="center" vertical="center" wrapText="1"/>
    </xf>
    <xf numFmtId="2" fontId="17" fillId="0" borderId="16" xfId="1" applyNumberFormat="1" applyFont="1" applyFill="1" applyBorder="1" applyAlignment="1" applyProtection="1">
      <alignment horizontal="center" vertical="center" wrapText="1"/>
    </xf>
    <xf numFmtId="0" fontId="1" fillId="0" borderId="16" xfId="1" applyFont="1" applyFill="1" applyBorder="1"/>
    <xf numFmtId="1" fontId="6" fillId="4" borderId="12" xfId="1" applyNumberFormat="1" applyFont="1" applyFill="1" applyBorder="1" applyAlignment="1">
      <alignment vertical="center" wrapText="1"/>
    </xf>
    <xf numFmtId="0" fontId="6" fillId="4" borderId="12" xfId="1" applyFont="1" applyFill="1" applyBorder="1" applyAlignment="1">
      <alignment horizontal="right" vertical="center" wrapText="1"/>
    </xf>
    <xf numFmtId="167" fontId="6" fillId="0" borderId="17" xfId="1" applyNumberFormat="1" applyFont="1" applyFill="1" applyBorder="1" applyAlignment="1">
      <alignment horizontal="center" wrapText="1"/>
    </xf>
    <xf numFmtId="167" fontId="6" fillId="0" borderId="17" xfId="1" applyNumberFormat="1" applyFont="1" applyFill="1" applyBorder="1" applyAlignment="1">
      <alignment horizontal="center" vertical="center"/>
    </xf>
    <xf numFmtId="0" fontId="25" fillId="0" borderId="5" xfId="0" applyFont="1" applyBorder="1"/>
    <xf numFmtId="0" fontId="6" fillId="4" borderId="19" xfId="1" applyFont="1" applyFill="1" applyBorder="1" applyAlignment="1">
      <alignment vertical="center" wrapText="1"/>
    </xf>
    <xf numFmtId="167" fontId="6" fillId="0" borderId="18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167" fontId="1" fillId="0" borderId="0" xfId="0" applyNumberFormat="1" applyFont="1"/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8" fillId="6" borderId="4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8" fillId="9" borderId="4" xfId="1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0" xfId="8" applyFont="1" applyAlignment="1">
      <alignment horizontal="left"/>
    </xf>
    <xf numFmtId="0" fontId="31" fillId="0" borderId="0" xfId="8" applyFont="1" applyAlignment="1">
      <alignment horizontal="left"/>
    </xf>
  </cellXfs>
  <cellStyles count="22">
    <cellStyle name="Excel_BuiltIn_Currency" xfId="17"/>
    <cellStyle name="Normal_Faktura" xfId="5"/>
    <cellStyle name="Normalny" xfId="0" builtinId="0"/>
    <cellStyle name="Normalny 2" xfId="4"/>
    <cellStyle name="Normalny 2 2" xfId="8"/>
    <cellStyle name="Normalny 2 2 2" xfId="13"/>
    <cellStyle name="Normalny 2 4" xfId="11"/>
    <cellStyle name="Normalny 2 6" xfId="3"/>
    <cellStyle name="Normalny 2 6 2" xfId="7"/>
    <cellStyle name="Normalny 3" xfId="6"/>
    <cellStyle name="Normalny 7" xfId="15"/>
    <cellStyle name="Normalny 9" xfId="19"/>
    <cellStyle name="Procentowy" xfId="2" builtinId="5"/>
    <cellStyle name="Procentowy 2" xfId="16"/>
    <cellStyle name="Procentowy 8" xfId="9"/>
    <cellStyle name="Tekst objaśnienia" xfId="1" builtinId="53"/>
    <cellStyle name="Tekst objaśnienia 2" xfId="14"/>
    <cellStyle name="Tekst objaśnienia 4" xfId="21"/>
    <cellStyle name="Walutowy 2" xfId="12"/>
    <cellStyle name="Walutowy 3" xfId="18"/>
    <cellStyle name="Walutowy 5" xfId="20"/>
    <cellStyle name="Walutowy 6 2" xfId="10"/>
  </cellStyles>
  <dxfs count="0"/>
  <tableStyles count="0" defaultTableStyle="TableStyleMedium2" defaultPivotStyle="PivotStyleLight16"/>
  <colors>
    <mruColors>
      <color rgb="FF163DAA"/>
      <color rgb="FF411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2"/>
  <sheetViews>
    <sheetView workbookViewId="0">
      <selection activeCell="B11" sqref="B11"/>
    </sheetView>
  </sheetViews>
  <sheetFormatPr defaultColWidth="9" defaultRowHeight="12.75"/>
  <cols>
    <col min="1" max="1" width="7.42578125" style="2" customWidth="1"/>
    <col min="2" max="2" width="63.85546875" style="1" customWidth="1"/>
    <col min="3" max="3" width="8.42578125" style="2" customWidth="1"/>
    <col min="4" max="4" width="4.42578125" style="1" customWidth="1"/>
    <col min="5" max="5" width="11" style="1" customWidth="1"/>
    <col min="6" max="6" width="10.140625" style="1" customWidth="1"/>
    <col min="7" max="7" width="11.85546875" style="1" customWidth="1"/>
    <col min="8" max="8" width="14.140625" style="1" customWidth="1"/>
    <col min="9" max="9" width="15.7109375" style="1" customWidth="1"/>
    <col min="10" max="10" width="11.5703125" style="1" bestFit="1" customWidth="1"/>
    <col min="11" max="11" width="16.7109375" style="1" customWidth="1"/>
    <col min="12" max="13" width="9" style="1" customWidth="1"/>
    <col min="14" max="14" width="20.140625" style="1" customWidth="1"/>
    <col min="15" max="15" width="14.140625" style="1" customWidth="1"/>
    <col min="16" max="16" width="10.42578125" style="1" customWidth="1"/>
    <col min="17" max="16384" width="9" style="1"/>
  </cols>
  <sheetData>
    <row r="2" spans="1:19" ht="15">
      <c r="A2"/>
      <c r="B2"/>
      <c r="C2"/>
      <c r="D2"/>
      <c r="E2" s="53"/>
      <c r="F2"/>
      <c r="G2"/>
      <c r="H2"/>
      <c r="I2"/>
      <c r="J2"/>
      <c r="K2"/>
      <c r="L2"/>
      <c r="M2"/>
      <c r="N2"/>
      <c r="P2" s="55" t="s">
        <v>36</v>
      </c>
    </row>
    <row r="3" spans="1:19" s="52" customFormat="1">
      <c r="A3" s="54"/>
      <c r="B3" s="53"/>
      <c r="C3" s="53"/>
      <c r="D3" s="53" t="s">
        <v>26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9" s="52" customFormat="1">
      <c r="A4" s="130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9" ht="32.25" customHeight="1">
      <c r="A5" s="51"/>
      <c r="B5" s="110" t="s">
        <v>37</v>
      </c>
      <c r="C5" s="111"/>
      <c r="D5" s="111"/>
      <c r="E5" s="111"/>
      <c r="F5" s="111"/>
      <c r="G5" s="111"/>
      <c r="H5" s="111"/>
      <c r="I5" s="111"/>
      <c r="J5" s="111"/>
      <c r="K5" s="111"/>
      <c r="L5" s="50"/>
      <c r="M5" s="50"/>
    </row>
    <row r="6" spans="1:19" ht="21.75" customHeight="1" thickBot="1">
      <c r="A6" s="49"/>
      <c r="B6" s="88" t="s">
        <v>25</v>
      </c>
      <c r="C6" s="48"/>
      <c r="D6" s="47"/>
      <c r="E6" s="47"/>
      <c r="F6" s="47"/>
      <c r="G6" s="47"/>
      <c r="H6" s="47"/>
      <c r="I6" s="47"/>
    </row>
    <row r="7" spans="1:19" ht="13.5" customHeight="1" thickBot="1">
      <c r="A7" s="46"/>
      <c r="B7" s="45" t="s">
        <v>24</v>
      </c>
      <c r="C7" s="44"/>
      <c r="D7" s="44"/>
      <c r="E7" s="44"/>
      <c r="F7" s="44"/>
      <c r="G7" s="43"/>
      <c r="H7" s="42"/>
      <c r="I7" s="41"/>
      <c r="J7" s="41"/>
      <c r="K7" s="41"/>
      <c r="L7" s="118" t="s">
        <v>23</v>
      </c>
      <c r="M7" s="119"/>
      <c r="N7" s="119"/>
      <c r="O7" s="119"/>
      <c r="P7" s="120"/>
      <c r="Q7" s="41"/>
      <c r="R7" s="41"/>
      <c r="S7" s="41"/>
    </row>
    <row r="8" spans="1:19" ht="42.75" customHeight="1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17"/>
      <c r="N8" s="36" t="s">
        <v>10</v>
      </c>
      <c r="O8" s="36" t="s">
        <v>9</v>
      </c>
      <c r="P8" s="35" t="s">
        <v>8</v>
      </c>
      <c r="Q8" s="28"/>
      <c r="R8" s="28"/>
      <c r="S8" s="28"/>
    </row>
    <row r="9" spans="1:19" ht="13.5" thickBot="1">
      <c r="A9" s="34">
        <v>1</v>
      </c>
      <c r="B9" s="32">
        <v>2</v>
      </c>
      <c r="C9" s="33">
        <v>3</v>
      </c>
      <c r="D9" s="32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0">
        <v>12</v>
      </c>
      <c r="M9" s="30">
        <v>13</v>
      </c>
      <c r="N9" s="30">
        <v>14</v>
      </c>
      <c r="O9" s="30">
        <v>15</v>
      </c>
      <c r="P9" s="29">
        <v>16</v>
      </c>
      <c r="Q9" s="28"/>
      <c r="R9" s="28"/>
      <c r="S9" s="28"/>
    </row>
    <row r="10" spans="1:19" ht="15.75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28"/>
      <c r="R10" s="28"/>
      <c r="S10" s="28"/>
    </row>
    <row r="11" spans="1:19" ht="121.5" customHeight="1" thickBot="1">
      <c r="A11" s="27" t="s">
        <v>7</v>
      </c>
      <c r="B11" s="56" t="s">
        <v>46</v>
      </c>
      <c r="C11" s="26"/>
      <c r="D11" s="25" t="s">
        <v>5</v>
      </c>
      <c r="E11" s="24">
        <v>1500</v>
      </c>
      <c r="F11" s="76"/>
      <c r="G11" s="75">
        <v>0.08</v>
      </c>
      <c r="H11" s="77">
        <f>F11*1.08</f>
        <v>0</v>
      </c>
      <c r="I11" s="77">
        <f>F11*E11</f>
        <v>0</v>
      </c>
      <c r="J11" s="77">
        <f>K11-I11</f>
        <v>0</v>
      </c>
      <c r="K11" s="77">
        <f>H11*E11</f>
        <v>0</v>
      </c>
      <c r="L11" s="23"/>
      <c r="M11" s="22"/>
      <c r="N11" s="22"/>
      <c r="O11" s="22"/>
      <c r="P11" s="22"/>
    </row>
    <row r="12" spans="1:19" customFormat="1" ht="15.75" thickBot="1">
      <c r="A12" s="21"/>
      <c r="B12" s="19"/>
      <c r="C12" s="19"/>
      <c r="D12" s="19"/>
      <c r="E12" s="20"/>
      <c r="F12" s="19"/>
      <c r="G12" s="19"/>
      <c r="H12" s="18" t="s">
        <v>4</v>
      </c>
      <c r="I12" s="80">
        <f>SUM(I11)</f>
        <v>0</v>
      </c>
      <c r="J12" s="81"/>
      <c r="K12" s="79">
        <f>SUM(K11)</f>
        <v>0</v>
      </c>
      <c r="L12" s="16"/>
      <c r="M12" s="15"/>
      <c r="N12" s="15"/>
      <c r="O12" s="15"/>
      <c r="P12" s="14"/>
    </row>
    <row r="13" spans="1:19" customFormat="1" ht="15">
      <c r="A13" s="7"/>
      <c r="B13" s="13"/>
      <c r="C13" s="12"/>
      <c r="D13" s="11"/>
      <c r="E13" s="11"/>
      <c r="F13" s="10"/>
      <c r="G13" s="9"/>
      <c r="H13" s="9"/>
      <c r="I13" s="9"/>
      <c r="J13" s="9"/>
      <c r="K13" s="8"/>
      <c r="L13" s="7"/>
      <c r="M13" s="7"/>
      <c r="N13" s="7"/>
      <c r="O13" s="7"/>
      <c r="P13" s="7"/>
    </row>
    <row r="14" spans="1:19" customFormat="1" ht="15">
      <c r="B14" t="s">
        <v>3</v>
      </c>
    </row>
    <row r="17" spans="2:9">
      <c r="B17" s="6" t="s">
        <v>2</v>
      </c>
      <c r="C17" s="5"/>
      <c r="D17" s="5"/>
      <c r="E17" s="4"/>
      <c r="F17" s="3"/>
      <c r="G17" s="112" t="s">
        <v>1</v>
      </c>
      <c r="H17" s="112"/>
      <c r="I17" s="112"/>
    </row>
    <row r="18" spans="2:9">
      <c r="B18" s="6"/>
      <c r="C18" s="5"/>
      <c r="D18" s="5"/>
      <c r="E18" s="4"/>
      <c r="F18" s="3"/>
      <c r="G18" s="112" t="s">
        <v>0</v>
      </c>
      <c r="H18" s="112"/>
      <c r="I18" s="112"/>
    </row>
    <row r="21" spans="2:9">
      <c r="H21" s="109"/>
    </row>
    <row r="22" spans="2:9">
      <c r="H22" s="109"/>
    </row>
  </sheetData>
  <mergeCells count="6">
    <mergeCell ref="B5:K5"/>
    <mergeCell ref="G17:I17"/>
    <mergeCell ref="G18:I18"/>
    <mergeCell ref="A10:P10"/>
    <mergeCell ref="L8:M8"/>
    <mergeCell ref="L7:P7"/>
  </mergeCells>
  <pageMargins left="0.75" right="0.75" top="1" bottom="1" header="0.5" footer="0.5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A6" sqref="A6:XFD6"/>
    </sheetView>
  </sheetViews>
  <sheetFormatPr defaultRowHeight="12.75"/>
  <cols>
    <col min="1" max="1" width="9.140625" style="57" customWidth="1"/>
    <col min="2" max="2" width="44.42578125" style="57" customWidth="1"/>
    <col min="3" max="3" width="10.7109375" style="57" customWidth="1"/>
    <col min="4" max="4" width="8.42578125" style="57" customWidth="1"/>
    <col min="5" max="5" width="9.140625" style="57"/>
    <col min="6" max="6" width="13.7109375" style="57" customWidth="1"/>
    <col min="7" max="7" width="10.28515625" style="57" customWidth="1"/>
    <col min="8" max="8" width="13" style="57" customWidth="1"/>
    <col min="9" max="9" width="15.5703125" style="57" customWidth="1"/>
    <col min="10" max="10" width="14.28515625" style="57" customWidth="1"/>
    <col min="11" max="11" width="17.42578125" style="57" customWidth="1"/>
    <col min="12" max="13" width="9.140625" style="57"/>
    <col min="14" max="14" width="22.5703125" style="57" customWidth="1"/>
    <col min="15" max="15" width="15.85546875" style="57" customWidth="1"/>
    <col min="16" max="16" width="18.85546875" style="57" customWidth="1"/>
    <col min="17" max="16384" width="9.140625" style="57"/>
  </cols>
  <sheetData>
    <row r="1" spans="1:16" s="1" customFormat="1">
      <c r="A1" s="2"/>
      <c r="C1" s="2"/>
    </row>
    <row r="2" spans="1:16" s="1" customFormat="1">
      <c r="A2" s="57"/>
      <c r="B2" s="57"/>
      <c r="C2" s="57"/>
      <c r="D2" s="57"/>
      <c r="E2" s="52"/>
      <c r="F2" s="57"/>
      <c r="G2" s="57"/>
      <c r="H2" s="57"/>
      <c r="I2" s="57"/>
      <c r="J2" s="57"/>
      <c r="K2" s="57"/>
      <c r="L2" s="57"/>
      <c r="M2" s="57"/>
      <c r="N2" s="57"/>
      <c r="P2" s="58" t="s">
        <v>36</v>
      </c>
    </row>
    <row r="3" spans="1:16" s="52" customFormat="1">
      <c r="A3" s="59"/>
      <c r="D3" s="52" t="s">
        <v>26</v>
      </c>
    </row>
    <row r="4" spans="1:16" s="52" customFormat="1">
      <c r="A4" s="131" t="s">
        <v>52</v>
      </c>
    </row>
    <row r="5" spans="1:16" s="1" customFormat="1" ht="44.25" customHeight="1">
      <c r="A5" s="60"/>
      <c r="B5" s="121" t="s">
        <v>37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6" ht="13.5" thickBot="1">
      <c r="A6" s="2"/>
      <c r="B6" s="87" t="s">
        <v>27</v>
      </c>
      <c r="C6" s="61"/>
      <c r="D6" s="1"/>
      <c r="E6" s="1"/>
      <c r="F6" s="1"/>
      <c r="G6" s="1"/>
      <c r="I6" s="1"/>
      <c r="J6" s="1"/>
    </row>
    <row r="7" spans="1:16" ht="16.5" customHeight="1" thickBot="1">
      <c r="A7" s="46"/>
      <c r="B7" s="45" t="s">
        <v>24</v>
      </c>
      <c r="C7" s="44"/>
      <c r="D7" s="44"/>
      <c r="E7" s="44"/>
      <c r="F7" s="44"/>
      <c r="G7" s="43"/>
      <c r="H7" s="41"/>
      <c r="I7" s="41"/>
      <c r="J7" s="42"/>
      <c r="K7" s="41"/>
      <c r="L7" s="123" t="s">
        <v>23</v>
      </c>
      <c r="M7" s="124"/>
      <c r="N7" s="124"/>
      <c r="O7" s="124"/>
      <c r="P7" s="125"/>
    </row>
    <row r="8" spans="1:16" ht="42.75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26"/>
      <c r="N8" s="36" t="s">
        <v>28</v>
      </c>
      <c r="O8" s="36" t="s">
        <v>9</v>
      </c>
      <c r="P8" s="35" t="s">
        <v>8</v>
      </c>
    </row>
    <row r="9" spans="1:16" ht="13.5" thickBot="1">
      <c r="A9" s="83">
        <v>1</v>
      </c>
      <c r="B9" s="84">
        <v>2</v>
      </c>
      <c r="C9" s="85">
        <v>3</v>
      </c>
      <c r="D9" s="84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30">
        <v>12</v>
      </c>
      <c r="M9" s="30">
        <v>13</v>
      </c>
      <c r="N9" s="30">
        <v>14</v>
      </c>
      <c r="O9" s="30">
        <v>15</v>
      </c>
      <c r="P9" s="29">
        <v>16</v>
      </c>
    </row>
    <row r="10" spans="1:16" ht="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ht="161.25" customHeight="1">
      <c r="A11" s="68" t="s">
        <v>7</v>
      </c>
      <c r="B11" s="69" t="s">
        <v>29</v>
      </c>
      <c r="C11" s="70"/>
      <c r="D11" s="69" t="s">
        <v>5</v>
      </c>
      <c r="E11" s="71">
        <v>240</v>
      </c>
      <c r="F11" s="78"/>
      <c r="G11" s="74">
        <v>0.08</v>
      </c>
      <c r="H11" s="78">
        <f>F11*1.08</f>
        <v>0</v>
      </c>
      <c r="I11" s="78">
        <f>F11*E11</f>
        <v>0</v>
      </c>
      <c r="J11" s="78">
        <f>K11-I11</f>
        <v>0</v>
      </c>
      <c r="K11" s="78">
        <f>H11*E11</f>
        <v>0</v>
      </c>
      <c r="L11" s="72"/>
      <c r="M11" s="73"/>
      <c r="N11" s="73"/>
      <c r="O11" s="73"/>
      <c r="P11" s="73"/>
    </row>
    <row r="12" spans="1:16" ht="126.75" customHeight="1" thickBot="1">
      <c r="A12" s="68" t="s">
        <v>6</v>
      </c>
      <c r="B12" s="69" t="s">
        <v>30</v>
      </c>
      <c r="C12" s="70"/>
      <c r="D12" s="69" t="s">
        <v>5</v>
      </c>
      <c r="E12" s="71">
        <v>30</v>
      </c>
      <c r="F12" s="78"/>
      <c r="G12" s="74">
        <v>0.08</v>
      </c>
      <c r="H12" s="78">
        <f>F12*1.08</f>
        <v>0</v>
      </c>
      <c r="I12" s="78">
        <f>F12*E12</f>
        <v>0</v>
      </c>
      <c r="J12" s="78">
        <f>K12-I12</f>
        <v>0</v>
      </c>
      <c r="K12" s="78">
        <f>H12*E12</f>
        <v>0</v>
      </c>
      <c r="L12" s="72"/>
      <c r="M12" s="73"/>
      <c r="N12" s="73"/>
      <c r="O12" s="73"/>
      <c r="P12" s="73"/>
    </row>
    <row r="13" spans="1:16" customFormat="1" ht="15.75" thickBot="1">
      <c r="A13" s="21"/>
      <c r="B13" s="19"/>
      <c r="C13" s="19"/>
      <c r="D13" s="19"/>
      <c r="E13" s="20"/>
      <c r="F13" s="19"/>
      <c r="G13" s="19"/>
      <c r="H13" s="18" t="s">
        <v>4</v>
      </c>
      <c r="I13" s="80">
        <f>SUM(I11:I12)</f>
        <v>0</v>
      </c>
      <c r="J13" s="81"/>
      <c r="K13" s="79">
        <f>SUM(K11:K12)</f>
        <v>0</v>
      </c>
      <c r="L13" s="16"/>
      <c r="M13" s="15"/>
      <c r="N13" s="15"/>
      <c r="O13" s="15"/>
      <c r="P13" s="14"/>
    </row>
    <row r="15" spans="1:16" customFormat="1" ht="15">
      <c r="B15" t="s">
        <v>3</v>
      </c>
    </row>
    <row r="16" spans="1:16" s="1" customFormat="1">
      <c r="A16" s="2"/>
      <c r="C16" s="2"/>
    </row>
    <row r="17" spans="1:9" s="1" customFormat="1">
      <c r="A17" s="2"/>
      <c r="C17" s="2"/>
    </row>
    <row r="18" spans="1:9" s="1" customFormat="1">
      <c r="A18" s="2"/>
      <c r="B18" s="6" t="s">
        <v>2</v>
      </c>
      <c r="C18" s="5"/>
      <c r="D18" s="5"/>
      <c r="E18" s="4"/>
      <c r="F18" s="3"/>
      <c r="G18" s="112" t="s">
        <v>1</v>
      </c>
      <c r="H18" s="112"/>
      <c r="I18" s="112"/>
    </row>
    <row r="19" spans="1:9" s="1" customFormat="1">
      <c r="A19" s="2"/>
      <c r="B19" s="6"/>
      <c r="C19" s="5"/>
      <c r="D19" s="5"/>
      <c r="E19" s="4"/>
      <c r="F19" s="3"/>
      <c r="G19" s="112" t="s">
        <v>0</v>
      </c>
      <c r="H19" s="112"/>
      <c r="I19" s="112"/>
    </row>
    <row r="20" spans="1:9" s="1" customFormat="1">
      <c r="A20" s="2"/>
      <c r="C20" s="2"/>
    </row>
  </sheetData>
  <mergeCells count="6">
    <mergeCell ref="G19:I19"/>
    <mergeCell ref="B5:N5"/>
    <mergeCell ref="L7:P7"/>
    <mergeCell ref="L8:M8"/>
    <mergeCell ref="A10:P10"/>
    <mergeCell ref="G18:I18"/>
  </mergeCells>
  <pageMargins left="0.7" right="0.7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A6" sqref="A6:XFD6"/>
    </sheetView>
  </sheetViews>
  <sheetFormatPr defaultRowHeight="12.75"/>
  <cols>
    <col min="1" max="1" width="9.140625" style="57" customWidth="1"/>
    <col min="2" max="2" width="106.28515625" style="57" customWidth="1"/>
    <col min="3" max="3" width="10.7109375" style="57" customWidth="1"/>
    <col min="4" max="4" width="8.42578125" style="57" customWidth="1"/>
    <col min="5" max="5" width="9.140625" style="57"/>
    <col min="6" max="6" width="13.7109375" style="57" customWidth="1"/>
    <col min="7" max="7" width="11.85546875" style="57" customWidth="1"/>
    <col min="8" max="8" width="13" style="57" customWidth="1"/>
    <col min="9" max="9" width="15.5703125" style="57" customWidth="1"/>
    <col min="10" max="10" width="14.28515625" style="57" customWidth="1"/>
    <col min="11" max="11" width="17.42578125" style="57" customWidth="1"/>
    <col min="12" max="13" width="9.140625" style="57"/>
    <col min="14" max="14" width="22.5703125" style="57" customWidth="1"/>
    <col min="15" max="15" width="15.85546875" style="57" customWidth="1"/>
    <col min="16" max="16" width="18.85546875" style="57" customWidth="1"/>
    <col min="17" max="16384" width="9.140625" style="57"/>
  </cols>
  <sheetData>
    <row r="1" spans="1:16" s="1" customFormat="1">
      <c r="A1" s="2"/>
      <c r="C1" s="2"/>
    </row>
    <row r="2" spans="1:16" s="1" customFormat="1">
      <c r="A2" s="57"/>
      <c r="B2" s="57"/>
      <c r="C2" s="57"/>
      <c r="D2" s="57"/>
      <c r="E2" s="52"/>
      <c r="F2" s="57"/>
      <c r="G2" s="57"/>
      <c r="H2" s="57"/>
      <c r="I2" s="57"/>
      <c r="J2" s="57"/>
      <c r="K2" s="57"/>
      <c r="L2" s="57"/>
      <c r="M2" s="57"/>
      <c r="N2" s="57"/>
      <c r="P2" s="89" t="s">
        <v>36</v>
      </c>
    </row>
    <row r="3" spans="1:16" s="52" customFormat="1">
      <c r="A3" s="59"/>
      <c r="D3" s="52" t="s">
        <v>26</v>
      </c>
    </row>
    <row r="4" spans="1:16" s="52" customFormat="1">
      <c r="A4" s="59" t="s">
        <v>52</v>
      </c>
    </row>
    <row r="5" spans="1:16" s="1" customFormat="1" ht="44.25" customHeight="1">
      <c r="A5" s="60"/>
      <c r="B5" s="121" t="s">
        <v>37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6" ht="13.5" thickBot="1">
      <c r="A6" s="2"/>
      <c r="B6" s="87" t="s">
        <v>31</v>
      </c>
      <c r="C6" s="61"/>
      <c r="D6" s="1"/>
      <c r="E6" s="1"/>
      <c r="F6" s="1"/>
      <c r="G6" s="1"/>
      <c r="I6" s="1"/>
      <c r="J6" s="1"/>
    </row>
    <row r="7" spans="1:16" ht="16.5" customHeight="1" thickBot="1">
      <c r="A7" s="46"/>
      <c r="B7" s="45" t="s">
        <v>24</v>
      </c>
      <c r="C7" s="44"/>
      <c r="D7" s="44"/>
      <c r="E7" s="44"/>
      <c r="F7" s="44"/>
      <c r="G7" s="43"/>
      <c r="H7" s="41"/>
      <c r="I7" s="41"/>
      <c r="J7" s="42"/>
      <c r="K7" s="41"/>
      <c r="L7" s="123" t="s">
        <v>23</v>
      </c>
      <c r="M7" s="124"/>
      <c r="N7" s="124"/>
      <c r="O7" s="124"/>
      <c r="P7" s="125"/>
    </row>
    <row r="8" spans="1:16" ht="42.75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26"/>
      <c r="N8" s="36" t="s">
        <v>28</v>
      </c>
      <c r="O8" s="36" t="s">
        <v>9</v>
      </c>
      <c r="P8" s="35" t="s">
        <v>8</v>
      </c>
    </row>
    <row r="9" spans="1:16" ht="13.5" thickBot="1">
      <c r="A9" s="83">
        <v>1</v>
      </c>
      <c r="B9" s="84">
        <v>2</v>
      </c>
      <c r="C9" s="85">
        <v>3</v>
      </c>
      <c r="D9" s="84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30">
        <v>12</v>
      </c>
      <c r="M9" s="30">
        <v>13</v>
      </c>
      <c r="N9" s="30">
        <v>14</v>
      </c>
      <c r="O9" s="30">
        <v>15</v>
      </c>
      <c r="P9" s="29">
        <v>16</v>
      </c>
    </row>
    <row r="10" spans="1:16" ht="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ht="198" customHeight="1">
      <c r="A11" s="68" t="s">
        <v>7</v>
      </c>
      <c r="B11" s="108" t="s">
        <v>40</v>
      </c>
      <c r="C11" s="70"/>
      <c r="D11" s="69" t="s">
        <v>5</v>
      </c>
      <c r="E11" s="71">
        <v>1500</v>
      </c>
      <c r="F11" s="78"/>
      <c r="G11" s="74">
        <v>0.08</v>
      </c>
      <c r="H11" s="78">
        <f>F11*1.08</f>
        <v>0</v>
      </c>
      <c r="I11" s="78">
        <f>F11*E11</f>
        <v>0</v>
      </c>
      <c r="J11" s="78">
        <f>K11-I11</f>
        <v>0</v>
      </c>
      <c r="K11" s="78">
        <f>H11*E11</f>
        <v>0</v>
      </c>
      <c r="L11" s="72"/>
      <c r="M11" s="73"/>
      <c r="N11" s="73"/>
      <c r="O11" s="73"/>
      <c r="P11" s="73"/>
    </row>
    <row r="12" spans="1:16" ht="88.5" customHeight="1">
      <c r="A12" s="68" t="s">
        <v>6</v>
      </c>
      <c r="B12" s="94" t="s">
        <v>41</v>
      </c>
      <c r="C12" s="90"/>
      <c r="D12" s="95" t="s">
        <v>5</v>
      </c>
      <c r="E12" s="96">
        <v>10</v>
      </c>
      <c r="F12" s="97"/>
      <c r="G12" s="98">
        <v>0.08</v>
      </c>
      <c r="H12" s="78">
        <f t="shared" ref="H12:H14" si="0">F12*1.08</f>
        <v>0</v>
      </c>
      <c r="I12" s="78">
        <f t="shared" ref="I12:I14" si="1">F12*E12</f>
        <v>0</v>
      </c>
      <c r="J12" s="78">
        <f t="shared" ref="J12:J14" si="2">K12-I12</f>
        <v>0</v>
      </c>
      <c r="K12" s="78">
        <f t="shared" ref="K12:K14" si="3">H12*E12</f>
        <v>0</v>
      </c>
      <c r="L12" s="99"/>
      <c r="M12" s="100"/>
      <c r="N12" s="100"/>
      <c r="O12" s="100"/>
      <c r="P12" s="100"/>
    </row>
    <row r="13" spans="1:16" ht="168" customHeight="1">
      <c r="A13" s="68" t="s">
        <v>44</v>
      </c>
      <c r="B13" s="92" t="s">
        <v>48</v>
      </c>
      <c r="C13" s="105"/>
      <c r="D13" s="69" t="s">
        <v>5</v>
      </c>
      <c r="E13" s="71">
        <v>20</v>
      </c>
      <c r="F13" s="78"/>
      <c r="G13" s="74">
        <v>0.08</v>
      </c>
      <c r="H13" s="78">
        <f t="shared" si="0"/>
        <v>0</v>
      </c>
      <c r="I13" s="78">
        <f t="shared" si="1"/>
        <v>0</v>
      </c>
      <c r="J13" s="78">
        <f t="shared" si="2"/>
        <v>0</v>
      </c>
      <c r="K13" s="78">
        <f t="shared" si="3"/>
        <v>0</v>
      </c>
      <c r="L13" s="72"/>
      <c r="M13" s="73"/>
      <c r="N13" s="73"/>
      <c r="O13" s="73"/>
      <c r="P13" s="73"/>
    </row>
    <row r="14" spans="1:16" ht="158.25" customHeight="1">
      <c r="A14" s="68" t="s">
        <v>45</v>
      </c>
      <c r="B14" s="92" t="s">
        <v>47</v>
      </c>
      <c r="C14" s="105"/>
      <c r="D14" s="69" t="s">
        <v>5</v>
      </c>
      <c r="E14" s="71">
        <v>100</v>
      </c>
      <c r="F14" s="78"/>
      <c r="G14" s="74">
        <v>0.08</v>
      </c>
      <c r="H14" s="78">
        <f t="shared" si="0"/>
        <v>0</v>
      </c>
      <c r="I14" s="78">
        <f t="shared" si="1"/>
        <v>0</v>
      </c>
      <c r="J14" s="78">
        <f t="shared" si="2"/>
        <v>0</v>
      </c>
      <c r="K14" s="78">
        <f t="shared" si="3"/>
        <v>0</v>
      </c>
      <c r="L14" s="72"/>
      <c r="M14" s="73"/>
      <c r="N14" s="73"/>
      <c r="O14" s="73"/>
      <c r="P14" s="73"/>
    </row>
    <row r="15" spans="1:16" customFormat="1" ht="15.75" thickBot="1">
      <c r="A15" s="106"/>
      <c r="B15" s="91"/>
      <c r="C15" s="91"/>
      <c r="D15" s="91"/>
      <c r="E15" s="101"/>
      <c r="F15" s="91"/>
      <c r="G15" s="91"/>
      <c r="H15" s="102" t="s">
        <v>4</v>
      </c>
      <c r="I15" s="103">
        <f>SUM(I11:I14)</f>
        <v>0</v>
      </c>
      <c r="J15" s="107"/>
      <c r="K15" s="104">
        <f>SUM(K11:K14)</f>
        <v>0</v>
      </c>
      <c r="L15" s="16"/>
      <c r="M15" s="15"/>
      <c r="N15" s="15"/>
      <c r="O15" s="15"/>
      <c r="P15" s="14"/>
    </row>
    <row r="17" spans="1:9" customFormat="1" ht="15">
      <c r="B17" t="s">
        <v>3</v>
      </c>
    </row>
    <row r="18" spans="1:9" s="1" customFormat="1">
      <c r="A18" s="2"/>
      <c r="C18" s="2"/>
    </row>
    <row r="19" spans="1:9" s="1" customFormat="1">
      <c r="A19" s="2"/>
      <c r="C19" s="2"/>
    </row>
    <row r="20" spans="1:9" s="1" customFormat="1">
      <c r="A20" s="2"/>
      <c r="B20" s="6" t="s">
        <v>2</v>
      </c>
      <c r="C20" s="5"/>
      <c r="D20" s="5"/>
      <c r="E20" s="4"/>
      <c r="F20" s="3"/>
      <c r="G20" s="112" t="s">
        <v>1</v>
      </c>
      <c r="H20" s="112"/>
      <c r="I20" s="112"/>
    </row>
    <row r="21" spans="1:9" s="1" customFormat="1">
      <c r="A21" s="2"/>
      <c r="B21" s="6"/>
      <c r="C21" s="5"/>
      <c r="D21" s="5"/>
      <c r="E21" s="4"/>
      <c r="F21" s="3"/>
      <c r="G21" s="112" t="s">
        <v>0</v>
      </c>
      <c r="H21" s="112"/>
      <c r="I21" s="112"/>
    </row>
    <row r="22" spans="1:9" s="1" customFormat="1">
      <c r="A22" s="2"/>
      <c r="C22" s="2"/>
    </row>
  </sheetData>
  <mergeCells count="6">
    <mergeCell ref="G21:I21"/>
    <mergeCell ref="B5:N5"/>
    <mergeCell ref="L7:P7"/>
    <mergeCell ref="L8:M8"/>
    <mergeCell ref="A10:P10"/>
    <mergeCell ref="G20:I20"/>
  </mergeCells>
  <pageMargins left="0.7" right="0.7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B19" sqref="B19"/>
    </sheetView>
  </sheetViews>
  <sheetFormatPr defaultRowHeight="15"/>
  <cols>
    <col min="2" max="2" width="61.42578125" customWidth="1"/>
    <col min="9" max="9" width="22.28515625" customWidth="1"/>
    <col min="10" max="10" width="10.85546875" customWidth="1"/>
    <col min="11" max="11" width="21.28515625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E2" s="53"/>
      <c r="O2" s="1"/>
      <c r="P2" s="55" t="s">
        <v>36</v>
      </c>
    </row>
    <row r="3" spans="1:16">
      <c r="A3" s="54"/>
      <c r="B3" s="53"/>
      <c r="C3" s="53"/>
      <c r="D3" s="53" t="s">
        <v>26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2"/>
    </row>
    <row r="4" spans="1:16">
      <c r="A4" s="54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2"/>
    </row>
    <row r="5" spans="1:16" ht="32.25" customHeight="1">
      <c r="A5" s="51"/>
      <c r="B5" s="110" t="s">
        <v>37</v>
      </c>
      <c r="C5" s="111"/>
      <c r="D5" s="111"/>
      <c r="E5" s="111"/>
      <c r="F5" s="111"/>
      <c r="G5" s="111"/>
      <c r="H5" s="111"/>
      <c r="I5" s="111"/>
      <c r="J5" s="111"/>
      <c r="K5" s="111"/>
      <c r="L5" s="50"/>
      <c r="M5" s="50"/>
      <c r="N5" s="1"/>
      <c r="O5" s="1"/>
      <c r="P5" s="1"/>
    </row>
    <row r="6" spans="1:16" ht="21.75" customHeight="1" thickBot="1">
      <c r="A6" s="49"/>
      <c r="B6" s="88" t="s">
        <v>32</v>
      </c>
      <c r="C6" s="48"/>
      <c r="D6" s="47"/>
      <c r="E6" s="47"/>
      <c r="F6" s="47"/>
      <c r="G6" s="47"/>
      <c r="H6" s="47"/>
      <c r="I6" s="47"/>
      <c r="J6" s="1"/>
      <c r="K6" s="1"/>
      <c r="L6" s="1"/>
      <c r="M6" s="1"/>
      <c r="N6" s="1"/>
      <c r="O6" s="1"/>
      <c r="P6" s="1"/>
    </row>
    <row r="7" spans="1:16" ht="15.75" thickBot="1">
      <c r="A7" s="46"/>
      <c r="B7" s="45" t="s">
        <v>24</v>
      </c>
      <c r="C7" s="44"/>
      <c r="D7" s="44"/>
      <c r="E7" s="44"/>
      <c r="F7" s="44"/>
      <c r="G7" s="43"/>
      <c r="H7" s="42"/>
      <c r="I7" s="41"/>
      <c r="J7" s="41"/>
      <c r="K7" s="41"/>
      <c r="L7" s="118" t="s">
        <v>23</v>
      </c>
      <c r="M7" s="119"/>
      <c r="N7" s="119"/>
      <c r="O7" s="119"/>
      <c r="P7" s="120"/>
    </row>
    <row r="8" spans="1:16" ht="126.75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17"/>
      <c r="N8" s="36" t="s">
        <v>10</v>
      </c>
      <c r="O8" s="36" t="s">
        <v>9</v>
      </c>
      <c r="P8" s="35" t="s">
        <v>8</v>
      </c>
    </row>
    <row r="9" spans="1:16" ht="15.75" thickBot="1">
      <c r="A9" s="34">
        <v>1</v>
      </c>
      <c r="B9" s="32">
        <v>2</v>
      </c>
      <c r="C9" s="33">
        <v>3</v>
      </c>
      <c r="D9" s="32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0">
        <v>12</v>
      </c>
      <c r="M9" s="30">
        <v>13</v>
      </c>
      <c r="N9" s="30">
        <v>14</v>
      </c>
      <c r="O9" s="30">
        <v>15</v>
      </c>
      <c r="P9" s="29">
        <v>16</v>
      </c>
    </row>
    <row r="10" spans="1:16" ht="15.75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0" customHeight="1" thickBot="1">
      <c r="A11" s="27" t="s">
        <v>7</v>
      </c>
      <c r="B11" s="56" t="s">
        <v>33</v>
      </c>
      <c r="C11" s="26"/>
      <c r="D11" s="25" t="s">
        <v>5</v>
      </c>
      <c r="E11" s="24">
        <v>200</v>
      </c>
      <c r="F11" s="76"/>
      <c r="G11" s="75">
        <v>0.08</v>
      </c>
      <c r="H11" s="77">
        <f>F11*1.08</f>
        <v>0</v>
      </c>
      <c r="I11" s="77">
        <f>F11*E11</f>
        <v>0</v>
      </c>
      <c r="J11" s="77">
        <f>K11-I11</f>
        <v>0</v>
      </c>
      <c r="K11" s="77">
        <f>H11*E11</f>
        <v>0</v>
      </c>
      <c r="L11" s="23"/>
      <c r="M11" s="22"/>
      <c r="N11" s="22"/>
      <c r="O11" s="22"/>
      <c r="P11" s="22"/>
    </row>
    <row r="12" spans="1:16" ht="15.75" thickBot="1">
      <c r="A12" s="21"/>
      <c r="B12" s="19"/>
      <c r="C12" s="19"/>
      <c r="D12" s="19"/>
      <c r="E12" s="20"/>
      <c r="F12" s="19"/>
      <c r="G12" s="19"/>
      <c r="H12" s="18" t="s">
        <v>4</v>
      </c>
      <c r="I12" s="80">
        <f>SUM(I11)</f>
        <v>0</v>
      </c>
      <c r="J12" s="81"/>
      <c r="K12" s="79">
        <f>SUM(K11)</f>
        <v>0</v>
      </c>
      <c r="L12" s="16"/>
      <c r="M12" s="15"/>
      <c r="N12" s="15"/>
      <c r="O12" s="15"/>
      <c r="P12" s="14"/>
    </row>
    <row r="13" spans="1:16">
      <c r="A13" s="7"/>
      <c r="B13" s="13"/>
      <c r="C13" s="12"/>
      <c r="D13" s="11"/>
      <c r="E13" s="11"/>
      <c r="F13" s="10"/>
      <c r="G13" s="9"/>
      <c r="H13" s="9"/>
      <c r="I13" s="9"/>
      <c r="J13" s="9"/>
      <c r="K13" s="8"/>
      <c r="L13" s="7"/>
      <c r="M13" s="7"/>
      <c r="N13" s="7"/>
      <c r="O13" s="7"/>
      <c r="P13" s="7"/>
    </row>
    <row r="14" spans="1:16">
      <c r="B14" t="s">
        <v>3</v>
      </c>
    </row>
    <row r="15" spans="1:16">
      <c r="A15" s="2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6" t="s">
        <v>2</v>
      </c>
      <c r="C17" s="5"/>
      <c r="D17" s="5"/>
      <c r="E17" s="4"/>
      <c r="F17" s="3"/>
      <c r="G17" s="112" t="s">
        <v>1</v>
      </c>
      <c r="H17" s="112"/>
      <c r="I17" s="112"/>
      <c r="J17" s="1"/>
      <c r="K17" s="1"/>
      <c r="L17" s="1"/>
      <c r="M17" s="1"/>
      <c r="N17" s="1"/>
      <c r="O17" s="1"/>
      <c r="P17" s="1"/>
    </row>
    <row r="18" spans="1:16">
      <c r="A18" s="2"/>
      <c r="B18" s="6"/>
      <c r="C18" s="5"/>
      <c r="D18" s="5"/>
      <c r="E18" s="4"/>
      <c r="F18" s="3"/>
      <c r="G18" s="112" t="s">
        <v>0</v>
      </c>
      <c r="H18" s="112"/>
      <c r="I18" s="112"/>
      <c r="J18" s="1"/>
      <c r="K18" s="1"/>
      <c r="L18" s="1"/>
      <c r="M18" s="1"/>
      <c r="N18" s="1"/>
      <c r="O18" s="1"/>
      <c r="P18" s="1"/>
    </row>
    <row r="19" spans="1:16">
      <c r="A19" s="2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6">
    <mergeCell ref="G18:I18"/>
    <mergeCell ref="B5:K5"/>
    <mergeCell ref="L7:P7"/>
    <mergeCell ref="L8:M8"/>
    <mergeCell ref="A10:P10"/>
    <mergeCell ref="G17:I17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A7" sqref="A7:XFD7"/>
    </sheetView>
  </sheetViews>
  <sheetFormatPr defaultRowHeight="15"/>
  <cols>
    <col min="2" max="2" width="59.7109375" customWidth="1"/>
    <col min="6" max="6" width="9.42578125" bestFit="1" customWidth="1"/>
    <col min="9" max="9" width="10.5703125" bestFit="1" customWidth="1"/>
    <col min="11" max="11" width="11.1406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7"/>
      <c r="B2" s="57"/>
      <c r="C2" s="57"/>
      <c r="D2" s="57"/>
      <c r="E2" s="52"/>
      <c r="F2" s="57"/>
      <c r="G2" s="57"/>
      <c r="H2" s="57"/>
      <c r="I2" s="57"/>
      <c r="J2" s="57"/>
      <c r="K2" s="57"/>
      <c r="L2" s="57"/>
      <c r="M2" s="57"/>
      <c r="N2" s="57"/>
      <c r="O2" s="1"/>
      <c r="P2" s="58" t="s">
        <v>36</v>
      </c>
    </row>
    <row r="3" spans="1:16">
      <c r="A3" s="59"/>
      <c r="B3" s="52"/>
      <c r="C3" s="52"/>
      <c r="D3" s="52" t="s">
        <v>26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0.75" customHeight="1">
      <c r="A4" s="5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24" customHeight="1">
      <c r="A5" s="59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52.5" customHeight="1">
      <c r="A6" s="60"/>
      <c r="B6" s="121" t="s">
        <v>37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"/>
      <c r="P6" s="1"/>
    </row>
    <row r="7" spans="1:16" ht="24" customHeight="1" thickBot="1">
      <c r="A7" s="2"/>
      <c r="B7" s="87" t="s">
        <v>34</v>
      </c>
      <c r="C7" s="61"/>
      <c r="D7" s="1"/>
      <c r="E7" s="1"/>
      <c r="F7" s="1"/>
      <c r="G7" s="1"/>
      <c r="H7" s="57"/>
      <c r="I7" s="1"/>
      <c r="J7" s="1"/>
      <c r="K7" s="57"/>
      <c r="L7" s="57"/>
      <c r="M7" s="57"/>
      <c r="N7" s="57"/>
      <c r="O7" s="57"/>
      <c r="P7" s="57"/>
    </row>
    <row r="8" spans="1:16" ht="28.5" customHeight="1" thickBot="1">
      <c r="A8" s="46"/>
      <c r="B8" s="45" t="s">
        <v>24</v>
      </c>
      <c r="C8" s="44"/>
      <c r="D8" s="44"/>
      <c r="E8" s="44"/>
      <c r="F8" s="44"/>
      <c r="G8" s="43"/>
      <c r="H8" s="41"/>
      <c r="I8" s="41"/>
      <c r="J8" s="42"/>
      <c r="K8" s="41"/>
      <c r="L8" s="123" t="s">
        <v>23</v>
      </c>
      <c r="M8" s="124"/>
      <c r="N8" s="124"/>
      <c r="O8" s="124"/>
      <c r="P8" s="125"/>
    </row>
    <row r="9" spans="1:16" ht="126.75" thickBot="1">
      <c r="A9" s="40" t="s">
        <v>22</v>
      </c>
      <c r="B9" s="39" t="s">
        <v>21</v>
      </c>
      <c r="C9" s="39" t="s">
        <v>20</v>
      </c>
      <c r="D9" s="39" t="s">
        <v>19</v>
      </c>
      <c r="E9" s="38" t="s">
        <v>18</v>
      </c>
      <c r="F9" s="38" t="s">
        <v>17</v>
      </c>
      <c r="G9" s="38" t="s">
        <v>16</v>
      </c>
      <c r="H9" s="38" t="s">
        <v>15</v>
      </c>
      <c r="I9" s="38" t="s">
        <v>14</v>
      </c>
      <c r="J9" s="38" t="s">
        <v>13</v>
      </c>
      <c r="K9" s="37" t="s">
        <v>12</v>
      </c>
      <c r="L9" s="116" t="s">
        <v>11</v>
      </c>
      <c r="M9" s="126"/>
      <c r="N9" s="36" t="s">
        <v>28</v>
      </c>
      <c r="O9" s="36" t="s">
        <v>9</v>
      </c>
      <c r="P9" s="35" t="s">
        <v>8</v>
      </c>
    </row>
    <row r="10" spans="1:16" ht="15.75" thickBot="1">
      <c r="A10" s="62">
        <v>1</v>
      </c>
      <c r="B10" s="63">
        <v>2</v>
      </c>
      <c r="C10" s="64">
        <v>3</v>
      </c>
      <c r="D10" s="63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6">
        <v>12</v>
      </c>
      <c r="M10" s="66">
        <v>13</v>
      </c>
      <c r="N10" s="66">
        <v>14</v>
      </c>
      <c r="O10" s="66">
        <v>15</v>
      </c>
      <c r="P10" s="67">
        <v>16</v>
      </c>
    </row>
    <row r="11" spans="1:16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</row>
    <row r="12" spans="1:16" ht="52.5" thickBot="1">
      <c r="A12" s="68" t="s">
        <v>7</v>
      </c>
      <c r="B12" s="82" t="s">
        <v>35</v>
      </c>
      <c r="C12" s="70"/>
      <c r="D12" s="69" t="s">
        <v>5</v>
      </c>
      <c r="E12" s="71">
        <v>10</v>
      </c>
      <c r="F12" s="78"/>
      <c r="G12" s="74">
        <v>0.08</v>
      </c>
      <c r="H12" s="78">
        <f>F12*1.08</f>
        <v>0</v>
      </c>
      <c r="I12" s="78">
        <f>F12*E12</f>
        <v>0</v>
      </c>
      <c r="J12" s="78">
        <f>K12-I12</f>
        <v>0</v>
      </c>
      <c r="K12" s="78">
        <f>H12*E12</f>
        <v>0</v>
      </c>
      <c r="L12" s="72"/>
      <c r="M12" s="73"/>
      <c r="N12" s="73"/>
      <c r="O12" s="73"/>
      <c r="P12" s="73"/>
    </row>
    <row r="13" spans="1:16" ht="15.75" thickBot="1">
      <c r="A13" s="21"/>
      <c r="B13" s="19"/>
      <c r="C13" s="19"/>
      <c r="D13" s="19"/>
      <c r="E13" s="20"/>
      <c r="F13" s="19"/>
      <c r="G13" s="19"/>
      <c r="H13" s="18" t="s">
        <v>4</v>
      </c>
      <c r="I13" s="80">
        <f>SUM(I12:I12)</f>
        <v>0</v>
      </c>
      <c r="J13" s="17"/>
      <c r="K13" s="79">
        <f>SUM(K12:K12)</f>
        <v>0</v>
      </c>
      <c r="L13" s="16"/>
      <c r="M13" s="15"/>
      <c r="N13" s="15"/>
      <c r="O13" s="15"/>
      <c r="P13" s="14"/>
    </row>
    <row r="14" spans="1:1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>
      <c r="B15" t="s">
        <v>3</v>
      </c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6" t="s">
        <v>2</v>
      </c>
      <c r="C18" s="5"/>
      <c r="D18" s="5"/>
      <c r="E18" s="4"/>
      <c r="F18" s="3"/>
      <c r="G18" s="112" t="s">
        <v>1</v>
      </c>
      <c r="H18" s="112"/>
      <c r="I18" s="112"/>
      <c r="J18" s="1"/>
      <c r="K18" s="1"/>
      <c r="L18" s="1"/>
      <c r="M18" s="1"/>
      <c r="N18" s="1"/>
      <c r="O18" s="1"/>
      <c r="P18" s="1"/>
    </row>
    <row r="19" spans="1:16">
      <c r="A19" s="2"/>
      <c r="B19" s="6"/>
      <c r="C19" s="5"/>
      <c r="D19" s="5"/>
      <c r="E19" s="4"/>
      <c r="F19" s="3"/>
      <c r="G19" s="112" t="s">
        <v>0</v>
      </c>
      <c r="H19" s="112"/>
      <c r="I19" s="112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</sheetData>
  <mergeCells count="6">
    <mergeCell ref="G19:I19"/>
    <mergeCell ref="B6:N6"/>
    <mergeCell ref="L8:P8"/>
    <mergeCell ref="L9:M9"/>
    <mergeCell ref="A11:P11"/>
    <mergeCell ref="G18:I18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A6" sqref="A6:XFD6"/>
    </sheetView>
  </sheetViews>
  <sheetFormatPr defaultRowHeight="15"/>
  <cols>
    <col min="2" max="2" width="59.7109375" customWidth="1"/>
    <col min="6" max="6" width="10.5703125" bestFit="1" customWidth="1"/>
    <col min="8" max="8" width="10.5703125" bestFit="1" customWidth="1"/>
    <col min="9" max="9" width="13.5703125" bestFit="1" customWidth="1"/>
    <col min="10" max="10" width="12.28515625" bestFit="1" customWidth="1"/>
    <col min="11" max="11" width="13.57031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7"/>
      <c r="B2" s="57"/>
      <c r="C2" s="57"/>
      <c r="D2" s="57"/>
      <c r="E2" s="52"/>
      <c r="F2" s="57"/>
      <c r="G2" s="57"/>
      <c r="H2" s="57"/>
      <c r="I2" s="57"/>
      <c r="J2" s="57"/>
      <c r="K2" s="57"/>
      <c r="L2" s="57"/>
      <c r="M2" s="57"/>
      <c r="N2" s="57"/>
      <c r="O2" s="1"/>
      <c r="P2" s="58" t="s">
        <v>36</v>
      </c>
    </row>
    <row r="3" spans="1:16">
      <c r="A3" s="59"/>
      <c r="B3" s="52"/>
      <c r="C3" s="52"/>
      <c r="D3" s="52" t="s">
        <v>26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3.25" customHeight="1">
      <c r="A4" s="59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52.5" customHeight="1">
      <c r="A5" s="60"/>
      <c r="B5" s="121" t="s">
        <v>37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"/>
      <c r="P5" s="1"/>
    </row>
    <row r="6" spans="1:16" ht="24" customHeight="1" thickBot="1">
      <c r="A6" s="2"/>
      <c r="B6" s="87" t="s">
        <v>38</v>
      </c>
      <c r="C6" s="61"/>
      <c r="D6" s="1"/>
      <c r="E6" s="1"/>
      <c r="F6" s="1"/>
      <c r="G6" s="1"/>
      <c r="H6" s="57"/>
      <c r="I6" s="1"/>
      <c r="J6" s="1"/>
      <c r="K6" s="57"/>
      <c r="L6" s="57"/>
      <c r="M6" s="57"/>
      <c r="N6" s="57"/>
      <c r="O6" s="57"/>
      <c r="P6" s="57"/>
    </row>
    <row r="7" spans="1:16" ht="28.5" customHeight="1" thickBot="1">
      <c r="A7" s="46"/>
      <c r="B7" s="45" t="s">
        <v>24</v>
      </c>
      <c r="C7" s="44"/>
      <c r="D7" s="44"/>
      <c r="E7" s="44"/>
      <c r="F7" s="44"/>
      <c r="G7" s="43"/>
      <c r="H7" s="41"/>
      <c r="I7" s="41"/>
      <c r="J7" s="42"/>
      <c r="K7" s="41"/>
      <c r="L7" s="123" t="s">
        <v>23</v>
      </c>
      <c r="M7" s="124"/>
      <c r="N7" s="124"/>
      <c r="O7" s="124"/>
      <c r="P7" s="125"/>
    </row>
    <row r="8" spans="1:16" ht="126.75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26"/>
      <c r="N8" s="36" t="s">
        <v>28</v>
      </c>
      <c r="O8" s="36" t="s">
        <v>9</v>
      </c>
      <c r="P8" s="35" t="s">
        <v>8</v>
      </c>
    </row>
    <row r="9" spans="1:16" ht="15.75" thickBot="1">
      <c r="A9" s="62">
        <v>1</v>
      </c>
      <c r="B9" s="63">
        <v>2</v>
      </c>
      <c r="C9" s="64">
        <v>3</v>
      </c>
      <c r="D9" s="63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6">
        <v>12</v>
      </c>
      <c r="M9" s="66">
        <v>13</v>
      </c>
      <c r="N9" s="66">
        <v>14</v>
      </c>
      <c r="O9" s="66">
        <v>15</v>
      </c>
      <c r="P9" s="67">
        <v>16</v>
      </c>
    </row>
    <row r="10" spans="1:16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ht="102.75" thickBot="1">
      <c r="A11" s="68" t="s">
        <v>7</v>
      </c>
      <c r="B11" s="56" t="s">
        <v>39</v>
      </c>
      <c r="C11" s="70"/>
      <c r="D11" s="69" t="s">
        <v>5</v>
      </c>
      <c r="E11" s="71">
        <v>30</v>
      </c>
      <c r="F11" s="78"/>
      <c r="G11" s="74">
        <v>0.08</v>
      </c>
      <c r="H11" s="78">
        <f>F11*1.08</f>
        <v>0</v>
      </c>
      <c r="I11" s="78">
        <f>F11*E11</f>
        <v>0</v>
      </c>
      <c r="J11" s="78">
        <f>K11-I11</f>
        <v>0</v>
      </c>
      <c r="K11" s="78">
        <f>H11*E11</f>
        <v>0</v>
      </c>
      <c r="L11" s="72"/>
      <c r="M11" s="73"/>
      <c r="N11" s="73"/>
      <c r="O11" s="73"/>
      <c r="P11" s="73"/>
    </row>
    <row r="12" spans="1:16" ht="15.75" thickBot="1">
      <c r="A12" s="21"/>
      <c r="B12" s="19"/>
      <c r="C12" s="19"/>
      <c r="D12" s="19"/>
      <c r="E12" s="20"/>
      <c r="F12" s="19"/>
      <c r="G12" s="19"/>
      <c r="H12" s="18" t="s">
        <v>4</v>
      </c>
      <c r="I12" s="80">
        <f>SUM(I11:I11)</f>
        <v>0</v>
      </c>
      <c r="J12" s="17"/>
      <c r="K12" s="79">
        <f>SUM(K11:K11)</f>
        <v>0</v>
      </c>
      <c r="L12" s="16"/>
      <c r="M12" s="15"/>
      <c r="N12" s="15"/>
      <c r="O12" s="15"/>
      <c r="P12" s="14"/>
    </row>
    <row r="13" spans="1:16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>
      <c r="B14" t="s">
        <v>3</v>
      </c>
    </row>
    <row r="15" spans="1:16">
      <c r="A15" s="2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6" t="s">
        <v>2</v>
      </c>
      <c r="C17" s="5"/>
      <c r="D17" s="5"/>
      <c r="E17" s="4"/>
      <c r="F17" s="3"/>
      <c r="G17" s="112" t="s">
        <v>1</v>
      </c>
      <c r="H17" s="112"/>
      <c r="I17" s="112"/>
      <c r="J17" s="1"/>
      <c r="K17" s="1"/>
      <c r="L17" s="1"/>
      <c r="M17" s="1"/>
      <c r="N17" s="1"/>
      <c r="O17" s="1"/>
      <c r="P17" s="1"/>
    </row>
    <row r="18" spans="1:16">
      <c r="A18" s="2"/>
      <c r="B18" s="6"/>
      <c r="C18" s="5"/>
      <c r="D18" s="5"/>
      <c r="E18" s="4"/>
      <c r="F18" s="3"/>
      <c r="G18" s="112" t="s">
        <v>0</v>
      </c>
      <c r="H18" s="112"/>
      <c r="I18" s="112"/>
      <c r="J18" s="1"/>
      <c r="K18" s="1"/>
      <c r="L18" s="1"/>
      <c r="M18" s="1"/>
      <c r="N18" s="1"/>
      <c r="O18" s="1"/>
      <c r="P18" s="1"/>
    </row>
    <row r="19" spans="1:16">
      <c r="A19" s="2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</sheetData>
  <mergeCells count="6">
    <mergeCell ref="G18:I18"/>
    <mergeCell ref="B5:N5"/>
    <mergeCell ref="L7:P7"/>
    <mergeCell ref="L8:M8"/>
    <mergeCell ref="A10:P10"/>
    <mergeCell ref="G17:I17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A6" sqref="A6:XFD6"/>
    </sheetView>
  </sheetViews>
  <sheetFormatPr defaultRowHeight="15"/>
  <cols>
    <col min="2" max="2" width="59.7109375" customWidth="1"/>
    <col min="6" max="6" width="10.5703125" bestFit="1" customWidth="1"/>
    <col min="8" max="8" width="10.5703125" bestFit="1" customWidth="1"/>
    <col min="9" max="9" width="13.5703125" bestFit="1" customWidth="1"/>
    <col min="10" max="10" width="12.28515625" bestFit="1" customWidth="1"/>
    <col min="11" max="11" width="13.57031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7"/>
      <c r="B2" s="57"/>
      <c r="C2" s="57"/>
      <c r="D2" s="57"/>
      <c r="E2" s="52"/>
      <c r="F2" s="57"/>
      <c r="G2" s="57"/>
      <c r="H2" s="57"/>
      <c r="I2" s="57"/>
      <c r="J2" s="57"/>
      <c r="K2" s="57"/>
      <c r="L2" s="57"/>
      <c r="M2" s="57"/>
      <c r="N2" s="57"/>
      <c r="O2" s="1"/>
      <c r="P2" s="58" t="s">
        <v>36</v>
      </c>
    </row>
    <row r="3" spans="1:16">
      <c r="A3" s="59"/>
      <c r="B3" s="52"/>
      <c r="C3" s="52"/>
      <c r="D3" s="52" t="s">
        <v>26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4.75" customHeight="1">
      <c r="A4" s="59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52.5" customHeight="1">
      <c r="A5" s="60"/>
      <c r="B5" s="121" t="s">
        <v>37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"/>
      <c r="P5" s="1"/>
    </row>
    <row r="6" spans="1:16" ht="24" customHeight="1" thickBot="1">
      <c r="A6" s="2"/>
      <c r="B6" s="87" t="s">
        <v>42</v>
      </c>
      <c r="C6" s="61"/>
      <c r="D6" s="1"/>
      <c r="E6" s="1"/>
      <c r="F6" s="1"/>
      <c r="G6" s="1"/>
      <c r="H6" s="57"/>
      <c r="I6" s="1"/>
      <c r="J6" s="1"/>
      <c r="K6" s="57"/>
      <c r="L6" s="57"/>
      <c r="M6" s="57"/>
      <c r="N6" s="57"/>
      <c r="O6" s="57"/>
      <c r="P6" s="57"/>
    </row>
    <row r="7" spans="1:16" ht="18.75" customHeight="1" thickBot="1">
      <c r="A7" s="46"/>
      <c r="B7" s="45" t="s">
        <v>24</v>
      </c>
      <c r="C7" s="44"/>
      <c r="D7" s="44"/>
      <c r="E7" s="44"/>
      <c r="F7" s="44"/>
      <c r="G7" s="43"/>
      <c r="H7" s="41"/>
      <c r="I7" s="41"/>
      <c r="J7" s="42"/>
      <c r="K7" s="41"/>
      <c r="L7" s="123" t="s">
        <v>23</v>
      </c>
      <c r="M7" s="124"/>
      <c r="N7" s="124"/>
      <c r="O7" s="124"/>
      <c r="P7" s="125"/>
    </row>
    <row r="8" spans="1:16" ht="126.75" thickBot="1">
      <c r="A8" s="40" t="s">
        <v>22</v>
      </c>
      <c r="B8" s="39" t="s">
        <v>21</v>
      </c>
      <c r="C8" s="39" t="s">
        <v>20</v>
      </c>
      <c r="D8" s="39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7" t="s">
        <v>12</v>
      </c>
      <c r="L8" s="116" t="s">
        <v>11</v>
      </c>
      <c r="M8" s="126"/>
      <c r="N8" s="36" t="s">
        <v>28</v>
      </c>
      <c r="O8" s="36" t="s">
        <v>9</v>
      </c>
      <c r="P8" s="35" t="s">
        <v>8</v>
      </c>
    </row>
    <row r="9" spans="1:16" ht="15.75" thickBot="1">
      <c r="A9" s="62">
        <v>1</v>
      </c>
      <c r="B9" s="63">
        <v>2</v>
      </c>
      <c r="C9" s="64">
        <v>3</v>
      </c>
      <c r="D9" s="63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6">
        <v>12</v>
      </c>
      <c r="M9" s="66">
        <v>13</v>
      </c>
      <c r="N9" s="66">
        <v>14</v>
      </c>
      <c r="O9" s="66">
        <v>15</v>
      </c>
      <c r="P9" s="67">
        <v>16</v>
      </c>
    </row>
    <row r="10" spans="1:16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ht="77.25" thickBot="1">
      <c r="A11" s="68" t="s">
        <v>7</v>
      </c>
      <c r="B11" s="93" t="s">
        <v>43</v>
      </c>
      <c r="C11" s="70"/>
      <c r="D11" s="69" t="s">
        <v>5</v>
      </c>
      <c r="E11" s="71">
        <v>100</v>
      </c>
      <c r="F11" s="78"/>
      <c r="G11" s="74">
        <v>0.08</v>
      </c>
      <c r="H11" s="78">
        <f>F11*1.08</f>
        <v>0</v>
      </c>
      <c r="I11" s="78">
        <f>F11*E11</f>
        <v>0</v>
      </c>
      <c r="J11" s="78">
        <f>K11-I11</f>
        <v>0</v>
      </c>
      <c r="K11" s="78">
        <f>H11*E11</f>
        <v>0</v>
      </c>
      <c r="L11" s="72"/>
      <c r="M11" s="73"/>
      <c r="N11" s="73"/>
      <c r="O11" s="73"/>
      <c r="P11" s="73"/>
    </row>
    <row r="12" spans="1:16" ht="15.75" thickBot="1">
      <c r="A12" s="21"/>
      <c r="B12" s="19"/>
      <c r="C12" s="19"/>
      <c r="D12" s="19"/>
      <c r="E12" s="20"/>
      <c r="F12" s="19"/>
      <c r="G12" s="19"/>
      <c r="H12" s="18" t="s">
        <v>4</v>
      </c>
      <c r="I12" s="80">
        <f>SUM(I11:I11)</f>
        <v>0</v>
      </c>
      <c r="J12" s="17"/>
      <c r="K12" s="79">
        <f>SUM(K11:K11)</f>
        <v>0</v>
      </c>
      <c r="L12" s="16"/>
      <c r="M12" s="15"/>
      <c r="N12" s="15"/>
      <c r="O12" s="15"/>
      <c r="P12" s="14"/>
    </row>
    <row r="13" spans="1:16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>
      <c r="B14" t="s">
        <v>3</v>
      </c>
    </row>
    <row r="15" spans="1:16">
      <c r="A15" s="2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6" t="s">
        <v>2</v>
      </c>
      <c r="C17" s="5"/>
      <c r="D17" s="5"/>
      <c r="E17" s="4"/>
      <c r="F17" s="3"/>
      <c r="G17" s="112" t="s">
        <v>1</v>
      </c>
      <c r="H17" s="112"/>
      <c r="I17" s="112"/>
      <c r="J17" s="1"/>
      <c r="K17" s="1"/>
      <c r="L17" s="1"/>
      <c r="M17" s="1"/>
      <c r="N17" s="1"/>
      <c r="O17" s="1"/>
      <c r="P17" s="1"/>
    </row>
    <row r="18" spans="1:16">
      <c r="A18" s="2"/>
      <c r="B18" s="6"/>
      <c r="C18" s="5"/>
      <c r="D18" s="5"/>
      <c r="E18" s="4"/>
      <c r="F18" s="3"/>
      <c r="G18" s="112" t="s">
        <v>0</v>
      </c>
      <c r="H18" s="112"/>
      <c r="I18" s="112"/>
      <c r="J18" s="1"/>
      <c r="K18" s="1"/>
      <c r="L18" s="1"/>
      <c r="M18" s="1"/>
      <c r="N18" s="1"/>
      <c r="O18" s="1"/>
      <c r="P18" s="1"/>
    </row>
    <row r="19" spans="1:16">
      <c r="A19" s="2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</sheetData>
  <mergeCells count="6">
    <mergeCell ref="G18:I18"/>
    <mergeCell ref="B5:N5"/>
    <mergeCell ref="L7:P7"/>
    <mergeCell ref="L8:M8"/>
    <mergeCell ref="A10:P10"/>
    <mergeCell ref="G17:I17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"/>
  <sheetViews>
    <sheetView tabSelected="1" workbookViewId="0">
      <selection activeCell="D26" sqref="D26"/>
    </sheetView>
  </sheetViews>
  <sheetFormatPr defaultColWidth="9" defaultRowHeight="12.75"/>
  <cols>
    <col min="1" max="1" width="7.42578125" style="2" customWidth="1"/>
    <col min="2" max="2" width="63.85546875" style="1" customWidth="1"/>
    <col min="3" max="3" width="4.42578125" style="1" customWidth="1"/>
    <col min="4" max="4" width="11" style="1" customWidth="1"/>
    <col min="5" max="5" width="14.85546875" style="1" customWidth="1"/>
    <col min="6" max="6" width="18.85546875" style="1" customWidth="1"/>
    <col min="7" max="7" width="14.140625" style="1" customWidth="1"/>
    <col min="8" max="8" width="15.7109375" style="1" customWidth="1"/>
    <col min="9" max="9" width="11.5703125" style="1" bestFit="1" customWidth="1"/>
    <col min="10" max="10" width="16.7109375" style="1" customWidth="1"/>
    <col min="11" max="12" width="9" style="1" customWidth="1"/>
    <col min="13" max="13" width="20.140625" style="1" customWidth="1"/>
    <col min="14" max="14" width="14.140625" style="1" customWidth="1"/>
    <col min="15" max="15" width="10.42578125" style="1" customWidth="1"/>
    <col min="16" max="16384" width="9" style="1"/>
  </cols>
  <sheetData>
    <row r="2" spans="1:18" ht="15">
      <c r="A2"/>
      <c r="B2"/>
      <c r="C2"/>
      <c r="D2" s="53"/>
      <c r="E2"/>
      <c r="F2"/>
      <c r="G2"/>
      <c r="H2"/>
      <c r="I2"/>
      <c r="J2"/>
      <c r="K2"/>
      <c r="L2"/>
      <c r="M2"/>
      <c r="O2" s="55" t="s">
        <v>36</v>
      </c>
    </row>
    <row r="3" spans="1:18" s="52" customFormat="1">
      <c r="A3" s="54"/>
      <c r="B3" s="53"/>
      <c r="C3" s="53" t="s">
        <v>26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8" s="52" customFormat="1">
      <c r="A4" s="54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8" ht="32.25" customHeight="1">
      <c r="A5" s="51"/>
      <c r="B5" s="110" t="s">
        <v>37</v>
      </c>
      <c r="C5" s="111"/>
      <c r="D5" s="111"/>
      <c r="E5" s="111"/>
      <c r="F5" s="111"/>
      <c r="G5" s="111"/>
      <c r="H5" s="111"/>
      <c r="I5" s="111"/>
      <c r="J5" s="111"/>
      <c r="K5" s="50"/>
      <c r="L5" s="50"/>
    </row>
    <row r="6" spans="1:18" ht="21.75" customHeight="1" thickBot="1">
      <c r="A6" s="49"/>
      <c r="B6" s="88" t="s">
        <v>51</v>
      </c>
      <c r="C6" s="47"/>
      <c r="D6" s="47"/>
      <c r="E6" s="47"/>
      <c r="F6" s="47"/>
      <c r="G6" s="47"/>
      <c r="H6" s="47"/>
    </row>
    <row r="7" spans="1:18" ht="13.5" customHeight="1" thickBot="1">
      <c r="A7" s="46"/>
      <c r="B7" s="45" t="s">
        <v>49</v>
      </c>
      <c r="C7" s="44"/>
      <c r="D7" s="44"/>
      <c r="E7" s="44"/>
      <c r="F7" s="43"/>
      <c r="G7" s="42"/>
      <c r="H7" s="41"/>
      <c r="I7" s="41"/>
      <c r="J7" s="41"/>
      <c r="K7" s="118" t="s">
        <v>23</v>
      </c>
      <c r="L7" s="119"/>
      <c r="M7" s="119"/>
      <c r="N7" s="119"/>
      <c r="O7" s="120"/>
      <c r="P7" s="41"/>
      <c r="Q7" s="41"/>
      <c r="R7" s="41"/>
    </row>
    <row r="8" spans="1:18" ht="42.75" customHeight="1" thickBot="1">
      <c r="A8" s="40" t="s">
        <v>22</v>
      </c>
      <c r="B8" s="39" t="s">
        <v>21</v>
      </c>
      <c r="C8" s="39" t="s">
        <v>19</v>
      </c>
      <c r="D8" s="38" t="s">
        <v>18</v>
      </c>
      <c r="E8" s="38" t="s">
        <v>17</v>
      </c>
      <c r="F8" s="38" t="s">
        <v>16</v>
      </c>
      <c r="G8" s="38" t="s">
        <v>15</v>
      </c>
      <c r="H8" s="38" t="s">
        <v>14</v>
      </c>
      <c r="I8" s="38" t="s">
        <v>13</v>
      </c>
      <c r="J8" s="37" t="s">
        <v>12</v>
      </c>
      <c r="K8" s="116" t="s">
        <v>11</v>
      </c>
      <c r="L8" s="117"/>
      <c r="M8" s="36" t="s">
        <v>10</v>
      </c>
      <c r="N8" s="36" t="s">
        <v>9</v>
      </c>
      <c r="O8" s="35" t="s">
        <v>8</v>
      </c>
      <c r="P8" s="28"/>
      <c r="Q8" s="28"/>
      <c r="R8" s="28"/>
    </row>
    <row r="9" spans="1:18" ht="13.5" thickBot="1">
      <c r="A9" s="34">
        <v>1</v>
      </c>
      <c r="B9" s="32">
        <v>2</v>
      </c>
      <c r="C9" s="32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0">
        <v>11</v>
      </c>
      <c r="L9" s="30">
        <v>12</v>
      </c>
      <c r="M9" s="30">
        <v>13</v>
      </c>
      <c r="N9" s="30">
        <v>14</v>
      </c>
      <c r="O9" s="29">
        <v>15</v>
      </c>
      <c r="P9" s="28"/>
      <c r="Q9" s="28"/>
      <c r="R9" s="28"/>
    </row>
    <row r="10" spans="1:18" ht="15.75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28"/>
      <c r="Q10" s="28"/>
      <c r="R10" s="28"/>
    </row>
    <row r="11" spans="1:18" ht="194.25" customHeight="1" thickBot="1">
      <c r="A11" s="27" t="s">
        <v>7</v>
      </c>
      <c r="B11" s="56" t="s">
        <v>50</v>
      </c>
      <c r="C11" s="25" t="s">
        <v>5</v>
      </c>
      <c r="D11" s="24">
        <v>300</v>
      </c>
      <c r="E11" s="76"/>
      <c r="F11" s="75">
        <v>0.08</v>
      </c>
      <c r="G11" s="77">
        <f>E11*1.08</f>
        <v>0</v>
      </c>
      <c r="H11" s="77">
        <f>E11*D11</f>
        <v>0</v>
      </c>
      <c r="I11" s="77">
        <f>J11-H11</f>
        <v>0</v>
      </c>
      <c r="J11" s="77">
        <f>G11*D11</f>
        <v>0</v>
      </c>
      <c r="K11" s="23"/>
      <c r="L11" s="22"/>
      <c r="M11" s="22"/>
      <c r="N11" s="22"/>
      <c r="O11" s="22"/>
    </row>
    <row r="12" spans="1:18" customFormat="1" ht="15.75" thickBot="1">
      <c r="A12" s="21"/>
      <c r="B12" s="19"/>
      <c r="C12" s="19"/>
      <c r="D12" s="20"/>
      <c r="E12" s="19"/>
      <c r="F12" s="19"/>
      <c r="G12" s="18" t="s">
        <v>4</v>
      </c>
      <c r="H12" s="80">
        <f>SUM(H11)</f>
        <v>0</v>
      </c>
      <c r="I12" s="81"/>
      <c r="J12" s="79">
        <f>SUM(J11)</f>
        <v>0</v>
      </c>
      <c r="K12" s="16"/>
      <c r="L12" s="15"/>
      <c r="M12" s="15"/>
      <c r="N12" s="15"/>
      <c r="O12" s="14"/>
    </row>
    <row r="13" spans="1:18" customFormat="1" ht="15">
      <c r="A13" s="7"/>
      <c r="B13" s="13"/>
      <c r="C13" s="11"/>
      <c r="D13" s="11"/>
      <c r="E13" s="10"/>
      <c r="F13" s="9"/>
      <c r="G13" s="9"/>
      <c r="H13" s="9"/>
      <c r="I13" s="9"/>
      <c r="J13" s="8"/>
      <c r="K13" s="7"/>
      <c r="L13" s="7"/>
      <c r="M13" s="7"/>
      <c r="N13" s="7"/>
      <c r="O13" s="7"/>
    </row>
    <row r="14" spans="1:18" customFormat="1" ht="15">
      <c r="B14" t="s">
        <v>3</v>
      </c>
    </row>
    <row r="17" spans="2:8">
      <c r="B17" s="6" t="s">
        <v>2</v>
      </c>
      <c r="C17" s="5"/>
      <c r="D17" s="4"/>
      <c r="E17" s="3"/>
      <c r="F17" s="112" t="s">
        <v>1</v>
      </c>
      <c r="G17" s="112"/>
      <c r="H17" s="112"/>
    </row>
    <row r="18" spans="2:8">
      <c r="B18" s="6"/>
      <c r="C18" s="5"/>
      <c r="D18" s="4"/>
      <c r="E18" s="3"/>
      <c r="F18" s="112" t="s">
        <v>0</v>
      </c>
      <c r="G18" s="112"/>
      <c r="H18" s="112"/>
    </row>
  </sheetData>
  <mergeCells count="6">
    <mergeCell ref="F18:H18"/>
    <mergeCell ref="B5:J5"/>
    <mergeCell ref="K7:O7"/>
    <mergeCell ref="K8:L8"/>
    <mergeCell ref="A10:O10"/>
    <mergeCell ref="F17:H17"/>
  </mergeCells>
  <pageMargins left="0.75" right="0.75" top="1" bottom="1" header="0.5" footer="0.5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Bożena Wołowczyk</cp:lastModifiedBy>
  <cp:lastPrinted>2023-07-21T17:51:24Z</cp:lastPrinted>
  <dcterms:created xsi:type="dcterms:W3CDTF">2021-02-23T13:26:01Z</dcterms:created>
  <dcterms:modified xsi:type="dcterms:W3CDTF">2023-07-31T10:47:43Z</dcterms:modified>
</cp:coreProperties>
</file>