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filterPrivacy="1" defaultThemeVersion="124226"/>
  <xr:revisionPtr revIDLastSave="0" documentId="13_ncr:1_{F5567B52-BCA9-43B2-8793-8C8169915D5E}" xr6:coauthVersionLast="36" xr6:coauthVersionMax="36" xr10:uidLastSave="{00000000-0000-0000-0000-000000000000}"/>
  <bookViews>
    <workbookView xWindow="6150" yWindow="4080" windowWidth="15375" windowHeight="7875" xr2:uid="{00000000-000D-0000-FFFF-FFFF00000000}"/>
  </bookViews>
  <sheets>
    <sheet name="KW 2" sheetId="1" r:id="rId1"/>
  </sheets>
  <calcPr calcId="191029"/>
</workbook>
</file>

<file path=xl/calcChain.xml><?xml version="1.0" encoding="utf-8"?>
<calcChain xmlns="http://schemas.openxmlformats.org/spreadsheetml/2006/main"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E22" i="1"/>
  <c r="F22" i="1" s="1"/>
  <c r="E21" i="1"/>
  <c r="F21" i="1" s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F61" i="1"/>
  <c r="C61" i="1"/>
  <c r="D63" i="1"/>
  <c r="E63" i="1"/>
  <c r="G63" i="1" l="1"/>
  <c r="C131" i="1"/>
  <c r="D131" i="1" l="1"/>
  <c r="D137" i="1" s="1"/>
  <c r="C137" i="1"/>
  <c r="I81" i="1"/>
  <c r="B64" i="1"/>
  <c r="G40" i="1"/>
  <c r="I72" i="1"/>
  <c r="F40" i="1"/>
  <c r="C64" i="1" l="1"/>
  <c r="F64" i="1"/>
  <c r="F131" i="1"/>
  <c r="F137" i="1" s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C62" i="1"/>
  <c r="F62" i="1"/>
  <c r="F60" i="1"/>
  <c r="C60" i="1"/>
  <c r="F165" i="1"/>
  <c r="F162" i="1"/>
  <c r="C174" i="1"/>
  <c r="C179" i="1" s="1"/>
  <c r="F163" i="1"/>
  <c r="F171" i="1"/>
  <c r="F23" i="1"/>
  <c r="H12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<sst xmlns="http://schemas.openxmlformats.org/spreadsheetml/2006/main" count="350" uniqueCount="218">
  <si>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</si>
  <si>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</si>
  <si>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</si>
  <si>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</si>
  <si>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</si>
  <si>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</si>
  <si>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</si>
  <si>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</si>
  <si>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</si>
  <si>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</si>
  <si>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</si>
  <si>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</si>
  <si>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</si>
  <si>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</si>
  <si>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</si>
  <si>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</si>
  <si>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</si>
  <si>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</si>
  <si>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</si>
  <si>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</si>
  <si>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</si>
  <si>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</si>
  <si>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</si>
  <si>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</si>
  <si>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</si>
  <si>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</si>
  <si>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</si>
  <si>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</si>
  <si>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</si>
  <si>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</si>
  <si>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</si>
  <si>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</si>
  <si>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</si>
  <si>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</si>
  <si>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</si>
  <si>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</si>
  <si>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</si>
  <si>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</si>
  <si>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</si>
  <si>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</si>
  <si>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</si>
  <si>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</si>
  <si>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</si>
  <si>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</si>
  <si>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</si>
  <si>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</si>
  <si>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</si>
  <si>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</si>
  <si>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</si>
  <si>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</si>
  <si>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</si>
  <si>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</si>
  <si>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</si>
  <si>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</si>
  <si>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</si>
  <si>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</si>
  <si>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</si>
  <si>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</si>
  <si>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</si>
  <si>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</si>
  <si>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</si>
  <si>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</si>
  <si>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</si>
  <si>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</si>
  <si>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</si>
  <si>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</si>
  <si>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</si>
  <si>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</si>
  <si>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</si>
  <si>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</si>
  <si>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</si>
  <si>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</si>
  <si>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</si>
  <si>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</si>
  <si>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</si>
  <si>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</si>
  <si>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</si>
  <si>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</si>
  <si>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</si>
  <si>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</si>
  <si>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</si>
  <si>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</si>
  <si>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</si>
  <si>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</si>
  <si>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</si>
  <si>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</si>
  <si>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</si>
  <si>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</si>
  <si>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</si>
  <si>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</si>
  <si>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</si>
  <si>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</si>
  <si>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</si>
  <si>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</si>
  <si>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</si>
  <si>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</si>
  <si>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</si>
  <si>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</si>
  <si>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</si>
  <si>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</si>
  <si>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</si>
  <si>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</si>
  <si>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</si>
  <si>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</si>
  <si>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</si>
  <si>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</si>
  <si>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</si>
  <si>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</si>
  <si>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</si>
  <si>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</si>
  <si>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</si>
  <si>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</si>
  <si>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</si>
  <si>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</si>
  <si>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</si>
  <si>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</si>
  <si>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</si>
  <si>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</si>
  <si>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</si>
  <si>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</si>
  <si>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</si>
  <si>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</si>
  <si>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</si>
  <si>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</si>
  <si>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</si>
  <si>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</si>
  <si>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</si>
  <si>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</si>
  <si>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</si>
  <si>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</si>
  <si>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</si>
  <si>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</si>
  <si>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</si>
  <si>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</si>
  <si>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</si>
  <si>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</si>
  <si>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</si>
  <si>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</si>
  <si>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</si>
  <si>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</si>
  <si>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</si>
  <si>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</si>
  <si>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</si>
  <si>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</si>
  <si>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</si>
  <si>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</si>
  <si>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</si>
  <si>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</si>
  <si>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</si>
  <si>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</si>
  <si>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</si>
  <si>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</si>
  <si>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</si>
  <si>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</si>
  <si>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</si>
  <si>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</si>
  <si>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</si>
  <si>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</si>
  <si>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</si>
  <si>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</si>
  <si>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</si>
  <si>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</si>
  <si>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</si>
  <si>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</si>
  <si>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</si>
  <si>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</si>
  <si>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</si>
  <si>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</si>
  <si>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</si>
  <si>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</si>
  <si>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</si>
  <si>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</si>
  <si>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</si>
  <si>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</si>
  <si>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</si>
  <si>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</si>
  <si>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</si>
  <si>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</si>
  <si>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</si>
  <si>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</si>
  <si>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</si>
  <si>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</si>
  <si>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</si>
  <si>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</si>
  <si>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</si>
  <si>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</si>
  <si>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</si>
  <si>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</si>
  <si>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</si>
  <si>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</si>
  <si>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</si>
  <si>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</si>
  <si>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</si>
  <si>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</si>
  <si>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</si>
  <si>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</si>
  <si>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</si>
  <si>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</si>
  <si>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</si>
  <si>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</si>
  <si>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</si>
  <si>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</si>
  <si>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</si>
  <si>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</si>
  <si>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</si>
  <si>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</si>
  <si>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</si>
  <si>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</si>
  <si>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</si>
  <si>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</si>
  <si>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</si>
  <si>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</si>
  <si>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</si>
  <si>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</si>
  <si>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</si>
  <si>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</si>
  <si>
    <t>Szczegółowe wyliczenie ceny ofertowej brutto  dot. Kwartału Nr 2</t>
  </si>
  <si>
    <t>Załącznik nr 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</si>
</sst>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4"/>
  <sheetViews>
    <sheetView tabSelected="1" topLeftCell="A7" zoomScaleNormal="100" workbookViewId="0">
      <selection activeCell="C126" sqref="C126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217</v>
      </c>
      <c r="G1" s="14"/>
      <c r="H1" s="14"/>
      <c r="I1" s="14" t="s">
        <v>73</v>
      </c>
    </row>
    <row r="2" spans="1:11" ht="15.75" customHeight="1" x14ac:dyDescent="0.25">
      <c r="A2" s="190" t="s">
        <v>216</v>
      </c>
      <c r="B2" s="190"/>
      <c r="C2" s="190"/>
      <c r="D2" s="190"/>
      <c r="E2" s="190"/>
      <c r="F2" s="190"/>
      <c r="G2" s="190"/>
      <c r="H2" s="190"/>
      <c r="I2" s="14"/>
    </row>
    <row r="3" spans="1:11" ht="12.75" customHeight="1" x14ac:dyDescent="0.25">
      <c r="A3" s="10"/>
      <c r="B3" s="14"/>
      <c r="C3" s="14" t="s">
        <v>0</v>
      </c>
      <c r="D3" s="14"/>
      <c r="E3" s="14"/>
      <c r="F3" s="14"/>
      <c r="G3" s="14"/>
      <c r="H3" s="14"/>
      <c r="I3" s="14"/>
    </row>
    <row r="4" spans="1:11" ht="16.5" x14ac:dyDescent="0.25">
      <c r="A4" s="188" t="s">
        <v>113</v>
      </c>
      <c r="B4" s="188"/>
      <c r="C4" s="188"/>
      <c r="D4" s="188"/>
      <c r="E4" s="188"/>
      <c r="F4" s="188"/>
      <c r="G4" s="188"/>
      <c r="H4" s="14"/>
      <c r="I4" s="14"/>
    </row>
    <row r="5" spans="1:11" s="21" customFormat="1" ht="51" customHeight="1" x14ac:dyDescent="0.25">
      <c r="A5" s="17"/>
      <c r="B5" s="18" t="s">
        <v>1</v>
      </c>
      <c r="C5" s="156" t="s">
        <v>87</v>
      </c>
      <c r="D5" s="158" t="s">
        <v>84</v>
      </c>
      <c r="E5" s="158" t="s">
        <v>210</v>
      </c>
      <c r="F5" s="158" t="s">
        <v>92</v>
      </c>
      <c r="G5" s="158" t="s">
        <v>85</v>
      </c>
      <c r="H5" s="159" t="s">
        <v>2</v>
      </c>
      <c r="I5" s="20"/>
    </row>
    <row r="6" spans="1:11" s="25" customFormat="1" ht="54.75" customHeight="1" x14ac:dyDescent="0.25">
      <c r="A6" s="154" t="s">
        <v>3</v>
      </c>
      <c r="B6" s="155" t="s">
        <v>4</v>
      </c>
      <c r="C6" s="155" t="s">
        <v>5</v>
      </c>
      <c r="D6" s="160" t="s">
        <v>180</v>
      </c>
      <c r="E6" s="160" t="s">
        <v>179</v>
      </c>
      <c r="F6" s="160" t="s">
        <v>181</v>
      </c>
      <c r="G6" s="160" t="s">
        <v>182</v>
      </c>
      <c r="H6" s="161" t="s">
        <v>97</v>
      </c>
      <c r="I6" s="4"/>
    </row>
    <row r="7" spans="1:11" ht="48.75" customHeight="1" x14ac:dyDescent="0.25">
      <c r="A7" s="17" t="s">
        <v>212</v>
      </c>
      <c r="B7" s="29">
        <v>76062</v>
      </c>
      <c r="C7" s="197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214</v>
      </c>
      <c r="B8" s="29">
        <v>4029</v>
      </c>
      <c r="C8" s="197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114</v>
      </c>
      <c r="B9" s="29">
        <v>70613</v>
      </c>
      <c r="C9" s="197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115</v>
      </c>
      <c r="B10" s="29">
        <v>70613</v>
      </c>
      <c r="C10" s="197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116</v>
      </c>
      <c r="B11" s="29">
        <v>13633</v>
      </c>
      <c r="C11" s="197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93" t="s">
        <v>58</v>
      </c>
      <c r="B12" s="194"/>
      <c r="C12" s="195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SUM(H7:H10)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96" t="s">
        <v>178</v>
      </c>
      <c r="B14" s="196"/>
      <c r="C14" s="196"/>
      <c r="D14" s="196"/>
      <c r="E14" s="196"/>
      <c r="F14" s="196"/>
      <c r="G14" s="34"/>
      <c r="H14" s="14"/>
      <c r="I14" s="14"/>
    </row>
    <row r="15" spans="1:11" ht="16.5" x14ac:dyDescent="0.25">
      <c r="A15" s="191" t="s">
        <v>177</v>
      </c>
      <c r="B15" s="191"/>
      <c r="C15" s="191"/>
      <c r="D15" s="191"/>
      <c r="E15" s="191"/>
      <c r="F15" s="191"/>
      <c r="G15" s="34"/>
      <c r="H15" s="14"/>
      <c r="I15" s="14"/>
    </row>
    <row r="16" spans="1:11" ht="16.5" x14ac:dyDescent="0.25">
      <c r="A16" s="170" t="s">
        <v>61</v>
      </c>
      <c r="B16" s="170"/>
      <c r="C16" s="170"/>
      <c r="D16" s="170"/>
      <c r="E16" s="170"/>
      <c r="F16" s="170"/>
      <c r="G16" s="34"/>
      <c r="H16" s="14"/>
      <c r="I16" s="14"/>
    </row>
    <row r="17" spans="1:9" s="21" customFormat="1" ht="30" customHeight="1" x14ac:dyDescent="0.25">
      <c r="A17" s="17" t="s">
        <v>129</v>
      </c>
      <c r="B17" s="19" t="s">
        <v>1</v>
      </c>
      <c r="C17" s="125" t="s">
        <v>63</v>
      </c>
      <c r="D17" s="19" t="s">
        <v>64</v>
      </c>
      <c r="E17" s="37" t="s">
        <v>55</v>
      </c>
      <c r="F17" s="37" t="s">
        <v>8</v>
      </c>
      <c r="G17" s="38"/>
      <c r="H17" s="38"/>
      <c r="I17" s="38"/>
    </row>
    <row r="18" spans="1:9" s="40" customFormat="1" ht="15" customHeight="1" x14ac:dyDescent="0.25">
      <c r="A18" s="22" t="s">
        <v>3</v>
      </c>
      <c r="B18" s="23" t="s">
        <v>4</v>
      </c>
      <c r="C18" s="23" t="s">
        <v>5</v>
      </c>
      <c r="D18" s="39" t="s">
        <v>9</v>
      </c>
      <c r="E18" s="22" t="s">
        <v>54</v>
      </c>
      <c r="F18" s="23" t="s">
        <v>10</v>
      </c>
      <c r="G18" s="4"/>
      <c r="H18" s="4"/>
      <c r="I18" s="4"/>
    </row>
    <row r="19" spans="1:9" ht="24.75" customHeight="1" x14ac:dyDescent="0.25">
      <c r="A19" s="26" t="s">
        <v>121</v>
      </c>
      <c r="B19" s="92">
        <v>83361</v>
      </c>
      <c r="C19" s="198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122</v>
      </c>
      <c r="B20" s="92">
        <v>0</v>
      </c>
      <c r="C20" s="198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123</v>
      </c>
      <c r="B21" s="92">
        <v>16381</v>
      </c>
      <c r="C21" s="198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124</v>
      </c>
      <c r="B22" s="92">
        <v>0</v>
      </c>
      <c r="C22" s="198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93" t="s">
        <v>6</v>
      </c>
      <c r="B23" s="194"/>
      <c r="C23" s="194"/>
      <c r="D23" s="195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91" t="s">
        <v>213</v>
      </c>
      <c r="B25" s="191"/>
      <c r="C25" s="191"/>
      <c r="D25" s="191"/>
      <c r="E25" s="191"/>
      <c r="F25" s="191"/>
      <c r="G25" s="14"/>
      <c r="H25" s="14"/>
      <c r="I25" s="14"/>
    </row>
    <row r="26" spans="1:9" ht="16.5" x14ac:dyDescent="0.25">
      <c r="A26" s="170" t="s">
        <v>62</v>
      </c>
      <c r="B26" s="170"/>
      <c r="C26" s="170"/>
      <c r="D26" s="170"/>
      <c r="E26" s="170"/>
      <c r="F26" s="170"/>
      <c r="G26" s="14"/>
      <c r="H26" s="14"/>
      <c r="I26" s="14"/>
    </row>
    <row r="27" spans="1:9" ht="29.25" customHeight="1" x14ac:dyDescent="0.25">
      <c r="A27" s="17" t="s">
        <v>130</v>
      </c>
      <c r="B27" s="19" t="s">
        <v>1</v>
      </c>
      <c r="C27" s="100" t="s">
        <v>63</v>
      </c>
      <c r="D27" s="19" t="s">
        <v>65</v>
      </c>
      <c r="E27" s="37" t="s">
        <v>51</v>
      </c>
      <c r="F27" s="37" t="s">
        <v>8</v>
      </c>
      <c r="G27" s="14"/>
      <c r="H27" s="14"/>
      <c r="I27" s="14"/>
    </row>
    <row r="28" spans="1:9" ht="16.5" x14ac:dyDescent="0.25">
      <c r="A28" s="100" t="s">
        <v>3</v>
      </c>
      <c r="B28" s="91" t="s">
        <v>4</v>
      </c>
      <c r="C28" s="91" t="s">
        <v>5</v>
      </c>
      <c r="D28" s="91" t="s">
        <v>9</v>
      </c>
      <c r="E28" s="100" t="s">
        <v>54</v>
      </c>
      <c r="F28" s="91" t="s">
        <v>10</v>
      </c>
      <c r="G28" s="14"/>
      <c r="H28" s="14"/>
      <c r="I28" s="14"/>
    </row>
    <row r="29" spans="1:9" ht="24.75" customHeight="1" x14ac:dyDescent="0.25">
      <c r="A29" s="28" t="s">
        <v>125</v>
      </c>
      <c r="B29" s="92">
        <v>99742</v>
      </c>
      <c r="C29" s="198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91" t="s">
        <v>117</v>
      </c>
      <c r="B31" s="191"/>
      <c r="C31" s="191"/>
      <c r="D31" s="191"/>
      <c r="E31" s="191"/>
      <c r="F31" s="191"/>
      <c r="G31" s="191"/>
      <c r="H31" s="14"/>
      <c r="I31" s="14"/>
    </row>
    <row r="32" spans="1:9" ht="17.25" customHeight="1" x14ac:dyDescent="0.25">
      <c r="A32" s="170" t="s">
        <v>53</v>
      </c>
      <c r="B32" s="170"/>
      <c r="C32" s="170"/>
      <c r="D32" s="170"/>
      <c r="E32" s="170"/>
      <c r="F32" s="170"/>
      <c r="G32" s="170"/>
      <c r="H32" s="14"/>
      <c r="I32" s="14"/>
    </row>
    <row r="33" spans="1:9" s="21" customFormat="1" ht="24.75" customHeight="1" x14ac:dyDescent="0.25">
      <c r="A33" s="17" t="s">
        <v>131</v>
      </c>
      <c r="B33" s="19" t="s">
        <v>11</v>
      </c>
      <c r="C33" s="19" t="s">
        <v>12</v>
      </c>
      <c r="D33" s="100" t="s">
        <v>13</v>
      </c>
      <c r="E33" s="19" t="s">
        <v>14</v>
      </c>
      <c r="F33" s="37" t="s">
        <v>56</v>
      </c>
      <c r="G33" s="37" t="s">
        <v>8</v>
      </c>
      <c r="H33" s="38"/>
      <c r="I33" s="38"/>
    </row>
    <row r="34" spans="1:9" s="40" customFormat="1" ht="34.5" customHeight="1" x14ac:dyDescent="0.25">
      <c r="A34" s="100" t="s">
        <v>3</v>
      </c>
      <c r="B34" s="100" t="s">
        <v>4</v>
      </c>
      <c r="C34" s="100" t="s">
        <v>5</v>
      </c>
      <c r="D34" s="100" t="s">
        <v>9</v>
      </c>
      <c r="E34" s="100" t="s">
        <v>15</v>
      </c>
      <c r="F34" s="100" t="s">
        <v>66</v>
      </c>
      <c r="G34" s="100" t="s">
        <v>16</v>
      </c>
      <c r="H34" s="45"/>
      <c r="I34" s="45"/>
    </row>
    <row r="35" spans="1:9" ht="53.25" customHeight="1" x14ac:dyDescent="0.25">
      <c r="A35" s="28" t="s">
        <v>211</v>
      </c>
      <c r="B35" s="92">
        <v>95713</v>
      </c>
      <c r="C35" s="95">
        <v>0.1</v>
      </c>
      <c r="D35" s="198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215</v>
      </c>
      <c r="B36" s="92">
        <v>4029</v>
      </c>
      <c r="C36" s="95">
        <v>0.1</v>
      </c>
      <c r="D36" s="198"/>
      <c r="E36" s="94">
        <v>51</v>
      </c>
      <c r="F36" s="110">
        <f>ROUND((B36*C36*D36)/100*E36,2)</f>
        <v>0</v>
      </c>
      <c r="G36" s="106">
        <f t="shared" ref="G36:G39" si="3">ROUND(F36*3,2)</f>
        <v>0</v>
      </c>
      <c r="H36" s="46"/>
      <c r="I36" s="46"/>
    </row>
    <row r="37" spans="1:9" ht="24.75" customHeight="1" x14ac:dyDescent="0.25">
      <c r="A37" s="28" t="s">
        <v>118</v>
      </c>
      <c r="B37" s="92">
        <v>70613</v>
      </c>
      <c r="C37" s="95">
        <v>0.2</v>
      </c>
      <c r="D37" s="198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119</v>
      </c>
      <c r="B38" s="92">
        <v>95688</v>
      </c>
      <c r="C38" s="95">
        <v>0.4</v>
      </c>
      <c r="D38" s="198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120</v>
      </c>
      <c r="B39" s="92">
        <v>201</v>
      </c>
      <c r="C39" s="93">
        <v>0.2</v>
      </c>
      <c r="D39" s="198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93" t="s">
        <v>6</v>
      </c>
      <c r="B40" s="194"/>
      <c r="C40" s="194"/>
      <c r="D40" s="194"/>
      <c r="E40" s="195"/>
      <c r="F40" s="109">
        <f>SUM(F35:F37)</f>
        <v>0</v>
      </c>
      <c r="G40" s="32">
        <f>SUM(G35:G37)</f>
        <v>0</v>
      </c>
      <c r="H40" s="14"/>
      <c r="I40" s="14"/>
    </row>
    <row r="41" spans="1:9" ht="19.149999999999999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19.149999999999999" customHeight="1" x14ac:dyDescent="0.3">
      <c r="A42" s="167"/>
      <c r="B42" s="167"/>
      <c r="C42" s="167"/>
      <c r="D42" s="168"/>
      <c r="E42" s="168"/>
      <c r="F42" s="168"/>
      <c r="G42" s="168"/>
      <c r="H42" s="168"/>
      <c r="I42" s="14"/>
    </row>
    <row r="43" spans="1:9" ht="16.5" x14ac:dyDescent="0.25">
      <c r="A43" s="10"/>
      <c r="B43" s="3"/>
      <c r="C43" s="3"/>
      <c r="D43" s="169"/>
      <c r="E43" s="169"/>
      <c r="F43" s="169"/>
      <c r="G43" s="169"/>
      <c r="H43" s="169"/>
      <c r="I43" s="14"/>
    </row>
    <row r="44" spans="1:9" ht="16.5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74</v>
      </c>
    </row>
    <row r="46" spans="1:9" ht="16.5" x14ac:dyDescent="0.25">
      <c r="A46" s="185" t="s">
        <v>127</v>
      </c>
      <c r="B46" s="185"/>
      <c r="C46" s="185"/>
      <c r="D46" s="185"/>
      <c r="E46" s="185"/>
      <c r="F46" s="7"/>
      <c r="G46" s="7"/>
      <c r="H46" s="14"/>
      <c r="I46" s="14"/>
    </row>
    <row r="47" spans="1:9" ht="25.5" x14ac:dyDescent="0.25">
      <c r="A47" s="141" t="s">
        <v>132</v>
      </c>
      <c r="B47" s="50" t="s">
        <v>1</v>
      </c>
      <c r="C47" s="100" t="s">
        <v>57</v>
      </c>
      <c r="D47" s="51" t="s">
        <v>7</v>
      </c>
      <c r="E47" s="52" t="s">
        <v>8</v>
      </c>
      <c r="F47" s="7"/>
      <c r="G47" s="7"/>
      <c r="H47" s="14"/>
      <c r="I47" s="14"/>
    </row>
    <row r="48" spans="1:9" ht="16.5" x14ac:dyDescent="0.25">
      <c r="A48" s="54" t="s">
        <v>3</v>
      </c>
      <c r="B48" s="55" t="s">
        <v>4</v>
      </c>
      <c r="C48" s="56" t="s">
        <v>5</v>
      </c>
      <c r="D48" s="57" t="s">
        <v>19</v>
      </c>
      <c r="E48" s="57" t="s">
        <v>20</v>
      </c>
      <c r="F48" s="7"/>
      <c r="G48" s="7"/>
      <c r="H48" s="14"/>
      <c r="I48" s="14"/>
    </row>
    <row r="49" spans="1:9" ht="21.75" customHeight="1" x14ac:dyDescent="0.25">
      <c r="A49" s="140" t="s">
        <v>126</v>
      </c>
      <c r="B49" s="92">
        <v>2727</v>
      </c>
      <c r="C49" s="198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85" t="s">
        <v>128</v>
      </c>
      <c r="B51" s="185"/>
      <c r="C51" s="185"/>
      <c r="D51" s="185"/>
      <c r="E51" s="185"/>
      <c r="F51" s="7"/>
      <c r="G51" s="7"/>
      <c r="H51" s="14"/>
      <c r="I51" s="14"/>
    </row>
    <row r="52" spans="1:9" s="21" customFormat="1" ht="25.5" x14ac:dyDescent="0.25">
      <c r="A52" s="141" t="s">
        <v>133</v>
      </c>
      <c r="B52" s="50" t="s">
        <v>17</v>
      </c>
      <c r="C52" s="131" t="s">
        <v>18</v>
      </c>
      <c r="D52" s="51" t="s">
        <v>7</v>
      </c>
      <c r="E52" s="52" t="s">
        <v>8</v>
      </c>
      <c r="F52" s="53"/>
      <c r="G52" s="53"/>
      <c r="H52" s="20"/>
      <c r="I52" s="20"/>
    </row>
    <row r="53" spans="1:9" s="40" customFormat="1" ht="12.75" x14ac:dyDescent="0.25">
      <c r="A53" s="54" t="s">
        <v>3</v>
      </c>
      <c r="B53" s="55" t="s">
        <v>4</v>
      </c>
      <c r="C53" s="56" t="s">
        <v>5</v>
      </c>
      <c r="D53" s="57" t="s">
        <v>19</v>
      </c>
      <c r="E53" s="57" t="s">
        <v>20</v>
      </c>
      <c r="F53" s="1"/>
      <c r="G53" s="1"/>
      <c r="H53" s="4"/>
      <c r="I53" s="4"/>
    </row>
    <row r="54" spans="1:9" ht="22.7" customHeight="1" x14ac:dyDescent="0.25">
      <c r="A54" s="58" t="s">
        <v>59</v>
      </c>
      <c r="B54" s="59">
        <v>20</v>
      </c>
      <c r="C54" s="198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92" t="s">
        <v>52</v>
      </c>
      <c r="B56" s="192"/>
      <c r="C56" s="192"/>
      <c r="D56" s="192"/>
      <c r="E56" s="192"/>
      <c r="F56" s="192"/>
      <c r="G56" s="192"/>
      <c r="H56" s="14"/>
      <c r="I56" s="14"/>
    </row>
    <row r="57" spans="1:9" s="21" customFormat="1" ht="13.5" x14ac:dyDescent="0.25">
      <c r="A57" s="60"/>
      <c r="B57" s="61" t="s">
        <v>7</v>
      </c>
      <c r="C57" s="61" t="s">
        <v>67</v>
      </c>
      <c r="D57" s="61" t="s">
        <v>89</v>
      </c>
      <c r="E57" s="61" t="s">
        <v>90</v>
      </c>
      <c r="F57" s="61" t="s">
        <v>91</v>
      </c>
      <c r="G57" s="62" t="s">
        <v>21</v>
      </c>
      <c r="H57" s="20"/>
      <c r="I57" s="20"/>
    </row>
    <row r="58" spans="1:9" s="21" customFormat="1" ht="13.5" x14ac:dyDescent="0.25">
      <c r="A58" s="63"/>
      <c r="B58" s="64" t="s">
        <v>22</v>
      </c>
      <c r="C58" s="64" t="s">
        <v>23</v>
      </c>
      <c r="D58" s="64" t="s">
        <v>24</v>
      </c>
      <c r="E58" s="64" t="s">
        <v>25</v>
      </c>
      <c r="F58" s="64" t="s">
        <v>26</v>
      </c>
      <c r="G58" s="64" t="s">
        <v>27</v>
      </c>
      <c r="H58" s="20"/>
      <c r="I58" s="20"/>
    </row>
    <row r="59" spans="1:9" s="40" customFormat="1" ht="12.75" x14ac:dyDescent="0.25">
      <c r="A59" s="65" t="s">
        <v>3</v>
      </c>
      <c r="B59" s="66" t="s">
        <v>4</v>
      </c>
      <c r="C59" s="66" t="s">
        <v>28</v>
      </c>
      <c r="D59" s="66" t="s">
        <v>29</v>
      </c>
      <c r="E59" s="66" t="s">
        <v>30</v>
      </c>
      <c r="F59" s="66" t="s">
        <v>31</v>
      </c>
      <c r="G59" s="66" t="s">
        <v>32</v>
      </c>
      <c r="H59" s="4"/>
      <c r="I59" s="4"/>
    </row>
    <row r="60" spans="1:9" ht="25.5" x14ac:dyDescent="0.25">
      <c r="A60" s="96" t="s">
        <v>135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136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137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134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138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6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89" t="s">
        <v>167</v>
      </c>
      <c r="B67" s="189"/>
      <c r="C67" s="189"/>
      <c r="D67" s="189"/>
      <c r="E67" s="189"/>
      <c r="F67" s="189"/>
      <c r="G67" s="189"/>
      <c r="H67" s="189"/>
      <c r="I67" s="189"/>
    </row>
    <row r="68" spans="1:9" ht="16.5" customHeight="1" x14ac:dyDescent="0.25">
      <c r="A68" s="31"/>
      <c r="B68" s="67" t="s">
        <v>141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65" t="s">
        <v>33</v>
      </c>
      <c r="C69" s="186" t="s">
        <v>96</v>
      </c>
      <c r="D69" s="98" t="s">
        <v>34</v>
      </c>
      <c r="E69" s="61" t="s">
        <v>67</v>
      </c>
      <c r="F69" s="61" t="s">
        <v>89</v>
      </c>
      <c r="G69" s="61" t="s">
        <v>90</v>
      </c>
      <c r="H69" s="61" t="s">
        <v>91</v>
      </c>
      <c r="I69" s="98" t="s">
        <v>21</v>
      </c>
    </row>
    <row r="70" spans="1:9" s="21" customFormat="1" ht="34.5" customHeight="1" x14ac:dyDescent="0.25">
      <c r="A70" s="70"/>
      <c r="B70" s="166"/>
      <c r="C70" s="187"/>
      <c r="D70" s="99"/>
      <c r="E70" s="71" t="s">
        <v>35</v>
      </c>
      <c r="F70" s="71" t="s">
        <v>36</v>
      </c>
      <c r="G70" s="71" t="s">
        <v>37</v>
      </c>
      <c r="H70" s="72" t="s">
        <v>76</v>
      </c>
      <c r="I70" s="71" t="s">
        <v>50</v>
      </c>
    </row>
    <row r="71" spans="1:9" s="40" customFormat="1" ht="19.5" customHeight="1" x14ac:dyDescent="0.25">
      <c r="A71" s="176" t="s">
        <v>3</v>
      </c>
      <c r="B71" s="176"/>
      <c r="C71" s="24" t="s">
        <v>4</v>
      </c>
      <c r="D71" s="22" t="s">
        <v>5</v>
      </c>
      <c r="E71" s="22" t="s">
        <v>104</v>
      </c>
      <c r="F71" s="22" t="s">
        <v>98</v>
      </c>
      <c r="G71" s="22" t="s">
        <v>99</v>
      </c>
      <c r="H71" s="73" t="s">
        <v>100</v>
      </c>
      <c r="I71" s="100" t="s">
        <v>38</v>
      </c>
    </row>
    <row r="72" spans="1:9" ht="16.5" x14ac:dyDescent="0.25">
      <c r="A72" s="177" t="s">
        <v>140</v>
      </c>
      <c r="B72" s="74" t="s">
        <v>60</v>
      </c>
      <c r="C72" s="92">
        <v>38</v>
      </c>
      <c r="D72" s="198"/>
      <c r="E72" s="115">
        <f>ROUND(C72*D72*6,2)</f>
        <v>0</v>
      </c>
      <c r="F72" s="116"/>
      <c r="G72" s="116"/>
      <c r="H72" s="117"/>
      <c r="I72" s="173">
        <f>E72+F73+G74+H75</f>
        <v>0</v>
      </c>
    </row>
    <row r="73" spans="1:9" ht="16.5" x14ac:dyDescent="0.25">
      <c r="A73" s="178"/>
      <c r="B73" s="74" t="s">
        <v>93</v>
      </c>
      <c r="C73" s="92">
        <v>40</v>
      </c>
      <c r="D73" s="198"/>
      <c r="E73" s="116"/>
      <c r="F73" s="115">
        <f>ROUND(C73*D73*12,2)</f>
        <v>0</v>
      </c>
      <c r="G73" s="116"/>
      <c r="H73" s="117"/>
      <c r="I73" s="174"/>
    </row>
    <row r="74" spans="1:9" ht="16.5" x14ac:dyDescent="0.25">
      <c r="A74" s="178"/>
      <c r="B74" s="74" t="s">
        <v>94</v>
      </c>
      <c r="C74" s="92">
        <v>42</v>
      </c>
      <c r="D74" s="198"/>
      <c r="E74" s="116"/>
      <c r="F74" s="116"/>
      <c r="G74" s="118">
        <f>ROUND(C74*D74*12,2)</f>
        <v>0</v>
      </c>
      <c r="H74" s="117"/>
      <c r="I74" s="174"/>
    </row>
    <row r="75" spans="1:9" ht="16.5" x14ac:dyDescent="0.25">
      <c r="A75" s="179"/>
      <c r="B75" s="74" t="s">
        <v>95</v>
      </c>
      <c r="C75" s="92">
        <v>42</v>
      </c>
      <c r="D75" s="198"/>
      <c r="E75" s="116"/>
      <c r="F75" s="116"/>
      <c r="G75" s="116"/>
      <c r="H75" s="119">
        <f>ROUND(C75*D75*6,2)</f>
        <v>0</v>
      </c>
      <c r="I75" s="175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142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65" t="s">
        <v>33</v>
      </c>
      <c r="C78" s="176" t="s">
        <v>96</v>
      </c>
      <c r="D78" s="165" t="s">
        <v>34</v>
      </c>
      <c r="E78" s="61" t="s">
        <v>67</v>
      </c>
      <c r="F78" s="61" t="s">
        <v>89</v>
      </c>
      <c r="G78" s="61" t="s">
        <v>90</v>
      </c>
      <c r="H78" s="61" t="s">
        <v>91</v>
      </c>
      <c r="I78" s="98" t="s">
        <v>21</v>
      </c>
    </row>
    <row r="79" spans="1:9" s="21" customFormat="1" ht="30" customHeight="1" x14ac:dyDescent="0.25">
      <c r="A79" s="78"/>
      <c r="B79" s="166"/>
      <c r="C79" s="176"/>
      <c r="D79" s="166"/>
      <c r="E79" s="71" t="s">
        <v>40</v>
      </c>
      <c r="F79" s="71" t="s">
        <v>41</v>
      </c>
      <c r="G79" s="71" t="s">
        <v>42</v>
      </c>
      <c r="H79" s="71" t="s">
        <v>43</v>
      </c>
      <c r="I79" s="71" t="s">
        <v>44</v>
      </c>
    </row>
    <row r="80" spans="1:9" s="40" customFormat="1" ht="23.25" customHeight="1" x14ac:dyDescent="0.25">
      <c r="A80" s="183" t="s">
        <v>3</v>
      </c>
      <c r="B80" s="184"/>
      <c r="C80" s="24" t="s">
        <v>4</v>
      </c>
      <c r="D80" s="22" t="s">
        <v>5</v>
      </c>
      <c r="E80" s="22" t="s">
        <v>139</v>
      </c>
      <c r="F80" s="22" t="s">
        <v>101</v>
      </c>
      <c r="G80" s="22" t="s">
        <v>102</v>
      </c>
      <c r="H80" s="22" t="s">
        <v>103</v>
      </c>
      <c r="I80" s="22" t="s">
        <v>38</v>
      </c>
    </row>
    <row r="81" spans="1:9" ht="16.5" x14ac:dyDescent="0.25">
      <c r="A81" s="177" t="s">
        <v>143</v>
      </c>
      <c r="B81" s="74" t="s">
        <v>60</v>
      </c>
      <c r="C81" s="92">
        <v>84</v>
      </c>
      <c r="D81" s="198"/>
      <c r="E81" s="79">
        <f>ROUND(C81*D81*6,2)</f>
        <v>0</v>
      </c>
      <c r="F81" s="120"/>
      <c r="G81" s="120"/>
      <c r="H81" s="121"/>
      <c r="I81" s="180">
        <f>E81+F82+G83+H84</f>
        <v>0</v>
      </c>
    </row>
    <row r="82" spans="1:9" ht="16.5" x14ac:dyDescent="0.25">
      <c r="A82" s="178"/>
      <c r="B82" s="74" t="s">
        <v>93</v>
      </c>
      <c r="C82" s="92">
        <v>89</v>
      </c>
      <c r="D82" s="198"/>
      <c r="E82" s="120"/>
      <c r="F82" s="79">
        <f>ROUND(C82*D82*12,2)</f>
        <v>0</v>
      </c>
      <c r="G82" s="120"/>
      <c r="H82" s="121"/>
      <c r="I82" s="181"/>
    </row>
    <row r="83" spans="1:9" ht="16.5" x14ac:dyDescent="0.25">
      <c r="A83" s="178"/>
      <c r="B83" s="74" t="s">
        <v>94</v>
      </c>
      <c r="C83" s="92">
        <v>94</v>
      </c>
      <c r="D83" s="198"/>
      <c r="E83" s="120"/>
      <c r="F83" s="120"/>
      <c r="G83" s="30">
        <f>ROUND(C83*D83*12,2)</f>
        <v>0</v>
      </c>
      <c r="H83" s="121"/>
      <c r="I83" s="181"/>
    </row>
    <row r="84" spans="1:9" ht="16.5" x14ac:dyDescent="0.25">
      <c r="A84" s="179"/>
      <c r="B84" s="74" t="s">
        <v>95</v>
      </c>
      <c r="C84" s="92">
        <v>94</v>
      </c>
      <c r="D84" s="198"/>
      <c r="E84" s="122"/>
      <c r="F84" s="122"/>
      <c r="G84" s="122"/>
      <c r="H84" s="123">
        <f>ROUND(C84*D84*6,2)</f>
        <v>0</v>
      </c>
      <c r="I84" s="182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16.5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16.5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16.5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16.5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16.5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16.5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16.5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16.5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16.5" x14ac:dyDescent="0.3">
      <c r="A94" s="167"/>
      <c r="B94" s="167"/>
      <c r="C94" s="167"/>
      <c r="D94" s="168"/>
      <c r="E94" s="168"/>
      <c r="F94" s="168"/>
      <c r="G94" s="168"/>
      <c r="H94" s="168"/>
      <c r="I94" s="14"/>
    </row>
    <row r="95" spans="1:9" ht="16.5" x14ac:dyDescent="0.25">
      <c r="A95" s="10"/>
      <c r="B95" s="3"/>
      <c r="C95" s="3"/>
      <c r="D95" s="169"/>
      <c r="E95" s="169"/>
      <c r="F95" s="169"/>
      <c r="G95" s="169"/>
      <c r="H95" s="169"/>
      <c r="I95" s="14"/>
    </row>
    <row r="96" spans="1:9" ht="16.5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16.5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16.5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16.5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16.5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16.5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16.5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75</v>
      </c>
    </row>
    <row r="104" spans="1:9" ht="16.5" x14ac:dyDescent="0.25">
      <c r="A104" s="10"/>
      <c r="B104" s="77" t="s">
        <v>144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65" t="s">
        <v>39</v>
      </c>
      <c r="C105" s="165" t="s">
        <v>34</v>
      </c>
      <c r="D105" s="61" t="s">
        <v>67</v>
      </c>
      <c r="E105" s="61" t="s">
        <v>89</v>
      </c>
      <c r="F105" s="61" t="s">
        <v>90</v>
      </c>
      <c r="G105" s="61" t="s">
        <v>91</v>
      </c>
      <c r="H105" s="98" t="s">
        <v>21</v>
      </c>
      <c r="I105" s="14"/>
    </row>
    <row r="106" spans="1:9" ht="19.5" customHeight="1" x14ac:dyDescent="0.25">
      <c r="A106" s="78"/>
      <c r="B106" s="166"/>
      <c r="C106" s="166"/>
      <c r="D106" s="71" t="s">
        <v>147</v>
      </c>
      <c r="E106" s="71" t="s">
        <v>148</v>
      </c>
      <c r="F106" s="71" t="s">
        <v>149</v>
      </c>
      <c r="G106" s="71" t="s">
        <v>150</v>
      </c>
      <c r="H106" s="71" t="s">
        <v>151</v>
      </c>
      <c r="I106" s="14"/>
    </row>
    <row r="107" spans="1:9" ht="16.5" x14ac:dyDescent="0.25">
      <c r="A107" s="111" t="s">
        <v>3</v>
      </c>
      <c r="B107" s="24" t="s">
        <v>4</v>
      </c>
      <c r="C107" s="22" t="s">
        <v>5</v>
      </c>
      <c r="D107" s="22" t="s">
        <v>105</v>
      </c>
      <c r="E107" s="22" t="s">
        <v>45</v>
      </c>
      <c r="F107" s="22" t="s">
        <v>46</v>
      </c>
      <c r="G107" s="22" t="s">
        <v>106</v>
      </c>
      <c r="H107" s="22" t="s">
        <v>38</v>
      </c>
      <c r="I107" s="14"/>
    </row>
    <row r="108" spans="1:9" ht="24.75" customHeight="1" x14ac:dyDescent="0.25">
      <c r="A108" s="111" t="s">
        <v>145</v>
      </c>
      <c r="B108" s="92">
        <v>2</v>
      </c>
      <c r="C108" s="198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146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65" t="s">
        <v>39</v>
      </c>
      <c r="C111" s="165" t="s">
        <v>34</v>
      </c>
      <c r="D111" s="61" t="s">
        <v>67</v>
      </c>
      <c r="E111" s="61" t="s">
        <v>89</v>
      </c>
      <c r="F111" s="61" t="s">
        <v>90</v>
      </c>
      <c r="G111" s="61" t="s">
        <v>91</v>
      </c>
      <c r="H111" s="98" t="s">
        <v>21</v>
      </c>
      <c r="I111" s="14"/>
    </row>
    <row r="112" spans="1:9" ht="19.5" customHeight="1" x14ac:dyDescent="0.25">
      <c r="A112" s="78"/>
      <c r="B112" s="166"/>
      <c r="C112" s="166"/>
      <c r="D112" s="71" t="s">
        <v>152</v>
      </c>
      <c r="E112" s="71" t="s">
        <v>153</v>
      </c>
      <c r="F112" s="71" t="s">
        <v>154</v>
      </c>
      <c r="G112" s="71" t="s">
        <v>155</v>
      </c>
      <c r="H112" s="71" t="s">
        <v>156</v>
      </c>
      <c r="I112" s="14"/>
    </row>
    <row r="113" spans="1:9" ht="16.5" x14ac:dyDescent="0.25">
      <c r="A113" s="111" t="s">
        <v>3</v>
      </c>
      <c r="B113" s="24" t="s">
        <v>4</v>
      </c>
      <c r="C113" s="22" t="s">
        <v>5</v>
      </c>
      <c r="D113" s="22" t="s">
        <v>105</v>
      </c>
      <c r="E113" s="22" t="s">
        <v>45</v>
      </c>
      <c r="F113" s="22" t="s">
        <v>46</v>
      </c>
      <c r="G113" s="22" t="s">
        <v>106</v>
      </c>
      <c r="H113" s="22" t="s">
        <v>38</v>
      </c>
      <c r="I113" s="14"/>
    </row>
    <row r="114" spans="1:9" ht="36.75" customHeight="1" x14ac:dyDescent="0.25">
      <c r="A114" s="111" t="s">
        <v>209</v>
      </c>
      <c r="B114" s="92">
        <v>0</v>
      </c>
      <c r="C114" s="198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157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65" t="s">
        <v>39</v>
      </c>
      <c r="C117" s="165" t="s">
        <v>34</v>
      </c>
      <c r="D117" s="61" t="s">
        <v>67</v>
      </c>
      <c r="E117" s="61" t="s">
        <v>89</v>
      </c>
      <c r="F117" s="61" t="s">
        <v>90</v>
      </c>
      <c r="G117" s="61" t="s">
        <v>91</v>
      </c>
      <c r="H117" s="98" t="s">
        <v>21</v>
      </c>
      <c r="I117" s="14"/>
    </row>
    <row r="118" spans="1:9" ht="11.25" customHeight="1" x14ac:dyDescent="0.25">
      <c r="A118" s="78"/>
      <c r="B118" s="166"/>
      <c r="C118" s="166"/>
      <c r="D118" s="71" t="s">
        <v>77</v>
      </c>
      <c r="E118" s="71" t="s">
        <v>78</v>
      </c>
      <c r="F118" s="71" t="s">
        <v>79</v>
      </c>
      <c r="G118" s="71" t="s">
        <v>80</v>
      </c>
      <c r="H118" s="71" t="s">
        <v>47</v>
      </c>
      <c r="I118" s="14"/>
    </row>
    <row r="119" spans="1:9" ht="16.5" x14ac:dyDescent="0.25">
      <c r="A119" s="111" t="s">
        <v>3</v>
      </c>
      <c r="B119" s="24" t="s">
        <v>4</v>
      </c>
      <c r="C119" s="22" t="s">
        <v>5</v>
      </c>
      <c r="D119" s="22" t="s">
        <v>105</v>
      </c>
      <c r="E119" s="22" t="s">
        <v>45</v>
      </c>
      <c r="F119" s="22" t="s">
        <v>46</v>
      </c>
      <c r="G119" s="22" t="s">
        <v>106</v>
      </c>
      <c r="H119" s="22" t="s">
        <v>38</v>
      </c>
      <c r="I119" s="14"/>
    </row>
    <row r="120" spans="1:9" ht="24.75" customHeight="1" x14ac:dyDescent="0.25">
      <c r="A120" s="111" t="s">
        <v>158</v>
      </c>
      <c r="B120" s="92">
        <v>0</v>
      </c>
      <c r="C120" s="198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159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65" t="s">
        <v>39</v>
      </c>
      <c r="C123" s="165" t="s">
        <v>34</v>
      </c>
      <c r="D123" s="61" t="s">
        <v>67</v>
      </c>
      <c r="E123" s="61" t="s">
        <v>89</v>
      </c>
      <c r="F123" s="61" t="s">
        <v>90</v>
      </c>
      <c r="G123" s="61" t="s">
        <v>91</v>
      </c>
      <c r="H123" s="98" t="s">
        <v>21</v>
      </c>
      <c r="I123" s="14"/>
    </row>
    <row r="124" spans="1:9" ht="13.5" customHeight="1" x14ac:dyDescent="0.25">
      <c r="A124" s="78"/>
      <c r="B124" s="166"/>
      <c r="C124" s="166"/>
      <c r="D124" s="71" t="s">
        <v>161</v>
      </c>
      <c r="E124" s="71" t="s">
        <v>162</v>
      </c>
      <c r="F124" s="71" t="s">
        <v>163</v>
      </c>
      <c r="G124" s="71" t="s">
        <v>164</v>
      </c>
      <c r="H124" s="71" t="s">
        <v>165</v>
      </c>
      <c r="I124" s="14"/>
    </row>
    <row r="125" spans="1:9" ht="24.75" customHeight="1" x14ac:dyDescent="0.25">
      <c r="A125" s="111" t="s">
        <v>3</v>
      </c>
      <c r="B125" s="24" t="s">
        <v>4</v>
      </c>
      <c r="C125" s="22" t="s">
        <v>5</v>
      </c>
      <c r="D125" s="22" t="s">
        <v>105</v>
      </c>
      <c r="E125" s="22" t="s">
        <v>45</v>
      </c>
      <c r="F125" s="22" t="s">
        <v>46</v>
      </c>
      <c r="G125" s="22" t="s">
        <v>106</v>
      </c>
      <c r="H125" s="22" t="s">
        <v>38</v>
      </c>
      <c r="I125" s="14"/>
    </row>
    <row r="126" spans="1:9" ht="24.75" customHeight="1" x14ac:dyDescent="0.25">
      <c r="A126" s="111" t="s">
        <v>160</v>
      </c>
      <c r="B126" s="92">
        <v>0</v>
      </c>
      <c r="C126" s="198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167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193</v>
      </c>
      <c r="C129" s="153" t="s">
        <v>192</v>
      </c>
      <c r="D129" s="153" t="s">
        <v>194</v>
      </c>
      <c r="E129" s="153" t="s">
        <v>195</v>
      </c>
      <c r="F129" s="98" t="s">
        <v>196</v>
      </c>
      <c r="G129" s="46"/>
      <c r="H129" s="46"/>
      <c r="I129" s="14"/>
    </row>
    <row r="130" spans="1:9" ht="35.25" customHeight="1" x14ac:dyDescent="0.25">
      <c r="A130" s="150" t="s">
        <v>3</v>
      </c>
      <c r="B130" s="152" t="s">
        <v>188</v>
      </c>
      <c r="C130" s="152" t="s">
        <v>189</v>
      </c>
      <c r="D130" s="152" t="s">
        <v>190</v>
      </c>
      <c r="E130" s="152" t="s">
        <v>191</v>
      </c>
      <c r="F130" s="150" t="s">
        <v>197</v>
      </c>
      <c r="G130" s="46"/>
      <c r="H130" s="46"/>
      <c r="I130" s="14"/>
    </row>
    <row r="131" spans="1:9" ht="23.1" customHeight="1" x14ac:dyDescent="0.25">
      <c r="A131" s="102" t="s">
        <v>183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184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185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208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186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187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166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72" t="s">
        <v>168</v>
      </c>
      <c r="B139" s="172"/>
      <c r="C139" s="172"/>
      <c r="D139" s="172"/>
      <c r="E139" s="172"/>
      <c r="F139" s="172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67</v>
      </c>
      <c r="C141" s="61" t="s">
        <v>89</v>
      </c>
      <c r="D141" s="61" t="s">
        <v>90</v>
      </c>
      <c r="E141" s="61" t="s">
        <v>91</v>
      </c>
      <c r="F141" s="101" t="s">
        <v>21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68</v>
      </c>
      <c r="C142" s="85" t="s">
        <v>69</v>
      </c>
      <c r="D142" s="85" t="s">
        <v>70</v>
      </c>
      <c r="E142" s="85" t="s">
        <v>71</v>
      </c>
      <c r="F142" s="85" t="s">
        <v>81</v>
      </c>
      <c r="G142" s="82"/>
      <c r="H142" s="86"/>
      <c r="I142" s="86"/>
    </row>
    <row r="143" spans="1:9" s="40" customFormat="1" ht="24.75" customHeight="1" x14ac:dyDescent="0.25">
      <c r="A143" s="22" t="s">
        <v>3</v>
      </c>
      <c r="B143" s="22" t="s">
        <v>171</v>
      </c>
      <c r="C143" s="22" t="s">
        <v>172</v>
      </c>
      <c r="D143" s="22" t="s">
        <v>173</v>
      </c>
      <c r="E143" s="22" t="s">
        <v>174</v>
      </c>
      <c r="F143" s="23" t="s">
        <v>48</v>
      </c>
      <c r="G143" s="87"/>
      <c r="H143" s="4"/>
      <c r="I143" s="4"/>
    </row>
    <row r="144" spans="1:9" ht="22.7" customHeight="1" x14ac:dyDescent="0.25">
      <c r="A144" s="84" t="s">
        <v>169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206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170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49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24.75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24" customHeight="1" x14ac:dyDescent="0.3">
      <c r="A150" s="167"/>
      <c r="B150" s="167"/>
      <c r="C150" s="167"/>
      <c r="D150" s="168"/>
      <c r="E150" s="168"/>
      <c r="F150" s="168"/>
      <c r="G150" s="168"/>
      <c r="H150" s="168"/>
      <c r="I150" s="5"/>
    </row>
    <row r="151" spans="1:9" s="135" customFormat="1" ht="15" customHeight="1" x14ac:dyDescent="0.25">
      <c r="A151" s="10"/>
      <c r="B151" s="3"/>
      <c r="C151" s="3"/>
      <c r="D151" s="169"/>
      <c r="E151" s="169"/>
      <c r="F151" s="169"/>
      <c r="G151" s="169"/>
      <c r="H151" s="169"/>
      <c r="I151" s="5"/>
    </row>
    <row r="152" spans="1:9" ht="24.75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24.75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24.75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24.75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112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64" t="s">
        <v>72</v>
      </c>
      <c r="B158" s="164"/>
      <c r="C158" s="164"/>
      <c r="D158" s="164"/>
      <c r="E158" s="164"/>
      <c r="F158" s="164"/>
      <c r="G158" s="14"/>
      <c r="H158" s="14"/>
      <c r="I158" s="14"/>
    </row>
    <row r="159" spans="1:9" ht="18" customHeight="1" x14ac:dyDescent="0.25">
      <c r="A159" s="188" t="s">
        <v>107</v>
      </c>
      <c r="B159" s="188"/>
      <c r="C159" s="188"/>
      <c r="D159" s="188"/>
      <c r="E159" s="188"/>
      <c r="F159" s="188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88</v>
      </c>
      <c r="G160" s="14"/>
      <c r="H160" s="14"/>
      <c r="I160" s="14"/>
    </row>
    <row r="161" spans="1:9" s="40" customFormat="1" ht="16.5" customHeight="1" x14ac:dyDescent="0.25">
      <c r="A161" s="91" t="s">
        <v>3</v>
      </c>
      <c r="B161" s="91" t="s">
        <v>202</v>
      </c>
      <c r="C161" s="91" t="s">
        <v>203</v>
      </c>
      <c r="D161" s="91" t="s">
        <v>204</v>
      </c>
      <c r="E161" s="91" t="s">
        <v>205</v>
      </c>
      <c r="F161" s="91" t="s">
        <v>48</v>
      </c>
      <c r="G161" s="4"/>
      <c r="H161" s="4"/>
      <c r="I161" s="4"/>
    </row>
    <row r="162" spans="1:9" ht="24" customHeight="1" x14ac:dyDescent="0.25">
      <c r="A162" s="17" t="s">
        <v>111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176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207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175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88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88" t="s">
        <v>108</v>
      </c>
      <c r="B168" s="188"/>
      <c r="C168" s="188"/>
      <c r="D168" s="188"/>
      <c r="E168" s="188"/>
      <c r="F168" s="188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88</v>
      </c>
      <c r="G169" s="14"/>
      <c r="H169" s="14"/>
      <c r="I169" s="14"/>
    </row>
    <row r="170" spans="1:9" ht="16.5" customHeight="1" x14ac:dyDescent="0.25">
      <c r="A170" s="91" t="s">
        <v>3</v>
      </c>
      <c r="B170" s="91" t="s">
        <v>198</v>
      </c>
      <c r="C170" s="91" t="s">
        <v>199</v>
      </c>
      <c r="D170" s="91" t="s">
        <v>200</v>
      </c>
      <c r="E170" s="91" t="s">
        <v>201</v>
      </c>
      <c r="F170" s="91" t="s">
        <v>48</v>
      </c>
      <c r="G170" s="14"/>
      <c r="H170" s="14"/>
      <c r="I170" s="14"/>
    </row>
    <row r="171" spans="1:9" ht="24" customHeight="1" x14ac:dyDescent="0.25">
      <c r="A171" s="17" t="s">
        <v>86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82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83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88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88" t="s">
        <v>109</v>
      </c>
      <c r="B176" s="188"/>
      <c r="C176" s="188"/>
      <c r="D176" s="188"/>
      <c r="E176" s="188"/>
      <c r="F176" s="188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88</v>
      </c>
      <c r="G177" s="14"/>
      <c r="H177" s="14"/>
      <c r="I177" s="14"/>
    </row>
    <row r="178" spans="1:9" ht="24" customHeight="1" x14ac:dyDescent="0.25">
      <c r="A178" s="17" t="s">
        <v>107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110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88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8"/>
      <c r="B183" s="168"/>
      <c r="C183" s="168"/>
      <c r="D183" s="168"/>
      <c r="E183" s="6"/>
      <c r="F183" s="6"/>
      <c r="G183" s="15"/>
      <c r="H183" s="15"/>
      <c r="I183" s="15"/>
    </row>
    <row r="184" spans="1:9" ht="16.5" x14ac:dyDescent="0.25">
      <c r="A184" s="12"/>
      <c r="B184" s="171"/>
      <c r="C184" s="171"/>
      <c r="D184" s="171"/>
      <c r="E184" s="7"/>
      <c r="F184" s="7"/>
      <c r="G184" s="14"/>
      <c r="H184" s="14"/>
      <c r="I184" s="14"/>
    </row>
    <row r="185" spans="1:9" s="49" customFormat="1" ht="21" customHeight="1" x14ac:dyDescent="0.3">
      <c r="A185" s="167"/>
      <c r="B185" s="167"/>
      <c r="C185" s="167"/>
      <c r="D185" s="168"/>
      <c r="E185" s="168"/>
      <c r="F185" s="168"/>
      <c r="G185" s="168"/>
      <c r="H185" s="168"/>
      <c r="I185" s="15"/>
    </row>
    <row r="186" spans="1:9" s="40" customFormat="1" ht="12.4" customHeight="1" x14ac:dyDescent="0.25">
      <c r="A186" s="10"/>
      <c r="B186" s="3"/>
      <c r="C186" s="3"/>
      <c r="D186" s="169"/>
      <c r="E186" s="169"/>
      <c r="F186" s="169"/>
      <c r="G186" s="169"/>
      <c r="H186" s="169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algorithmName="SHA-512" hashValue="tgVonrX3luz2aMaQUtVhSKSc4xDO0I8AgJyrYxQP53IBsTCv9E2XpDEhNJOqcY3C6mHqGK9/Io3FgH4ZmrHfVQ==" saltValue="qWEKtmr9qgzKuDlGt9wx6g==" spinCount="100000" sheet="1" objects="1" scenarios="1" selectLockedCells="1"/>
  <mergeCells count="54"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A158:F158"/>
    <mergeCell ref="B123:B124"/>
    <mergeCell ref="C123:C124"/>
    <mergeCell ref="A150:C150"/>
    <mergeCell ref="D150:H150"/>
    <mergeCell ref="D151:H151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1" max="16383" man="1"/>
    <brk id="98" max="16383" man="1"/>
    <brk id="1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2023-03-09T08:23:17Z</dcterms:modified>
</cp:coreProperties>
</file>