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622E96DC-C6F0-4C1B-A0E7-BB3FA0305AFA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5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<sst xmlns="http://schemas.openxmlformats.org/spreadsheetml/2006/main" count="350" uniqueCount="218">
  <si>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</si>
  <si>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</si>
  <si>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</si>
  <si>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</si>
  <si>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</si>
  <si>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</si>
  <si>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</si>
  <si>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</si>
  <si>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</si>
  <si>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</si>
  <si>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</si>
  <si>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</si>
  <si>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</si>
  <si>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</si>
  <si>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</si>
  <si>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</si>
  <si>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</si>
  <si>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</si>
  <si>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</si>
  <si>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</si>
  <si>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</si>
  <si>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</si>
  <si>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</si>
  <si>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</si>
  <si>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</si>
  <si>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</si>
  <si>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</si>
  <si>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</si>
  <si>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</si>
  <si>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</si>
  <si>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</si>
  <si>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</si>
  <si>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</si>
  <si>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</si>
  <si>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</si>
  <si>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</si>
  <si>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</si>
  <si>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</si>
  <si>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</si>
  <si>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</si>
  <si>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</si>
  <si>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</si>
  <si>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</si>
  <si>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</si>
  <si>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</si>
  <si>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</si>
  <si>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</si>
  <si>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</si>
  <si>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</si>
  <si>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</si>
  <si>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</si>
  <si>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</si>
  <si>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</si>
  <si>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</si>
  <si>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</si>
  <si>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</si>
  <si>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</si>
  <si>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</si>
  <si>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</si>
  <si>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</si>
  <si>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</si>
  <si>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</si>
  <si>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</si>
  <si>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</si>
  <si>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</si>
  <si>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</si>
  <si>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</si>
  <si>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</si>
  <si>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</si>
  <si>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</si>
  <si>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</si>
  <si>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</si>
  <si>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</si>
  <si>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</si>
  <si>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</si>
  <si>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</si>
  <si>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</si>
  <si>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</si>
  <si>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</si>
  <si>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</si>
  <si>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</si>
  <si>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</si>
  <si>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</si>
  <si>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</si>
  <si>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</si>
  <si>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</si>
  <si>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</si>
  <si>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</si>
  <si>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</si>
  <si>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</si>
  <si>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</si>
  <si>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</si>
  <si>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</si>
  <si>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</si>
  <si>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</si>
  <si>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</si>
  <si>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</si>
  <si>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</si>
  <si>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</si>
  <si>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</si>
  <si>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</si>
  <si>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</si>
  <si>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</si>
  <si>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</si>
  <si>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</si>
  <si>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</si>
  <si>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</si>
  <si>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</si>
  <si>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</si>
  <si>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</si>
  <si>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</si>
  <si>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</si>
  <si>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</si>
  <si>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</si>
  <si>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</si>
  <si>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</si>
  <si>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</si>
  <si>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</si>
  <si>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</si>
  <si>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</si>
  <si>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</si>
  <si>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</si>
  <si>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</si>
  <si>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</si>
  <si>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</si>
  <si>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</si>
  <si>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</si>
  <si>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</si>
  <si>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</si>
  <si>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</si>
  <si>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</si>
  <si>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</si>
  <si>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</si>
  <si>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</si>
  <si>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</si>
  <si>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</si>
  <si>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</si>
  <si>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</si>
  <si>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</si>
  <si>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</si>
  <si>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</si>
  <si>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</si>
  <si>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</si>
  <si>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</si>
  <si>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</si>
  <si>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</si>
  <si>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</si>
  <si>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</si>
  <si>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</si>
  <si>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</si>
  <si>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</si>
  <si>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</si>
  <si>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</si>
  <si>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</si>
  <si>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</si>
  <si>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</si>
  <si>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</si>
  <si>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</si>
  <si>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</si>
  <si>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</si>
  <si>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</si>
  <si>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</si>
  <si>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</si>
  <si>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</si>
  <si>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</si>
  <si>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</si>
  <si>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</si>
  <si>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</si>
  <si>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</si>
  <si>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</si>
  <si>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</si>
  <si>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</si>
  <si>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</si>
  <si>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</si>
  <si>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</si>
  <si>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</si>
  <si>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</si>
  <si>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</si>
  <si>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</si>
  <si>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</si>
  <si>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</si>
  <si>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</si>
  <si>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</si>
  <si>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</si>
  <si>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</si>
  <si>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</si>
  <si>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</si>
  <si>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</si>
  <si>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</si>
  <si>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</si>
  <si>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</si>
  <si>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</si>
  <si>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</si>
  <si>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</si>
  <si>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</si>
  <si>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</si>
  <si>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</si>
  <si>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</si>
  <si>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</si>
  <si>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</si>
  <si>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</si>
  <si>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</si>
  <si>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</si>
  <si>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</si>
  <si>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</si>
  <si>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</si>
  <si>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</si>
  <si>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</si>
  <si>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</si>
  <si>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</si>
  <si>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</si>
  <si>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</si>
  <si>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</si>
  <si>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</si>
  <si>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</si>
  <si>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</si>
  <si>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15 </t>
  </si>
  <si>
    <t>Załącznik nr 1o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</si>
</sst>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zoomScaleNormal="100" workbookViewId="0">
      <selection activeCell="C126" sqref="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0" t="s">
        <v>216</v>
      </c>
      <c r="B2" s="190"/>
      <c r="C2" s="190"/>
      <c r="D2" s="190"/>
      <c r="E2" s="190"/>
      <c r="F2" s="190"/>
      <c r="G2" s="190"/>
      <c r="H2" s="190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88" t="s">
        <v>113</v>
      </c>
      <c r="B4" s="188"/>
      <c r="C4" s="188"/>
      <c r="D4" s="188"/>
      <c r="E4" s="188"/>
      <c r="F4" s="188"/>
      <c r="G4" s="188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82013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46086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46086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212245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3" t="s">
        <v>58</v>
      </c>
      <c r="B12" s="194"/>
      <c r="C12" s="19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6" t="s">
        <v>178</v>
      </c>
      <c r="B14" s="196"/>
      <c r="C14" s="196"/>
      <c r="D14" s="196"/>
      <c r="E14" s="196"/>
      <c r="F14" s="196"/>
      <c r="G14" s="34"/>
      <c r="H14" s="14"/>
      <c r="I14" s="14"/>
    </row>
    <row r="15" spans="1:11" ht="16.5" x14ac:dyDescent="0.25">
      <c r="A15" s="191" t="s">
        <v>177</v>
      </c>
      <c r="B15" s="191"/>
      <c r="C15" s="191"/>
      <c r="D15" s="191"/>
      <c r="E15" s="191"/>
      <c r="F15" s="191"/>
      <c r="G15" s="34"/>
      <c r="H15" s="14"/>
      <c r="I15" s="14"/>
    </row>
    <row r="16" spans="1:11" ht="16.5" x14ac:dyDescent="0.25">
      <c r="A16" s="170" t="s">
        <v>61</v>
      </c>
      <c r="B16" s="170"/>
      <c r="C16" s="170"/>
      <c r="D16" s="170"/>
      <c r="E16" s="170"/>
      <c r="F16" s="170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82043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73284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90810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6785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3" t="s">
        <v>6</v>
      </c>
      <c r="B23" s="194"/>
      <c r="C23" s="194"/>
      <c r="D23" s="19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1" t="s">
        <v>213</v>
      </c>
      <c r="B25" s="191"/>
      <c r="C25" s="191"/>
      <c r="D25" s="191"/>
      <c r="E25" s="191"/>
      <c r="F25" s="191"/>
      <c r="G25" s="14"/>
      <c r="H25" s="14"/>
      <c r="I25" s="14"/>
    </row>
    <row r="26" spans="1:9" ht="16.5" x14ac:dyDescent="0.25">
      <c r="A26" s="170" t="s">
        <v>62</v>
      </c>
      <c r="B26" s="170"/>
      <c r="C26" s="170"/>
      <c r="D26" s="170"/>
      <c r="E26" s="170"/>
      <c r="F26" s="170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252922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1" t="s">
        <v>117</v>
      </c>
      <c r="B31" s="191"/>
      <c r="C31" s="191"/>
      <c r="D31" s="191"/>
      <c r="E31" s="191"/>
      <c r="F31" s="191"/>
      <c r="G31" s="191"/>
      <c r="H31" s="14"/>
      <c r="I31" s="14"/>
    </row>
    <row r="32" spans="1:9" ht="17.25" customHeight="1" x14ac:dyDescent="0.25">
      <c r="A32" s="170" t="s">
        <v>53</v>
      </c>
      <c r="B32" s="170"/>
      <c r="C32" s="170"/>
      <c r="D32" s="170"/>
      <c r="E32" s="170"/>
      <c r="F32" s="170"/>
      <c r="G32" s="170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252922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46086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54945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41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3" t="s">
        <v>6</v>
      </c>
      <c r="B40" s="194"/>
      <c r="C40" s="194"/>
      <c r="D40" s="194"/>
      <c r="E40" s="195"/>
      <c r="F40" s="109">
        <f>SUM(F35:F37)</f>
        <v>0</v>
      </c>
      <c r="G40" s="32">
        <f>SUM(G35:G37)</f>
        <v>0</v>
      </c>
      <c r="H40" s="14"/>
      <c r="I40" s="14"/>
    </row>
    <row r="41" spans="1:9" ht="6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.5" customHeight="1" x14ac:dyDescent="0.3">
      <c r="A42" s="167"/>
      <c r="B42" s="167"/>
      <c r="C42" s="167"/>
      <c r="D42" s="168"/>
      <c r="E42" s="168"/>
      <c r="F42" s="168"/>
      <c r="G42" s="168"/>
      <c r="H42" s="168"/>
      <c r="I42" s="14"/>
    </row>
    <row r="43" spans="1:9" ht="1.5" customHeight="1" x14ac:dyDescent="0.25">
      <c r="A43" s="10"/>
      <c r="B43" s="3"/>
      <c r="C43" s="3"/>
      <c r="D43" s="169"/>
      <c r="E43" s="169"/>
      <c r="F43" s="169"/>
      <c r="G43" s="169"/>
      <c r="H43" s="169"/>
      <c r="I43" s="14"/>
    </row>
    <row r="44" spans="1:9" ht="1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5" t="s">
        <v>127</v>
      </c>
      <c r="B46" s="185"/>
      <c r="C46" s="185"/>
      <c r="D46" s="185"/>
      <c r="E46" s="185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42449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5" t="s">
        <v>128</v>
      </c>
      <c r="B51" s="185"/>
      <c r="C51" s="185"/>
      <c r="D51" s="185"/>
      <c r="E51" s="185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2" t="s">
        <v>52</v>
      </c>
      <c r="B56" s="192"/>
      <c r="C56" s="192"/>
      <c r="D56" s="192"/>
      <c r="E56" s="192"/>
      <c r="F56" s="192"/>
      <c r="G56" s="19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89" t="s">
        <v>167</v>
      </c>
      <c r="B67" s="189"/>
      <c r="C67" s="189"/>
      <c r="D67" s="189"/>
      <c r="E67" s="189"/>
      <c r="F67" s="189"/>
      <c r="G67" s="189"/>
      <c r="H67" s="189"/>
      <c r="I67" s="189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5" t="s">
        <v>33</v>
      </c>
      <c r="C69" s="186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6"/>
      <c r="C70" s="187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6" t="s">
        <v>3</v>
      </c>
      <c r="B71" s="176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7" t="s">
        <v>140</v>
      </c>
      <c r="B72" s="74" t="s">
        <v>60</v>
      </c>
      <c r="C72" s="92">
        <v>5</v>
      </c>
      <c r="D72" s="198"/>
      <c r="E72" s="115">
        <f>ROUND(C72*D72*6,2)</f>
        <v>0</v>
      </c>
      <c r="F72" s="116"/>
      <c r="G72" s="116"/>
      <c r="H72" s="117"/>
      <c r="I72" s="173">
        <f>E72+F73+G74+H75</f>
        <v>0</v>
      </c>
    </row>
    <row r="73" spans="1:9" ht="16.5" x14ac:dyDescent="0.25">
      <c r="A73" s="178"/>
      <c r="B73" s="74" t="s">
        <v>93</v>
      </c>
      <c r="C73" s="92">
        <v>7</v>
      </c>
      <c r="D73" s="198"/>
      <c r="E73" s="116"/>
      <c r="F73" s="115">
        <f>ROUND(C73*D73*12,2)</f>
        <v>0</v>
      </c>
      <c r="G73" s="116"/>
      <c r="H73" s="117"/>
      <c r="I73" s="174"/>
    </row>
    <row r="74" spans="1:9" ht="16.5" x14ac:dyDescent="0.25">
      <c r="A74" s="178"/>
      <c r="B74" s="74" t="s">
        <v>94</v>
      </c>
      <c r="C74" s="92">
        <v>9</v>
      </c>
      <c r="D74" s="198"/>
      <c r="E74" s="116"/>
      <c r="F74" s="116"/>
      <c r="G74" s="118">
        <f>ROUND(C74*D74*12,2)</f>
        <v>0</v>
      </c>
      <c r="H74" s="117"/>
      <c r="I74" s="174"/>
    </row>
    <row r="75" spans="1:9" ht="16.5" x14ac:dyDescent="0.25">
      <c r="A75" s="179"/>
      <c r="B75" s="74" t="s">
        <v>95</v>
      </c>
      <c r="C75" s="92">
        <v>9</v>
      </c>
      <c r="D75" s="198"/>
      <c r="E75" s="116"/>
      <c r="F75" s="116"/>
      <c r="G75" s="116"/>
      <c r="H75" s="119">
        <f>ROUND(C75*D75*6,2)</f>
        <v>0</v>
      </c>
      <c r="I75" s="175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5" t="s">
        <v>33</v>
      </c>
      <c r="C78" s="176" t="s">
        <v>96</v>
      </c>
      <c r="D78" s="165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6"/>
      <c r="C79" s="176"/>
      <c r="D79" s="166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3" t="s">
        <v>3</v>
      </c>
      <c r="B80" s="184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7" t="s">
        <v>143</v>
      </c>
      <c r="B81" s="74" t="s">
        <v>60</v>
      </c>
      <c r="C81" s="92">
        <v>42</v>
      </c>
      <c r="D81" s="198"/>
      <c r="E81" s="79">
        <f>ROUND(C81*D81*6,2)</f>
        <v>0</v>
      </c>
      <c r="F81" s="120"/>
      <c r="G81" s="120"/>
      <c r="H81" s="121"/>
      <c r="I81" s="180">
        <f>E81+F82+G83+H84</f>
        <v>0</v>
      </c>
    </row>
    <row r="82" spans="1:9" ht="16.5" x14ac:dyDescent="0.25">
      <c r="A82" s="178"/>
      <c r="B82" s="74" t="s">
        <v>93</v>
      </c>
      <c r="C82" s="92">
        <v>47</v>
      </c>
      <c r="D82" s="198"/>
      <c r="E82" s="120"/>
      <c r="F82" s="79">
        <f>ROUND(C82*D82*12,2)</f>
        <v>0</v>
      </c>
      <c r="G82" s="120"/>
      <c r="H82" s="121"/>
      <c r="I82" s="181"/>
    </row>
    <row r="83" spans="1:9" ht="16.5" x14ac:dyDescent="0.25">
      <c r="A83" s="178"/>
      <c r="B83" s="74" t="s">
        <v>94</v>
      </c>
      <c r="C83" s="92">
        <v>52</v>
      </c>
      <c r="D83" s="198"/>
      <c r="E83" s="120"/>
      <c r="F83" s="120"/>
      <c r="G83" s="30">
        <f>ROUND(C83*D83*12,2)</f>
        <v>0</v>
      </c>
      <c r="H83" s="121"/>
      <c r="I83" s="181"/>
    </row>
    <row r="84" spans="1:9" ht="16.5" x14ac:dyDescent="0.25">
      <c r="A84" s="179"/>
      <c r="B84" s="74" t="s">
        <v>95</v>
      </c>
      <c r="C84" s="92">
        <v>52</v>
      </c>
      <c r="D84" s="198"/>
      <c r="E84" s="122"/>
      <c r="F84" s="122"/>
      <c r="G84" s="122"/>
      <c r="H84" s="123">
        <f>ROUND(C84*D84*6,2)</f>
        <v>0</v>
      </c>
      <c r="I84" s="182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3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3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3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3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3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3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3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3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3" customHeight="1" x14ac:dyDescent="0.3">
      <c r="A94" s="167"/>
      <c r="B94" s="167"/>
      <c r="C94" s="167"/>
      <c r="D94" s="168"/>
      <c r="E94" s="168"/>
      <c r="F94" s="168"/>
      <c r="G94" s="168"/>
      <c r="H94" s="168"/>
      <c r="I94" s="14"/>
    </row>
    <row r="95" spans="1:9" ht="3" customHeight="1" x14ac:dyDescent="0.25">
      <c r="A95" s="10"/>
      <c r="B95" s="3"/>
      <c r="C95" s="3"/>
      <c r="D95" s="169"/>
      <c r="E95" s="169"/>
      <c r="F95" s="169"/>
      <c r="G95" s="169"/>
      <c r="H95" s="169"/>
      <c r="I95" s="14"/>
    </row>
    <row r="96" spans="1:9" ht="3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3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3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3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3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3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3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5" t="s">
        <v>39</v>
      </c>
      <c r="C105" s="165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6"/>
      <c r="C106" s="166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1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5" t="s">
        <v>39</v>
      </c>
      <c r="C111" s="165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6"/>
      <c r="C112" s="166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5" t="s">
        <v>39</v>
      </c>
      <c r="C117" s="165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6"/>
      <c r="C118" s="166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5" t="s">
        <v>39</v>
      </c>
      <c r="C123" s="165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6"/>
      <c r="C124" s="166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2" t="s">
        <v>168</v>
      </c>
      <c r="B139" s="172"/>
      <c r="C139" s="172"/>
      <c r="D139" s="172"/>
      <c r="E139" s="172"/>
      <c r="F139" s="172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3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3" customHeight="1" x14ac:dyDescent="0.3">
      <c r="A150" s="167"/>
      <c r="B150" s="167"/>
      <c r="C150" s="167"/>
      <c r="D150" s="168"/>
      <c r="E150" s="168"/>
      <c r="F150" s="168"/>
      <c r="G150" s="168"/>
      <c r="H150" s="168"/>
      <c r="I150" s="5"/>
    </row>
    <row r="151" spans="1:9" s="135" customFormat="1" ht="3" customHeight="1" x14ac:dyDescent="0.25">
      <c r="A151" s="10"/>
      <c r="B151" s="3"/>
      <c r="C151" s="3"/>
      <c r="D151" s="169"/>
      <c r="E151" s="169"/>
      <c r="F151" s="169"/>
      <c r="G151" s="169"/>
      <c r="H151" s="169"/>
      <c r="I151" s="5"/>
    </row>
    <row r="152" spans="1:9" ht="3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3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3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3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4" t="s">
        <v>72</v>
      </c>
      <c r="B158" s="164"/>
      <c r="C158" s="164"/>
      <c r="D158" s="164"/>
      <c r="E158" s="164"/>
      <c r="F158" s="164"/>
      <c r="G158" s="14"/>
      <c r="H158" s="14"/>
      <c r="I158" s="14"/>
    </row>
    <row r="159" spans="1:9" ht="18" customHeight="1" x14ac:dyDescent="0.25">
      <c r="A159" s="188" t="s">
        <v>107</v>
      </c>
      <c r="B159" s="188"/>
      <c r="C159" s="188"/>
      <c r="D159" s="188"/>
      <c r="E159" s="188"/>
      <c r="F159" s="188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88" t="s">
        <v>108</v>
      </c>
      <c r="B168" s="188"/>
      <c r="C168" s="188"/>
      <c r="D168" s="188"/>
      <c r="E168" s="188"/>
      <c r="F168" s="188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88" t="s">
        <v>109</v>
      </c>
      <c r="B176" s="188"/>
      <c r="C176" s="188"/>
      <c r="D176" s="188"/>
      <c r="E176" s="188"/>
      <c r="F176" s="188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8"/>
      <c r="B183" s="168"/>
      <c r="C183" s="168"/>
      <c r="D183" s="168"/>
      <c r="E183" s="6"/>
      <c r="F183" s="6"/>
      <c r="G183" s="15"/>
      <c r="H183" s="15"/>
      <c r="I183" s="15"/>
    </row>
    <row r="184" spans="1:9" ht="16.5" x14ac:dyDescent="0.25">
      <c r="A184" s="12"/>
      <c r="B184" s="171"/>
      <c r="C184" s="171"/>
      <c r="D184" s="171"/>
      <c r="E184" s="7"/>
      <c r="F184" s="7"/>
      <c r="G184" s="14"/>
      <c r="H184" s="14"/>
      <c r="I184" s="14"/>
    </row>
    <row r="185" spans="1:9" s="49" customFormat="1" ht="21" customHeight="1" x14ac:dyDescent="0.3">
      <c r="A185" s="167"/>
      <c r="B185" s="167"/>
      <c r="C185" s="167"/>
      <c r="D185" s="168"/>
      <c r="E185" s="168"/>
      <c r="F185" s="168"/>
      <c r="G185" s="168"/>
      <c r="H185" s="168"/>
      <c r="I185" s="15"/>
    </row>
    <row r="186" spans="1:9" s="40" customFormat="1" ht="12.4" customHeight="1" x14ac:dyDescent="0.25">
      <c r="A186" s="10"/>
      <c r="B186" s="3"/>
      <c r="C186" s="3"/>
      <c r="D186" s="169"/>
      <c r="E186" s="169"/>
      <c r="F186" s="169"/>
      <c r="G186" s="169"/>
      <c r="H186" s="16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d6Z4ywwVl88pXAwQXyedff3+g8vrng50/xE8PZC9W3JZaym8Ms/Irj9WWwjtSa0AZpsQJvR+SA6Ir9nQKSeWkA==" saltValue="q7LbX4bVRwVwXkg8bT0qjA==" spinCount="100000" sheet="1" objects="1" scenarios="1"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4" max="16383" man="1"/>
    <brk id="101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2023-03-09T10:24:37Z</dcterms:modified>
</cp:coreProperties>
</file>