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48UN Odczynniki\"/>
    </mc:Choice>
  </mc:AlternateContent>
  <bookViews>
    <workbookView xWindow="0" yWindow="0" windowWidth="28800" windowHeight="12300"/>
  </bookViews>
  <sheets>
    <sheet name="1" sheetId="10" r:id="rId1"/>
    <sheet name="2" sheetId="14" r:id="rId2"/>
    <sheet name="3" sheetId="15" r:id="rId3"/>
    <sheet name="4" sheetId="16" r:id="rId4"/>
    <sheet name="5" sheetId="17" r:id="rId5"/>
    <sheet name="6" sheetId="18" r:id="rId6"/>
    <sheet name="7" sheetId="19" r:id="rId7"/>
    <sheet name="8" sheetId="20" r:id="rId8"/>
    <sheet name="8 jakość" sheetId="24" r:id="rId9"/>
    <sheet name="9" sheetId="2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1" l="1"/>
  <c r="L4" i="21"/>
  <c r="J5" i="21"/>
  <c r="L5" i="21"/>
  <c r="J6" i="21"/>
  <c r="L6" i="21"/>
  <c r="J7" i="21"/>
  <c r="L7" i="21"/>
  <c r="J8" i="21"/>
  <c r="L8" i="21"/>
  <c r="J9" i="21"/>
  <c r="L9" i="21"/>
  <c r="J10" i="21"/>
  <c r="H20" i="18"/>
  <c r="G15" i="19"/>
  <c r="I15" i="19" s="1"/>
  <c r="G14" i="19"/>
  <c r="I14" i="19" s="1"/>
  <c r="G13" i="19"/>
  <c r="I13" i="19" s="1"/>
  <c r="G12" i="19"/>
  <c r="I12" i="19" s="1"/>
  <c r="G11" i="19"/>
  <c r="I11" i="19" s="1"/>
  <c r="G10" i="19"/>
  <c r="I10" i="19" s="1"/>
  <c r="G9" i="19"/>
  <c r="I9" i="19" s="1"/>
  <c r="G8" i="19"/>
  <c r="I8" i="19" s="1"/>
  <c r="G7" i="19"/>
  <c r="I7" i="19" s="1"/>
  <c r="G6" i="19"/>
  <c r="I6" i="19" s="1"/>
  <c r="G5" i="19"/>
  <c r="I5" i="19" s="1"/>
  <c r="G4" i="19"/>
  <c r="I4" i="19" s="1"/>
  <c r="I16" i="19" s="1"/>
  <c r="L10" i="21" l="1"/>
  <c r="G16" i="19"/>
  <c r="H4" i="18"/>
  <c r="J4" i="18"/>
  <c r="J20" i="18" s="1"/>
  <c r="H5" i="18"/>
  <c r="J5" i="18" s="1"/>
  <c r="H6" i="18"/>
  <c r="J6" i="18"/>
  <c r="H7" i="18"/>
  <c r="J7" i="18" s="1"/>
  <c r="H8" i="18"/>
  <c r="J8" i="18"/>
  <c r="H9" i="18"/>
  <c r="J9" i="18" s="1"/>
  <c r="H10" i="18"/>
  <c r="J10" i="18"/>
  <c r="H11" i="18"/>
  <c r="J11" i="18" s="1"/>
  <c r="H12" i="18"/>
  <c r="J12" i="18"/>
  <c r="H13" i="18"/>
  <c r="J13" i="18" s="1"/>
  <c r="H14" i="18"/>
  <c r="J14" i="18"/>
  <c r="H15" i="18"/>
  <c r="J15" i="18" s="1"/>
  <c r="H16" i="18"/>
  <c r="J16" i="18"/>
  <c r="H17" i="18"/>
  <c r="J17" i="18" s="1"/>
  <c r="H18" i="18"/>
  <c r="J18" i="18"/>
  <c r="H19" i="18"/>
  <c r="J19" i="18" s="1"/>
  <c r="L4" i="17"/>
  <c r="L5" i="17" s="1"/>
  <c r="J4" i="17"/>
  <c r="K13" i="16"/>
  <c r="M13" i="16"/>
  <c r="K14" i="16"/>
  <c r="M14" i="16"/>
  <c r="K15" i="16"/>
  <c r="M15" i="16"/>
  <c r="K16" i="16"/>
  <c r="M16" i="16"/>
  <c r="K17" i="16"/>
  <c r="M17" i="16"/>
  <c r="K12" i="16"/>
  <c r="M12" i="16" s="1"/>
  <c r="M11" i="16"/>
  <c r="K11" i="16"/>
  <c r="K10" i="16"/>
  <c r="M10" i="16" s="1"/>
  <c r="M9" i="16"/>
  <c r="K9" i="16"/>
  <c r="K8" i="16"/>
  <c r="M8" i="16" s="1"/>
  <c r="M7" i="16"/>
  <c r="K7" i="16"/>
  <c r="K6" i="16"/>
  <c r="M6" i="16" s="1"/>
  <c r="M5" i="16"/>
  <c r="K5" i="16"/>
  <c r="K4" i="16"/>
  <c r="M4" i="16" s="1"/>
  <c r="K10" i="15"/>
  <c r="M10" i="15" s="1"/>
  <c r="K9" i="15"/>
  <c r="M9" i="15" s="1"/>
  <c r="K8" i="15"/>
  <c r="M8" i="15" s="1"/>
  <c r="K7" i="15"/>
  <c r="M7" i="15" s="1"/>
  <c r="K6" i="15"/>
  <c r="M6" i="15" s="1"/>
  <c r="K5" i="15"/>
  <c r="M5" i="15" s="1"/>
  <c r="K4" i="15"/>
  <c r="K15" i="14"/>
  <c r="M15" i="14" s="1"/>
  <c r="K14" i="14"/>
  <c r="M14" i="14" s="1"/>
  <c r="K13" i="14"/>
  <c r="M13" i="14" s="1"/>
  <c r="K12" i="14"/>
  <c r="M12" i="14" s="1"/>
  <c r="K11" i="14"/>
  <c r="M11" i="14" s="1"/>
  <c r="K10" i="14"/>
  <c r="M10" i="14" s="1"/>
  <c r="K9" i="14"/>
  <c r="M9" i="14" s="1"/>
  <c r="K8" i="14"/>
  <c r="M8" i="14" s="1"/>
  <c r="K7" i="14"/>
  <c r="M7" i="14" s="1"/>
  <c r="K6" i="14"/>
  <c r="M6" i="14" s="1"/>
  <c r="K5" i="14"/>
  <c r="M5" i="14" s="1"/>
  <c r="K4" i="14"/>
  <c r="K16" i="14" s="1"/>
  <c r="K139" i="10"/>
  <c r="K5" i="10"/>
  <c r="M5" i="10" s="1"/>
  <c r="K6" i="10"/>
  <c r="M6" i="10"/>
  <c r="K7" i="10"/>
  <c r="M7" i="10" s="1"/>
  <c r="K8" i="10"/>
  <c r="M8" i="10"/>
  <c r="K9" i="10"/>
  <c r="M9" i="10" s="1"/>
  <c r="K10" i="10"/>
  <c r="M10" i="10"/>
  <c r="K11" i="10"/>
  <c r="M11" i="10" s="1"/>
  <c r="K12" i="10"/>
  <c r="M12" i="10"/>
  <c r="K13" i="10"/>
  <c r="M13" i="10" s="1"/>
  <c r="K14" i="10"/>
  <c r="M14" i="10"/>
  <c r="K15" i="10"/>
  <c r="M15" i="10" s="1"/>
  <c r="K16" i="10"/>
  <c r="M16" i="10"/>
  <c r="K17" i="10"/>
  <c r="M17" i="10" s="1"/>
  <c r="K18" i="10"/>
  <c r="M18" i="10"/>
  <c r="K19" i="10"/>
  <c r="M19" i="10" s="1"/>
  <c r="K20" i="10"/>
  <c r="M20" i="10"/>
  <c r="K21" i="10"/>
  <c r="M21" i="10" s="1"/>
  <c r="K22" i="10"/>
  <c r="M22" i="10"/>
  <c r="K23" i="10"/>
  <c r="M23" i="10" s="1"/>
  <c r="K24" i="10"/>
  <c r="M24" i="10"/>
  <c r="K25" i="10"/>
  <c r="M25" i="10" s="1"/>
  <c r="K26" i="10"/>
  <c r="M26" i="10"/>
  <c r="K27" i="10"/>
  <c r="M27" i="10" s="1"/>
  <c r="K28" i="10"/>
  <c r="M28" i="10"/>
  <c r="K29" i="10"/>
  <c r="M29" i="10" s="1"/>
  <c r="K30" i="10"/>
  <c r="M30" i="10"/>
  <c r="K31" i="10"/>
  <c r="M31" i="10" s="1"/>
  <c r="K32" i="10"/>
  <c r="M32" i="10"/>
  <c r="K33" i="10"/>
  <c r="M33" i="10" s="1"/>
  <c r="K34" i="10"/>
  <c r="M34" i="10"/>
  <c r="K35" i="10"/>
  <c r="M35" i="10" s="1"/>
  <c r="K36" i="10"/>
  <c r="M36" i="10"/>
  <c r="K37" i="10"/>
  <c r="M37" i="10" s="1"/>
  <c r="K38" i="10"/>
  <c r="M38" i="10"/>
  <c r="K39" i="10"/>
  <c r="M39" i="10" s="1"/>
  <c r="K40" i="10"/>
  <c r="M40" i="10"/>
  <c r="K41" i="10"/>
  <c r="M41" i="10" s="1"/>
  <c r="K42" i="10"/>
  <c r="M42" i="10"/>
  <c r="K43" i="10"/>
  <c r="M43" i="10" s="1"/>
  <c r="K44" i="10"/>
  <c r="M44" i="10"/>
  <c r="K45" i="10"/>
  <c r="M45" i="10" s="1"/>
  <c r="K46" i="10"/>
  <c r="M46" i="10"/>
  <c r="K47" i="10"/>
  <c r="M47" i="10" s="1"/>
  <c r="K48" i="10"/>
  <c r="M48" i="10"/>
  <c r="K49" i="10"/>
  <c r="M49" i="10" s="1"/>
  <c r="K50" i="10"/>
  <c r="M50" i="10"/>
  <c r="K51" i="10"/>
  <c r="M51" i="10" s="1"/>
  <c r="K52" i="10"/>
  <c r="M52" i="10"/>
  <c r="K53" i="10"/>
  <c r="M53" i="10" s="1"/>
  <c r="K54" i="10"/>
  <c r="M54" i="10"/>
  <c r="K55" i="10"/>
  <c r="M55" i="10" s="1"/>
  <c r="K56" i="10"/>
  <c r="M56" i="10"/>
  <c r="K57" i="10"/>
  <c r="M57" i="10" s="1"/>
  <c r="K58" i="10"/>
  <c r="M58" i="10"/>
  <c r="K59" i="10"/>
  <c r="M59" i="10" s="1"/>
  <c r="K60" i="10"/>
  <c r="M60" i="10"/>
  <c r="K61" i="10"/>
  <c r="M61" i="10" s="1"/>
  <c r="K62" i="10"/>
  <c r="M62" i="10"/>
  <c r="K63" i="10"/>
  <c r="M63" i="10" s="1"/>
  <c r="K64" i="10"/>
  <c r="M64" i="10"/>
  <c r="K65" i="10"/>
  <c r="M65" i="10" s="1"/>
  <c r="K66" i="10"/>
  <c r="M66" i="10"/>
  <c r="K67" i="10"/>
  <c r="M67" i="10" s="1"/>
  <c r="K68" i="10"/>
  <c r="M68" i="10"/>
  <c r="K69" i="10"/>
  <c r="M69" i="10" s="1"/>
  <c r="K70" i="10"/>
  <c r="M70" i="10"/>
  <c r="K71" i="10"/>
  <c r="M71" i="10" s="1"/>
  <c r="K72" i="10"/>
  <c r="M72" i="10"/>
  <c r="K73" i="10"/>
  <c r="M73" i="10" s="1"/>
  <c r="K74" i="10"/>
  <c r="M74" i="10"/>
  <c r="K75" i="10"/>
  <c r="M75" i="10" s="1"/>
  <c r="K76" i="10"/>
  <c r="M76" i="10"/>
  <c r="K77" i="10"/>
  <c r="M77" i="10" s="1"/>
  <c r="K78" i="10"/>
  <c r="M78" i="10"/>
  <c r="K79" i="10"/>
  <c r="M79" i="10" s="1"/>
  <c r="K80" i="10"/>
  <c r="M80" i="10"/>
  <c r="K81" i="10"/>
  <c r="M81" i="10" s="1"/>
  <c r="K82" i="10"/>
  <c r="M82" i="10"/>
  <c r="K83" i="10"/>
  <c r="M83" i="10" s="1"/>
  <c r="K84" i="10"/>
  <c r="M84" i="10"/>
  <c r="K85" i="10"/>
  <c r="M85" i="10" s="1"/>
  <c r="K86" i="10"/>
  <c r="M86" i="10"/>
  <c r="K87" i="10"/>
  <c r="M87" i="10" s="1"/>
  <c r="K88" i="10"/>
  <c r="M88" i="10"/>
  <c r="K89" i="10"/>
  <c r="M89" i="10" s="1"/>
  <c r="K90" i="10"/>
  <c r="M90" i="10"/>
  <c r="K91" i="10"/>
  <c r="M91" i="10" s="1"/>
  <c r="K92" i="10"/>
  <c r="M92" i="10"/>
  <c r="K93" i="10"/>
  <c r="M93" i="10" s="1"/>
  <c r="K94" i="10"/>
  <c r="M94" i="10"/>
  <c r="K95" i="10"/>
  <c r="M95" i="10" s="1"/>
  <c r="K96" i="10"/>
  <c r="M96" i="10"/>
  <c r="K97" i="10"/>
  <c r="M97" i="10" s="1"/>
  <c r="K98" i="10"/>
  <c r="M98" i="10"/>
  <c r="K99" i="10"/>
  <c r="M99" i="10" s="1"/>
  <c r="K100" i="10"/>
  <c r="M100" i="10"/>
  <c r="K101" i="10"/>
  <c r="M101" i="10" s="1"/>
  <c r="K102" i="10"/>
  <c r="M102" i="10"/>
  <c r="K103" i="10"/>
  <c r="M103" i="10" s="1"/>
  <c r="K104" i="10"/>
  <c r="M104" i="10"/>
  <c r="K105" i="10"/>
  <c r="M105" i="10" s="1"/>
  <c r="K106" i="10"/>
  <c r="M106" i="10"/>
  <c r="K107" i="10"/>
  <c r="M107" i="10" s="1"/>
  <c r="K108" i="10"/>
  <c r="M108" i="10"/>
  <c r="K109" i="10"/>
  <c r="M109" i="10" s="1"/>
  <c r="K110" i="10"/>
  <c r="M110" i="10"/>
  <c r="K111" i="10"/>
  <c r="M111" i="10" s="1"/>
  <c r="K112" i="10"/>
  <c r="M112" i="10"/>
  <c r="K113" i="10"/>
  <c r="M113" i="10" s="1"/>
  <c r="K114" i="10"/>
  <c r="M114" i="10"/>
  <c r="K115" i="10"/>
  <c r="M115" i="10" s="1"/>
  <c r="K116" i="10"/>
  <c r="M116" i="10"/>
  <c r="K117" i="10"/>
  <c r="M117" i="10" s="1"/>
  <c r="K118" i="10"/>
  <c r="M118" i="10"/>
  <c r="K119" i="10"/>
  <c r="M119" i="10" s="1"/>
  <c r="K120" i="10"/>
  <c r="M120" i="10"/>
  <c r="K121" i="10"/>
  <c r="M121" i="10" s="1"/>
  <c r="K122" i="10"/>
  <c r="M122" i="10"/>
  <c r="K123" i="10"/>
  <c r="M123" i="10" s="1"/>
  <c r="K124" i="10"/>
  <c r="M124" i="10"/>
  <c r="K125" i="10"/>
  <c r="M125" i="10" s="1"/>
  <c r="K126" i="10"/>
  <c r="M126" i="10"/>
  <c r="K127" i="10"/>
  <c r="M127" i="10" s="1"/>
  <c r="K128" i="10"/>
  <c r="M128" i="10"/>
  <c r="K129" i="10"/>
  <c r="M129" i="10" s="1"/>
  <c r="K130" i="10"/>
  <c r="M130" i="10"/>
  <c r="K131" i="10"/>
  <c r="M131" i="10" s="1"/>
  <c r="K132" i="10"/>
  <c r="M132" i="10"/>
  <c r="K133" i="10"/>
  <c r="M133" i="10" s="1"/>
  <c r="K134" i="10"/>
  <c r="M134" i="10"/>
  <c r="K135" i="10"/>
  <c r="M135" i="10" s="1"/>
  <c r="K136" i="10"/>
  <c r="M136" i="10"/>
  <c r="K137" i="10"/>
  <c r="M137" i="10" s="1"/>
  <c r="K138" i="10"/>
  <c r="M138" i="10"/>
  <c r="K4" i="10"/>
  <c r="M4" i="10" s="1"/>
  <c r="M139" i="10" s="1"/>
  <c r="J5" i="17" l="1"/>
  <c r="M18" i="16"/>
  <c r="K18" i="16"/>
  <c r="K11" i="15"/>
  <c r="M4" i="15"/>
  <c r="M11" i="15" s="1"/>
  <c r="M4" i="14"/>
  <c r="M16" i="14" s="1"/>
  <c r="J4" i="20" l="1"/>
  <c r="J5" i="20" s="1"/>
  <c r="L4" i="20" l="1"/>
  <c r="L5" i="20" s="1"/>
</calcChain>
</file>

<file path=xl/sharedStrings.xml><?xml version="1.0" encoding="utf-8"?>
<sst xmlns="http://schemas.openxmlformats.org/spreadsheetml/2006/main" count="1575" uniqueCount="576">
  <si>
    <t>wartość brutto</t>
  </si>
  <si>
    <t>vat %</t>
  </si>
  <si>
    <t>suma</t>
  </si>
  <si>
    <t>lp.</t>
  </si>
  <si>
    <t xml:space="preserve">wartość netto </t>
  </si>
  <si>
    <t>nazwa asortymentu/ producent</t>
  </si>
  <si>
    <t>oferowana ilość opakowań</t>
  </si>
  <si>
    <t>cena jednostkowa netto za op.</t>
  </si>
  <si>
    <t>numer katalogowy</t>
  </si>
  <si>
    <t>oferowana wielkość opakowania jednostkowego</t>
  </si>
  <si>
    <t>11 [9*10]</t>
  </si>
  <si>
    <t>wymagana wielkość opakowania</t>
  </si>
  <si>
    <t>2 op.</t>
  </si>
  <si>
    <t>Pakiet 8 Odczynniki izotopowe do badań diagnostycznych</t>
  </si>
  <si>
    <t>ilość oznaczeń</t>
  </si>
  <si>
    <t>asortyment - Zestawy do oznaczania:</t>
  </si>
  <si>
    <t>I</t>
  </si>
  <si>
    <t>500 ml</t>
  </si>
  <si>
    <t>10 [8*9]</t>
  </si>
  <si>
    <t>Lp.</t>
  </si>
  <si>
    <t>Parametr/warunek</t>
  </si>
  <si>
    <t>Metodyka wykonywania badań :</t>
  </si>
  <si>
    <t>Dokładność, precyzja i czułość metody :</t>
  </si>
  <si>
    <t>oferowane warunki/opis</t>
  </si>
  <si>
    <t>ilość punktów</t>
  </si>
  <si>
    <t>II</t>
  </si>
  <si>
    <t>III</t>
  </si>
  <si>
    <t>dwie kontrole</t>
  </si>
  <si>
    <t>możliwość wykonania w dwóch nastawieniach</t>
  </si>
  <si>
    <t>gotowa krzywa wzorcowa ( tzn. bez konieczności dodatkowego przygotowania )</t>
  </si>
  <si>
    <t>dokładność metody sprawdzona przy pomocy testu odzyskania i równoległości, gdzie współczynnik zmienności testu między próbkami wynosi 20 %
Współczynnik zmienności &lt;= 20%</t>
  </si>
  <si>
    <t>czułość funkcjonalna testu tzn. najniższy poziom, który jest mierzony z 20 % precyzją zmienności wewnątrztestowej
   Współczynnik zmienności &lt;= 20%</t>
  </si>
  <si>
    <t>tak - 20 pkt.
nie –   0 pkt</t>
  </si>
  <si>
    <t>tak – 10 pkt
nie –   0 pkt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</si>
  <si>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</si>
  <si>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precyzja 
wyznaczona ze zmienności wewnątrztestowej  i międzytestowej</t>
  </si>
  <si>
    <t>Zestaw do oznaczania ACTH pochodzenia przysadkowego metodą RIA + min. 1 surowica kontrolna do każdego zestawu</t>
  </si>
  <si>
    <t>50-100 oznaczeń</t>
  </si>
  <si>
    <t xml:space="preserve">Parametry jakościowe dla pakietu nr 8 </t>
  </si>
  <si>
    <t>Termin ważności
ACTH - 5 tygodni i powyżej</t>
  </si>
  <si>
    <t>LP</t>
  </si>
  <si>
    <t>PcMo</t>
  </si>
  <si>
    <t>FLUOROCHROM</t>
  </si>
  <si>
    <t>KLON</t>
  </si>
  <si>
    <t>KLASA</t>
  </si>
  <si>
    <t>WIELKOŚĆ OPAKOWANIA</t>
  </si>
  <si>
    <t>ILOŚĆ</t>
  </si>
  <si>
    <t>STATUS Nr katalog.</t>
  </si>
  <si>
    <t>Wartość netto</t>
  </si>
  <si>
    <t>IgG1</t>
  </si>
  <si>
    <t>FITC</t>
  </si>
  <si>
    <t>X-40</t>
  </si>
  <si>
    <t>100μg</t>
  </si>
  <si>
    <t>600 μg</t>
  </si>
  <si>
    <t>RUO</t>
  </si>
  <si>
    <t>FMC7</t>
  </si>
  <si>
    <t>IgM</t>
  </si>
  <si>
    <t>50 testów</t>
  </si>
  <si>
    <t>CE-IVD</t>
  </si>
  <si>
    <t xml:space="preserve">250 testów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</si>
  <si>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</si>
  <si>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</si>
  <si>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</si>
  <si>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</si>
  <si>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</si>
  <si>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</si>
  <si>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</si>
  <si>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</si>
  <si>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</si>
  <si>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</si>
  <si>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</si>
  <si>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</si>
  <si>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</si>
  <si>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</si>
  <si>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</si>
  <si>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</si>
  <si>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</si>
  <si>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</si>
  <si>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</si>
  <si>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</si>
  <si>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</si>
  <si>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</si>
  <si>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</si>
  <si>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</si>
  <si>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</si>
  <si>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</si>
  <si>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</si>
  <si>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</si>
  <si>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</si>
  <si>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</si>
  <si>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</si>
  <si>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</si>
  <si>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</si>
  <si>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</si>
  <si>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</si>
  <si>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</si>
  <si>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CD79b</t>
  </si>
  <si>
    <t>EA2-2E7</t>
  </si>
  <si>
    <t>300 testów</t>
  </si>
  <si>
    <t>CD103</t>
  </si>
  <si>
    <t>Ber-ACT8</t>
  </si>
  <si>
    <t>CD14</t>
  </si>
  <si>
    <t>MΦP9</t>
  </si>
  <si>
    <t>IgG2b</t>
  </si>
  <si>
    <t>100 testów</t>
  </si>
  <si>
    <t>200 testów</t>
  </si>
  <si>
    <t>MΦP9 IgG2B</t>
  </si>
  <si>
    <t>TCRαβ</t>
  </si>
  <si>
    <t>WT31</t>
  </si>
  <si>
    <t>CD38</t>
  </si>
  <si>
    <t>HB7</t>
  </si>
  <si>
    <t>CD20</t>
  </si>
  <si>
    <t>L27</t>
  </si>
  <si>
    <t>CD45</t>
  </si>
  <si>
    <t>2D1</t>
  </si>
  <si>
    <t>600 testów</t>
  </si>
  <si>
    <t>CD44</t>
  </si>
  <si>
    <t>L178</t>
  </si>
  <si>
    <t>900 testów</t>
  </si>
  <si>
    <t>RUO/GMP</t>
  </si>
  <si>
    <t>CD15</t>
  </si>
  <si>
    <t>MMA</t>
  </si>
  <si>
    <t>CD38ME</t>
  </si>
  <si>
    <t>multiepitope</t>
  </si>
  <si>
    <t>CD86</t>
  </si>
  <si>
    <t>FUN-1</t>
  </si>
  <si>
    <t>CD24</t>
  </si>
  <si>
    <t>ML5</t>
  </si>
  <si>
    <t>IgG2a</t>
  </si>
  <si>
    <t>CD26</t>
  </si>
  <si>
    <t>L272</t>
  </si>
  <si>
    <t>PE</t>
  </si>
  <si>
    <t>100 μg</t>
  </si>
  <si>
    <t>CD22</t>
  </si>
  <si>
    <t>S-HCL-1</t>
  </si>
  <si>
    <t>CE/IVD</t>
  </si>
  <si>
    <t>CD10</t>
  </si>
  <si>
    <t>HI10A</t>
  </si>
  <si>
    <t>CD25</t>
  </si>
  <si>
    <t>2A3</t>
  </si>
  <si>
    <t>250 testów</t>
  </si>
  <si>
    <t>CD64</t>
  </si>
  <si>
    <t>500 testów</t>
  </si>
  <si>
    <t>10.1</t>
  </si>
  <si>
    <t>CD7</t>
  </si>
  <si>
    <t>M-T701</t>
  </si>
  <si>
    <t>CD56</t>
  </si>
  <si>
    <t>MY31</t>
  </si>
  <si>
    <t xml:space="preserve">1100 testów </t>
  </si>
  <si>
    <t>TCRϒδ</t>
  </si>
  <si>
    <t>11F2</t>
  </si>
  <si>
    <t>CD34</t>
  </si>
  <si>
    <t>8G12</t>
  </si>
  <si>
    <t>CD13</t>
  </si>
  <si>
    <t>L138</t>
  </si>
  <si>
    <t>CD33</t>
  </si>
  <si>
    <t>P67.6</t>
  </si>
  <si>
    <t>CD11b</t>
  </si>
  <si>
    <t> D12</t>
  </si>
  <si>
    <t>800 testów</t>
  </si>
  <si>
    <t>CD99</t>
  </si>
  <si>
    <t>TU12</t>
  </si>
  <si>
    <t>CD73</t>
  </si>
  <si>
    <t>AD2</t>
  </si>
  <si>
    <t>CD304</t>
  </si>
  <si>
    <t>U21-1283</t>
  </si>
  <si>
    <t xml:space="preserve">TRBC1 </t>
  </si>
  <si>
    <t>JOVI.1</t>
  </si>
  <si>
    <t xml:space="preserve">CD371 </t>
  </si>
  <si>
    <t>50C1</t>
  </si>
  <si>
    <t xml:space="preserve">CD138 </t>
  </si>
  <si>
    <t>MI15</t>
  </si>
  <si>
    <t>CE_IVD</t>
  </si>
  <si>
    <t>CD43</t>
  </si>
  <si>
    <t>1G10</t>
  </si>
  <si>
    <t>CD79a</t>
  </si>
  <si>
    <t>HM47</t>
  </si>
  <si>
    <t>CD81</t>
  </si>
  <si>
    <t>JS81</t>
  </si>
  <si>
    <t>25 testów</t>
  </si>
  <si>
    <t>PerCP-Cy5.5</t>
  </si>
  <si>
    <t>50μg</t>
  </si>
  <si>
    <t>200 μg</t>
  </si>
  <si>
    <t>CD5</t>
  </si>
  <si>
    <t>L17F12</t>
  </si>
  <si>
    <t>400 testów</t>
  </si>
  <si>
    <t>3500 testów</t>
  </si>
  <si>
    <t>CD138</t>
  </si>
  <si>
    <t>CD3</t>
  </si>
  <si>
    <t>SK7</t>
  </si>
  <si>
    <t>37.</t>
  </si>
  <si>
    <t>38.</t>
  </si>
  <si>
    <t>39.</t>
  </si>
  <si>
    <t>40.</t>
  </si>
  <si>
    <t>41.</t>
  </si>
  <si>
    <t xml:space="preserve">400 testów </t>
  </si>
  <si>
    <t>CD11c</t>
  </si>
  <si>
    <t>B-Ly6</t>
  </si>
  <si>
    <t>42.</t>
  </si>
  <si>
    <t>43.</t>
  </si>
  <si>
    <t>44.</t>
  </si>
  <si>
    <t>45.</t>
  </si>
  <si>
    <t>46.</t>
  </si>
  <si>
    <t>47.</t>
  </si>
  <si>
    <t>48.</t>
  </si>
  <si>
    <t>49.</t>
  </si>
  <si>
    <t>PE-Cy7</t>
  </si>
  <si>
    <t xml:space="preserve">1000 testów </t>
  </si>
  <si>
    <t>CD2</t>
  </si>
  <si>
    <t>L303.1</t>
  </si>
  <si>
    <t>CD45RO</t>
  </si>
  <si>
    <t>UCHL1</t>
  </si>
  <si>
    <t xml:space="preserve">CD28 </t>
  </si>
  <si>
    <t>CD28.2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</si>
  <si>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</si>
  <si>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</si>
  <si>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</si>
  <si>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</si>
  <si>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</si>
  <si>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</si>
  <si>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</si>
  <si>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</si>
  <si>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</si>
  <si>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</si>
  <si>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</si>
  <si>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</si>
  <si>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</si>
  <si>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</si>
  <si>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</si>
  <si>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</si>
  <si>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</si>
  <si>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</si>
  <si>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</si>
  <si>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</si>
  <si>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</si>
  <si>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</si>
  <si>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</si>
  <si>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</si>
  <si>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</si>
  <si>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</si>
  <si>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CD27 </t>
  </si>
  <si>
    <t>M-T271</t>
  </si>
  <si>
    <t>APC</t>
  </si>
  <si>
    <t>CD123</t>
  </si>
  <si>
    <t>9F5</t>
  </si>
  <si>
    <t>100 Tests</t>
  </si>
  <si>
    <t>CD23</t>
  </si>
  <si>
    <t>EBVCS-5</t>
  </si>
  <si>
    <t>CD45RA</t>
  </si>
  <si>
    <t>HI100</t>
  </si>
  <si>
    <t>CD117</t>
  </si>
  <si>
    <t>104D2</t>
  </si>
  <si>
    <t xml:space="preserve">3300 testów </t>
  </si>
  <si>
    <t>CD11B</t>
  </si>
  <si>
    <t>D12</t>
  </si>
  <si>
    <t>NCAM16.2</t>
  </si>
  <si>
    <t>HI10a</t>
  </si>
  <si>
    <t>CD19</t>
  </si>
  <si>
    <t>SJ25C1</t>
  </si>
  <si>
    <t>APC-R700</t>
  </si>
  <si>
    <t>0,1mg</t>
  </si>
  <si>
    <t>0,4mg</t>
  </si>
  <si>
    <t xml:space="preserve">CD11C </t>
  </si>
  <si>
    <t>ALEXA FLUOR 700</t>
  </si>
  <si>
    <t>B-ly6</t>
  </si>
  <si>
    <t xml:space="preserve">CD1a </t>
  </si>
  <si>
    <t>R718</t>
  </si>
  <si>
    <t xml:space="preserve"> SK9</t>
  </si>
  <si>
    <t xml:space="preserve">CD13 </t>
  </si>
  <si>
    <t>2800 testów</t>
  </si>
  <si>
    <t xml:space="preserve">CD19 </t>
  </si>
  <si>
    <t xml:space="preserve">CD56 </t>
  </si>
  <si>
    <t>APC-H7</t>
  </si>
  <si>
    <t>0,6mg</t>
  </si>
  <si>
    <t>JS-81</t>
  </si>
  <si>
    <t>IG10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</si>
  <si>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</si>
  <si>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</si>
  <si>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</si>
  <si>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</si>
  <si>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</si>
  <si>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</si>
  <si>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</si>
  <si>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</si>
  <si>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</si>
  <si>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</si>
  <si>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</si>
  <si>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</si>
  <si>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</si>
  <si>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</si>
  <si>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</si>
  <si>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</si>
  <si>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</si>
  <si>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</si>
  <si>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</si>
  <si>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CD8</t>
  </si>
  <si>
    <t>SK1</t>
  </si>
  <si>
    <t>1300 testów</t>
  </si>
  <si>
    <t>Igλ</t>
  </si>
  <si>
    <t xml:space="preserve"> 1-155-2</t>
  </si>
  <si>
    <t>HLA-DR</t>
  </si>
  <si>
    <t>L243</t>
  </si>
  <si>
    <t>IgG2</t>
  </si>
  <si>
    <t>100 testow</t>
  </si>
  <si>
    <t>3000 testów</t>
  </si>
  <si>
    <t xml:space="preserve">CD10 </t>
  </si>
  <si>
    <t>APC-C750</t>
  </si>
  <si>
    <t>M38</t>
  </si>
  <si>
    <t>V450</t>
  </si>
  <si>
    <t>100 test</t>
  </si>
  <si>
    <t>CD4</t>
  </si>
  <si>
    <t>SK3</t>
  </si>
  <si>
    <t>50 test</t>
  </si>
  <si>
    <t>350 testów</t>
  </si>
  <si>
    <t xml:space="preserve">ROR1 </t>
  </si>
  <si>
    <t>BV421</t>
  </si>
  <si>
    <t>4A5</t>
  </si>
  <si>
    <t>50 µg</t>
  </si>
  <si>
    <t>200 µg</t>
  </si>
  <si>
    <t xml:space="preserve">FMC7 </t>
  </si>
  <si>
    <t xml:space="preserve">CD38 </t>
  </si>
  <si>
    <t>2000 testów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</si>
  <si>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</si>
  <si>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</si>
  <si>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</si>
  <si>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</si>
  <si>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</si>
  <si>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</si>
  <si>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</si>
  <si>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</si>
  <si>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</si>
  <si>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</si>
  <si>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</si>
  <si>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</si>
  <si>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</si>
  <si>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 xml:space="preserve">CD79A </t>
  </si>
  <si>
    <t xml:space="preserve">CD22 </t>
  </si>
  <si>
    <t>HIB22</t>
  </si>
  <si>
    <t>2H7</t>
  </si>
  <si>
    <t xml:space="preserve">CD123 </t>
  </si>
  <si>
    <t>6H6</t>
  </si>
  <si>
    <t>X40</t>
  </si>
  <si>
    <t>UCHT1</t>
  </si>
  <si>
    <t>30 testów</t>
  </si>
  <si>
    <t>180 testów</t>
  </si>
  <si>
    <t>S5.2</t>
  </si>
  <si>
    <t>V500</t>
  </si>
  <si>
    <t>CD27</t>
  </si>
  <si>
    <t>BV 605</t>
  </si>
  <si>
    <t>300 µg</t>
  </si>
  <si>
    <t xml:space="preserve">CD200 </t>
  </si>
  <si>
    <t>MRC OX-104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</si>
  <si>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</si>
  <si>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</si>
  <si>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</si>
  <si>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</si>
  <si>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</si>
  <si>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</si>
  <si>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</si>
  <si>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</si>
  <si>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</si>
  <si>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</si>
  <si>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</si>
  <si>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</si>
  <si>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</si>
  <si>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</si>
  <si>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</si>
  <si>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</si>
  <si>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</si>
  <si>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</si>
  <si>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</si>
  <si>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</si>
  <si>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</si>
  <si>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</si>
  <si>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 xml:space="preserve"> M-T271</t>
  </si>
  <si>
    <t xml:space="preserve">RUO </t>
  </si>
  <si>
    <t>1000 testów</t>
  </si>
  <si>
    <t>800 µg</t>
  </si>
  <si>
    <t>BV605</t>
  </si>
  <si>
    <t>100 µg</t>
  </si>
  <si>
    <t>BV 711</t>
  </si>
  <si>
    <t xml:space="preserve">6-Color TBNK Reagent IVD 
CD3 / CD16 + CD56  / CD45 / CD4 / CD19 / CD8
</t>
  </si>
  <si>
    <t>FITC / PE / PerCP-Cy5.5 / PE-Cy7 / APC / APC-Cy7</t>
  </si>
  <si>
    <t>BD Stem Cell Control kit</t>
  </si>
  <si>
    <t>Krew kontrolna do CD34</t>
  </si>
  <si>
    <t>15 testów</t>
  </si>
  <si>
    <t>BD Multitest IMK kit</t>
  </si>
  <si>
    <t>BD Multi-Check Whole Blood Control for Lymphocyte Subset</t>
  </si>
  <si>
    <t>KREW KONTROLNA do limfocytów</t>
  </si>
  <si>
    <t>2,5 ml</t>
  </si>
  <si>
    <t>2 opakowania</t>
  </si>
  <si>
    <t>BD FACSDiva CS&amp;T IVD Beads</t>
  </si>
  <si>
    <t>Kuleczki kalibracyjne do optymlizacji napięć na fotopowielaczach  cytometrów  - dostosowane do oprogramowania CS&amp;T współpracującego z programem FACSDiva</t>
  </si>
  <si>
    <t>150 testów</t>
  </si>
  <si>
    <t>BD Multicolor CompBeads IVD</t>
  </si>
  <si>
    <t>Beadsy do automatycznego ustawiania kompensacji dla 8-kolorowej kompensacji  współpracujące z BD FACSDiva</t>
  </si>
  <si>
    <t>BD FACS 7-Color Setup Beads IVD</t>
  </si>
  <si>
    <t>BD Cell Wash</t>
  </si>
  <si>
    <t>5 litrów</t>
  </si>
  <si>
    <t>90 litrów</t>
  </si>
  <si>
    <t>BD PharmLyse Solution 10xstężony</t>
  </si>
  <si>
    <t>100ml</t>
  </si>
  <si>
    <t>500ml</t>
  </si>
  <si>
    <t>BD Facs Lysing Solution IVD</t>
  </si>
  <si>
    <t>FC Beads 5-Color</t>
  </si>
  <si>
    <t>5 testów</t>
  </si>
  <si>
    <t>FC Beads 7-Color</t>
  </si>
  <si>
    <t>130.</t>
  </si>
  <si>
    <t>131.</t>
  </si>
  <si>
    <t>132.</t>
  </si>
  <si>
    <t>133.</t>
  </si>
  <si>
    <t>134.</t>
  </si>
  <si>
    <t>135.</t>
  </si>
  <si>
    <t>BD CS&amp;T Beads</t>
  </si>
  <si>
    <t>Kuleczki kalibracyjne do optymlizacji napięć na fotopowielaczach  cytometrów  - dostosowane do oprogramowania CS&amp;T współpracującego z programem BD FACSVia oraz FACSLyric</t>
  </si>
  <si>
    <t>450 testów</t>
  </si>
  <si>
    <t xml:space="preserve">Bufor używany do procedury barwienia komórek, wymagany do użytku w przypadku stosowania 2 lub więcej barwników BD Horizon Brilliant </t>
  </si>
  <si>
    <t>5000 testów</t>
  </si>
  <si>
    <t>FILCON</t>
  </si>
  <si>
    <t>FILCONS NON STERYL 30UM(300)(340600)</t>
  </si>
  <si>
    <t>1OP=300 sztuk</t>
  </si>
  <si>
    <t>600sztuk</t>
  </si>
  <si>
    <t>Udział  ---(dostarczenie materiału kontrolnego) w zewnętrznej kontroli jakości RfB Immunophenotyping (flow cytometry) 2 x w roku w zakresie oznaczania parametrów: B-cells, T-cells, T-helper cells, T-supressor cells, NK-cells, leukocyte count, lymphocyte count</t>
  </si>
  <si>
    <t>1 op.</t>
  </si>
  <si>
    <t>BRILLANT STAIN BUFFER PLUS</t>
  </si>
  <si>
    <t xml:space="preserve">Oferowana ilość opakowań </t>
  </si>
  <si>
    <t xml:space="preserve">Cena jednostkowa netto za opakowanie </t>
  </si>
  <si>
    <t xml:space="preserve">wartość bruttto </t>
  </si>
  <si>
    <t>Numer katalogowy; nazwa asortymenty; producent</t>
  </si>
  <si>
    <t>VAT %</t>
  </si>
  <si>
    <t>13 [11*12]</t>
  </si>
  <si>
    <t>SUMA</t>
  </si>
  <si>
    <t xml:space="preserve">Zakres </t>
  </si>
  <si>
    <t xml:space="preserve">STATUS </t>
  </si>
  <si>
    <t>LS198-4-3</t>
  </si>
  <si>
    <t>50-100 testów</t>
  </si>
  <si>
    <t>200T</t>
  </si>
  <si>
    <t>GLYA</t>
  </si>
  <si>
    <t>11E4B-7-6</t>
  </si>
  <si>
    <t>gG1</t>
  </si>
  <si>
    <t>100T</t>
  </si>
  <si>
    <t>PC7</t>
  </si>
  <si>
    <t>104D2D1</t>
  </si>
  <si>
    <t>7000T</t>
  </si>
  <si>
    <t>Odczynnik służący do oznaczania żywotności komórek na cytometrze przepływowym</t>
  </si>
  <si>
    <t>7-AAD</t>
  </si>
  <si>
    <t>50-150 testów</t>
  </si>
  <si>
    <t>150T</t>
  </si>
  <si>
    <t>N901</t>
  </si>
  <si>
    <t>CD65</t>
  </si>
  <si>
    <t>88H7</t>
  </si>
  <si>
    <t>600T</t>
  </si>
  <si>
    <t>(NG2)</t>
  </si>
  <si>
    <t>CD58</t>
  </si>
  <si>
    <t>AICD58</t>
  </si>
  <si>
    <t>400T</t>
  </si>
  <si>
    <t>ASR</t>
  </si>
  <si>
    <t>J3-119</t>
  </si>
  <si>
    <t>4800T</t>
  </si>
  <si>
    <t>CD66c (KOR-SA3544)</t>
  </si>
  <si>
    <t>KORSA3544</t>
  </si>
  <si>
    <t>7.1</t>
  </si>
  <si>
    <t>200t</t>
  </si>
  <si>
    <t xml:space="preserve">Wielkość opakowania </t>
  </si>
  <si>
    <t>Tdt</t>
  </si>
  <si>
    <t xml:space="preserve">FITC                        </t>
  </si>
  <si>
    <t>Odczynnik do lizy erytrocytów bez utrwalacza EasyLyse lub odpowiednik stężony 20x</t>
  </si>
  <si>
    <t>RABBIT-FITC   ( NEGATIVE CONTROL)  KONTROLA UJEMNA DO ŁAŃCUCHÓW IMMUNOGLOBULIN</t>
  </si>
  <si>
    <t>IgD(RABBIT F(ab’)2)  POLYCLONAL</t>
  </si>
  <si>
    <t>IgM (RABBIT F(ab’)2)  POLYCLONAL</t>
  </si>
  <si>
    <t>SMIG-RABBIT Anti human IgA, IgG, IgM, kappa, lambda ( królicze przeciwciało do wykrywania ludzkich immunoglobulin)</t>
  </si>
  <si>
    <t>HT6</t>
  </si>
  <si>
    <t xml:space="preserve">50 - 100 testów </t>
  </si>
  <si>
    <t>600testów</t>
  </si>
  <si>
    <t>300testów</t>
  </si>
  <si>
    <t>100testów</t>
  </si>
  <si>
    <t>2ml</t>
  </si>
  <si>
    <t>1200  testów</t>
  </si>
  <si>
    <t>KAPPA, monoklonal</t>
  </si>
  <si>
    <t>TB28-2</t>
  </si>
  <si>
    <t>50-100T</t>
  </si>
  <si>
    <t>1400T</t>
  </si>
  <si>
    <t>1-155-2</t>
  </si>
  <si>
    <t>LAMBDA,monoclonal</t>
  </si>
  <si>
    <t>124-1D1</t>
  </si>
  <si>
    <t>8G3</t>
  </si>
  <si>
    <t>LT2</t>
  </si>
  <si>
    <t>MPO421-8B2</t>
  </si>
  <si>
    <t>LT19</t>
  </si>
  <si>
    <t>CB38 (NL07)</t>
  </si>
  <si>
    <t>SK9</t>
  </si>
  <si>
    <t>OX104</t>
  </si>
  <si>
    <t>Pacyfic Blue</t>
  </si>
  <si>
    <t>CD16</t>
  </si>
  <si>
    <t>MPO</t>
  </si>
  <si>
    <t>CD36</t>
  </si>
  <si>
    <t>CD1a</t>
  </si>
  <si>
    <t>CD200</t>
  </si>
  <si>
    <t>10 x 5 ml</t>
  </si>
  <si>
    <t>15 op</t>
  </si>
  <si>
    <t xml:space="preserve">Nazwa </t>
  </si>
  <si>
    <t xml:space="preserve">opis </t>
  </si>
  <si>
    <t>TransFix/EDTA CSF Sample Storage  Tubes (10 x 5ml tubes)</t>
  </si>
  <si>
    <t>probówki kolekcyjne (10x5ml) z odczynnikiem do stabilizacji płynu mózgowo rdzeniowego optymalizowany do badań na cytometrze przepływowym</t>
  </si>
  <si>
    <t>12 [10*11]</t>
  </si>
  <si>
    <t xml:space="preserve">Pakiet 5 - Probówki z odczynnikiem do stabilizacji płynu mózgowo-rdzeniowego do cytometru przepływowego FACS Canto II oraz FACS Lyric BD 
</t>
  </si>
  <si>
    <t xml:space="preserve">Pakiet 4 - Odczynniki do badań immunofenotypowych metodą cytometrii przepływowej  do cytometrów BD FACS Canto II oraz BD FACS Lyric firmy Becton - Dickinson  
</t>
  </si>
  <si>
    <t xml:space="preserve">Pakiet 3 - Odczynniki do badań immunofenotypowych metodą cytometrii przepływowej  do cytometrów BD FACS Canto II oraz BD FACS Lyric firmy Becton - Dickinson  
</t>
  </si>
  <si>
    <t xml:space="preserve">Pakiet 2 - Odczynniki do badań immunofenotypowych metodą cytometrii przepływowej  do cytometrów BD FACS Canto II oraz BD FACS Lyric firmy Becton - Dickinson  
</t>
  </si>
  <si>
    <t xml:space="preserve">Pakiet 1 - Odczynniki do badań immunofenotypowych metodą cytometrii przepływowej  do cytometrów BD FACS Canto II oraz BD FACS Lyric firmy Becton - Dickinson  
</t>
  </si>
  <si>
    <t xml:space="preserve">Pakiet 6 - Odczynniki do sekwensjonowania technologią NGS oraz odczynników do przygotowania bibliotek DNA kompatybilnych z aparatem MiSeq (ILLumina ) 
wraz z analizą danych
</t>
  </si>
  <si>
    <t>Kartridż kompatybilny z sekwenatorem MiSeq (Illumina)</t>
  </si>
  <si>
    <t xml:space="preserve">Kit do sekwencjonowania nowej generacji zawierający reagenty gotowe do użycia.
Kompletny zestaw odczynników pozwalający na tworzenie klastrów oraz sekwencjonowanie podczas co najmniej 300 cykli i zapewniający uzyskanie do 15 M odczytów w trybie sparowanych końców. Zestaw ma zapewnić pozyskanie do 5,1 Gb danych podczas jednego cyklu pracy sekwenatora. 
</t>
  </si>
  <si>
    <t xml:space="preserve">Ilość opakowań na 12 miesięcy </t>
  </si>
  <si>
    <t>op</t>
  </si>
  <si>
    <t xml:space="preserve">Kit do sekwencjonowania nowej generacji zawierający reagenty gotowe do użycia.
Kompletny zestaw odczynników pozwalający na tworzenie klastrów oraz sekwencjonowanie podczas co najmniej 300 cykli i zapewniający uzyskanie do 8 milionów odczytów w trybie sparowanych końców. Zestaw ma zapewnić pozyskanie do 1,2 Gb danych podczas jednego cyklu pracy sekwenatora. 
</t>
  </si>
  <si>
    <t>Kontrolny zestaw DNA stanowiący wzorcową bibliotekę dla sekwenatorów NGS Illumina.</t>
  </si>
  <si>
    <t>Gotowa do użycia biblioteka pochodząca z genu PhiX  (biblioteka zligowana z adapterem) stanowiąca kontrolą  jakości sekwencjionowania, w różnych aplikacjach. Kontrola kompatibilna z reagentami   MiSeq Reagents Kit v2 , MiSeq Reagent Kit v2 Micro oraz MiSeq Reagent Kit v2 Nano stosowanych w systemie MiSeq Illumina</t>
  </si>
  <si>
    <t xml:space="preserve">Kulki magnetyczne  </t>
  </si>
  <si>
    <t xml:space="preserve">Kulki magnetyczne, pozwalającym na selekcję fragmentów oraz oczyszczanie reakcji enzymatycznych na poszczególnych etapach przygotowywania bibliotek NGS. 
Możliwość selekcji długości fragmentów w zakresie od 100 do 1000 par zasad
Kompatybilność z platformami do automatyzacji
Kompatybilność z  gotowymi kitami firmy Archer do przygotowywania bibliotek NGS
Opakowanie 5 ml
</t>
  </si>
  <si>
    <t xml:space="preserve">Celowany panel genowy  do diagnostyki AML </t>
  </si>
  <si>
    <t xml:space="preserve">Panel genowy w technologii sekwencjonowania następnej generacji przeznaczony do jednoczesnego wykrywania wariantów pojedynczych nukleotydów (SNV) oraz zmian typu indel w obrębie 11 genów związanych z rozwojem ostrej białaczki szpikowej (AML): ASXL1,CEBPA, DNMT3A, FLT3, IDH1, IDH2, JAK2, KIT, NPM1, RUNX1, TP53.
Biblioteka kompatybilna z platformą MiSeq (Illumina). Minimalna ilość materiału genetycznego wymagana do zbadania 1 próby nie przekracza 10 ng DNA. Opakowanie na 8 oznaczeń 
</t>
  </si>
  <si>
    <t xml:space="preserve">Celowany panel genowy  do diagnostyki nowotworów mieloproloferacyjnych </t>
  </si>
  <si>
    <t xml:space="preserve">Panel genowy w technologii sekwencjonowania następnej generacji przeznaczony do jednoczesnego wykrywania wariantów pojedynczych nukleotydów (SNV) oraz zmian typu indel w obrębie 12 genów związanych z rozwojem nowotworów mieloproliferacyjnych (MPN):
 ASXL1, CALR, CSF3R, DNMT3A, EZH2, IDH1, IDH2, JAK2, KIT, MPL, SETBP1, TET2.
Biblioteka kompatybilna z platformą MiSeq (Illumina). Minimalna ilość materiału genetycznego wymagana do zbadania 1 próby nie przekracza 10 ng DNA. Opakowanie na 8 oznaczeń
</t>
  </si>
  <si>
    <t>Sekwencje znacznikowe i adaptorowe dla sekwenatorów Illlumina</t>
  </si>
  <si>
    <t xml:space="preserve">Sekwencje znacznikowe i adaptorowe dla sekwenatorów Illlumina przeznaczone do dwustronnego wyznakowania materiału genetycznego w każdej z prób typu MBC
 Pula kombinacji znaczników od A1 do A8.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</si>
  <si>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A9 do A16.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</si>
  <si>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A17 do A24.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</si>
  <si>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A25 do A32.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</si>
  <si>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
 Pula kombinacji znaczników od A33 do A40.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</si>
  <si>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A41do A48.
Zestawy adapterów kompatibilne z panelami genowymi  Archer FusionPlex™, VariantPlex™.
Opakowanie 8 sztuk
</t>
  </si>
  <si>
    <t>Dostęp do autorskiego oprogramowania producenta w środowisku chmurowym, umożliwiającego przeprowadzenie analiz danych uzyskanych w procesie sekwencjonowania bibliotek NGS. Uwzględnia przynajmniej 1TB przestrzeni dyskowej do przechowywania wyników analiz.</t>
  </si>
  <si>
    <t>Przeprowadzenie analiz w oprogramowaniu chmurowym.</t>
  </si>
  <si>
    <t xml:space="preserve">Starter Kit w kierunku AML
Wyłącznie do jednorazowego użycia 
</t>
  </si>
  <si>
    <t xml:space="preserve">Starter Kit zawiera sładowe umożliwiające przygotowanie bibliotek w kierunku AML oraz analizę danych 
</t>
  </si>
  <si>
    <t xml:space="preserve">Kit do sekwencjonowania nowej generacji zawierający reagenty gotowe do użycia.
Kompletny zestaw odczynników pozwalający na tworzenie klastrów oraz sekwencjonowanie podczas co najmniej 300 cykli i zapewniający uzyskanie do 2 milionów odczytów w trybie sparowanych końców. Zestaw ma zapewnić pozyskanie do 0,3 Gb danych podczas jednego cyklu pracy sekwenatora. </t>
  </si>
  <si>
    <t>op. 5 ml</t>
  </si>
  <si>
    <t>op. 8 oznaczeń</t>
  </si>
  <si>
    <t>op. 8 sztuk</t>
  </si>
  <si>
    <t>Mouse IgG2a PE Isotypic control IgG2a</t>
  </si>
  <si>
    <t>15-30 T</t>
  </si>
  <si>
    <t>30T</t>
  </si>
  <si>
    <t>CD34 PE  klon- AC136 IgG2a</t>
  </si>
  <si>
    <t>CD45 FITC Klon-5B1 IgG2a</t>
  </si>
  <si>
    <t>CD19 CAR Detection KIT Reagent, human, Biotin;</t>
  </si>
  <si>
    <t>30 T</t>
  </si>
  <si>
    <t>60 T</t>
  </si>
  <si>
    <t>Anti-Biotin-PE</t>
  </si>
  <si>
    <t>1-2ml</t>
  </si>
  <si>
    <t>FcR Blocking Reagent, human Odczynnik blokujący niespecyficzne wiązanie się  mysich przeciwciał monoklonalnych do ludzkich komórek</t>
  </si>
  <si>
    <t xml:space="preserve">Plansza do selekcji pozytywnej komórek CD34+ z krwi obwodowej kompatybilna z CliniMACS Prodigy Tubing Set </t>
  </si>
  <si>
    <t>1 sztuka</t>
  </si>
  <si>
    <t>Pojemnik transferowy 150 ml kompatybilny z planszą do selekcji pozytywnej komórek CD34+ z krwi obwodowej  do CliniMACS Prodigy Tubing Set, sterylny</t>
  </si>
  <si>
    <t>5 sztuk</t>
  </si>
  <si>
    <t>Pojemnik transferowy 600 ml  kompatybilny z planszą do selekcji pozytywnej komórek CD34+ z krwi obwodowej  do CliniMACS Prodigy Tubing Set, sterylny</t>
  </si>
  <si>
    <t>Adapter do pojemników CliniMACS® Tubing Set (Luer/Spike Interconnector)</t>
  </si>
  <si>
    <t>Przeciwciało monoklonalne CD34+ kompatybilne z CliniMACS Prodigy Tubing Set</t>
  </si>
  <si>
    <t>7,5 ml</t>
  </si>
  <si>
    <t>Bufor do przeprowadzania procedur na aparacie CliniMACS Prodigy</t>
  </si>
  <si>
    <t xml:space="preserve">2 x 3 l </t>
  </si>
  <si>
    <t>Asortyment</t>
  </si>
  <si>
    <t>Zamawiana ilość</t>
  </si>
  <si>
    <t>8 [6*7]</t>
  </si>
  <si>
    <t xml:space="preserve">Pakiet 7 - Odczynniki i materiały zużywalne  do przeprowadzenia procedury  selekcji pozytywnej komórek CD34+ z zastosowaniem aparatu CliniMACS Prodigy Miltenyi Biotech
</t>
  </si>
  <si>
    <t>Pakiet 9 Odczynniki do badań diagnostycznych</t>
  </si>
  <si>
    <t>Barwnik May-Grunwald odczynnik do barwienia preparatów</t>
  </si>
  <si>
    <t>Bufor fosforanowy stężony x 20 pH7,2</t>
  </si>
  <si>
    <t>Płyn do liczenia płytek</t>
  </si>
  <si>
    <t>Odczynnik Mac Williama</t>
  </si>
  <si>
    <t>Odczynnik Pandyego</t>
  </si>
  <si>
    <t>Odczynnik Nonne-Apelta</t>
  </si>
  <si>
    <t>100 ml</t>
  </si>
  <si>
    <t>ilość opakowań</t>
  </si>
  <si>
    <t>12[10*11]</t>
  </si>
  <si>
    <t>12[10+11]</t>
  </si>
  <si>
    <t xml:space="preserve">wartość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</si>
</sst>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10"/>
      <color theme="1"/>
      <name val="Ubuntu Light"/>
      <family val="2"/>
      <charset val="238"/>
    </font>
    <font>
      <sz val="9"/>
      <name val="Ubuntu Light"/>
      <family val="2"/>
      <charset val="238"/>
    </font>
    <font>
      <b/>
      <sz val="10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164" fontId="4" fillId="0" borderId="0"/>
  </cellStyleXfs>
  <cellXfs count="57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44" fontId="2" fillId="0" borderId="1" xfId="0" applyNumberFormat="1" applyFont="1" applyBorder="1"/>
    <xf numFmtId="0" fontId="2" fillId="2" borderId="1" xfId="0" applyFont="1" applyFill="1" applyBorder="1"/>
    <xf numFmtId="0" fontId="7" fillId="0" borderId="1" xfId="0" applyFont="1" applyBorder="1" applyAlignment="1">
      <alignment horizontal="left" wrapText="1"/>
    </xf>
    <xf numFmtId="164" fontId="5" fillId="0" borderId="1" xfId="2" applyFont="1" applyBorder="1" applyAlignment="1" applyProtection="1">
      <alignment horizontal="left" wrapText="1"/>
    </xf>
    <xf numFmtId="1" fontId="5" fillId="0" borderId="1" xfId="2" applyNumberFormat="1" applyFont="1" applyBorder="1" applyAlignment="1" applyProtection="1">
      <alignment horizontal="left" wrapText="1"/>
      <protection locked="0"/>
    </xf>
    <xf numFmtId="165" fontId="2" fillId="0" borderId="1" xfId="0" applyNumberFormat="1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horizontal="left" wrapText="1"/>
    </xf>
    <xf numFmtId="9" fontId="2" fillId="0" borderId="1" xfId="0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left" wrapText="1"/>
    </xf>
    <xf numFmtId="44" fontId="2" fillId="0" borderId="0" xfId="0" applyNumberFormat="1" applyFont="1" applyBorder="1"/>
    <xf numFmtId="0" fontId="2" fillId="3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9" fontId="2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3" fontId="2" fillId="0" borderId="9" xfId="0" applyNumberFormat="1" applyFont="1" applyBorder="1"/>
    <xf numFmtId="4" fontId="2" fillId="0" borderId="9" xfId="0" applyNumberFormat="1" applyFont="1" applyBorder="1"/>
    <xf numFmtId="9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13" xfId="0" applyFont="1" applyBorder="1"/>
    <xf numFmtId="0" fontId="2" fillId="3" borderId="1" xfId="0" applyFont="1" applyFill="1" applyBorder="1"/>
    <xf numFmtId="0" fontId="2" fillId="0" borderId="15" xfId="0" applyFont="1" applyBorder="1"/>
    <xf numFmtId="0" fontId="2" fillId="3" borderId="1" xfId="0" applyFont="1" applyFill="1" applyBorder="1" applyAlignment="1" applyProtection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2" fillId="0" borderId="15" xfId="0" applyNumberFormat="1" applyFont="1" applyBorder="1"/>
    <xf numFmtId="0" fontId="2" fillId="0" borderId="16" xfId="0" applyFont="1" applyBorder="1"/>
    <xf numFmtId="49" fontId="2" fillId="0" borderId="1" xfId="0" applyNumberFormat="1" applyFont="1" applyBorder="1" applyAlignment="1">
      <alignment wrapText="1"/>
    </xf>
    <xf numFmtId="44" fontId="2" fillId="0" borderId="12" xfId="0" applyNumberFormat="1" applyFont="1" applyBorder="1"/>
    <xf numFmtId="44" fontId="2" fillId="0" borderId="14" xfId="0" applyNumberFormat="1" applyFont="1" applyBorder="1"/>
    <xf numFmtId="44" fontId="2" fillId="0" borderId="9" xfId="0" applyNumberFormat="1" applyFont="1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showGridLines="0" tabSelected="1" workbookViewId="0">
      <selection activeCell="Q4" sqref="Q4:Q5"/>
    </sheetView>
  </sheetViews>
  <sheetFormatPr defaultRowHeight="13.5"/>
  <cols>
    <col min="1" max="1" width="9.140625" style="1"/>
    <col min="2" max="2" width="21.5703125" style="1" customWidth="1"/>
    <col min="3" max="3" width="20.7109375" style="1" bestFit="1" customWidth="1"/>
    <col min="4" max="4" width="11.42578125" style="1" bestFit="1" customWidth="1"/>
    <col min="5" max="5" width="5.7109375" style="1" bestFit="1" customWidth="1"/>
    <col min="6" max="6" width="21.140625" style="1" bestFit="1" customWidth="1"/>
    <col min="7" max="7" width="12" style="1" customWidth="1"/>
    <col min="8" max="8" width="16.7109375" style="1" bestFit="1" customWidth="1"/>
    <col min="9" max="9" width="23.42578125" style="1" bestFit="1" customWidth="1"/>
    <col min="10" max="10" width="16.7109375" style="1" customWidth="1"/>
    <col min="11" max="11" width="13.5703125" style="1" customWidth="1"/>
    <col min="12" max="12" width="7.5703125" style="1" bestFit="1" customWidth="1"/>
    <col min="13" max="13" width="17.28515625" style="1" customWidth="1"/>
    <col min="14" max="14" width="13.42578125" style="1" bestFit="1" customWidth="1"/>
    <col min="15" max="16384" width="9.140625" style="1"/>
  </cols>
  <sheetData>
    <row r="1" spans="1:14" ht="14.25">
      <c r="A1" s="46" t="s">
        <v>509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6.25" customHeight="1">
      <c r="A2" s="22" t="s">
        <v>40</v>
      </c>
      <c r="B2" s="22" t="s">
        <v>41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H2" s="22" t="s">
        <v>47</v>
      </c>
      <c r="I2" s="22" t="s">
        <v>425</v>
      </c>
      <c r="J2" s="22" t="s">
        <v>426</v>
      </c>
      <c r="K2" s="22" t="s">
        <v>48</v>
      </c>
      <c r="L2" s="22" t="s">
        <v>429</v>
      </c>
      <c r="M2" s="22" t="s">
        <v>427</v>
      </c>
      <c r="N2" s="22" t="s">
        <v>428</v>
      </c>
    </row>
    <row r="3" spans="1:14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 t="s">
        <v>10</v>
      </c>
      <c r="L3" s="6">
        <v>12</v>
      </c>
      <c r="M3" s="6" t="s">
        <v>430</v>
      </c>
      <c r="N3" s="6"/>
    </row>
    <row r="4" spans="1:14">
      <c r="A4" s="19" t="s">
        <v>60</v>
      </c>
      <c r="B4" s="19" t="s">
        <v>49</v>
      </c>
      <c r="C4" s="19" t="s">
        <v>50</v>
      </c>
      <c r="D4" s="19" t="s">
        <v>51</v>
      </c>
      <c r="E4" s="19" t="s">
        <v>49</v>
      </c>
      <c r="F4" s="19" t="s">
        <v>52</v>
      </c>
      <c r="G4" s="19" t="s">
        <v>53</v>
      </c>
      <c r="H4" s="19" t="s">
        <v>54</v>
      </c>
      <c r="I4" s="24"/>
      <c r="J4" s="25"/>
      <c r="K4" s="5">
        <f>ROUND(I4*J4,2)</f>
        <v>0</v>
      </c>
      <c r="L4" s="23"/>
      <c r="M4" s="5">
        <f>ROUND(K4*L4+K4,2)</f>
        <v>0</v>
      </c>
      <c r="N4" s="19"/>
    </row>
    <row r="5" spans="1:14">
      <c r="A5" s="19" t="s">
        <v>61</v>
      </c>
      <c r="B5" s="19" t="s">
        <v>55</v>
      </c>
      <c r="C5" s="19" t="s">
        <v>50</v>
      </c>
      <c r="D5" s="19" t="s">
        <v>55</v>
      </c>
      <c r="E5" s="19" t="s">
        <v>56</v>
      </c>
      <c r="F5" s="19" t="s">
        <v>57</v>
      </c>
      <c r="G5" s="19" t="s">
        <v>59</v>
      </c>
      <c r="H5" s="19" t="s">
        <v>58</v>
      </c>
      <c r="I5" s="24"/>
      <c r="J5" s="25"/>
      <c r="K5" s="5">
        <f t="shared" ref="K5:K68" si="0">ROUND(I5*J5,2)</f>
        <v>0</v>
      </c>
      <c r="L5" s="23"/>
      <c r="M5" s="5">
        <f t="shared" ref="M5:M68" si="1">ROUND(K5*L5+K5,2)</f>
        <v>0</v>
      </c>
      <c r="N5" s="19"/>
    </row>
    <row r="6" spans="1:14">
      <c r="A6" s="19" t="s">
        <v>62</v>
      </c>
      <c r="B6" s="19" t="s">
        <v>96</v>
      </c>
      <c r="C6" s="19" t="s">
        <v>50</v>
      </c>
      <c r="D6" s="19" t="s">
        <v>97</v>
      </c>
      <c r="E6" s="19" t="s">
        <v>49</v>
      </c>
      <c r="F6" s="19" t="s">
        <v>57</v>
      </c>
      <c r="G6" s="19" t="s">
        <v>98</v>
      </c>
      <c r="H6" s="19" t="s">
        <v>58</v>
      </c>
      <c r="I6" s="24"/>
      <c r="J6" s="25"/>
      <c r="K6" s="5">
        <f t="shared" si="0"/>
        <v>0</v>
      </c>
      <c r="L6" s="23"/>
      <c r="M6" s="5">
        <f t="shared" si="1"/>
        <v>0</v>
      </c>
      <c r="N6" s="19"/>
    </row>
    <row r="7" spans="1:14">
      <c r="A7" s="19" t="s">
        <v>63</v>
      </c>
      <c r="B7" s="19" t="s">
        <v>99</v>
      </c>
      <c r="C7" s="19" t="s">
        <v>50</v>
      </c>
      <c r="D7" s="19" t="s">
        <v>100</v>
      </c>
      <c r="E7" s="19" t="s">
        <v>49</v>
      </c>
      <c r="F7" s="19" t="s">
        <v>57</v>
      </c>
      <c r="G7" s="19" t="s">
        <v>98</v>
      </c>
      <c r="H7" s="19" t="s">
        <v>58</v>
      </c>
      <c r="I7" s="24"/>
      <c r="J7" s="25"/>
      <c r="K7" s="5">
        <f t="shared" si="0"/>
        <v>0</v>
      </c>
      <c r="L7" s="23"/>
      <c r="M7" s="5">
        <f t="shared" si="1"/>
        <v>0</v>
      </c>
      <c r="N7" s="19"/>
    </row>
    <row r="8" spans="1:14">
      <c r="A8" s="19" t="s">
        <v>64</v>
      </c>
      <c r="B8" s="19" t="s">
        <v>101</v>
      </c>
      <c r="C8" s="19" t="s">
        <v>50</v>
      </c>
      <c r="D8" s="19" t="s">
        <v>106</v>
      </c>
      <c r="E8" s="19" t="s">
        <v>103</v>
      </c>
      <c r="F8" s="19" t="s">
        <v>104</v>
      </c>
      <c r="G8" s="19" t="s">
        <v>105</v>
      </c>
      <c r="H8" s="19" t="s">
        <v>58</v>
      </c>
      <c r="I8" s="24"/>
      <c r="J8" s="25"/>
      <c r="K8" s="5">
        <f t="shared" si="0"/>
        <v>0</v>
      </c>
      <c r="L8" s="23"/>
      <c r="M8" s="5">
        <f t="shared" si="1"/>
        <v>0</v>
      </c>
      <c r="N8" s="19"/>
    </row>
    <row r="9" spans="1:14">
      <c r="A9" s="19" t="s">
        <v>65</v>
      </c>
      <c r="B9" s="19" t="s">
        <v>107</v>
      </c>
      <c r="C9" s="19" t="s">
        <v>50</v>
      </c>
      <c r="D9" s="19" t="s">
        <v>108</v>
      </c>
      <c r="E9" s="19" t="s">
        <v>49</v>
      </c>
      <c r="F9" s="19" t="s">
        <v>104</v>
      </c>
      <c r="G9" s="19" t="s">
        <v>104</v>
      </c>
      <c r="H9" s="19" t="s">
        <v>58</v>
      </c>
      <c r="I9" s="24"/>
      <c r="J9" s="25"/>
      <c r="K9" s="5">
        <f t="shared" si="0"/>
        <v>0</v>
      </c>
      <c r="L9" s="23"/>
      <c r="M9" s="5">
        <f t="shared" si="1"/>
        <v>0</v>
      </c>
      <c r="N9" s="19"/>
    </row>
    <row r="10" spans="1:14">
      <c r="A10" s="19" t="s">
        <v>66</v>
      </c>
      <c r="B10" s="19" t="s">
        <v>109</v>
      </c>
      <c r="C10" s="19" t="s">
        <v>50</v>
      </c>
      <c r="D10" s="19" t="s">
        <v>110</v>
      </c>
      <c r="E10" s="19" t="s">
        <v>49</v>
      </c>
      <c r="F10" s="19" t="s">
        <v>57</v>
      </c>
      <c r="G10" s="19" t="s">
        <v>105</v>
      </c>
      <c r="H10" s="19" t="s">
        <v>58</v>
      </c>
      <c r="I10" s="24"/>
      <c r="J10" s="25"/>
      <c r="K10" s="5">
        <f t="shared" si="0"/>
        <v>0</v>
      </c>
      <c r="L10" s="23"/>
      <c r="M10" s="5">
        <f t="shared" si="1"/>
        <v>0</v>
      </c>
      <c r="N10" s="19"/>
    </row>
    <row r="11" spans="1:14">
      <c r="A11" s="19" t="s">
        <v>67</v>
      </c>
      <c r="B11" s="19" t="s">
        <v>111</v>
      </c>
      <c r="C11" s="19" t="s">
        <v>50</v>
      </c>
      <c r="D11" s="19" t="s">
        <v>112</v>
      </c>
      <c r="E11" s="19" t="s">
        <v>49</v>
      </c>
      <c r="F11" s="19" t="s">
        <v>104</v>
      </c>
      <c r="G11" s="19" t="s">
        <v>98</v>
      </c>
      <c r="H11" s="19" t="s">
        <v>58</v>
      </c>
      <c r="I11" s="24"/>
      <c r="J11" s="25"/>
      <c r="K11" s="5">
        <f t="shared" si="0"/>
        <v>0</v>
      </c>
      <c r="L11" s="23"/>
      <c r="M11" s="5">
        <f t="shared" si="1"/>
        <v>0</v>
      </c>
      <c r="N11" s="19"/>
    </row>
    <row r="12" spans="1:14">
      <c r="A12" s="19" t="s">
        <v>68</v>
      </c>
      <c r="B12" s="19" t="s">
        <v>113</v>
      </c>
      <c r="C12" s="19" t="s">
        <v>50</v>
      </c>
      <c r="D12" s="19" t="s">
        <v>114</v>
      </c>
      <c r="E12" s="19" t="s">
        <v>49</v>
      </c>
      <c r="F12" s="19" t="s">
        <v>104</v>
      </c>
      <c r="G12" s="19" t="s">
        <v>115</v>
      </c>
      <c r="H12" s="19" t="s">
        <v>58</v>
      </c>
      <c r="I12" s="24"/>
      <c r="J12" s="25"/>
      <c r="K12" s="5">
        <f t="shared" si="0"/>
        <v>0</v>
      </c>
      <c r="L12" s="23"/>
      <c r="M12" s="5">
        <f t="shared" si="1"/>
        <v>0</v>
      </c>
      <c r="N12" s="19"/>
    </row>
    <row r="13" spans="1:14">
      <c r="A13" s="19" t="s">
        <v>69</v>
      </c>
      <c r="B13" s="19" t="s">
        <v>116</v>
      </c>
      <c r="C13" s="19" t="s">
        <v>50</v>
      </c>
      <c r="D13" s="19" t="s">
        <v>117</v>
      </c>
      <c r="E13" s="19" t="s">
        <v>49</v>
      </c>
      <c r="F13" s="19" t="s">
        <v>104</v>
      </c>
      <c r="G13" s="19" t="s">
        <v>118</v>
      </c>
      <c r="H13" s="19" t="s">
        <v>119</v>
      </c>
      <c r="I13" s="24"/>
      <c r="J13" s="25"/>
      <c r="K13" s="5">
        <f t="shared" si="0"/>
        <v>0</v>
      </c>
      <c r="L13" s="23"/>
      <c r="M13" s="5">
        <f t="shared" si="1"/>
        <v>0</v>
      </c>
      <c r="N13" s="19"/>
    </row>
    <row r="14" spans="1:14">
      <c r="A14" s="19" t="s">
        <v>70</v>
      </c>
      <c r="B14" s="19" t="s">
        <v>120</v>
      </c>
      <c r="C14" s="19" t="s">
        <v>50</v>
      </c>
      <c r="D14" s="19" t="s">
        <v>121</v>
      </c>
      <c r="E14" s="19" t="s">
        <v>56</v>
      </c>
      <c r="F14" s="19" t="s">
        <v>104</v>
      </c>
      <c r="G14" s="19" t="s">
        <v>105</v>
      </c>
      <c r="H14" s="19" t="s">
        <v>58</v>
      </c>
      <c r="I14" s="24"/>
      <c r="J14" s="25"/>
      <c r="K14" s="5">
        <f t="shared" si="0"/>
        <v>0</v>
      </c>
      <c r="L14" s="23"/>
      <c r="M14" s="5">
        <f t="shared" si="1"/>
        <v>0</v>
      </c>
      <c r="N14" s="19"/>
    </row>
    <row r="15" spans="1:14">
      <c r="A15" s="19" t="s">
        <v>71</v>
      </c>
      <c r="B15" s="19" t="s">
        <v>122</v>
      </c>
      <c r="C15" s="19" t="s">
        <v>50</v>
      </c>
      <c r="D15" s="19" t="s">
        <v>123</v>
      </c>
      <c r="E15" s="36"/>
      <c r="F15" s="19" t="s">
        <v>57</v>
      </c>
      <c r="G15" s="19" t="s">
        <v>57</v>
      </c>
      <c r="H15" s="19" t="s">
        <v>58</v>
      </c>
      <c r="I15" s="24"/>
      <c r="J15" s="25"/>
      <c r="K15" s="5">
        <f t="shared" si="0"/>
        <v>0</v>
      </c>
      <c r="L15" s="23"/>
      <c r="M15" s="5">
        <f t="shared" si="1"/>
        <v>0</v>
      </c>
      <c r="N15" s="19"/>
    </row>
    <row r="16" spans="1:14">
      <c r="A16" s="19" t="s">
        <v>72</v>
      </c>
      <c r="B16" s="19" t="s">
        <v>124</v>
      </c>
      <c r="C16" s="19" t="s">
        <v>50</v>
      </c>
      <c r="D16" s="19" t="s">
        <v>125</v>
      </c>
      <c r="E16" s="19" t="s">
        <v>49</v>
      </c>
      <c r="F16" s="19" t="s">
        <v>104</v>
      </c>
      <c r="G16" s="19" t="s">
        <v>98</v>
      </c>
      <c r="H16" s="19" t="s">
        <v>54</v>
      </c>
      <c r="I16" s="24"/>
      <c r="J16" s="25"/>
      <c r="K16" s="5">
        <f t="shared" si="0"/>
        <v>0</v>
      </c>
      <c r="L16" s="23"/>
      <c r="M16" s="5">
        <f t="shared" si="1"/>
        <v>0</v>
      </c>
      <c r="N16" s="19"/>
    </row>
    <row r="17" spans="1:14">
      <c r="A17" s="19" t="s">
        <v>73</v>
      </c>
      <c r="B17" s="19" t="s">
        <v>126</v>
      </c>
      <c r="C17" s="19" t="s">
        <v>50</v>
      </c>
      <c r="D17" s="19" t="s">
        <v>127</v>
      </c>
      <c r="E17" s="19" t="s">
        <v>128</v>
      </c>
      <c r="F17" s="19" t="s">
        <v>104</v>
      </c>
      <c r="G17" s="19" t="s">
        <v>104</v>
      </c>
      <c r="H17" s="19" t="s">
        <v>54</v>
      </c>
      <c r="I17" s="24"/>
      <c r="J17" s="25"/>
      <c r="K17" s="5">
        <f t="shared" si="0"/>
        <v>0</v>
      </c>
      <c r="L17" s="23"/>
      <c r="M17" s="5">
        <f t="shared" si="1"/>
        <v>0</v>
      </c>
      <c r="N17" s="19"/>
    </row>
    <row r="18" spans="1:14">
      <c r="A18" s="19" t="s">
        <v>74</v>
      </c>
      <c r="B18" s="19" t="s">
        <v>129</v>
      </c>
      <c r="C18" s="19" t="s">
        <v>50</v>
      </c>
      <c r="D18" s="19" t="s">
        <v>130</v>
      </c>
      <c r="E18" s="19" t="s">
        <v>128</v>
      </c>
      <c r="F18" s="19" t="s">
        <v>57</v>
      </c>
      <c r="G18" s="19" t="s">
        <v>57</v>
      </c>
      <c r="H18" s="19" t="s">
        <v>119</v>
      </c>
      <c r="I18" s="24"/>
      <c r="J18" s="25"/>
      <c r="K18" s="5">
        <f t="shared" si="0"/>
        <v>0</v>
      </c>
      <c r="L18" s="23"/>
      <c r="M18" s="5">
        <f t="shared" si="1"/>
        <v>0</v>
      </c>
      <c r="N18" s="19"/>
    </row>
    <row r="19" spans="1:14">
      <c r="A19" s="19" t="s">
        <v>75</v>
      </c>
      <c r="B19" s="19" t="s">
        <v>49</v>
      </c>
      <c r="C19" s="19" t="s">
        <v>131</v>
      </c>
      <c r="D19" s="19" t="s">
        <v>51</v>
      </c>
      <c r="E19" s="19" t="s">
        <v>49</v>
      </c>
      <c r="F19" s="19" t="s">
        <v>132</v>
      </c>
      <c r="G19" s="19" t="s">
        <v>53</v>
      </c>
      <c r="H19" s="19" t="s">
        <v>54</v>
      </c>
      <c r="I19" s="24"/>
      <c r="J19" s="25"/>
      <c r="K19" s="5">
        <f t="shared" si="0"/>
        <v>0</v>
      </c>
      <c r="L19" s="23"/>
      <c r="M19" s="5">
        <f t="shared" si="1"/>
        <v>0</v>
      </c>
      <c r="N19" s="19"/>
    </row>
    <row r="20" spans="1:14">
      <c r="A20" s="19" t="s">
        <v>76</v>
      </c>
      <c r="B20" s="19" t="s">
        <v>133</v>
      </c>
      <c r="C20" s="19" t="s">
        <v>131</v>
      </c>
      <c r="D20" s="19" t="s">
        <v>134</v>
      </c>
      <c r="E20" s="19" t="s">
        <v>103</v>
      </c>
      <c r="F20" s="19" t="s">
        <v>104</v>
      </c>
      <c r="G20" s="19" t="s">
        <v>115</v>
      </c>
      <c r="H20" s="19" t="s">
        <v>135</v>
      </c>
      <c r="I20" s="24"/>
      <c r="J20" s="25"/>
      <c r="K20" s="5">
        <f t="shared" si="0"/>
        <v>0</v>
      </c>
      <c r="L20" s="23"/>
      <c r="M20" s="5">
        <f t="shared" si="1"/>
        <v>0</v>
      </c>
      <c r="N20" s="19"/>
    </row>
    <row r="21" spans="1:14">
      <c r="A21" s="19" t="s">
        <v>77</v>
      </c>
      <c r="B21" s="19" t="s">
        <v>136</v>
      </c>
      <c r="C21" s="19" t="s">
        <v>131</v>
      </c>
      <c r="D21" s="19" t="s">
        <v>137</v>
      </c>
      <c r="E21" s="19" t="s">
        <v>49</v>
      </c>
      <c r="F21" s="19" t="s">
        <v>57</v>
      </c>
      <c r="G21" s="19" t="s">
        <v>105</v>
      </c>
      <c r="H21" s="19" t="s">
        <v>135</v>
      </c>
      <c r="I21" s="24"/>
      <c r="J21" s="25"/>
      <c r="K21" s="5">
        <f t="shared" si="0"/>
        <v>0</v>
      </c>
      <c r="L21" s="23"/>
      <c r="M21" s="5">
        <f t="shared" si="1"/>
        <v>0</v>
      </c>
      <c r="N21" s="19"/>
    </row>
    <row r="22" spans="1:14">
      <c r="A22" s="19" t="s">
        <v>78</v>
      </c>
      <c r="B22" s="19" t="s">
        <v>138</v>
      </c>
      <c r="C22" s="19" t="s">
        <v>131</v>
      </c>
      <c r="D22" s="19" t="s">
        <v>139</v>
      </c>
      <c r="E22" s="19" t="s">
        <v>49</v>
      </c>
      <c r="F22" s="19" t="s">
        <v>57</v>
      </c>
      <c r="G22" s="19" t="s">
        <v>140</v>
      </c>
      <c r="H22" s="19" t="s">
        <v>135</v>
      </c>
      <c r="I22" s="24"/>
      <c r="J22" s="25"/>
      <c r="K22" s="5">
        <f t="shared" si="0"/>
        <v>0</v>
      </c>
      <c r="L22" s="23"/>
      <c r="M22" s="5">
        <f t="shared" si="1"/>
        <v>0</v>
      </c>
      <c r="N22" s="19"/>
    </row>
    <row r="23" spans="1:14">
      <c r="A23" s="19" t="s">
        <v>79</v>
      </c>
      <c r="B23" s="19" t="s">
        <v>141</v>
      </c>
      <c r="C23" s="19" t="s">
        <v>131</v>
      </c>
      <c r="D23" s="20" t="s">
        <v>143</v>
      </c>
      <c r="E23" s="19" t="s">
        <v>49</v>
      </c>
      <c r="F23" s="19" t="s">
        <v>57</v>
      </c>
      <c r="G23" s="19" t="s">
        <v>142</v>
      </c>
      <c r="H23" s="19" t="s">
        <v>119</v>
      </c>
      <c r="I23" s="24"/>
      <c r="J23" s="25"/>
      <c r="K23" s="5">
        <f t="shared" si="0"/>
        <v>0</v>
      </c>
      <c r="L23" s="23"/>
      <c r="M23" s="5">
        <f t="shared" si="1"/>
        <v>0</v>
      </c>
      <c r="N23" s="19"/>
    </row>
    <row r="24" spans="1:14">
      <c r="A24" s="19" t="s">
        <v>80</v>
      </c>
      <c r="B24" s="19" t="s">
        <v>144</v>
      </c>
      <c r="C24" s="19" t="s">
        <v>131</v>
      </c>
      <c r="D24" s="19" t="s">
        <v>145</v>
      </c>
      <c r="E24" s="19" t="s">
        <v>49</v>
      </c>
      <c r="F24" s="19" t="s">
        <v>57</v>
      </c>
      <c r="G24" s="19" t="s">
        <v>104</v>
      </c>
      <c r="H24" s="19" t="s">
        <v>135</v>
      </c>
      <c r="I24" s="24"/>
      <c r="J24" s="25"/>
      <c r="K24" s="5">
        <f t="shared" si="0"/>
        <v>0</v>
      </c>
      <c r="L24" s="23"/>
      <c r="M24" s="5">
        <f t="shared" si="1"/>
        <v>0</v>
      </c>
      <c r="N24" s="19"/>
    </row>
    <row r="25" spans="1:14">
      <c r="A25" s="19" t="s">
        <v>81</v>
      </c>
      <c r="B25" s="19" t="s">
        <v>146</v>
      </c>
      <c r="C25" s="19" t="s">
        <v>131</v>
      </c>
      <c r="D25" s="19" t="s">
        <v>147</v>
      </c>
      <c r="E25" s="19" t="s">
        <v>49</v>
      </c>
      <c r="F25" s="19" t="s">
        <v>104</v>
      </c>
      <c r="G25" s="19" t="s">
        <v>148</v>
      </c>
      <c r="H25" s="19" t="s">
        <v>135</v>
      </c>
      <c r="I25" s="24"/>
      <c r="J25" s="25"/>
      <c r="K25" s="5">
        <f t="shared" si="0"/>
        <v>0</v>
      </c>
      <c r="L25" s="23"/>
      <c r="M25" s="5">
        <f t="shared" si="1"/>
        <v>0</v>
      </c>
      <c r="N25" s="19"/>
    </row>
    <row r="26" spans="1:14">
      <c r="A26" s="19" t="s">
        <v>82</v>
      </c>
      <c r="B26" s="19" t="s">
        <v>149</v>
      </c>
      <c r="C26" s="19" t="s">
        <v>131</v>
      </c>
      <c r="D26" s="19" t="s">
        <v>150</v>
      </c>
      <c r="E26" s="19" t="s">
        <v>49</v>
      </c>
      <c r="F26" s="19" t="s">
        <v>104</v>
      </c>
      <c r="G26" s="19" t="s">
        <v>104</v>
      </c>
      <c r="H26" s="19" t="s">
        <v>135</v>
      </c>
      <c r="I26" s="24"/>
      <c r="J26" s="25"/>
      <c r="K26" s="5">
        <f t="shared" si="0"/>
        <v>0</v>
      </c>
      <c r="L26" s="23"/>
      <c r="M26" s="5">
        <f t="shared" si="1"/>
        <v>0</v>
      </c>
      <c r="N26" s="19"/>
    </row>
    <row r="27" spans="1:14">
      <c r="A27" s="19" t="s">
        <v>83</v>
      </c>
      <c r="B27" s="19" t="s">
        <v>151</v>
      </c>
      <c r="C27" s="19" t="s">
        <v>131</v>
      </c>
      <c r="D27" s="19" t="s">
        <v>152</v>
      </c>
      <c r="E27" s="19" t="s">
        <v>49</v>
      </c>
      <c r="F27" s="19" t="s">
        <v>104</v>
      </c>
      <c r="G27" s="19" t="s">
        <v>115</v>
      </c>
      <c r="H27" s="19" t="s">
        <v>135</v>
      </c>
      <c r="I27" s="24"/>
      <c r="J27" s="25"/>
      <c r="K27" s="5">
        <f t="shared" si="0"/>
        <v>0</v>
      </c>
      <c r="L27" s="23"/>
      <c r="M27" s="5">
        <f t="shared" si="1"/>
        <v>0</v>
      </c>
      <c r="N27" s="19"/>
    </row>
    <row r="28" spans="1:14">
      <c r="A28" s="19" t="s">
        <v>84</v>
      </c>
      <c r="B28" s="19" t="s">
        <v>153</v>
      </c>
      <c r="C28" s="19" t="s">
        <v>131</v>
      </c>
      <c r="D28" s="19" t="s">
        <v>154</v>
      </c>
      <c r="E28" s="19" t="s">
        <v>49</v>
      </c>
      <c r="F28" s="19" t="s">
        <v>104</v>
      </c>
      <c r="G28" s="19" t="s">
        <v>98</v>
      </c>
      <c r="H28" s="19" t="s">
        <v>135</v>
      </c>
      <c r="I28" s="24"/>
      <c r="J28" s="25"/>
      <c r="K28" s="5">
        <f t="shared" si="0"/>
        <v>0</v>
      </c>
      <c r="L28" s="23"/>
      <c r="M28" s="5">
        <f t="shared" si="1"/>
        <v>0</v>
      </c>
      <c r="N28" s="19"/>
    </row>
    <row r="29" spans="1:14">
      <c r="A29" s="19" t="s">
        <v>85</v>
      </c>
      <c r="B29" s="19" t="s">
        <v>155</v>
      </c>
      <c r="C29" s="19" t="s">
        <v>131</v>
      </c>
      <c r="D29" s="19" t="s">
        <v>156</v>
      </c>
      <c r="E29" s="19" t="s">
        <v>49</v>
      </c>
      <c r="F29" s="19" t="s">
        <v>104</v>
      </c>
      <c r="G29" s="19" t="s">
        <v>98</v>
      </c>
      <c r="H29" s="19" t="s">
        <v>135</v>
      </c>
      <c r="I29" s="24"/>
      <c r="J29" s="25"/>
      <c r="K29" s="5">
        <f t="shared" si="0"/>
        <v>0</v>
      </c>
      <c r="L29" s="23"/>
      <c r="M29" s="5">
        <f t="shared" si="1"/>
        <v>0</v>
      </c>
      <c r="N29" s="19"/>
    </row>
    <row r="30" spans="1:14">
      <c r="A30" s="19" t="s">
        <v>86</v>
      </c>
      <c r="B30" s="19" t="s">
        <v>157</v>
      </c>
      <c r="C30" s="19" t="s">
        <v>131</v>
      </c>
      <c r="D30" s="19" t="s">
        <v>158</v>
      </c>
      <c r="E30" s="19" t="s">
        <v>128</v>
      </c>
      <c r="F30" s="19" t="s">
        <v>104</v>
      </c>
      <c r="G30" s="19" t="s">
        <v>159</v>
      </c>
      <c r="H30" s="19" t="s">
        <v>135</v>
      </c>
      <c r="I30" s="24"/>
      <c r="J30" s="25"/>
      <c r="K30" s="5">
        <f t="shared" si="0"/>
        <v>0</v>
      </c>
      <c r="L30" s="23"/>
      <c r="M30" s="5">
        <f t="shared" si="1"/>
        <v>0</v>
      </c>
      <c r="N30" s="19"/>
    </row>
    <row r="31" spans="1:14">
      <c r="A31" s="19" t="s">
        <v>87</v>
      </c>
      <c r="B31" s="19" t="s">
        <v>160</v>
      </c>
      <c r="C31" s="19" t="s">
        <v>131</v>
      </c>
      <c r="D31" s="19" t="s">
        <v>161</v>
      </c>
      <c r="E31" s="19" t="s">
        <v>128</v>
      </c>
      <c r="F31" s="19" t="s">
        <v>104</v>
      </c>
      <c r="G31" s="19" t="s">
        <v>104</v>
      </c>
      <c r="H31" s="19" t="s">
        <v>54</v>
      </c>
      <c r="I31" s="24"/>
      <c r="J31" s="25"/>
      <c r="K31" s="5">
        <f t="shared" si="0"/>
        <v>0</v>
      </c>
      <c r="L31" s="23"/>
      <c r="M31" s="5">
        <f t="shared" si="1"/>
        <v>0</v>
      </c>
      <c r="N31" s="19"/>
    </row>
    <row r="32" spans="1:14">
      <c r="A32" s="19" t="s">
        <v>88</v>
      </c>
      <c r="B32" s="19" t="s">
        <v>162</v>
      </c>
      <c r="C32" s="19" t="s">
        <v>131</v>
      </c>
      <c r="D32" s="19" t="s">
        <v>163</v>
      </c>
      <c r="E32" s="19" t="s">
        <v>49</v>
      </c>
      <c r="F32" s="19" t="s">
        <v>104</v>
      </c>
      <c r="G32" s="19" t="s">
        <v>98</v>
      </c>
      <c r="H32" s="19" t="s">
        <v>54</v>
      </c>
      <c r="I32" s="24"/>
      <c r="J32" s="25"/>
      <c r="K32" s="5">
        <f t="shared" si="0"/>
        <v>0</v>
      </c>
      <c r="L32" s="23"/>
      <c r="M32" s="5">
        <f t="shared" si="1"/>
        <v>0</v>
      </c>
      <c r="N32" s="19"/>
    </row>
    <row r="33" spans="1:14">
      <c r="A33" s="19" t="s">
        <v>89</v>
      </c>
      <c r="B33" s="19" t="s">
        <v>164</v>
      </c>
      <c r="C33" s="19" t="s">
        <v>131</v>
      </c>
      <c r="D33" s="19" t="s">
        <v>165</v>
      </c>
      <c r="E33" s="19" t="s">
        <v>103</v>
      </c>
      <c r="F33" s="19" t="s">
        <v>104</v>
      </c>
      <c r="G33" s="19" t="s">
        <v>98</v>
      </c>
      <c r="H33" s="19" t="s">
        <v>54</v>
      </c>
      <c r="I33" s="24"/>
      <c r="J33" s="25"/>
      <c r="K33" s="5">
        <f t="shared" si="0"/>
        <v>0</v>
      </c>
      <c r="L33" s="23"/>
      <c r="M33" s="5">
        <f t="shared" si="1"/>
        <v>0</v>
      </c>
      <c r="N33" s="19"/>
    </row>
    <row r="34" spans="1:14">
      <c r="A34" s="19" t="s">
        <v>90</v>
      </c>
      <c r="B34" s="19" t="s">
        <v>166</v>
      </c>
      <c r="C34" s="19" t="s">
        <v>131</v>
      </c>
      <c r="D34" s="19" t="s">
        <v>167</v>
      </c>
      <c r="E34" s="19" t="s">
        <v>128</v>
      </c>
      <c r="F34" s="19" t="s">
        <v>57</v>
      </c>
      <c r="G34" s="19" t="s">
        <v>57</v>
      </c>
      <c r="H34" s="19" t="s">
        <v>54</v>
      </c>
      <c r="I34" s="24"/>
      <c r="J34" s="25"/>
      <c r="K34" s="5">
        <f t="shared" si="0"/>
        <v>0</v>
      </c>
      <c r="L34" s="23"/>
      <c r="M34" s="5">
        <f t="shared" si="1"/>
        <v>0</v>
      </c>
      <c r="N34" s="19"/>
    </row>
    <row r="35" spans="1:14">
      <c r="A35" s="19" t="s">
        <v>91</v>
      </c>
      <c r="B35" s="19" t="s">
        <v>168</v>
      </c>
      <c r="C35" s="19" t="s">
        <v>131</v>
      </c>
      <c r="D35" s="19" t="s">
        <v>169</v>
      </c>
      <c r="E35" s="19" t="s">
        <v>128</v>
      </c>
      <c r="F35" s="19" t="s">
        <v>57</v>
      </c>
      <c r="G35" s="19" t="s">
        <v>159</v>
      </c>
      <c r="H35" s="19" t="s">
        <v>54</v>
      </c>
      <c r="I35" s="24"/>
      <c r="J35" s="25"/>
      <c r="K35" s="5">
        <f t="shared" si="0"/>
        <v>0</v>
      </c>
      <c r="L35" s="23"/>
      <c r="M35" s="5">
        <f t="shared" si="1"/>
        <v>0</v>
      </c>
      <c r="N35" s="19"/>
    </row>
    <row r="36" spans="1:14">
      <c r="A36" s="19" t="s">
        <v>92</v>
      </c>
      <c r="B36" s="19" t="s">
        <v>170</v>
      </c>
      <c r="C36" s="19" t="s">
        <v>131</v>
      </c>
      <c r="D36" s="19" t="s">
        <v>171</v>
      </c>
      <c r="E36" s="19" t="s">
        <v>49</v>
      </c>
      <c r="F36" s="19" t="s">
        <v>57</v>
      </c>
      <c r="G36" s="19" t="s">
        <v>140</v>
      </c>
      <c r="H36" s="19" t="s">
        <v>172</v>
      </c>
      <c r="I36" s="24"/>
      <c r="J36" s="25"/>
      <c r="K36" s="5">
        <f t="shared" si="0"/>
        <v>0</v>
      </c>
      <c r="L36" s="23"/>
      <c r="M36" s="5">
        <f t="shared" si="1"/>
        <v>0</v>
      </c>
      <c r="N36" s="19"/>
    </row>
    <row r="37" spans="1:14">
      <c r="A37" s="19" t="s">
        <v>93</v>
      </c>
      <c r="B37" s="19" t="s">
        <v>173</v>
      </c>
      <c r="C37" s="19" t="s">
        <v>131</v>
      </c>
      <c r="D37" s="19" t="s">
        <v>174</v>
      </c>
      <c r="E37" s="19" t="s">
        <v>49</v>
      </c>
      <c r="F37" s="19" t="s">
        <v>104</v>
      </c>
      <c r="G37" s="19" t="s">
        <v>98</v>
      </c>
      <c r="H37" s="19" t="s">
        <v>54</v>
      </c>
      <c r="I37" s="24"/>
      <c r="J37" s="25"/>
      <c r="K37" s="5">
        <f t="shared" si="0"/>
        <v>0</v>
      </c>
      <c r="L37" s="23"/>
      <c r="M37" s="5">
        <f t="shared" si="1"/>
        <v>0</v>
      </c>
      <c r="N37" s="19"/>
    </row>
    <row r="38" spans="1:14">
      <c r="A38" s="19" t="s">
        <v>94</v>
      </c>
      <c r="B38" s="19" t="s">
        <v>175</v>
      </c>
      <c r="C38" s="19" t="s">
        <v>131</v>
      </c>
      <c r="D38" s="19" t="s">
        <v>176</v>
      </c>
      <c r="E38" s="19" t="s">
        <v>49</v>
      </c>
      <c r="F38" s="19" t="s">
        <v>57</v>
      </c>
      <c r="G38" s="19" t="s">
        <v>104</v>
      </c>
      <c r="H38" s="19" t="s">
        <v>58</v>
      </c>
      <c r="I38" s="24"/>
      <c r="J38" s="25"/>
      <c r="K38" s="5">
        <f t="shared" si="0"/>
        <v>0</v>
      </c>
      <c r="L38" s="23"/>
      <c r="M38" s="5">
        <f t="shared" si="1"/>
        <v>0</v>
      </c>
      <c r="N38" s="19"/>
    </row>
    <row r="39" spans="1:14">
      <c r="A39" s="19" t="s">
        <v>95</v>
      </c>
      <c r="B39" s="19" t="s">
        <v>177</v>
      </c>
      <c r="C39" s="19" t="s">
        <v>131</v>
      </c>
      <c r="D39" s="19" t="s">
        <v>178</v>
      </c>
      <c r="E39" s="19" t="s">
        <v>49</v>
      </c>
      <c r="F39" s="19" t="s">
        <v>179</v>
      </c>
      <c r="G39" s="19" t="s">
        <v>179</v>
      </c>
      <c r="H39" s="19" t="s">
        <v>54</v>
      </c>
      <c r="I39" s="24"/>
      <c r="J39" s="25"/>
      <c r="K39" s="5">
        <f t="shared" si="0"/>
        <v>0</v>
      </c>
      <c r="L39" s="23"/>
      <c r="M39" s="5">
        <f t="shared" si="1"/>
        <v>0</v>
      </c>
      <c r="N39" s="19"/>
    </row>
    <row r="40" spans="1:14">
      <c r="A40" s="19" t="s">
        <v>190</v>
      </c>
      <c r="B40" s="19" t="s">
        <v>49</v>
      </c>
      <c r="C40" s="19" t="s">
        <v>180</v>
      </c>
      <c r="D40" s="19" t="s">
        <v>51</v>
      </c>
      <c r="E40" s="19" t="s">
        <v>49</v>
      </c>
      <c r="F40" s="19" t="s">
        <v>181</v>
      </c>
      <c r="G40" s="19" t="s">
        <v>182</v>
      </c>
      <c r="H40" s="19" t="s">
        <v>54</v>
      </c>
      <c r="I40" s="24"/>
      <c r="J40" s="25"/>
      <c r="K40" s="5">
        <f t="shared" si="0"/>
        <v>0</v>
      </c>
      <c r="L40" s="23"/>
      <c r="M40" s="5">
        <f t="shared" si="1"/>
        <v>0</v>
      </c>
      <c r="N40" s="19"/>
    </row>
    <row r="41" spans="1:14">
      <c r="A41" s="19" t="s">
        <v>191</v>
      </c>
      <c r="B41" s="19" t="s">
        <v>183</v>
      </c>
      <c r="C41" s="19" t="s">
        <v>180</v>
      </c>
      <c r="D41" s="19" t="s">
        <v>184</v>
      </c>
      <c r="E41" s="19" t="s">
        <v>128</v>
      </c>
      <c r="F41" s="19" t="s">
        <v>57</v>
      </c>
      <c r="G41" s="19" t="s">
        <v>185</v>
      </c>
      <c r="H41" s="19" t="s">
        <v>58</v>
      </c>
      <c r="I41" s="24"/>
      <c r="J41" s="25"/>
      <c r="K41" s="5">
        <f t="shared" si="0"/>
        <v>0</v>
      </c>
      <c r="L41" s="23"/>
      <c r="M41" s="5">
        <f t="shared" si="1"/>
        <v>0</v>
      </c>
      <c r="N41" s="19"/>
    </row>
    <row r="42" spans="1:14">
      <c r="A42" s="19" t="s">
        <v>192</v>
      </c>
      <c r="B42" s="19" t="s">
        <v>151</v>
      </c>
      <c r="C42" s="19" t="s">
        <v>180</v>
      </c>
      <c r="D42" s="19" t="s">
        <v>152</v>
      </c>
      <c r="E42" s="19" t="s">
        <v>49</v>
      </c>
      <c r="F42" s="19" t="s">
        <v>57</v>
      </c>
      <c r="G42" s="19" t="s">
        <v>186</v>
      </c>
      <c r="H42" s="19" t="s">
        <v>58</v>
      </c>
      <c r="I42" s="24"/>
      <c r="J42" s="25"/>
      <c r="K42" s="5">
        <f t="shared" si="0"/>
        <v>0</v>
      </c>
      <c r="L42" s="23"/>
      <c r="M42" s="5">
        <f t="shared" si="1"/>
        <v>0</v>
      </c>
      <c r="N42" s="19"/>
    </row>
    <row r="43" spans="1:14">
      <c r="A43" s="19" t="s">
        <v>193</v>
      </c>
      <c r="B43" s="19" t="s">
        <v>187</v>
      </c>
      <c r="C43" s="19" t="s">
        <v>180</v>
      </c>
      <c r="D43" s="19" t="s">
        <v>171</v>
      </c>
      <c r="E43" s="19" t="s">
        <v>49</v>
      </c>
      <c r="F43" s="19" t="s">
        <v>57</v>
      </c>
      <c r="G43" s="19" t="s">
        <v>115</v>
      </c>
      <c r="H43" s="19" t="s">
        <v>58</v>
      </c>
      <c r="I43" s="24"/>
      <c r="J43" s="25"/>
      <c r="K43" s="5">
        <f t="shared" si="0"/>
        <v>0</v>
      </c>
      <c r="L43" s="23"/>
      <c r="M43" s="5">
        <f t="shared" si="1"/>
        <v>0</v>
      </c>
      <c r="N43" s="19"/>
    </row>
    <row r="44" spans="1:14">
      <c r="A44" s="19" t="s">
        <v>194</v>
      </c>
      <c r="B44" s="19" t="s">
        <v>188</v>
      </c>
      <c r="C44" s="19" t="s">
        <v>180</v>
      </c>
      <c r="D44" s="19" t="s">
        <v>189</v>
      </c>
      <c r="E44" s="19" t="s">
        <v>49</v>
      </c>
      <c r="F44" s="19" t="s">
        <v>57</v>
      </c>
      <c r="G44" s="19" t="s">
        <v>195</v>
      </c>
      <c r="H44" s="19" t="s">
        <v>58</v>
      </c>
      <c r="I44" s="24"/>
      <c r="J44" s="25"/>
      <c r="K44" s="5">
        <f t="shared" si="0"/>
        <v>0</v>
      </c>
      <c r="L44" s="23"/>
      <c r="M44" s="5">
        <f t="shared" si="1"/>
        <v>0</v>
      </c>
      <c r="N44" s="19"/>
    </row>
    <row r="45" spans="1:14">
      <c r="A45" s="19" t="s">
        <v>198</v>
      </c>
      <c r="B45" s="19" t="s">
        <v>113</v>
      </c>
      <c r="C45" s="19" t="s">
        <v>180</v>
      </c>
      <c r="D45" s="19" t="s">
        <v>114</v>
      </c>
      <c r="E45" s="19" t="s">
        <v>49</v>
      </c>
      <c r="F45" s="19" t="s">
        <v>57</v>
      </c>
      <c r="G45" s="19" t="s">
        <v>98</v>
      </c>
      <c r="H45" s="19" t="s">
        <v>58</v>
      </c>
      <c r="I45" s="24"/>
      <c r="J45" s="25"/>
      <c r="K45" s="5">
        <f t="shared" si="0"/>
        <v>0</v>
      </c>
      <c r="L45" s="23"/>
      <c r="M45" s="5">
        <f t="shared" si="1"/>
        <v>0</v>
      </c>
      <c r="N45" s="19"/>
    </row>
    <row r="46" spans="1:14">
      <c r="A46" s="19" t="s">
        <v>199</v>
      </c>
      <c r="B46" s="19" t="s">
        <v>196</v>
      </c>
      <c r="C46" s="19" t="s">
        <v>180</v>
      </c>
      <c r="D46" s="19" t="s">
        <v>197</v>
      </c>
      <c r="E46" s="19" t="s">
        <v>49</v>
      </c>
      <c r="F46" s="19" t="s">
        <v>57</v>
      </c>
      <c r="G46" s="19" t="s">
        <v>105</v>
      </c>
      <c r="H46" s="19" t="s">
        <v>119</v>
      </c>
      <c r="I46" s="24"/>
      <c r="J46" s="25"/>
      <c r="K46" s="5">
        <f t="shared" si="0"/>
        <v>0</v>
      </c>
      <c r="L46" s="23"/>
      <c r="M46" s="5">
        <f t="shared" si="1"/>
        <v>0</v>
      </c>
      <c r="N46" s="19"/>
    </row>
    <row r="47" spans="1:14">
      <c r="A47" s="19" t="s">
        <v>200</v>
      </c>
      <c r="B47" s="19" t="s">
        <v>49</v>
      </c>
      <c r="C47" s="19" t="s">
        <v>206</v>
      </c>
      <c r="D47" s="19" t="s">
        <v>51</v>
      </c>
      <c r="E47" s="19" t="s">
        <v>49</v>
      </c>
      <c r="F47" s="19" t="s">
        <v>132</v>
      </c>
      <c r="G47" s="19" t="s">
        <v>53</v>
      </c>
      <c r="H47" s="19" t="s">
        <v>54</v>
      </c>
      <c r="I47" s="24"/>
      <c r="J47" s="25"/>
      <c r="K47" s="5">
        <f t="shared" si="0"/>
        <v>0</v>
      </c>
      <c r="L47" s="23"/>
      <c r="M47" s="5">
        <f t="shared" si="1"/>
        <v>0</v>
      </c>
      <c r="N47" s="19"/>
    </row>
    <row r="48" spans="1:14">
      <c r="A48" s="19" t="s">
        <v>201</v>
      </c>
      <c r="B48" s="19" t="s">
        <v>153</v>
      </c>
      <c r="C48" s="19" t="s">
        <v>206</v>
      </c>
      <c r="D48" s="19" t="s">
        <v>154</v>
      </c>
      <c r="E48" s="19" t="s">
        <v>49</v>
      </c>
      <c r="F48" s="19" t="s">
        <v>104</v>
      </c>
      <c r="G48" s="19" t="s">
        <v>207</v>
      </c>
      <c r="H48" s="19" t="s">
        <v>135</v>
      </c>
      <c r="I48" s="24"/>
      <c r="J48" s="25"/>
      <c r="K48" s="5">
        <f t="shared" si="0"/>
        <v>0</v>
      </c>
      <c r="L48" s="23"/>
      <c r="M48" s="5">
        <f t="shared" si="1"/>
        <v>0</v>
      </c>
      <c r="N48" s="19"/>
    </row>
    <row r="49" spans="1:14">
      <c r="A49" s="19" t="s">
        <v>202</v>
      </c>
      <c r="B49" s="19" t="s">
        <v>208</v>
      </c>
      <c r="C49" s="19" t="s">
        <v>206</v>
      </c>
      <c r="D49" s="19" t="s">
        <v>209</v>
      </c>
      <c r="E49" s="19" t="s">
        <v>49</v>
      </c>
      <c r="F49" s="19" t="s">
        <v>104</v>
      </c>
      <c r="G49" s="19" t="s">
        <v>185</v>
      </c>
      <c r="H49" s="19" t="s">
        <v>135</v>
      </c>
      <c r="I49" s="24"/>
      <c r="J49" s="25"/>
      <c r="K49" s="5">
        <f t="shared" si="0"/>
        <v>0</v>
      </c>
      <c r="L49" s="23"/>
      <c r="M49" s="5">
        <f t="shared" si="1"/>
        <v>0</v>
      </c>
      <c r="N49" s="19"/>
    </row>
    <row r="50" spans="1:14">
      <c r="A50" s="19" t="s">
        <v>203</v>
      </c>
      <c r="B50" s="19" t="s">
        <v>210</v>
      </c>
      <c r="C50" s="19" t="s">
        <v>206</v>
      </c>
      <c r="D50" s="19" t="s">
        <v>211</v>
      </c>
      <c r="E50" s="19" t="s">
        <v>128</v>
      </c>
      <c r="F50" s="19" t="s">
        <v>104</v>
      </c>
      <c r="G50" s="19" t="s">
        <v>104</v>
      </c>
      <c r="H50" s="19" t="s">
        <v>119</v>
      </c>
      <c r="I50" s="24"/>
      <c r="J50" s="25"/>
      <c r="K50" s="5">
        <f t="shared" si="0"/>
        <v>0</v>
      </c>
      <c r="L50" s="23"/>
      <c r="M50" s="5">
        <f t="shared" si="1"/>
        <v>0</v>
      </c>
      <c r="N50" s="19"/>
    </row>
    <row r="51" spans="1:14">
      <c r="A51" s="19" t="s">
        <v>204</v>
      </c>
      <c r="B51" s="19" t="s">
        <v>136</v>
      </c>
      <c r="C51" s="19" t="s">
        <v>206</v>
      </c>
      <c r="D51" s="19" t="s">
        <v>137</v>
      </c>
      <c r="E51" s="19" t="s">
        <v>49</v>
      </c>
      <c r="F51" s="19" t="s">
        <v>104</v>
      </c>
      <c r="G51" s="19" t="s">
        <v>142</v>
      </c>
      <c r="H51" s="19" t="s">
        <v>135</v>
      </c>
      <c r="I51" s="24"/>
      <c r="J51" s="25"/>
      <c r="K51" s="5">
        <f t="shared" si="0"/>
        <v>0</v>
      </c>
      <c r="L51" s="23"/>
      <c r="M51" s="5">
        <f t="shared" si="1"/>
        <v>0</v>
      </c>
      <c r="N51" s="19"/>
    </row>
    <row r="52" spans="1:14">
      <c r="A52" s="19" t="s">
        <v>205</v>
      </c>
      <c r="B52" s="19" t="s">
        <v>155</v>
      </c>
      <c r="C52" s="19" t="s">
        <v>206</v>
      </c>
      <c r="D52" s="19" t="s">
        <v>156</v>
      </c>
      <c r="E52" s="19" t="s">
        <v>49</v>
      </c>
      <c r="F52" s="19" t="s">
        <v>104</v>
      </c>
      <c r="G52" s="19" t="s">
        <v>104</v>
      </c>
      <c r="H52" s="19" t="s">
        <v>135</v>
      </c>
      <c r="I52" s="24"/>
      <c r="J52" s="25"/>
      <c r="K52" s="5">
        <f t="shared" si="0"/>
        <v>0</v>
      </c>
      <c r="L52" s="23"/>
      <c r="M52" s="5">
        <f t="shared" si="1"/>
        <v>0</v>
      </c>
      <c r="N52" s="19"/>
    </row>
    <row r="53" spans="1:14">
      <c r="A53" s="19" t="s">
        <v>214</v>
      </c>
      <c r="B53" s="19" t="s">
        <v>212</v>
      </c>
      <c r="C53" s="19" t="s">
        <v>206</v>
      </c>
      <c r="D53" s="19" t="s">
        <v>213</v>
      </c>
      <c r="E53" s="19" t="s">
        <v>49</v>
      </c>
      <c r="F53" s="19" t="s">
        <v>57</v>
      </c>
      <c r="G53" s="19" t="s">
        <v>104</v>
      </c>
      <c r="H53" s="19" t="s">
        <v>54</v>
      </c>
      <c r="I53" s="24"/>
      <c r="J53" s="25"/>
      <c r="K53" s="5">
        <f t="shared" si="0"/>
        <v>0</v>
      </c>
      <c r="L53" s="23"/>
      <c r="M53" s="5">
        <f t="shared" si="1"/>
        <v>0</v>
      </c>
      <c r="N53" s="19"/>
    </row>
    <row r="54" spans="1:14">
      <c r="A54" s="19" t="s">
        <v>215</v>
      </c>
      <c r="B54" s="19" t="s">
        <v>240</v>
      </c>
      <c r="C54" s="19" t="s">
        <v>206</v>
      </c>
      <c r="D54" s="19" t="s">
        <v>241</v>
      </c>
      <c r="E54" s="19" t="s">
        <v>49</v>
      </c>
      <c r="F54" s="19" t="s">
        <v>57</v>
      </c>
      <c r="G54" s="19" t="s">
        <v>105</v>
      </c>
      <c r="H54" s="19" t="s">
        <v>54</v>
      </c>
      <c r="I54" s="24"/>
      <c r="J54" s="25"/>
      <c r="K54" s="5">
        <f t="shared" si="0"/>
        <v>0</v>
      </c>
      <c r="L54" s="23"/>
      <c r="M54" s="5">
        <f t="shared" si="1"/>
        <v>0</v>
      </c>
      <c r="N54" s="19"/>
    </row>
    <row r="55" spans="1:14">
      <c r="A55" s="19" t="s">
        <v>216</v>
      </c>
      <c r="B55" s="19" t="s">
        <v>49</v>
      </c>
      <c r="C55" s="19" t="s">
        <v>242</v>
      </c>
      <c r="D55" s="19" t="s">
        <v>51</v>
      </c>
      <c r="E55" s="19" t="s">
        <v>49</v>
      </c>
      <c r="F55" s="19" t="s">
        <v>52</v>
      </c>
      <c r="G55" s="19" t="s">
        <v>115</v>
      </c>
      <c r="H55" s="19" t="s">
        <v>54</v>
      </c>
      <c r="I55" s="24"/>
      <c r="J55" s="25"/>
      <c r="K55" s="5">
        <f t="shared" si="0"/>
        <v>0</v>
      </c>
      <c r="L55" s="23"/>
      <c r="M55" s="5">
        <f t="shared" si="1"/>
        <v>0</v>
      </c>
      <c r="N55" s="19"/>
    </row>
    <row r="56" spans="1:14">
      <c r="A56" s="19" t="s">
        <v>217</v>
      </c>
      <c r="B56" s="19" t="s">
        <v>243</v>
      </c>
      <c r="C56" s="19" t="s">
        <v>242</v>
      </c>
      <c r="D56" s="19" t="s">
        <v>244</v>
      </c>
      <c r="E56" s="19" t="s">
        <v>49</v>
      </c>
      <c r="F56" s="19" t="s">
        <v>104</v>
      </c>
      <c r="G56" s="19" t="s">
        <v>98</v>
      </c>
      <c r="H56" s="19" t="s">
        <v>119</v>
      </c>
      <c r="I56" s="24"/>
      <c r="J56" s="25"/>
      <c r="K56" s="5">
        <f t="shared" si="0"/>
        <v>0</v>
      </c>
      <c r="L56" s="23"/>
      <c r="M56" s="5">
        <f t="shared" si="1"/>
        <v>0</v>
      </c>
      <c r="N56" s="19"/>
    </row>
    <row r="57" spans="1:14">
      <c r="A57" s="19" t="s">
        <v>218</v>
      </c>
      <c r="B57" s="19" t="s">
        <v>170</v>
      </c>
      <c r="C57" s="19" t="s">
        <v>242</v>
      </c>
      <c r="D57" s="19" t="s">
        <v>171</v>
      </c>
      <c r="E57" s="19" t="s">
        <v>49</v>
      </c>
      <c r="F57" s="19" t="s">
        <v>245</v>
      </c>
      <c r="G57" s="19" t="s">
        <v>98</v>
      </c>
      <c r="H57" s="19" t="s">
        <v>172</v>
      </c>
      <c r="I57" s="24"/>
      <c r="J57" s="25"/>
      <c r="K57" s="5">
        <f t="shared" si="0"/>
        <v>0</v>
      </c>
      <c r="L57" s="23"/>
      <c r="M57" s="5">
        <f t="shared" si="1"/>
        <v>0</v>
      </c>
      <c r="N57" s="19"/>
    </row>
    <row r="58" spans="1:14">
      <c r="A58" s="19" t="s">
        <v>219</v>
      </c>
      <c r="B58" s="19" t="s">
        <v>133</v>
      </c>
      <c r="C58" s="19" t="s">
        <v>242</v>
      </c>
      <c r="D58" s="19" t="s">
        <v>134</v>
      </c>
      <c r="E58" s="19" t="s">
        <v>103</v>
      </c>
      <c r="F58" s="19" t="s">
        <v>104</v>
      </c>
      <c r="G58" s="19" t="s">
        <v>98</v>
      </c>
      <c r="H58" s="19" t="s">
        <v>135</v>
      </c>
      <c r="I58" s="24"/>
      <c r="J58" s="25"/>
      <c r="K58" s="5">
        <f t="shared" si="0"/>
        <v>0</v>
      </c>
      <c r="L58" s="23"/>
      <c r="M58" s="5">
        <f t="shared" si="1"/>
        <v>0</v>
      </c>
      <c r="N58" s="19"/>
    </row>
    <row r="59" spans="1:14">
      <c r="A59" s="19" t="s">
        <v>220</v>
      </c>
      <c r="B59" s="19" t="s">
        <v>246</v>
      </c>
      <c r="C59" s="19" t="s">
        <v>242</v>
      </c>
      <c r="D59" s="19" t="s">
        <v>247</v>
      </c>
      <c r="E59" s="19" t="s">
        <v>49</v>
      </c>
      <c r="F59" s="19" t="s">
        <v>104</v>
      </c>
      <c r="G59" s="19" t="s">
        <v>142</v>
      </c>
      <c r="H59" s="19" t="s">
        <v>135</v>
      </c>
      <c r="I59" s="24"/>
      <c r="J59" s="25"/>
      <c r="K59" s="5">
        <f t="shared" si="0"/>
        <v>0</v>
      </c>
      <c r="L59" s="23"/>
      <c r="M59" s="5">
        <f t="shared" si="1"/>
        <v>0</v>
      </c>
      <c r="N59" s="19"/>
    </row>
    <row r="60" spans="1:14">
      <c r="A60" s="19" t="s">
        <v>221</v>
      </c>
      <c r="B60" s="19" t="s">
        <v>248</v>
      </c>
      <c r="C60" s="19" t="s">
        <v>242</v>
      </c>
      <c r="D60" s="19" t="s">
        <v>249</v>
      </c>
      <c r="E60" s="19" t="s">
        <v>103</v>
      </c>
      <c r="F60" s="19" t="s">
        <v>104</v>
      </c>
      <c r="G60" s="19" t="s">
        <v>104</v>
      </c>
      <c r="H60" s="19" t="s">
        <v>54</v>
      </c>
      <c r="I60" s="24"/>
      <c r="J60" s="25"/>
      <c r="K60" s="5">
        <f t="shared" si="0"/>
        <v>0</v>
      </c>
      <c r="L60" s="23"/>
      <c r="M60" s="5">
        <f t="shared" si="1"/>
        <v>0</v>
      </c>
      <c r="N60" s="19"/>
    </row>
    <row r="61" spans="1:14">
      <c r="A61" s="19" t="s">
        <v>222</v>
      </c>
      <c r="B61" s="19" t="s">
        <v>250</v>
      </c>
      <c r="C61" s="19" t="s">
        <v>242</v>
      </c>
      <c r="D61" s="19" t="s">
        <v>251</v>
      </c>
      <c r="E61" s="19" t="s">
        <v>49</v>
      </c>
      <c r="F61" s="19" t="s">
        <v>104</v>
      </c>
      <c r="G61" s="19" t="s">
        <v>98</v>
      </c>
      <c r="H61" s="19" t="s">
        <v>135</v>
      </c>
      <c r="I61" s="24"/>
      <c r="J61" s="25"/>
      <c r="K61" s="5">
        <f t="shared" si="0"/>
        <v>0</v>
      </c>
      <c r="L61" s="23"/>
      <c r="M61" s="5">
        <f t="shared" si="1"/>
        <v>0</v>
      </c>
      <c r="N61" s="19"/>
    </row>
    <row r="62" spans="1:14">
      <c r="A62" s="19" t="s">
        <v>223</v>
      </c>
      <c r="B62" s="19" t="s">
        <v>155</v>
      </c>
      <c r="C62" s="19" t="s">
        <v>242</v>
      </c>
      <c r="D62" s="19" t="s">
        <v>156</v>
      </c>
      <c r="E62" s="19" t="s">
        <v>49</v>
      </c>
      <c r="F62" s="19" t="s">
        <v>104</v>
      </c>
      <c r="G62" s="19" t="s">
        <v>252</v>
      </c>
      <c r="H62" s="19" t="s">
        <v>135</v>
      </c>
      <c r="I62" s="24"/>
      <c r="J62" s="25"/>
      <c r="K62" s="5">
        <f t="shared" si="0"/>
        <v>0</v>
      </c>
      <c r="L62" s="23"/>
      <c r="M62" s="5">
        <f t="shared" si="1"/>
        <v>0</v>
      </c>
      <c r="N62" s="19"/>
    </row>
    <row r="63" spans="1:14">
      <c r="A63" s="19" t="s">
        <v>224</v>
      </c>
      <c r="B63" s="19" t="s">
        <v>253</v>
      </c>
      <c r="C63" s="19" t="s">
        <v>242</v>
      </c>
      <c r="D63" s="19" t="s">
        <v>254</v>
      </c>
      <c r="E63" s="19" t="s">
        <v>128</v>
      </c>
      <c r="F63" s="19" t="s">
        <v>104</v>
      </c>
      <c r="G63" s="19" t="s">
        <v>105</v>
      </c>
      <c r="H63" s="19" t="s">
        <v>135</v>
      </c>
      <c r="I63" s="24"/>
      <c r="J63" s="25"/>
      <c r="K63" s="5">
        <f t="shared" si="0"/>
        <v>0</v>
      </c>
      <c r="L63" s="23"/>
      <c r="M63" s="5">
        <f t="shared" si="1"/>
        <v>0</v>
      </c>
      <c r="N63" s="19"/>
    </row>
    <row r="64" spans="1:14">
      <c r="A64" s="19" t="s">
        <v>225</v>
      </c>
      <c r="B64" s="19" t="s">
        <v>183</v>
      </c>
      <c r="C64" s="19" t="s">
        <v>242</v>
      </c>
      <c r="D64" s="19" t="s">
        <v>184</v>
      </c>
      <c r="E64" s="19" t="s">
        <v>128</v>
      </c>
      <c r="F64" s="19" t="s">
        <v>104</v>
      </c>
      <c r="G64" s="19" t="s">
        <v>105</v>
      </c>
      <c r="H64" s="19" t="s">
        <v>135</v>
      </c>
      <c r="I64" s="24"/>
      <c r="J64" s="25"/>
      <c r="K64" s="5">
        <f t="shared" si="0"/>
        <v>0</v>
      </c>
      <c r="L64" s="23"/>
      <c r="M64" s="5">
        <f t="shared" si="1"/>
        <v>0</v>
      </c>
      <c r="N64" s="19"/>
    </row>
    <row r="65" spans="1:14">
      <c r="A65" s="19" t="s">
        <v>226</v>
      </c>
      <c r="B65" s="19" t="s">
        <v>146</v>
      </c>
      <c r="C65" s="19" t="s">
        <v>242</v>
      </c>
      <c r="D65" s="19" t="s">
        <v>255</v>
      </c>
      <c r="E65" s="19" t="s">
        <v>103</v>
      </c>
      <c r="F65" s="19" t="s">
        <v>104</v>
      </c>
      <c r="G65" s="19" t="s">
        <v>104</v>
      </c>
      <c r="H65" s="19" t="s">
        <v>135</v>
      </c>
      <c r="I65" s="24"/>
      <c r="J65" s="25"/>
      <c r="K65" s="5">
        <f t="shared" si="0"/>
        <v>0</v>
      </c>
      <c r="L65" s="23"/>
      <c r="M65" s="5">
        <f t="shared" si="1"/>
        <v>0</v>
      </c>
      <c r="N65" s="19"/>
    </row>
    <row r="66" spans="1:14">
      <c r="A66" s="19" t="s">
        <v>227</v>
      </c>
      <c r="B66" s="19" t="s">
        <v>136</v>
      </c>
      <c r="C66" s="19" t="s">
        <v>242</v>
      </c>
      <c r="D66" s="19" t="s">
        <v>256</v>
      </c>
      <c r="E66" s="19" t="s">
        <v>49</v>
      </c>
      <c r="F66" s="19" t="s">
        <v>104</v>
      </c>
      <c r="G66" s="19" t="s">
        <v>142</v>
      </c>
      <c r="H66" s="19" t="s">
        <v>135</v>
      </c>
      <c r="I66" s="24"/>
      <c r="J66" s="25"/>
      <c r="K66" s="5">
        <f t="shared" si="0"/>
        <v>0</v>
      </c>
      <c r="L66" s="23"/>
      <c r="M66" s="5">
        <f t="shared" si="1"/>
        <v>0</v>
      </c>
      <c r="N66" s="19"/>
    </row>
    <row r="67" spans="1:14">
      <c r="A67" s="19" t="s">
        <v>228</v>
      </c>
      <c r="B67" s="19" t="s">
        <v>257</v>
      </c>
      <c r="C67" s="19" t="s">
        <v>242</v>
      </c>
      <c r="D67" s="19" t="s">
        <v>258</v>
      </c>
      <c r="E67" s="19" t="s">
        <v>49</v>
      </c>
      <c r="F67" s="19" t="s">
        <v>104</v>
      </c>
      <c r="G67" s="19" t="s">
        <v>185</v>
      </c>
      <c r="H67" s="19" t="s">
        <v>135</v>
      </c>
      <c r="I67" s="24"/>
      <c r="J67" s="25"/>
      <c r="K67" s="5">
        <f t="shared" si="0"/>
        <v>0</v>
      </c>
      <c r="L67" s="23"/>
      <c r="M67" s="5">
        <f t="shared" si="1"/>
        <v>0</v>
      </c>
      <c r="N67" s="19"/>
    </row>
    <row r="68" spans="1:14">
      <c r="A68" s="19" t="s">
        <v>229</v>
      </c>
      <c r="B68" s="19" t="s">
        <v>109</v>
      </c>
      <c r="C68" s="19" t="s">
        <v>242</v>
      </c>
      <c r="D68" s="19" t="s">
        <v>110</v>
      </c>
      <c r="E68" s="19" t="s">
        <v>49</v>
      </c>
      <c r="F68" s="19" t="s">
        <v>104</v>
      </c>
      <c r="G68" s="19" t="s">
        <v>105</v>
      </c>
      <c r="H68" s="19" t="s">
        <v>135</v>
      </c>
      <c r="I68" s="24"/>
      <c r="J68" s="25"/>
      <c r="K68" s="5">
        <f t="shared" si="0"/>
        <v>0</v>
      </c>
      <c r="L68" s="23"/>
      <c r="M68" s="5">
        <f t="shared" si="1"/>
        <v>0</v>
      </c>
      <c r="N68" s="19"/>
    </row>
    <row r="69" spans="1:14">
      <c r="A69" s="19" t="s">
        <v>230</v>
      </c>
      <c r="B69" s="19" t="s">
        <v>111</v>
      </c>
      <c r="C69" s="19" t="s">
        <v>242</v>
      </c>
      <c r="D69" s="19" t="s">
        <v>112</v>
      </c>
      <c r="E69" s="19" t="s">
        <v>49</v>
      </c>
      <c r="F69" s="19" t="s">
        <v>104</v>
      </c>
      <c r="G69" s="19" t="s">
        <v>105</v>
      </c>
      <c r="H69" s="19" t="s">
        <v>135</v>
      </c>
      <c r="I69" s="24"/>
      <c r="J69" s="25"/>
      <c r="K69" s="5">
        <f t="shared" ref="K69:K132" si="2">ROUND(I69*J69,2)</f>
        <v>0</v>
      </c>
      <c r="L69" s="23"/>
      <c r="M69" s="5">
        <f t="shared" ref="M69:M132" si="3">ROUND(K69*L69+K69,2)</f>
        <v>0</v>
      </c>
      <c r="N69" s="19"/>
    </row>
    <row r="70" spans="1:14">
      <c r="A70" s="19" t="s">
        <v>231</v>
      </c>
      <c r="B70" s="19" t="s">
        <v>49</v>
      </c>
      <c r="C70" s="19" t="s">
        <v>259</v>
      </c>
      <c r="D70" s="19" t="s">
        <v>51</v>
      </c>
      <c r="E70" s="19" t="s">
        <v>49</v>
      </c>
      <c r="F70" s="19" t="s">
        <v>260</v>
      </c>
      <c r="G70" s="19" t="s">
        <v>261</v>
      </c>
      <c r="H70" s="19" t="s">
        <v>54</v>
      </c>
      <c r="I70" s="24"/>
      <c r="J70" s="25"/>
      <c r="K70" s="5">
        <f t="shared" si="2"/>
        <v>0</v>
      </c>
      <c r="L70" s="23"/>
      <c r="M70" s="5">
        <f t="shared" si="3"/>
        <v>0</v>
      </c>
      <c r="N70" s="19"/>
    </row>
    <row r="71" spans="1:14">
      <c r="A71" s="19" t="s">
        <v>232</v>
      </c>
      <c r="B71" s="19" t="s">
        <v>188</v>
      </c>
      <c r="C71" s="19" t="s">
        <v>259</v>
      </c>
      <c r="D71" s="19" t="s">
        <v>189</v>
      </c>
      <c r="E71" s="19" t="s">
        <v>49</v>
      </c>
      <c r="F71" s="19" t="s">
        <v>104</v>
      </c>
      <c r="G71" s="19" t="s">
        <v>98</v>
      </c>
      <c r="H71" s="19" t="s">
        <v>119</v>
      </c>
      <c r="I71" s="24"/>
      <c r="J71" s="25"/>
      <c r="K71" s="5">
        <f t="shared" si="2"/>
        <v>0</v>
      </c>
      <c r="L71" s="23"/>
      <c r="M71" s="5">
        <f t="shared" si="3"/>
        <v>0</v>
      </c>
      <c r="N71" s="19"/>
    </row>
    <row r="72" spans="1:14">
      <c r="A72" s="19" t="s">
        <v>233</v>
      </c>
      <c r="B72" s="19" t="s">
        <v>262</v>
      </c>
      <c r="C72" s="19" t="s">
        <v>263</v>
      </c>
      <c r="D72" s="19" t="s">
        <v>264</v>
      </c>
      <c r="E72" s="19" t="s">
        <v>49</v>
      </c>
      <c r="F72" s="19" t="s">
        <v>57</v>
      </c>
      <c r="G72" s="19" t="s">
        <v>105</v>
      </c>
      <c r="H72" s="19" t="s">
        <v>54</v>
      </c>
      <c r="I72" s="24"/>
      <c r="J72" s="25"/>
      <c r="K72" s="5">
        <f t="shared" si="2"/>
        <v>0</v>
      </c>
      <c r="L72" s="23"/>
      <c r="M72" s="5">
        <f t="shared" si="3"/>
        <v>0</v>
      </c>
      <c r="N72" s="19"/>
    </row>
    <row r="73" spans="1:14">
      <c r="A73" s="19" t="s">
        <v>234</v>
      </c>
      <c r="B73" s="19" t="s">
        <v>246</v>
      </c>
      <c r="C73" s="19" t="s">
        <v>259</v>
      </c>
      <c r="D73" s="19" t="s">
        <v>247</v>
      </c>
      <c r="E73" s="19" t="s">
        <v>49</v>
      </c>
      <c r="F73" s="19" t="s">
        <v>104</v>
      </c>
      <c r="G73" s="19" t="s">
        <v>98</v>
      </c>
      <c r="H73" s="19" t="s">
        <v>119</v>
      </c>
      <c r="I73" s="24"/>
      <c r="J73" s="25"/>
      <c r="K73" s="5">
        <f t="shared" si="2"/>
        <v>0</v>
      </c>
      <c r="L73" s="23"/>
      <c r="M73" s="5">
        <f t="shared" si="3"/>
        <v>0</v>
      </c>
      <c r="N73" s="19"/>
    </row>
    <row r="74" spans="1:14">
      <c r="A74" s="19" t="s">
        <v>235</v>
      </c>
      <c r="B74" s="19" t="s">
        <v>265</v>
      </c>
      <c r="C74" s="19" t="s">
        <v>266</v>
      </c>
      <c r="D74" s="19" t="s">
        <v>267</v>
      </c>
      <c r="E74" s="19" t="s">
        <v>103</v>
      </c>
      <c r="F74" s="19" t="s">
        <v>57</v>
      </c>
      <c r="G74" s="19" t="s">
        <v>104</v>
      </c>
      <c r="H74" s="19" t="s">
        <v>54</v>
      </c>
      <c r="I74" s="24"/>
      <c r="J74" s="25"/>
      <c r="K74" s="5">
        <f t="shared" si="2"/>
        <v>0</v>
      </c>
      <c r="L74" s="23"/>
      <c r="M74" s="5">
        <f t="shared" si="3"/>
        <v>0</v>
      </c>
      <c r="N74" s="19"/>
    </row>
    <row r="75" spans="1:14">
      <c r="A75" s="19" t="s">
        <v>236</v>
      </c>
      <c r="B75" s="19" t="s">
        <v>268</v>
      </c>
      <c r="C75" s="19" t="s">
        <v>259</v>
      </c>
      <c r="D75" s="19" t="s">
        <v>154</v>
      </c>
      <c r="E75" s="19" t="s">
        <v>49</v>
      </c>
      <c r="F75" s="19" t="s">
        <v>104</v>
      </c>
      <c r="G75" s="19" t="s">
        <v>269</v>
      </c>
      <c r="H75" s="19" t="s">
        <v>119</v>
      </c>
      <c r="I75" s="24"/>
      <c r="J75" s="25"/>
      <c r="K75" s="5">
        <f t="shared" si="2"/>
        <v>0</v>
      </c>
      <c r="L75" s="23"/>
      <c r="M75" s="5">
        <f t="shared" si="3"/>
        <v>0</v>
      </c>
      <c r="N75" s="19"/>
    </row>
    <row r="76" spans="1:14">
      <c r="A76" s="19" t="s">
        <v>237</v>
      </c>
      <c r="B76" s="19" t="s">
        <v>270</v>
      </c>
      <c r="C76" s="19" t="s">
        <v>259</v>
      </c>
      <c r="D76" s="19" t="s">
        <v>258</v>
      </c>
      <c r="E76" s="19" t="s">
        <v>49</v>
      </c>
      <c r="F76" s="19" t="s">
        <v>104</v>
      </c>
      <c r="G76" s="19" t="s">
        <v>98</v>
      </c>
      <c r="H76" s="19" t="s">
        <v>119</v>
      </c>
      <c r="I76" s="24"/>
      <c r="J76" s="25"/>
      <c r="K76" s="5">
        <f t="shared" si="2"/>
        <v>0</v>
      </c>
      <c r="L76" s="23"/>
      <c r="M76" s="5">
        <f t="shared" si="3"/>
        <v>0</v>
      </c>
      <c r="N76" s="19"/>
    </row>
    <row r="77" spans="1:14">
      <c r="A77" s="19" t="s">
        <v>238</v>
      </c>
      <c r="B77" s="19" t="s">
        <v>271</v>
      </c>
      <c r="C77" s="19" t="s">
        <v>259</v>
      </c>
      <c r="D77" s="19" t="s">
        <v>255</v>
      </c>
      <c r="E77" s="19" t="s">
        <v>103</v>
      </c>
      <c r="F77" s="19" t="s">
        <v>104</v>
      </c>
      <c r="G77" s="19" t="s">
        <v>104</v>
      </c>
      <c r="H77" s="19" t="s">
        <v>135</v>
      </c>
      <c r="I77" s="24"/>
      <c r="J77" s="25"/>
      <c r="K77" s="5">
        <f t="shared" si="2"/>
        <v>0</v>
      </c>
      <c r="L77" s="23"/>
      <c r="M77" s="5">
        <f t="shared" si="3"/>
        <v>0</v>
      </c>
      <c r="N77" s="19"/>
    </row>
    <row r="78" spans="1:14">
      <c r="A78" s="19" t="s">
        <v>239</v>
      </c>
      <c r="B78" s="19" t="s">
        <v>49</v>
      </c>
      <c r="C78" s="19" t="s">
        <v>272</v>
      </c>
      <c r="D78" s="19" t="s">
        <v>51</v>
      </c>
      <c r="E78" s="19" t="s">
        <v>49</v>
      </c>
      <c r="F78" s="19" t="s">
        <v>260</v>
      </c>
      <c r="G78" s="19" t="s">
        <v>273</v>
      </c>
      <c r="H78" s="19" t="s">
        <v>54</v>
      </c>
      <c r="I78" s="24"/>
      <c r="J78" s="25"/>
      <c r="K78" s="5">
        <f t="shared" si="2"/>
        <v>0</v>
      </c>
      <c r="L78" s="23"/>
      <c r="M78" s="5">
        <f t="shared" si="3"/>
        <v>0</v>
      </c>
      <c r="N78" s="19"/>
    </row>
    <row r="79" spans="1:14">
      <c r="A79" s="19" t="s">
        <v>276</v>
      </c>
      <c r="B79" s="19" t="s">
        <v>177</v>
      </c>
      <c r="C79" s="19" t="s">
        <v>272</v>
      </c>
      <c r="D79" s="19" t="s">
        <v>274</v>
      </c>
      <c r="E79" s="19" t="s">
        <v>49</v>
      </c>
      <c r="F79" s="19" t="s">
        <v>104</v>
      </c>
      <c r="G79" s="19" t="s">
        <v>185</v>
      </c>
      <c r="H79" s="19" t="s">
        <v>119</v>
      </c>
      <c r="I79" s="24"/>
      <c r="J79" s="25"/>
      <c r="K79" s="5">
        <f t="shared" si="2"/>
        <v>0</v>
      </c>
      <c r="L79" s="23"/>
      <c r="M79" s="5">
        <f t="shared" si="3"/>
        <v>0</v>
      </c>
      <c r="N79" s="19"/>
    </row>
    <row r="80" spans="1:14">
      <c r="A80" s="19" t="s">
        <v>277</v>
      </c>
      <c r="B80" s="19" t="s">
        <v>173</v>
      </c>
      <c r="C80" s="19" t="s">
        <v>272</v>
      </c>
      <c r="D80" s="19" t="s">
        <v>275</v>
      </c>
      <c r="E80" s="19" t="s">
        <v>49</v>
      </c>
      <c r="F80" s="19" t="s">
        <v>104</v>
      </c>
      <c r="G80" s="19" t="s">
        <v>98</v>
      </c>
      <c r="H80" s="19" t="s">
        <v>119</v>
      </c>
      <c r="I80" s="24"/>
      <c r="J80" s="25"/>
      <c r="K80" s="5">
        <f t="shared" si="2"/>
        <v>0</v>
      </c>
      <c r="L80" s="23"/>
      <c r="M80" s="5">
        <f t="shared" si="3"/>
        <v>0</v>
      </c>
      <c r="N80" s="19"/>
    </row>
    <row r="81" spans="1:14">
      <c r="A81" s="19" t="s">
        <v>278</v>
      </c>
      <c r="B81" s="19" t="s">
        <v>113</v>
      </c>
      <c r="C81" s="19" t="s">
        <v>272</v>
      </c>
      <c r="D81" s="19" t="s">
        <v>114</v>
      </c>
      <c r="E81" s="19" t="s">
        <v>49</v>
      </c>
      <c r="F81" s="19" t="s">
        <v>104</v>
      </c>
      <c r="G81" s="19" t="s">
        <v>142</v>
      </c>
      <c r="H81" s="19" t="s">
        <v>135</v>
      </c>
      <c r="I81" s="24"/>
      <c r="J81" s="25"/>
      <c r="K81" s="5">
        <f t="shared" si="2"/>
        <v>0</v>
      </c>
      <c r="L81" s="23"/>
      <c r="M81" s="5">
        <f t="shared" si="3"/>
        <v>0</v>
      </c>
      <c r="N81" s="19"/>
    </row>
    <row r="82" spans="1:14">
      <c r="A82" s="19" t="s">
        <v>279</v>
      </c>
      <c r="B82" s="19" t="s">
        <v>101</v>
      </c>
      <c r="C82" s="19" t="s">
        <v>272</v>
      </c>
      <c r="D82" s="19" t="s">
        <v>102</v>
      </c>
      <c r="E82" s="19" t="s">
        <v>103</v>
      </c>
      <c r="F82" s="19" t="s">
        <v>104</v>
      </c>
      <c r="G82" s="19" t="s">
        <v>185</v>
      </c>
      <c r="H82" s="19" t="s">
        <v>119</v>
      </c>
      <c r="I82" s="24"/>
      <c r="J82" s="25"/>
      <c r="K82" s="5">
        <f t="shared" si="2"/>
        <v>0</v>
      </c>
      <c r="L82" s="23"/>
      <c r="M82" s="5">
        <f t="shared" si="3"/>
        <v>0</v>
      </c>
      <c r="N82" s="19"/>
    </row>
    <row r="83" spans="1:14">
      <c r="A83" s="19" t="s">
        <v>280</v>
      </c>
      <c r="B83" s="19" t="s">
        <v>295</v>
      </c>
      <c r="C83" s="19" t="s">
        <v>272</v>
      </c>
      <c r="D83" s="19" t="s">
        <v>296</v>
      </c>
      <c r="E83" s="19" t="s">
        <v>49</v>
      </c>
      <c r="F83" s="19" t="s">
        <v>104</v>
      </c>
      <c r="G83" s="19" t="s">
        <v>98</v>
      </c>
      <c r="H83" s="19" t="s">
        <v>119</v>
      </c>
      <c r="I83" s="24"/>
      <c r="J83" s="25"/>
      <c r="K83" s="5">
        <f t="shared" si="2"/>
        <v>0</v>
      </c>
      <c r="L83" s="23"/>
      <c r="M83" s="5">
        <f t="shared" si="3"/>
        <v>0</v>
      </c>
      <c r="N83" s="19"/>
    </row>
    <row r="84" spans="1:14">
      <c r="A84" s="19" t="s">
        <v>281</v>
      </c>
      <c r="B84" s="19" t="s">
        <v>188</v>
      </c>
      <c r="C84" s="19" t="s">
        <v>272</v>
      </c>
      <c r="D84" s="19" t="s">
        <v>189</v>
      </c>
      <c r="E84" s="19" t="s">
        <v>49</v>
      </c>
      <c r="F84" s="19" t="s">
        <v>104</v>
      </c>
      <c r="G84" s="19" t="s">
        <v>185</v>
      </c>
      <c r="H84" s="19" t="s">
        <v>135</v>
      </c>
      <c r="I84" s="24"/>
      <c r="J84" s="25"/>
      <c r="K84" s="5">
        <f t="shared" si="2"/>
        <v>0</v>
      </c>
      <c r="L84" s="23"/>
      <c r="M84" s="5">
        <f t="shared" si="3"/>
        <v>0</v>
      </c>
      <c r="N84" s="19"/>
    </row>
    <row r="85" spans="1:14">
      <c r="A85" s="19" t="s">
        <v>282</v>
      </c>
      <c r="B85" s="19" t="s">
        <v>109</v>
      </c>
      <c r="C85" s="19" t="s">
        <v>272</v>
      </c>
      <c r="D85" s="19" t="s">
        <v>110</v>
      </c>
      <c r="E85" s="19" t="s">
        <v>49</v>
      </c>
      <c r="F85" s="19" t="s">
        <v>104</v>
      </c>
      <c r="G85" s="19" t="s">
        <v>297</v>
      </c>
      <c r="H85" s="19" t="s">
        <v>119</v>
      </c>
      <c r="I85" s="24"/>
      <c r="J85" s="25"/>
      <c r="K85" s="5">
        <f t="shared" si="2"/>
        <v>0</v>
      </c>
      <c r="L85" s="23"/>
      <c r="M85" s="5">
        <f t="shared" si="3"/>
        <v>0</v>
      </c>
      <c r="N85" s="19"/>
    </row>
    <row r="86" spans="1:14">
      <c r="A86" s="19" t="s">
        <v>283</v>
      </c>
      <c r="B86" s="19" t="s">
        <v>298</v>
      </c>
      <c r="C86" s="19" t="s">
        <v>272</v>
      </c>
      <c r="D86" s="19" t="s">
        <v>299</v>
      </c>
      <c r="E86" s="19" t="s">
        <v>49</v>
      </c>
      <c r="F86" s="19" t="s">
        <v>104</v>
      </c>
      <c r="G86" s="19" t="s">
        <v>105</v>
      </c>
      <c r="H86" s="19" t="s">
        <v>119</v>
      </c>
      <c r="I86" s="24"/>
      <c r="J86" s="25"/>
      <c r="K86" s="5">
        <f t="shared" si="2"/>
        <v>0</v>
      </c>
      <c r="L86" s="23"/>
      <c r="M86" s="5">
        <f t="shared" si="3"/>
        <v>0</v>
      </c>
      <c r="N86" s="19"/>
    </row>
    <row r="87" spans="1:14">
      <c r="A87" s="19" t="s">
        <v>284</v>
      </c>
      <c r="B87" s="19" t="s">
        <v>300</v>
      </c>
      <c r="C87" s="19" t="s">
        <v>272</v>
      </c>
      <c r="D87" s="19" t="s">
        <v>301</v>
      </c>
      <c r="E87" s="19" t="s">
        <v>302</v>
      </c>
      <c r="F87" s="19" t="s">
        <v>303</v>
      </c>
      <c r="G87" s="19" t="s">
        <v>304</v>
      </c>
      <c r="H87" s="19" t="s">
        <v>135</v>
      </c>
      <c r="I87" s="24"/>
      <c r="J87" s="25"/>
      <c r="K87" s="5">
        <f t="shared" si="2"/>
        <v>0</v>
      </c>
      <c r="L87" s="23"/>
      <c r="M87" s="5">
        <f t="shared" si="3"/>
        <v>0</v>
      </c>
      <c r="N87" s="19"/>
    </row>
    <row r="88" spans="1:14">
      <c r="A88" s="19" t="s">
        <v>285</v>
      </c>
      <c r="B88" s="19" t="s">
        <v>305</v>
      </c>
      <c r="C88" s="19" t="s">
        <v>272</v>
      </c>
      <c r="D88" s="19" t="s">
        <v>256</v>
      </c>
      <c r="E88" s="19" t="s">
        <v>49</v>
      </c>
      <c r="F88" s="19" t="s">
        <v>104</v>
      </c>
      <c r="G88" s="19" t="s">
        <v>105</v>
      </c>
      <c r="H88" s="19" t="s">
        <v>119</v>
      </c>
      <c r="I88" s="24"/>
      <c r="J88" s="25"/>
      <c r="K88" s="5">
        <f t="shared" si="2"/>
        <v>0</v>
      </c>
      <c r="L88" s="23"/>
      <c r="M88" s="5">
        <f t="shared" si="3"/>
        <v>0</v>
      </c>
      <c r="N88" s="19"/>
    </row>
    <row r="89" spans="1:14">
      <c r="A89" s="19" t="s">
        <v>286</v>
      </c>
      <c r="B89" s="19" t="s">
        <v>177</v>
      </c>
      <c r="C89" s="19" t="s">
        <v>306</v>
      </c>
      <c r="D89" s="19" t="s">
        <v>307</v>
      </c>
      <c r="E89" s="19" t="s">
        <v>49</v>
      </c>
      <c r="F89" s="19" t="s">
        <v>57</v>
      </c>
      <c r="G89" s="19" t="s">
        <v>105</v>
      </c>
      <c r="H89" s="19" t="s">
        <v>58</v>
      </c>
      <c r="I89" s="24"/>
      <c r="J89" s="25"/>
      <c r="K89" s="5">
        <f t="shared" si="2"/>
        <v>0</v>
      </c>
      <c r="L89" s="23"/>
      <c r="M89" s="5">
        <f t="shared" si="3"/>
        <v>0</v>
      </c>
      <c r="N89" s="19"/>
    </row>
    <row r="90" spans="1:14">
      <c r="A90" s="19" t="s">
        <v>287</v>
      </c>
      <c r="B90" s="19" t="s">
        <v>49</v>
      </c>
      <c r="C90" s="19" t="s">
        <v>308</v>
      </c>
      <c r="D90" s="19" t="s">
        <v>51</v>
      </c>
      <c r="E90" s="19" t="s">
        <v>49</v>
      </c>
      <c r="F90" s="19" t="s">
        <v>309</v>
      </c>
      <c r="G90" s="19" t="s">
        <v>115</v>
      </c>
      <c r="H90" s="19" t="s">
        <v>54</v>
      </c>
      <c r="I90" s="24"/>
      <c r="J90" s="25"/>
      <c r="K90" s="5">
        <f t="shared" si="2"/>
        <v>0</v>
      </c>
      <c r="L90" s="23"/>
      <c r="M90" s="5">
        <f t="shared" si="3"/>
        <v>0</v>
      </c>
      <c r="N90" s="19"/>
    </row>
    <row r="91" spans="1:14">
      <c r="A91" s="19" t="s">
        <v>288</v>
      </c>
      <c r="B91" s="19" t="s">
        <v>111</v>
      </c>
      <c r="C91" s="19" t="s">
        <v>308</v>
      </c>
      <c r="D91" s="19" t="s">
        <v>112</v>
      </c>
      <c r="E91" s="19" t="s">
        <v>49</v>
      </c>
      <c r="F91" s="19" t="s">
        <v>309</v>
      </c>
      <c r="G91" s="19" t="s">
        <v>142</v>
      </c>
      <c r="H91" s="19" t="s">
        <v>135</v>
      </c>
      <c r="I91" s="24"/>
      <c r="J91" s="25"/>
      <c r="K91" s="5">
        <f t="shared" si="2"/>
        <v>0</v>
      </c>
      <c r="L91" s="23"/>
      <c r="M91" s="5">
        <f t="shared" si="3"/>
        <v>0</v>
      </c>
      <c r="N91" s="19"/>
    </row>
    <row r="92" spans="1:14">
      <c r="A92" s="19" t="s">
        <v>289</v>
      </c>
      <c r="B92" s="19" t="s">
        <v>300</v>
      </c>
      <c r="C92" s="19" t="s">
        <v>308</v>
      </c>
      <c r="D92" s="19" t="s">
        <v>301</v>
      </c>
      <c r="E92" s="19" t="s">
        <v>128</v>
      </c>
      <c r="F92" s="19" t="s">
        <v>309</v>
      </c>
      <c r="G92" s="19" t="s">
        <v>195</v>
      </c>
      <c r="H92" s="19" t="s">
        <v>135</v>
      </c>
      <c r="I92" s="24"/>
      <c r="J92" s="25"/>
      <c r="K92" s="5">
        <f t="shared" si="2"/>
        <v>0</v>
      </c>
      <c r="L92" s="23"/>
      <c r="M92" s="5">
        <f t="shared" si="3"/>
        <v>0</v>
      </c>
      <c r="N92" s="19"/>
    </row>
    <row r="93" spans="1:14">
      <c r="A93" s="19" t="s">
        <v>290</v>
      </c>
      <c r="B93" s="19" t="s">
        <v>310</v>
      </c>
      <c r="C93" s="19" t="s">
        <v>308</v>
      </c>
      <c r="D93" s="19" t="s">
        <v>311</v>
      </c>
      <c r="E93" s="19" t="s">
        <v>49</v>
      </c>
      <c r="F93" s="19" t="s">
        <v>309</v>
      </c>
      <c r="G93" s="19" t="s">
        <v>98</v>
      </c>
      <c r="H93" s="19" t="s">
        <v>119</v>
      </c>
      <c r="I93" s="24"/>
      <c r="J93" s="25"/>
      <c r="K93" s="5">
        <f t="shared" si="2"/>
        <v>0</v>
      </c>
      <c r="L93" s="23"/>
      <c r="M93" s="5">
        <f t="shared" si="3"/>
        <v>0</v>
      </c>
      <c r="N93" s="19"/>
    </row>
    <row r="94" spans="1:14">
      <c r="A94" s="19" t="s">
        <v>291</v>
      </c>
      <c r="B94" s="19" t="s">
        <v>187</v>
      </c>
      <c r="C94" s="19" t="s">
        <v>308</v>
      </c>
      <c r="D94" s="19" t="s">
        <v>171</v>
      </c>
      <c r="E94" s="19" t="s">
        <v>49</v>
      </c>
      <c r="F94" s="19" t="s">
        <v>312</v>
      </c>
      <c r="G94" s="19" t="s">
        <v>313</v>
      </c>
      <c r="H94" s="19" t="s">
        <v>54</v>
      </c>
      <c r="I94" s="24"/>
      <c r="J94" s="25"/>
      <c r="K94" s="5">
        <f t="shared" si="2"/>
        <v>0</v>
      </c>
      <c r="L94" s="23"/>
      <c r="M94" s="5">
        <f t="shared" si="3"/>
        <v>0</v>
      </c>
      <c r="N94" s="19"/>
    </row>
    <row r="95" spans="1:14">
      <c r="A95" s="19" t="s">
        <v>292</v>
      </c>
      <c r="B95" s="19" t="s">
        <v>314</v>
      </c>
      <c r="C95" s="19" t="s">
        <v>315</v>
      </c>
      <c r="D95" s="19" t="s">
        <v>316</v>
      </c>
      <c r="E95" s="19" t="s">
        <v>103</v>
      </c>
      <c r="F95" s="19" t="s">
        <v>317</v>
      </c>
      <c r="G95" s="19" t="s">
        <v>318</v>
      </c>
      <c r="H95" s="19" t="s">
        <v>54</v>
      </c>
      <c r="I95" s="24"/>
      <c r="J95" s="25"/>
      <c r="K95" s="5">
        <f t="shared" si="2"/>
        <v>0</v>
      </c>
      <c r="L95" s="23"/>
      <c r="M95" s="5">
        <f t="shared" si="3"/>
        <v>0</v>
      </c>
      <c r="N95" s="19"/>
    </row>
    <row r="96" spans="1:14">
      <c r="A96" s="19" t="s">
        <v>293</v>
      </c>
      <c r="B96" s="19" t="s">
        <v>319</v>
      </c>
      <c r="C96" s="19" t="s">
        <v>308</v>
      </c>
      <c r="D96" s="19" t="s">
        <v>55</v>
      </c>
      <c r="E96" s="19" t="s">
        <v>56</v>
      </c>
      <c r="F96" s="19" t="s">
        <v>104</v>
      </c>
      <c r="G96" s="19" t="s">
        <v>105</v>
      </c>
      <c r="H96" s="19" t="s">
        <v>119</v>
      </c>
      <c r="I96" s="24"/>
      <c r="J96" s="25"/>
      <c r="K96" s="5">
        <f t="shared" si="2"/>
        <v>0</v>
      </c>
      <c r="L96" s="23"/>
      <c r="M96" s="5">
        <f t="shared" si="3"/>
        <v>0</v>
      </c>
      <c r="N96" s="19"/>
    </row>
    <row r="97" spans="1:14">
      <c r="A97" s="19" t="s">
        <v>294</v>
      </c>
      <c r="B97" s="19" t="s">
        <v>320</v>
      </c>
      <c r="C97" s="19" t="s">
        <v>308</v>
      </c>
      <c r="D97" s="19" t="s">
        <v>110</v>
      </c>
      <c r="E97" s="19" t="s">
        <v>49</v>
      </c>
      <c r="F97" s="19" t="s">
        <v>104</v>
      </c>
      <c r="G97" s="19" t="s">
        <v>321</v>
      </c>
      <c r="H97" s="19" t="s">
        <v>119</v>
      </c>
      <c r="I97" s="24"/>
      <c r="J97" s="25"/>
      <c r="K97" s="5">
        <f t="shared" si="2"/>
        <v>0</v>
      </c>
      <c r="L97" s="23"/>
      <c r="M97" s="5">
        <f t="shared" si="3"/>
        <v>0</v>
      </c>
      <c r="N97" s="19"/>
    </row>
    <row r="98" spans="1:14">
      <c r="A98" s="19" t="s">
        <v>322</v>
      </c>
      <c r="B98" s="19" t="s">
        <v>335</v>
      </c>
      <c r="C98" s="19" t="s">
        <v>315</v>
      </c>
      <c r="D98" s="19" t="s">
        <v>176</v>
      </c>
      <c r="E98" s="19" t="s">
        <v>49</v>
      </c>
      <c r="F98" s="19" t="s">
        <v>57</v>
      </c>
      <c r="G98" s="19" t="s">
        <v>105</v>
      </c>
      <c r="H98" s="19" t="s">
        <v>54</v>
      </c>
      <c r="I98" s="24"/>
      <c r="J98" s="25"/>
      <c r="K98" s="5">
        <f t="shared" si="2"/>
        <v>0</v>
      </c>
      <c r="L98" s="23"/>
      <c r="M98" s="5">
        <f t="shared" si="3"/>
        <v>0</v>
      </c>
      <c r="N98" s="19"/>
    </row>
    <row r="99" spans="1:14">
      <c r="A99" s="19" t="s">
        <v>323</v>
      </c>
      <c r="B99" s="19" t="s">
        <v>336</v>
      </c>
      <c r="C99" s="19" t="s">
        <v>315</v>
      </c>
      <c r="D99" s="19" t="s">
        <v>337</v>
      </c>
      <c r="E99" s="19" t="s">
        <v>103</v>
      </c>
      <c r="F99" s="19" t="s">
        <v>104</v>
      </c>
      <c r="G99" s="19" t="s">
        <v>105</v>
      </c>
      <c r="H99" s="19" t="s">
        <v>54</v>
      </c>
      <c r="I99" s="24"/>
      <c r="J99" s="25"/>
      <c r="K99" s="5">
        <f t="shared" si="2"/>
        <v>0</v>
      </c>
      <c r="L99" s="23"/>
      <c r="M99" s="5">
        <f t="shared" si="3"/>
        <v>0</v>
      </c>
      <c r="N99" s="19"/>
    </row>
    <row r="100" spans="1:14">
      <c r="A100" s="19" t="s">
        <v>324</v>
      </c>
      <c r="B100" s="19" t="s">
        <v>111</v>
      </c>
      <c r="C100" s="19" t="s">
        <v>315</v>
      </c>
      <c r="D100" s="19" t="s">
        <v>338</v>
      </c>
      <c r="E100" s="19" t="s">
        <v>103</v>
      </c>
      <c r="F100" s="19" t="s">
        <v>104</v>
      </c>
      <c r="G100" s="19" t="s">
        <v>185</v>
      </c>
      <c r="H100" s="19" t="s">
        <v>54</v>
      </c>
      <c r="I100" s="24"/>
      <c r="J100" s="25"/>
      <c r="K100" s="5">
        <f t="shared" si="2"/>
        <v>0</v>
      </c>
      <c r="L100" s="23"/>
      <c r="M100" s="5">
        <f t="shared" si="3"/>
        <v>0</v>
      </c>
      <c r="N100" s="19"/>
    </row>
    <row r="101" spans="1:14">
      <c r="A101" s="19" t="s">
        <v>325</v>
      </c>
      <c r="B101" s="19" t="s">
        <v>339</v>
      </c>
      <c r="C101" s="19" t="s">
        <v>315</v>
      </c>
      <c r="D101" s="19" t="s">
        <v>340</v>
      </c>
      <c r="E101" s="19" t="s">
        <v>49</v>
      </c>
      <c r="F101" s="19" t="s">
        <v>104</v>
      </c>
      <c r="G101" s="19" t="s">
        <v>105</v>
      </c>
      <c r="H101" s="19" t="s">
        <v>54</v>
      </c>
      <c r="I101" s="24"/>
      <c r="J101" s="25"/>
      <c r="K101" s="5">
        <f t="shared" si="2"/>
        <v>0</v>
      </c>
      <c r="L101" s="23"/>
      <c r="M101" s="5">
        <f t="shared" si="3"/>
        <v>0</v>
      </c>
      <c r="N101" s="19"/>
    </row>
    <row r="102" spans="1:14">
      <c r="A102" s="19" t="s">
        <v>326</v>
      </c>
      <c r="B102" s="19" t="s">
        <v>271</v>
      </c>
      <c r="C102" s="19" t="s">
        <v>315</v>
      </c>
      <c r="D102" s="19" t="s">
        <v>255</v>
      </c>
      <c r="E102" s="19" t="s">
        <v>103</v>
      </c>
      <c r="F102" s="19" t="s">
        <v>104</v>
      </c>
      <c r="G102" s="19" t="s">
        <v>105</v>
      </c>
      <c r="H102" s="19" t="s">
        <v>54</v>
      </c>
      <c r="I102" s="24"/>
      <c r="J102" s="25"/>
      <c r="K102" s="5">
        <f t="shared" si="2"/>
        <v>0</v>
      </c>
      <c r="L102" s="23"/>
      <c r="M102" s="5">
        <f t="shared" si="3"/>
        <v>0</v>
      </c>
      <c r="N102" s="19"/>
    </row>
    <row r="103" spans="1:14">
      <c r="A103" s="19" t="s">
        <v>327</v>
      </c>
      <c r="B103" s="19" t="s">
        <v>49</v>
      </c>
      <c r="C103" s="19" t="s">
        <v>315</v>
      </c>
      <c r="D103" s="19" t="s">
        <v>341</v>
      </c>
      <c r="E103" s="19" t="s">
        <v>49</v>
      </c>
      <c r="F103" s="19" t="s">
        <v>57</v>
      </c>
      <c r="G103" s="19" t="s">
        <v>104</v>
      </c>
      <c r="H103" s="19" t="s">
        <v>54</v>
      </c>
      <c r="I103" s="24"/>
      <c r="J103" s="25"/>
      <c r="K103" s="5">
        <f t="shared" si="2"/>
        <v>0</v>
      </c>
      <c r="L103" s="23"/>
      <c r="M103" s="5">
        <f t="shared" si="3"/>
        <v>0</v>
      </c>
      <c r="N103" s="19"/>
    </row>
    <row r="104" spans="1:14">
      <c r="A104" s="19" t="s">
        <v>328</v>
      </c>
      <c r="B104" s="19" t="s">
        <v>188</v>
      </c>
      <c r="C104" s="19" t="s">
        <v>308</v>
      </c>
      <c r="D104" s="19" t="s">
        <v>342</v>
      </c>
      <c r="E104" s="19" t="s">
        <v>49</v>
      </c>
      <c r="F104" s="19" t="s">
        <v>343</v>
      </c>
      <c r="G104" s="19" t="s">
        <v>344</v>
      </c>
      <c r="H104" s="19" t="s">
        <v>54</v>
      </c>
      <c r="I104" s="24"/>
      <c r="J104" s="25"/>
      <c r="K104" s="5">
        <f t="shared" si="2"/>
        <v>0</v>
      </c>
      <c r="L104" s="23"/>
      <c r="M104" s="5">
        <f t="shared" si="3"/>
        <v>0</v>
      </c>
      <c r="N104" s="19"/>
    </row>
    <row r="105" spans="1:14">
      <c r="A105" s="19" t="s">
        <v>329</v>
      </c>
      <c r="B105" s="19" t="s">
        <v>120</v>
      </c>
      <c r="C105" s="19" t="s">
        <v>308</v>
      </c>
      <c r="D105" s="19" t="s">
        <v>121</v>
      </c>
      <c r="E105" s="19" t="s">
        <v>56</v>
      </c>
      <c r="F105" s="19" t="s">
        <v>104</v>
      </c>
      <c r="G105" s="19" t="s">
        <v>159</v>
      </c>
      <c r="H105" s="19" t="s">
        <v>119</v>
      </c>
      <c r="I105" s="24"/>
      <c r="J105" s="25"/>
      <c r="K105" s="5">
        <f t="shared" si="2"/>
        <v>0</v>
      </c>
      <c r="L105" s="23"/>
      <c r="M105" s="5">
        <f t="shared" si="3"/>
        <v>0</v>
      </c>
      <c r="N105" s="19"/>
    </row>
    <row r="106" spans="1:14">
      <c r="A106" s="19" t="s">
        <v>330</v>
      </c>
      <c r="B106" s="19" t="s">
        <v>208</v>
      </c>
      <c r="C106" s="19" t="s">
        <v>308</v>
      </c>
      <c r="D106" s="19" t="s">
        <v>345</v>
      </c>
      <c r="E106" s="19" t="s">
        <v>49</v>
      </c>
      <c r="F106" s="19" t="s">
        <v>104</v>
      </c>
      <c r="G106" s="19" t="s">
        <v>105</v>
      </c>
      <c r="H106" s="19" t="s">
        <v>119</v>
      </c>
      <c r="I106" s="24"/>
      <c r="J106" s="25"/>
      <c r="K106" s="5">
        <f t="shared" si="2"/>
        <v>0</v>
      </c>
      <c r="L106" s="23"/>
      <c r="M106" s="5">
        <f t="shared" si="3"/>
        <v>0</v>
      </c>
      <c r="N106" s="19"/>
    </row>
    <row r="107" spans="1:14">
      <c r="A107" s="19" t="s">
        <v>331</v>
      </c>
      <c r="B107" s="19" t="s">
        <v>113</v>
      </c>
      <c r="C107" s="19" t="s">
        <v>346</v>
      </c>
      <c r="D107" s="19" t="s">
        <v>114</v>
      </c>
      <c r="E107" s="19" t="s">
        <v>49</v>
      </c>
      <c r="F107" s="19" t="s">
        <v>104</v>
      </c>
      <c r="G107" s="19" t="s">
        <v>186</v>
      </c>
      <c r="H107" s="19" t="s">
        <v>135</v>
      </c>
      <c r="I107" s="24"/>
      <c r="J107" s="25"/>
      <c r="K107" s="5">
        <f t="shared" si="2"/>
        <v>0</v>
      </c>
      <c r="L107" s="23"/>
      <c r="M107" s="5">
        <f t="shared" si="3"/>
        <v>0</v>
      </c>
      <c r="N107" s="19"/>
    </row>
    <row r="108" spans="1:14">
      <c r="A108" s="19" t="s">
        <v>332</v>
      </c>
      <c r="B108" s="19" t="s">
        <v>347</v>
      </c>
      <c r="C108" s="19" t="s">
        <v>346</v>
      </c>
      <c r="D108" s="19" t="s">
        <v>241</v>
      </c>
      <c r="E108" s="19" t="s">
        <v>49</v>
      </c>
      <c r="F108" s="19" t="s">
        <v>104</v>
      </c>
      <c r="G108" s="19" t="s">
        <v>105</v>
      </c>
      <c r="H108" s="19" t="s">
        <v>54</v>
      </c>
      <c r="I108" s="24"/>
      <c r="J108" s="25"/>
      <c r="K108" s="5">
        <f t="shared" si="2"/>
        <v>0</v>
      </c>
      <c r="L108" s="23"/>
      <c r="M108" s="5">
        <f t="shared" si="3"/>
        <v>0</v>
      </c>
      <c r="N108" s="19"/>
    </row>
    <row r="109" spans="1:14">
      <c r="A109" s="19" t="s">
        <v>333</v>
      </c>
      <c r="B109" s="19" t="s">
        <v>49</v>
      </c>
      <c r="C109" s="19" t="s">
        <v>346</v>
      </c>
      <c r="D109" s="19" t="s">
        <v>51</v>
      </c>
      <c r="E109" s="19" t="s">
        <v>49</v>
      </c>
      <c r="F109" s="19" t="s">
        <v>104</v>
      </c>
      <c r="G109" s="19" t="s">
        <v>105</v>
      </c>
      <c r="H109" s="19" t="s">
        <v>54</v>
      </c>
      <c r="I109" s="24"/>
      <c r="J109" s="25"/>
      <c r="K109" s="5">
        <f t="shared" si="2"/>
        <v>0</v>
      </c>
      <c r="L109" s="23"/>
      <c r="M109" s="5">
        <f t="shared" si="3"/>
        <v>0</v>
      </c>
      <c r="N109" s="19"/>
    </row>
    <row r="110" spans="1:14">
      <c r="A110" s="19" t="s">
        <v>334</v>
      </c>
      <c r="B110" s="19" t="s">
        <v>111</v>
      </c>
      <c r="C110" s="19" t="s">
        <v>346</v>
      </c>
      <c r="D110" s="19" t="s">
        <v>112</v>
      </c>
      <c r="E110" s="19" t="s">
        <v>49</v>
      </c>
      <c r="F110" s="19" t="s">
        <v>104</v>
      </c>
      <c r="G110" s="19" t="s">
        <v>142</v>
      </c>
      <c r="H110" s="19" t="s">
        <v>119</v>
      </c>
      <c r="I110" s="24"/>
      <c r="J110" s="25"/>
      <c r="K110" s="5">
        <f t="shared" si="2"/>
        <v>0</v>
      </c>
      <c r="L110" s="23"/>
      <c r="M110" s="5">
        <f t="shared" si="3"/>
        <v>0</v>
      </c>
      <c r="N110" s="19"/>
    </row>
    <row r="111" spans="1:14">
      <c r="A111" s="19" t="s">
        <v>352</v>
      </c>
      <c r="B111" s="19" t="s">
        <v>49</v>
      </c>
      <c r="C111" s="19" t="s">
        <v>348</v>
      </c>
      <c r="D111" s="19" t="s">
        <v>341</v>
      </c>
      <c r="E111" s="19" t="s">
        <v>49</v>
      </c>
      <c r="F111" s="19" t="s">
        <v>317</v>
      </c>
      <c r="G111" s="19" t="s">
        <v>349</v>
      </c>
      <c r="H111" s="19" t="s">
        <v>54</v>
      </c>
      <c r="I111" s="24"/>
      <c r="J111" s="25"/>
      <c r="K111" s="5">
        <f t="shared" si="2"/>
        <v>0</v>
      </c>
      <c r="L111" s="23"/>
      <c r="M111" s="5">
        <f t="shared" si="3"/>
        <v>0</v>
      </c>
      <c r="N111" s="19"/>
    </row>
    <row r="112" spans="1:14">
      <c r="A112" s="19" t="s">
        <v>353</v>
      </c>
      <c r="B112" s="19" t="s">
        <v>350</v>
      </c>
      <c r="C112" s="19" t="s">
        <v>348</v>
      </c>
      <c r="D112" s="19" t="s">
        <v>351</v>
      </c>
      <c r="E112" s="19" t="s">
        <v>49</v>
      </c>
      <c r="F112" s="19" t="s">
        <v>57</v>
      </c>
      <c r="G112" s="19" t="s">
        <v>105</v>
      </c>
      <c r="H112" s="19" t="s">
        <v>54</v>
      </c>
      <c r="I112" s="24"/>
      <c r="J112" s="25"/>
      <c r="K112" s="5">
        <f t="shared" si="2"/>
        <v>0</v>
      </c>
      <c r="L112" s="23"/>
      <c r="M112" s="5">
        <f t="shared" si="3"/>
        <v>0</v>
      </c>
      <c r="N112" s="19"/>
    </row>
    <row r="113" spans="1:14">
      <c r="A113" s="19" t="s">
        <v>354</v>
      </c>
      <c r="B113" s="19" t="s">
        <v>305</v>
      </c>
      <c r="C113" s="19" t="s">
        <v>348</v>
      </c>
      <c r="D113" s="19" t="s">
        <v>256</v>
      </c>
      <c r="E113" s="19" t="s">
        <v>49</v>
      </c>
      <c r="F113" s="19" t="s">
        <v>104</v>
      </c>
      <c r="G113" s="19" t="s">
        <v>98</v>
      </c>
      <c r="H113" s="19" t="s">
        <v>54</v>
      </c>
      <c r="I113" s="24"/>
      <c r="J113" s="25"/>
      <c r="K113" s="5">
        <f t="shared" si="2"/>
        <v>0</v>
      </c>
      <c r="L113" s="23"/>
      <c r="M113" s="5">
        <f t="shared" si="3"/>
        <v>0</v>
      </c>
      <c r="N113" s="19"/>
    </row>
    <row r="114" spans="1:14">
      <c r="A114" s="19" t="s">
        <v>355</v>
      </c>
      <c r="B114" s="19" t="s">
        <v>347</v>
      </c>
      <c r="C114" s="19" t="s">
        <v>348</v>
      </c>
      <c r="D114" s="19" t="s">
        <v>374</v>
      </c>
      <c r="E114" s="19" t="s">
        <v>49</v>
      </c>
      <c r="F114" s="19" t="s">
        <v>317</v>
      </c>
      <c r="G114" s="19" t="s">
        <v>104</v>
      </c>
      <c r="H114" s="19" t="s">
        <v>375</v>
      </c>
      <c r="I114" s="24"/>
      <c r="J114" s="25"/>
      <c r="K114" s="5">
        <f t="shared" si="2"/>
        <v>0</v>
      </c>
      <c r="L114" s="23"/>
      <c r="M114" s="5">
        <f t="shared" si="3"/>
        <v>0</v>
      </c>
      <c r="N114" s="19"/>
    </row>
    <row r="115" spans="1:14">
      <c r="A115" s="19" t="s">
        <v>356</v>
      </c>
      <c r="B115" s="19" t="s">
        <v>270</v>
      </c>
      <c r="C115" s="19" t="s">
        <v>348</v>
      </c>
      <c r="D115" s="19" t="s">
        <v>258</v>
      </c>
      <c r="E115" s="19" t="s">
        <v>49</v>
      </c>
      <c r="F115" s="19" t="s">
        <v>104</v>
      </c>
      <c r="G115" s="19" t="s">
        <v>376</v>
      </c>
      <c r="H115" s="19" t="s">
        <v>54</v>
      </c>
      <c r="I115" s="24"/>
      <c r="J115" s="25"/>
      <c r="K115" s="5">
        <f t="shared" si="2"/>
        <v>0</v>
      </c>
      <c r="L115" s="23"/>
      <c r="M115" s="5">
        <f t="shared" si="3"/>
        <v>0</v>
      </c>
      <c r="N115" s="19"/>
    </row>
    <row r="116" spans="1:14">
      <c r="A116" s="19" t="s">
        <v>357</v>
      </c>
      <c r="B116" s="19" t="s">
        <v>336</v>
      </c>
      <c r="C116" s="19" t="s">
        <v>348</v>
      </c>
      <c r="D116" s="19" t="s">
        <v>337</v>
      </c>
      <c r="E116" s="19" t="s">
        <v>103</v>
      </c>
      <c r="F116" s="19" t="s">
        <v>317</v>
      </c>
      <c r="G116" s="19" t="s">
        <v>377</v>
      </c>
      <c r="H116" s="19" t="s">
        <v>54</v>
      </c>
      <c r="I116" s="24"/>
      <c r="J116" s="25"/>
      <c r="K116" s="5">
        <f t="shared" si="2"/>
        <v>0</v>
      </c>
      <c r="L116" s="23"/>
      <c r="M116" s="5">
        <f t="shared" si="3"/>
        <v>0</v>
      </c>
      <c r="N116" s="19"/>
    </row>
    <row r="117" spans="1:14">
      <c r="A117" s="19" t="s">
        <v>358</v>
      </c>
      <c r="B117" s="19" t="s">
        <v>339</v>
      </c>
      <c r="C117" s="19" t="s">
        <v>348</v>
      </c>
      <c r="D117" s="19" t="s">
        <v>244</v>
      </c>
      <c r="E117" s="19" t="s">
        <v>49</v>
      </c>
      <c r="F117" s="19" t="s">
        <v>317</v>
      </c>
      <c r="G117" s="19" t="s">
        <v>377</v>
      </c>
      <c r="H117" s="19" t="s">
        <v>54</v>
      </c>
      <c r="I117" s="24"/>
      <c r="J117" s="25"/>
      <c r="K117" s="5">
        <f t="shared" si="2"/>
        <v>0</v>
      </c>
      <c r="L117" s="23"/>
      <c r="M117" s="5">
        <f t="shared" si="3"/>
        <v>0</v>
      </c>
      <c r="N117" s="19"/>
    </row>
    <row r="118" spans="1:14">
      <c r="A118" s="19" t="s">
        <v>359</v>
      </c>
      <c r="B118" s="19" t="s">
        <v>250</v>
      </c>
      <c r="C118" s="19" t="s">
        <v>378</v>
      </c>
      <c r="D118" s="19" t="s">
        <v>251</v>
      </c>
      <c r="E118" s="19" t="s">
        <v>49</v>
      </c>
      <c r="F118" s="19" t="s">
        <v>57</v>
      </c>
      <c r="G118" s="19" t="s">
        <v>105</v>
      </c>
      <c r="H118" s="19" t="s">
        <v>54</v>
      </c>
      <c r="I118" s="24"/>
      <c r="J118" s="25"/>
      <c r="K118" s="5">
        <f t="shared" si="2"/>
        <v>0</v>
      </c>
      <c r="L118" s="23"/>
      <c r="M118" s="5">
        <f t="shared" si="3"/>
        <v>0</v>
      </c>
      <c r="N118" s="19"/>
    </row>
    <row r="119" spans="1:14">
      <c r="A119" s="19" t="s">
        <v>360</v>
      </c>
      <c r="B119" s="19" t="s">
        <v>173</v>
      </c>
      <c r="C119" s="19" t="s">
        <v>378</v>
      </c>
      <c r="D119" s="19" t="s">
        <v>174</v>
      </c>
      <c r="E119" s="19" t="s">
        <v>49</v>
      </c>
      <c r="F119" s="19" t="s">
        <v>104</v>
      </c>
      <c r="G119" s="19" t="s">
        <v>104</v>
      </c>
      <c r="H119" s="19" t="s">
        <v>54</v>
      </c>
      <c r="I119" s="24"/>
      <c r="J119" s="25"/>
      <c r="K119" s="5">
        <f t="shared" si="2"/>
        <v>0</v>
      </c>
      <c r="L119" s="23"/>
      <c r="M119" s="5">
        <f t="shared" si="3"/>
        <v>0</v>
      </c>
      <c r="N119" s="19"/>
    </row>
    <row r="120" spans="1:14">
      <c r="A120" s="19" t="s">
        <v>361</v>
      </c>
      <c r="B120" s="19" t="s">
        <v>133</v>
      </c>
      <c r="C120" s="19" t="s">
        <v>378</v>
      </c>
      <c r="D120" s="19" t="s">
        <v>337</v>
      </c>
      <c r="E120" s="19" t="s">
        <v>49</v>
      </c>
      <c r="F120" s="19" t="s">
        <v>317</v>
      </c>
      <c r="G120" s="19" t="s">
        <v>379</v>
      </c>
      <c r="H120" s="19" t="s">
        <v>54</v>
      </c>
      <c r="I120" s="24"/>
      <c r="J120" s="25"/>
      <c r="K120" s="5">
        <f t="shared" si="2"/>
        <v>0</v>
      </c>
      <c r="L120" s="23"/>
      <c r="M120" s="5">
        <f t="shared" si="3"/>
        <v>0</v>
      </c>
      <c r="N120" s="19"/>
    </row>
    <row r="121" spans="1:14">
      <c r="A121" s="19" t="s">
        <v>362</v>
      </c>
      <c r="B121" s="19" t="s">
        <v>243</v>
      </c>
      <c r="C121" s="19" t="s">
        <v>380</v>
      </c>
      <c r="D121" s="19" t="s">
        <v>244</v>
      </c>
      <c r="E121" s="19" t="s">
        <v>49</v>
      </c>
      <c r="F121" s="19" t="s">
        <v>57</v>
      </c>
      <c r="G121" s="19" t="s">
        <v>105</v>
      </c>
      <c r="H121" s="19" t="s">
        <v>54</v>
      </c>
      <c r="I121" s="24"/>
      <c r="J121" s="25"/>
      <c r="K121" s="5">
        <f t="shared" si="2"/>
        <v>0</v>
      </c>
      <c r="L121" s="23"/>
      <c r="M121" s="5">
        <f t="shared" si="3"/>
        <v>0</v>
      </c>
      <c r="N121" s="19"/>
    </row>
    <row r="122" spans="1:14">
      <c r="A122" s="19" t="s">
        <v>363</v>
      </c>
      <c r="B122" s="19" t="s">
        <v>49</v>
      </c>
      <c r="C122" s="19" t="s">
        <v>380</v>
      </c>
      <c r="D122" s="19" t="s">
        <v>341</v>
      </c>
      <c r="E122" s="19" t="s">
        <v>49</v>
      </c>
      <c r="F122" s="19" t="s">
        <v>317</v>
      </c>
      <c r="G122" s="19" t="s">
        <v>318</v>
      </c>
      <c r="H122" s="19" t="s">
        <v>54</v>
      </c>
      <c r="I122" s="24"/>
      <c r="J122" s="25"/>
      <c r="K122" s="5">
        <f t="shared" si="2"/>
        <v>0</v>
      </c>
      <c r="L122" s="23"/>
      <c r="M122" s="5">
        <f t="shared" si="3"/>
        <v>0</v>
      </c>
      <c r="N122" s="19"/>
    </row>
    <row r="123" spans="1:14" ht="67.5">
      <c r="A123" s="19" t="s">
        <v>364</v>
      </c>
      <c r="B123" s="21" t="s">
        <v>381</v>
      </c>
      <c r="C123" s="21" t="s">
        <v>382</v>
      </c>
      <c r="D123" s="36"/>
      <c r="E123" s="36"/>
      <c r="F123" s="19" t="s">
        <v>57</v>
      </c>
      <c r="G123" s="19" t="s">
        <v>105</v>
      </c>
      <c r="H123" s="19" t="s">
        <v>135</v>
      </c>
      <c r="I123" s="24"/>
      <c r="J123" s="25"/>
      <c r="K123" s="5">
        <f t="shared" si="2"/>
        <v>0</v>
      </c>
      <c r="L123" s="23"/>
      <c r="M123" s="5">
        <f t="shared" si="3"/>
        <v>0</v>
      </c>
      <c r="N123" s="19"/>
    </row>
    <row r="124" spans="1:14">
      <c r="A124" s="19" t="s">
        <v>365</v>
      </c>
      <c r="B124" s="21" t="s">
        <v>383</v>
      </c>
      <c r="C124" s="19" t="s">
        <v>384</v>
      </c>
      <c r="D124" s="36"/>
      <c r="E124" s="36"/>
      <c r="F124" s="19" t="s">
        <v>385</v>
      </c>
      <c r="G124" s="19" t="s">
        <v>344</v>
      </c>
      <c r="H124" s="19" t="s">
        <v>135</v>
      </c>
      <c r="I124" s="24"/>
      <c r="J124" s="25"/>
      <c r="K124" s="5">
        <f t="shared" si="2"/>
        <v>0</v>
      </c>
      <c r="L124" s="23"/>
      <c r="M124" s="5">
        <f t="shared" si="3"/>
        <v>0</v>
      </c>
      <c r="N124" s="19"/>
    </row>
    <row r="125" spans="1:14">
      <c r="A125" s="19" t="s">
        <v>366</v>
      </c>
      <c r="B125" s="21" t="s">
        <v>386</v>
      </c>
      <c r="C125" s="19"/>
      <c r="D125" s="36"/>
      <c r="E125" s="36"/>
      <c r="F125" s="19" t="s">
        <v>57</v>
      </c>
      <c r="G125" s="19" t="s">
        <v>57</v>
      </c>
      <c r="H125" s="19" t="s">
        <v>135</v>
      </c>
      <c r="I125" s="24"/>
      <c r="J125" s="25"/>
      <c r="K125" s="5">
        <f t="shared" si="2"/>
        <v>0</v>
      </c>
      <c r="L125" s="23"/>
      <c r="M125" s="5">
        <f t="shared" si="3"/>
        <v>0</v>
      </c>
      <c r="N125" s="19"/>
    </row>
    <row r="126" spans="1:14" ht="40.5">
      <c r="A126" s="19" t="s">
        <v>367</v>
      </c>
      <c r="B126" s="21" t="s">
        <v>387</v>
      </c>
      <c r="C126" s="21" t="s">
        <v>388</v>
      </c>
      <c r="D126" s="36"/>
      <c r="E126" s="36"/>
      <c r="F126" s="19" t="s">
        <v>389</v>
      </c>
      <c r="G126" s="19" t="s">
        <v>390</v>
      </c>
      <c r="H126" s="19" t="s">
        <v>135</v>
      </c>
      <c r="I126" s="24"/>
      <c r="J126" s="25"/>
      <c r="K126" s="5">
        <f t="shared" si="2"/>
        <v>0</v>
      </c>
      <c r="L126" s="23"/>
      <c r="M126" s="5">
        <f t="shared" si="3"/>
        <v>0</v>
      </c>
      <c r="N126" s="19"/>
    </row>
    <row r="127" spans="1:14" ht="108">
      <c r="A127" s="19" t="s">
        <v>368</v>
      </c>
      <c r="B127" s="21" t="s">
        <v>391</v>
      </c>
      <c r="C127" s="21" t="s">
        <v>392</v>
      </c>
      <c r="D127" s="36"/>
      <c r="E127" s="36"/>
      <c r="F127" s="19" t="s">
        <v>393</v>
      </c>
      <c r="G127" s="19" t="s">
        <v>98</v>
      </c>
      <c r="H127" s="19" t="s">
        <v>135</v>
      </c>
      <c r="I127" s="24"/>
      <c r="J127" s="25"/>
      <c r="K127" s="5">
        <f t="shared" si="2"/>
        <v>0</v>
      </c>
      <c r="L127" s="23"/>
      <c r="M127" s="5">
        <f t="shared" si="3"/>
        <v>0</v>
      </c>
      <c r="N127" s="19"/>
    </row>
    <row r="128" spans="1:14" ht="94.5">
      <c r="A128" s="19" t="s">
        <v>369</v>
      </c>
      <c r="B128" s="21" t="s">
        <v>394</v>
      </c>
      <c r="C128" s="21" t="s">
        <v>395</v>
      </c>
      <c r="D128" s="36"/>
      <c r="E128" s="36"/>
      <c r="F128" s="19" t="s">
        <v>104</v>
      </c>
      <c r="G128" s="19" t="s">
        <v>104</v>
      </c>
      <c r="H128" s="19" t="s">
        <v>135</v>
      </c>
      <c r="I128" s="24"/>
      <c r="J128" s="25"/>
      <c r="K128" s="5">
        <f t="shared" si="2"/>
        <v>0</v>
      </c>
      <c r="L128" s="23"/>
      <c r="M128" s="5">
        <f t="shared" si="3"/>
        <v>0</v>
      </c>
      <c r="N128" s="19"/>
    </row>
    <row r="129" spans="1:14" ht="27">
      <c r="A129" s="19" t="s">
        <v>370</v>
      </c>
      <c r="B129" s="21" t="s">
        <v>396</v>
      </c>
      <c r="C129" s="19"/>
      <c r="D129" s="36"/>
      <c r="E129" s="36"/>
      <c r="F129" s="19" t="s">
        <v>179</v>
      </c>
      <c r="G129" s="19" t="s">
        <v>104</v>
      </c>
      <c r="H129" s="19" t="s">
        <v>135</v>
      </c>
      <c r="I129" s="24"/>
      <c r="J129" s="25"/>
      <c r="K129" s="5">
        <f t="shared" si="2"/>
        <v>0</v>
      </c>
      <c r="L129" s="23"/>
      <c r="M129" s="5">
        <f t="shared" si="3"/>
        <v>0</v>
      </c>
      <c r="N129" s="19"/>
    </row>
    <row r="130" spans="1:14">
      <c r="A130" s="19" t="s">
        <v>371</v>
      </c>
      <c r="B130" s="21" t="s">
        <v>397</v>
      </c>
      <c r="C130" s="19"/>
      <c r="D130" s="36"/>
      <c r="E130" s="36"/>
      <c r="F130" s="19" t="s">
        <v>398</v>
      </c>
      <c r="G130" s="19" t="s">
        <v>399</v>
      </c>
      <c r="H130" s="19"/>
      <c r="I130" s="24"/>
      <c r="J130" s="25"/>
      <c r="K130" s="5">
        <f t="shared" si="2"/>
        <v>0</v>
      </c>
      <c r="L130" s="23"/>
      <c r="M130" s="5">
        <f t="shared" si="3"/>
        <v>0</v>
      </c>
      <c r="N130" s="19"/>
    </row>
    <row r="131" spans="1:14" ht="27">
      <c r="A131" s="19" t="s">
        <v>372</v>
      </c>
      <c r="B131" s="21" t="s">
        <v>400</v>
      </c>
      <c r="C131" s="19"/>
      <c r="D131" s="36"/>
      <c r="E131" s="36"/>
      <c r="F131" s="19" t="s">
        <v>401</v>
      </c>
      <c r="G131" s="19" t="s">
        <v>402</v>
      </c>
      <c r="H131" s="19" t="s">
        <v>54</v>
      </c>
      <c r="I131" s="24"/>
      <c r="J131" s="25"/>
      <c r="K131" s="5">
        <f t="shared" si="2"/>
        <v>0</v>
      </c>
      <c r="L131" s="23"/>
      <c r="M131" s="5">
        <f t="shared" si="3"/>
        <v>0</v>
      </c>
      <c r="N131" s="19"/>
    </row>
    <row r="132" spans="1:14" ht="27">
      <c r="A132" s="19" t="s">
        <v>373</v>
      </c>
      <c r="B132" s="21" t="s">
        <v>403</v>
      </c>
      <c r="C132" s="19"/>
      <c r="D132" s="36"/>
      <c r="E132" s="36"/>
      <c r="F132" s="19" t="s">
        <v>401</v>
      </c>
      <c r="G132" s="19" t="s">
        <v>401</v>
      </c>
      <c r="H132" s="19" t="s">
        <v>135</v>
      </c>
      <c r="I132" s="24"/>
      <c r="J132" s="25"/>
      <c r="K132" s="5">
        <f t="shared" si="2"/>
        <v>0</v>
      </c>
      <c r="L132" s="23"/>
      <c r="M132" s="5">
        <f t="shared" si="3"/>
        <v>0</v>
      </c>
      <c r="N132" s="19"/>
    </row>
    <row r="133" spans="1:14">
      <c r="A133" s="19" t="s">
        <v>407</v>
      </c>
      <c r="B133" s="21" t="s">
        <v>404</v>
      </c>
      <c r="C133" s="19"/>
      <c r="D133" s="36"/>
      <c r="E133" s="36"/>
      <c r="F133" s="19" t="s">
        <v>405</v>
      </c>
      <c r="G133" s="19" t="s">
        <v>405</v>
      </c>
      <c r="H133" s="19" t="s">
        <v>135</v>
      </c>
      <c r="I133" s="24"/>
      <c r="J133" s="25"/>
      <c r="K133" s="5">
        <f t="shared" ref="K133:K138" si="4">ROUND(I133*J133,2)</f>
        <v>0</v>
      </c>
      <c r="L133" s="23"/>
      <c r="M133" s="5">
        <f t="shared" ref="M133:M138" si="5">ROUND(K133*L133+K133,2)</f>
        <v>0</v>
      </c>
      <c r="N133" s="19"/>
    </row>
    <row r="134" spans="1:14">
      <c r="A134" s="19" t="s">
        <v>408</v>
      </c>
      <c r="B134" s="21" t="s">
        <v>406</v>
      </c>
      <c r="C134" s="19"/>
      <c r="D134" s="36"/>
      <c r="E134" s="36"/>
      <c r="F134" s="19" t="s">
        <v>405</v>
      </c>
      <c r="G134" s="19" t="s">
        <v>405</v>
      </c>
      <c r="H134" s="19" t="s">
        <v>135</v>
      </c>
      <c r="I134" s="24"/>
      <c r="J134" s="25"/>
      <c r="K134" s="5">
        <f t="shared" si="4"/>
        <v>0</v>
      </c>
      <c r="L134" s="23"/>
      <c r="M134" s="5">
        <f t="shared" si="5"/>
        <v>0</v>
      </c>
      <c r="N134" s="19"/>
    </row>
    <row r="135" spans="1:14" ht="121.5">
      <c r="A135" s="19" t="s">
        <v>409</v>
      </c>
      <c r="B135" s="21" t="s">
        <v>413</v>
      </c>
      <c r="C135" s="21" t="s">
        <v>414</v>
      </c>
      <c r="D135" s="38"/>
      <c r="E135" s="38"/>
      <c r="F135" s="21" t="s">
        <v>393</v>
      </c>
      <c r="G135" s="19" t="s">
        <v>415</v>
      </c>
      <c r="H135" s="19" t="s">
        <v>135</v>
      </c>
      <c r="I135" s="24"/>
      <c r="J135" s="25"/>
      <c r="K135" s="5">
        <f t="shared" si="4"/>
        <v>0</v>
      </c>
      <c r="L135" s="23"/>
      <c r="M135" s="5">
        <f t="shared" si="5"/>
        <v>0</v>
      </c>
      <c r="N135" s="19"/>
    </row>
    <row r="136" spans="1:14" ht="94.5">
      <c r="A136" s="19" t="s">
        <v>410</v>
      </c>
      <c r="B136" s="21" t="s">
        <v>424</v>
      </c>
      <c r="C136" s="21" t="s">
        <v>416</v>
      </c>
      <c r="D136" s="38"/>
      <c r="E136" s="38"/>
      <c r="F136" s="21" t="s">
        <v>376</v>
      </c>
      <c r="G136" s="19" t="s">
        <v>417</v>
      </c>
      <c r="H136" s="19" t="s">
        <v>54</v>
      </c>
      <c r="I136" s="24"/>
      <c r="J136" s="25"/>
      <c r="K136" s="5">
        <f t="shared" si="4"/>
        <v>0</v>
      </c>
      <c r="L136" s="23"/>
      <c r="M136" s="5">
        <f t="shared" si="5"/>
        <v>0</v>
      </c>
      <c r="N136" s="19"/>
    </row>
    <row r="137" spans="1:14" ht="27">
      <c r="A137" s="19" t="s">
        <v>411</v>
      </c>
      <c r="B137" s="21" t="s">
        <v>418</v>
      </c>
      <c r="C137" s="21" t="s">
        <v>419</v>
      </c>
      <c r="D137" s="38"/>
      <c r="E137" s="38"/>
      <c r="F137" s="21" t="s">
        <v>420</v>
      </c>
      <c r="G137" s="19" t="s">
        <v>421</v>
      </c>
      <c r="H137" s="19" t="s">
        <v>54</v>
      </c>
      <c r="I137" s="24"/>
      <c r="J137" s="25"/>
      <c r="K137" s="5">
        <f t="shared" si="4"/>
        <v>0</v>
      </c>
      <c r="L137" s="23"/>
      <c r="M137" s="5">
        <f t="shared" si="5"/>
        <v>0</v>
      </c>
      <c r="N137" s="19"/>
    </row>
    <row r="138" spans="1:14" ht="162.75" thickBot="1">
      <c r="A138" s="26" t="s">
        <v>412</v>
      </c>
      <c r="B138" s="27" t="s">
        <v>422</v>
      </c>
      <c r="C138" s="27"/>
      <c r="D138" s="39"/>
      <c r="E138" s="39"/>
      <c r="F138" s="27" t="s">
        <v>423</v>
      </c>
      <c r="G138" s="26" t="s">
        <v>12</v>
      </c>
      <c r="H138" s="26"/>
      <c r="I138" s="28"/>
      <c r="J138" s="29"/>
      <c r="K138" s="45">
        <f t="shared" si="4"/>
        <v>0</v>
      </c>
      <c r="L138" s="30"/>
      <c r="M138" s="45">
        <f t="shared" si="5"/>
        <v>0</v>
      </c>
      <c r="N138" s="26"/>
    </row>
    <row r="139" spans="1:14" ht="14.25" thickBot="1">
      <c r="A139" s="31"/>
      <c r="B139" s="32"/>
      <c r="C139" s="32"/>
      <c r="D139" s="32"/>
      <c r="E139" s="32"/>
      <c r="F139" s="32"/>
      <c r="G139" s="32"/>
      <c r="H139" s="32"/>
      <c r="I139" s="32"/>
      <c r="J139" s="32" t="s">
        <v>431</v>
      </c>
      <c r="K139" s="43">
        <f>SUM(K4:K138)</f>
        <v>0</v>
      </c>
      <c r="L139" s="34"/>
      <c r="M139" s="44">
        <f>SUM(M4:M138)</f>
        <v>0</v>
      </c>
      <c r="N139" s="33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P4" sqref="P4"/>
    </sheetView>
  </sheetViews>
  <sheetFormatPr defaultRowHeight="13.5"/>
  <cols>
    <col min="1" max="1" width="3" style="1" customWidth="1"/>
    <col min="2" max="2" width="34.42578125" style="1" customWidth="1"/>
    <col min="3" max="3" width="11.28515625" style="1" customWidth="1"/>
    <col min="4" max="4" width="19.42578125" style="1" bestFit="1" customWidth="1"/>
    <col min="5" max="7" width="14" style="1" customWidth="1"/>
    <col min="8" max="8" width="11.42578125" style="1" customWidth="1"/>
    <col min="9" max="9" width="14.42578125" style="1" customWidth="1"/>
    <col min="10" max="10" width="15.7109375" style="1" customWidth="1"/>
    <col min="11" max="11" width="5.140625" style="1" customWidth="1"/>
    <col min="12" max="12" width="15" style="1" customWidth="1"/>
    <col min="13" max="16384" width="9.140625" style="1"/>
  </cols>
  <sheetData>
    <row r="1" spans="1:12" ht="14.25">
      <c r="A1" s="47" t="s">
        <v>564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54">
      <c r="A2" s="2" t="s">
        <v>3</v>
      </c>
      <c r="B2" s="2" t="s">
        <v>15</v>
      </c>
      <c r="C2" s="2" t="s">
        <v>572</v>
      </c>
      <c r="D2" s="2" t="s">
        <v>8</v>
      </c>
      <c r="E2" s="2" t="s">
        <v>5</v>
      </c>
      <c r="F2" s="2" t="s">
        <v>11</v>
      </c>
      <c r="G2" s="2" t="s">
        <v>9</v>
      </c>
      <c r="H2" s="2" t="s">
        <v>6</v>
      </c>
      <c r="I2" s="2" t="s">
        <v>7</v>
      </c>
      <c r="J2" s="2" t="s">
        <v>4</v>
      </c>
      <c r="K2" s="2" t="s">
        <v>1</v>
      </c>
      <c r="L2" s="2" t="s">
        <v>0</v>
      </c>
    </row>
    <row r="3" spans="1: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 t="s">
        <v>18</v>
      </c>
      <c r="K3" s="3">
        <v>11</v>
      </c>
      <c r="L3" s="3" t="s">
        <v>573</v>
      </c>
    </row>
    <row r="4" spans="1:12" ht="28.5">
      <c r="A4" s="37" t="s">
        <v>60</v>
      </c>
      <c r="B4" s="7" t="s">
        <v>565</v>
      </c>
      <c r="C4" s="14">
        <v>180</v>
      </c>
      <c r="D4" s="13"/>
      <c r="E4" s="8"/>
      <c r="F4" s="8" t="s">
        <v>17</v>
      </c>
      <c r="G4" s="8"/>
      <c r="H4" s="9"/>
      <c r="I4" s="10"/>
      <c r="J4" s="11">
        <f t="shared" ref="J4:J8" si="0">ROUND(H4*I4,2)</f>
        <v>0</v>
      </c>
      <c r="K4" s="12"/>
      <c r="L4" s="11">
        <f t="shared" ref="L4:L8" si="1">ROUND(J4*K4+J4,2)</f>
        <v>0</v>
      </c>
    </row>
    <row r="5" spans="1:12" ht="16.5">
      <c r="A5" s="37" t="s">
        <v>61</v>
      </c>
      <c r="B5" s="7" t="s">
        <v>566</v>
      </c>
      <c r="C5" s="14">
        <v>6</v>
      </c>
      <c r="D5" s="13"/>
      <c r="E5" s="8"/>
      <c r="F5" s="8" t="s">
        <v>17</v>
      </c>
      <c r="G5" s="8"/>
      <c r="H5" s="9"/>
      <c r="I5" s="10"/>
      <c r="J5" s="11">
        <f t="shared" si="0"/>
        <v>0</v>
      </c>
      <c r="K5" s="12"/>
      <c r="L5" s="11">
        <f t="shared" si="1"/>
        <v>0</v>
      </c>
    </row>
    <row r="6" spans="1:12" ht="16.5">
      <c r="A6" s="37" t="s">
        <v>62</v>
      </c>
      <c r="B6" s="7" t="s">
        <v>567</v>
      </c>
      <c r="C6" s="14">
        <v>3</v>
      </c>
      <c r="D6" s="13"/>
      <c r="E6" s="8"/>
      <c r="F6" s="8" t="s">
        <v>571</v>
      </c>
      <c r="G6" s="8"/>
      <c r="H6" s="9"/>
      <c r="I6" s="10"/>
      <c r="J6" s="11">
        <f t="shared" si="0"/>
        <v>0</v>
      </c>
      <c r="K6" s="12"/>
      <c r="L6" s="11">
        <f t="shared" si="1"/>
        <v>0</v>
      </c>
    </row>
    <row r="7" spans="1:12" ht="16.5">
      <c r="A7" s="37" t="s">
        <v>63</v>
      </c>
      <c r="B7" s="7" t="s">
        <v>568</v>
      </c>
      <c r="C7" s="14">
        <v>15</v>
      </c>
      <c r="D7" s="13"/>
      <c r="E7" s="8"/>
      <c r="F7" s="8" t="s">
        <v>17</v>
      </c>
      <c r="G7" s="8"/>
      <c r="H7" s="9"/>
      <c r="I7" s="10"/>
      <c r="J7" s="11">
        <f t="shared" si="0"/>
        <v>0</v>
      </c>
      <c r="K7" s="12"/>
      <c r="L7" s="11">
        <f t="shared" si="1"/>
        <v>0</v>
      </c>
    </row>
    <row r="8" spans="1:12" ht="16.5">
      <c r="A8" s="37" t="s">
        <v>64</v>
      </c>
      <c r="B8" s="7" t="s">
        <v>569</v>
      </c>
      <c r="C8" s="14">
        <v>15</v>
      </c>
      <c r="D8" s="13"/>
      <c r="E8" s="8"/>
      <c r="F8" s="8" t="s">
        <v>571</v>
      </c>
      <c r="G8" s="8"/>
      <c r="H8" s="9"/>
      <c r="I8" s="10"/>
      <c r="J8" s="11">
        <f t="shared" si="0"/>
        <v>0</v>
      </c>
      <c r="K8" s="12"/>
      <c r="L8" s="11">
        <f t="shared" si="1"/>
        <v>0</v>
      </c>
    </row>
    <row r="9" spans="1:12" ht="16.5">
      <c r="A9" s="37" t="s">
        <v>65</v>
      </c>
      <c r="B9" s="7" t="s">
        <v>570</v>
      </c>
      <c r="C9" s="14">
        <v>15</v>
      </c>
      <c r="D9" s="13"/>
      <c r="E9" s="8"/>
      <c r="F9" s="8" t="s">
        <v>571</v>
      </c>
      <c r="G9" s="8"/>
      <c r="H9" s="9"/>
      <c r="I9" s="10"/>
      <c r="J9" s="11">
        <f t="shared" ref="J9" si="2">ROUND(H9*I9,2)</f>
        <v>0</v>
      </c>
      <c r="K9" s="12"/>
      <c r="L9" s="11">
        <f t="shared" ref="L9" si="3">ROUND(J9*K9+J9,2)</f>
        <v>0</v>
      </c>
    </row>
    <row r="10" spans="1:12" ht="1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2"/>
      <c r="J10" s="5">
        <f>SUM(J9:J9)</f>
        <v>0</v>
      </c>
      <c r="K10" s="6"/>
      <c r="L10" s="5">
        <f>SUM(L9:L9)</f>
        <v>0</v>
      </c>
    </row>
    <row r="11" spans="1:12" ht="15" customHeight="1">
      <c r="K11" s="16"/>
      <c r="L11" s="15"/>
    </row>
    <row r="12" spans="1:12" ht="15" customHeight="1">
      <c r="K12" s="16"/>
      <c r="L12" s="15"/>
    </row>
    <row r="13" spans="1:12">
      <c r="K13" s="16"/>
      <c r="L13" s="15"/>
    </row>
  </sheetData>
  <mergeCells count="2">
    <mergeCell ref="A1:L1"/>
    <mergeCell ref="A10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>
      <selection activeCell="L4" sqref="L4"/>
    </sheetView>
  </sheetViews>
  <sheetFormatPr defaultRowHeight="13.5"/>
  <cols>
    <col min="1" max="1" width="3.7109375" style="1" customWidth="1"/>
    <col min="2" max="2" width="8.28515625" style="1" customWidth="1"/>
    <col min="3" max="3" width="8.42578125" style="1" customWidth="1"/>
    <col min="4" max="4" width="11.42578125" style="1" bestFit="1" customWidth="1"/>
    <col min="5" max="5" width="5.7109375" style="1" bestFit="1" customWidth="1"/>
    <col min="6" max="6" width="21.140625" style="1" bestFit="1" customWidth="1"/>
    <col min="7" max="7" width="12" style="1" customWidth="1"/>
    <col min="8" max="8" width="16.7109375" style="1" bestFit="1" customWidth="1"/>
    <col min="9" max="9" width="12.28515625" style="1" customWidth="1"/>
    <col min="10" max="10" width="16.7109375" style="1" customWidth="1"/>
    <col min="11" max="11" width="13.5703125" style="1" customWidth="1"/>
    <col min="12" max="12" width="7.5703125" style="1" bestFit="1" customWidth="1"/>
    <col min="13" max="13" width="17.28515625" style="1" customWidth="1"/>
    <col min="14" max="14" width="13.42578125" style="1" bestFit="1" customWidth="1"/>
    <col min="15" max="16384" width="9.140625" style="1"/>
  </cols>
  <sheetData>
    <row r="1" spans="1:14" ht="14.25">
      <c r="A1" s="46" t="s">
        <v>508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6.25" customHeight="1">
      <c r="A2" s="22" t="s">
        <v>40</v>
      </c>
      <c r="B2" s="22" t="s">
        <v>41</v>
      </c>
      <c r="C2" s="22" t="s">
        <v>42</v>
      </c>
      <c r="D2" s="22" t="s">
        <v>43</v>
      </c>
      <c r="E2" s="22" t="s">
        <v>44</v>
      </c>
      <c r="F2" s="22" t="s">
        <v>432</v>
      </c>
      <c r="G2" s="22" t="s">
        <v>46</v>
      </c>
      <c r="H2" s="22" t="s">
        <v>433</v>
      </c>
      <c r="I2" s="22" t="s">
        <v>425</v>
      </c>
      <c r="J2" s="22" t="s">
        <v>426</v>
      </c>
      <c r="K2" s="22" t="s">
        <v>48</v>
      </c>
      <c r="L2" s="22" t="s">
        <v>429</v>
      </c>
      <c r="M2" s="22" t="s">
        <v>427</v>
      </c>
      <c r="N2" s="22" t="s">
        <v>428</v>
      </c>
    </row>
    <row r="3" spans="1:14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 t="s">
        <v>10</v>
      </c>
      <c r="L3" s="6">
        <v>12</v>
      </c>
      <c r="M3" s="6" t="s">
        <v>430</v>
      </c>
      <c r="N3" s="6"/>
    </row>
    <row r="4" spans="1:14">
      <c r="A4" s="19" t="s">
        <v>60</v>
      </c>
      <c r="B4" s="19" t="s">
        <v>109</v>
      </c>
      <c r="C4" s="19" t="s">
        <v>131</v>
      </c>
      <c r="D4" s="19" t="s">
        <v>434</v>
      </c>
      <c r="E4" s="19" t="s">
        <v>49</v>
      </c>
      <c r="F4" s="19" t="s">
        <v>435</v>
      </c>
      <c r="G4" s="19" t="s">
        <v>436</v>
      </c>
      <c r="H4" s="19" t="s">
        <v>58</v>
      </c>
      <c r="I4" s="24"/>
      <c r="J4" s="25"/>
      <c r="K4" s="5">
        <f>ROUND(I4*J4,2)</f>
        <v>0</v>
      </c>
      <c r="L4" s="23"/>
      <c r="M4" s="5">
        <f>ROUND(K4*L4+K4,2)</f>
        <v>0</v>
      </c>
      <c r="N4" s="19"/>
    </row>
    <row r="5" spans="1:14">
      <c r="A5" s="19" t="s">
        <v>61</v>
      </c>
      <c r="B5" s="19" t="s">
        <v>437</v>
      </c>
      <c r="C5" s="19" t="s">
        <v>131</v>
      </c>
      <c r="D5" s="19" t="s">
        <v>438</v>
      </c>
      <c r="E5" s="19" t="s">
        <v>439</v>
      </c>
      <c r="F5" s="19" t="s">
        <v>435</v>
      </c>
      <c r="G5" s="19" t="s">
        <v>440</v>
      </c>
      <c r="H5" s="19" t="s">
        <v>58</v>
      </c>
      <c r="I5" s="24"/>
      <c r="J5" s="25"/>
      <c r="K5" s="5">
        <f t="shared" ref="K5:K15" si="0">ROUND(I5*J5,2)</f>
        <v>0</v>
      </c>
      <c r="L5" s="23"/>
      <c r="M5" s="5">
        <f t="shared" ref="M5:M15" si="1">ROUND(K5*L5+K5,2)</f>
        <v>0</v>
      </c>
      <c r="N5" s="19"/>
    </row>
    <row r="6" spans="1:14">
      <c r="A6" s="19" t="s">
        <v>62</v>
      </c>
      <c r="B6" s="19" t="s">
        <v>250</v>
      </c>
      <c r="C6" s="19" t="s">
        <v>441</v>
      </c>
      <c r="D6" s="19" t="s">
        <v>442</v>
      </c>
      <c r="E6" s="19" t="s">
        <v>49</v>
      </c>
      <c r="F6" s="19" t="s">
        <v>435</v>
      </c>
      <c r="G6" s="19" t="s">
        <v>443</v>
      </c>
      <c r="H6" s="19" t="s">
        <v>58</v>
      </c>
      <c r="I6" s="24"/>
      <c r="J6" s="25"/>
      <c r="K6" s="5">
        <f t="shared" si="0"/>
        <v>0</v>
      </c>
      <c r="L6" s="23"/>
      <c r="M6" s="5">
        <f t="shared" si="1"/>
        <v>0</v>
      </c>
      <c r="N6" s="19"/>
    </row>
    <row r="7" spans="1:14" ht="26.25" customHeight="1">
      <c r="A7" s="19" t="s">
        <v>63</v>
      </c>
      <c r="B7" s="19" t="s">
        <v>445</v>
      </c>
      <c r="C7" s="48" t="s">
        <v>444</v>
      </c>
      <c r="D7" s="49"/>
      <c r="E7" s="50"/>
      <c r="F7" s="19" t="s">
        <v>446</v>
      </c>
      <c r="G7" s="19" t="s">
        <v>447</v>
      </c>
      <c r="H7" s="19" t="s">
        <v>58</v>
      </c>
      <c r="I7" s="24"/>
      <c r="J7" s="25"/>
      <c r="K7" s="5">
        <f t="shared" si="0"/>
        <v>0</v>
      </c>
      <c r="L7" s="23"/>
      <c r="M7" s="5">
        <f t="shared" si="1"/>
        <v>0</v>
      </c>
      <c r="N7" s="19"/>
    </row>
    <row r="8" spans="1:14">
      <c r="A8" s="19" t="s">
        <v>64</v>
      </c>
      <c r="B8" s="19" t="s">
        <v>146</v>
      </c>
      <c r="C8" s="19" t="s">
        <v>441</v>
      </c>
      <c r="D8" s="19" t="s">
        <v>448</v>
      </c>
      <c r="E8" s="19" t="s">
        <v>49</v>
      </c>
      <c r="F8" s="19" t="s">
        <v>435</v>
      </c>
      <c r="G8" s="19" t="s">
        <v>440</v>
      </c>
      <c r="H8" s="19" t="s">
        <v>58</v>
      </c>
      <c r="I8" s="24"/>
      <c r="J8" s="25"/>
      <c r="K8" s="5">
        <f t="shared" si="0"/>
        <v>0</v>
      </c>
      <c r="L8" s="23"/>
      <c r="M8" s="5">
        <f t="shared" si="1"/>
        <v>0</v>
      </c>
      <c r="N8" s="19"/>
    </row>
    <row r="9" spans="1:14">
      <c r="A9" s="19" t="s">
        <v>65</v>
      </c>
      <c r="B9" s="19" t="s">
        <v>449</v>
      </c>
      <c r="C9" s="19" t="s">
        <v>50</v>
      </c>
      <c r="D9" s="19" t="s">
        <v>450</v>
      </c>
      <c r="E9" s="19" t="s">
        <v>56</v>
      </c>
      <c r="F9" s="19" t="s">
        <v>435</v>
      </c>
      <c r="G9" s="19" t="s">
        <v>451</v>
      </c>
      <c r="H9" s="19" t="s">
        <v>58</v>
      </c>
      <c r="I9" s="24"/>
      <c r="J9" s="25"/>
      <c r="K9" s="5">
        <f t="shared" si="0"/>
        <v>0</v>
      </c>
      <c r="L9" s="23"/>
      <c r="M9" s="5">
        <f t="shared" si="1"/>
        <v>0</v>
      </c>
      <c r="N9" s="19"/>
    </row>
    <row r="10" spans="1:14">
      <c r="A10" s="19" t="s">
        <v>66</v>
      </c>
      <c r="B10" s="19" t="s">
        <v>452</v>
      </c>
      <c r="C10" s="19" t="s">
        <v>131</v>
      </c>
      <c r="D10" s="20" t="s">
        <v>461</v>
      </c>
      <c r="E10" s="19" t="s">
        <v>49</v>
      </c>
      <c r="F10" s="19" t="s">
        <v>435</v>
      </c>
      <c r="G10" s="19" t="s">
        <v>436</v>
      </c>
      <c r="H10" s="19" t="s">
        <v>58</v>
      </c>
      <c r="I10" s="24"/>
      <c r="J10" s="25"/>
      <c r="K10" s="5">
        <f t="shared" si="0"/>
        <v>0</v>
      </c>
      <c r="L10" s="23"/>
      <c r="M10" s="5">
        <f t="shared" si="1"/>
        <v>0</v>
      </c>
      <c r="N10" s="19"/>
    </row>
    <row r="11" spans="1:14">
      <c r="A11" s="19" t="s">
        <v>67</v>
      </c>
      <c r="B11" s="19" t="s">
        <v>453</v>
      </c>
      <c r="C11" s="19" t="s">
        <v>50</v>
      </c>
      <c r="D11" s="19" t="s">
        <v>454</v>
      </c>
      <c r="E11" s="19" t="s">
        <v>128</v>
      </c>
      <c r="F11" s="19" t="s">
        <v>435</v>
      </c>
      <c r="G11" s="19" t="s">
        <v>455</v>
      </c>
      <c r="H11" s="19" t="s">
        <v>456</v>
      </c>
      <c r="I11" s="24"/>
      <c r="J11" s="25"/>
      <c r="K11" s="5">
        <f t="shared" si="0"/>
        <v>0</v>
      </c>
      <c r="L11" s="23"/>
      <c r="M11" s="5">
        <f t="shared" si="1"/>
        <v>0</v>
      </c>
      <c r="N11" s="19"/>
    </row>
    <row r="12" spans="1:14">
      <c r="A12" s="19" t="s">
        <v>68</v>
      </c>
      <c r="B12" s="19" t="s">
        <v>257</v>
      </c>
      <c r="C12" s="19" t="s">
        <v>441</v>
      </c>
      <c r="D12" s="19" t="s">
        <v>457</v>
      </c>
      <c r="E12" s="19" t="s">
        <v>49</v>
      </c>
      <c r="F12" s="19" t="s">
        <v>435</v>
      </c>
      <c r="G12" s="19" t="s">
        <v>458</v>
      </c>
      <c r="H12" s="19" t="s">
        <v>58</v>
      </c>
      <c r="I12" s="24"/>
      <c r="J12" s="25"/>
      <c r="K12" s="5">
        <f t="shared" si="0"/>
        <v>0</v>
      </c>
      <c r="L12" s="23"/>
      <c r="M12" s="5">
        <f t="shared" si="1"/>
        <v>0</v>
      </c>
      <c r="N12" s="19"/>
    </row>
    <row r="13" spans="1:14" ht="40.5">
      <c r="A13" s="19" t="s">
        <v>69</v>
      </c>
      <c r="B13" s="21" t="s">
        <v>459</v>
      </c>
      <c r="C13" s="19" t="s">
        <v>131</v>
      </c>
      <c r="D13" s="19" t="s">
        <v>460</v>
      </c>
      <c r="E13" s="19" t="s">
        <v>49</v>
      </c>
      <c r="F13" s="19" t="s">
        <v>435</v>
      </c>
      <c r="G13" s="19" t="s">
        <v>455</v>
      </c>
      <c r="H13" s="19" t="s">
        <v>456</v>
      </c>
      <c r="I13" s="24"/>
      <c r="J13" s="25"/>
      <c r="K13" s="5">
        <f t="shared" si="0"/>
        <v>0</v>
      </c>
      <c r="L13" s="23"/>
      <c r="M13" s="5">
        <f t="shared" si="1"/>
        <v>0</v>
      </c>
      <c r="N13" s="19"/>
    </row>
    <row r="14" spans="1:14">
      <c r="A14" s="19" t="s">
        <v>70</v>
      </c>
      <c r="B14" s="19" t="s">
        <v>257</v>
      </c>
      <c r="C14" s="19" t="s">
        <v>131</v>
      </c>
      <c r="D14" s="19" t="s">
        <v>457</v>
      </c>
      <c r="E14" s="19" t="s">
        <v>49</v>
      </c>
      <c r="F14" s="19" t="s">
        <v>435</v>
      </c>
      <c r="G14" s="19" t="s">
        <v>462</v>
      </c>
      <c r="H14" s="19" t="s">
        <v>58</v>
      </c>
      <c r="I14" s="24"/>
      <c r="J14" s="25"/>
      <c r="K14" s="5">
        <f t="shared" si="0"/>
        <v>0</v>
      </c>
      <c r="L14" s="23"/>
      <c r="M14" s="5">
        <f t="shared" si="1"/>
        <v>0</v>
      </c>
      <c r="N14" s="19"/>
    </row>
    <row r="15" spans="1:14" ht="14.25" thickBot="1">
      <c r="A15" s="19" t="s">
        <v>71</v>
      </c>
      <c r="B15" s="19" t="s">
        <v>175</v>
      </c>
      <c r="C15" s="19" t="s">
        <v>242</v>
      </c>
      <c r="D15" s="19" t="s">
        <v>176</v>
      </c>
      <c r="E15" s="19"/>
      <c r="F15" s="19" t="s">
        <v>435</v>
      </c>
      <c r="G15" s="19" t="s">
        <v>436</v>
      </c>
      <c r="H15" s="19" t="s">
        <v>58</v>
      </c>
      <c r="I15" s="24"/>
      <c r="J15" s="25"/>
      <c r="K15" s="5">
        <f t="shared" si="0"/>
        <v>0</v>
      </c>
      <c r="L15" s="23"/>
      <c r="M15" s="5">
        <f t="shared" si="1"/>
        <v>0</v>
      </c>
      <c r="N15" s="19"/>
    </row>
    <row r="16" spans="1:14" ht="14.25" thickBot="1">
      <c r="A16" s="31"/>
      <c r="B16" s="32"/>
      <c r="C16" s="32"/>
      <c r="D16" s="32"/>
      <c r="E16" s="32"/>
      <c r="F16" s="32"/>
      <c r="G16" s="32"/>
      <c r="H16" s="32"/>
      <c r="I16" s="32"/>
      <c r="J16" s="32" t="s">
        <v>431</v>
      </c>
      <c r="K16" s="43">
        <f>SUM(K4:K15)</f>
        <v>0</v>
      </c>
      <c r="L16" s="34"/>
      <c r="M16" s="44">
        <f>SUM(M4:M15)</f>
        <v>0</v>
      </c>
      <c r="N16" s="33"/>
    </row>
  </sheetData>
  <mergeCells count="2">
    <mergeCell ref="A1:N1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L4" sqref="L4"/>
    </sheetView>
  </sheetViews>
  <sheetFormatPr defaultRowHeight="13.5"/>
  <cols>
    <col min="1" max="1" width="2.85546875" style="1" bestFit="1" customWidth="1"/>
    <col min="2" max="2" width="32.5703125" style="1" customWidth="1"/>
    <col min="3" max="3" width="14.140625" style="1" customWidth="1"/>
    <col min="4" max="4" width="6.5703125" style="1" bestFit="1" customWidth="1"/>
    <col min="5" max="5" width="5.7109375" style="1" bestFit="1" customWidth="1"/>
    <col min="6" max="6" width="18.42578125" style="1" bestFit="1" customWidth="1"/>
    <col min="7" max="7" width="12" style="1" customWidth="1"/>
    <col min="8" max="8" width="7.42578125" style="1" bestFit="1" customWidth="1"/>
    <col min="9" max="9" width="13.140625" style="1" customWidth="1"/>
    <col min="10" max="10" width="16.7109375" style="1" customWidth="1"/>
    <col min="11" max="11" width="13.5703125" style="1" customWidth="1"/>
    <col min="12" max="12" width="7.5703125" style="1" bestFit="1" customWidth="1"/>
    <col min="13" max="13" width="17.28515625" style="1" customWidth="1"/>
    <col min="14" max="14" width="13.42578125" style="1" bestFit="1" customWidth="1"/>
    <col min="15" max="16384" width="9.140625" style="1"/>
  </cols>
  <sheetData>
    <row r="1" spans="1:14" ht="14.25">
      <c r="A1" s="46" t="s">
        <v>507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6.25" customHeight="1">
      <c r="A2" s="22" t="s">
        <v>40</v>
      </c>
      <c r="B2" s="22" t="s">
        <v>41</v>
      </c>
      <c r="C2" s="22" t="s">
        <v>42</v>
      </c>
      <c r="D2" s="22" t="s">
        <v>43</v>
      </c>
      <c r="E2" s="22" t="s">
        <v>44</v>
      </c>
      <c r="F2" s="22" t="s">
        <v>463</v>
      </c>
      <c r="G2" s="22" t="s">
        <v>46</v>
      </c>
      <c r="H2" s="22" t="s">
        <v>433</v>
      </c>
      <c r="I2" s="22" t="s">
        <v>425</v>
      </c>
      <c r="J2" s="22" t="s">
        <v>426</v>
      </c>
      <c r="K2" s="22" t="s">
        <v>48</v>
      </c>
      <c r="L2" s="22" t="s">
        <v>429</v>
      </c>
      <c r="M2" s="22" t="s">
        <v>427</v>
      </c>
      <c r="N2" s="22" t="s">
        <v>428</v>
      </c>
    </row>
    <row r="3" spans="1:14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 t="s">
        <v>10</v>
      </c>
      <c r="L3" s="6">
        <v>12</v>
      </c>
      <c r="M3" s="6" t="s">
        <v>430</v>
      </c>
      <c r="N3" s="6"/>
    </row>
    <row r="4" spans="1:14">
      <c r="A4" s="19" t="s">
        <v>60</v>
      </c>
      <c r="B4" s="21" t="s">
        <v>464</v>
      </c>
      <c r="C4" s="19" t="s">
        <v>50</v>
      </c>
      <c r="D4" s="19" t="s">
        <v>471</v>
      </c>
      <c r="E4" s="19" t="s">
        <v>49</v>
      </c>
      <c r="F4" s="19" t="s">
        <v>472</v>
      </c>
      <c r="G4" s="19" t="s">
        <v>473</v>
      </c>
      <c r="H4" s="19" t="s">
        <v>135</v>
      </c>
      <c r="I4" s="24"/>
      <c r="J4" s="25"/>
      <c r="K4" s="5">
        <f>ROUND(I4*J4,2)</f>
        <v>0</v>
      </c>
      <c r="L4" s="23"/>
      <c r="M4" s="5">
        <f>ROUND(K4*L4+K4,2)</f>
        <v>0</v>
      </c>
      <c r="N4" s="19"/>
    </row>
    <row r="5" spans="1:14">
      <c r="A5" s="19" t="s">
        <v>61</v>
      </c>
      <c r="B5" s="21" t="s">
        <v>188</v>
      </c>
      <c r="C5" s="19" t="s">
        <v>131</v>
      </c>
      <c r="D5" s="19" t="s">
        <v>342</v>
      </c>
      <c r="E5" s="19" t="s">
        <v>49</v>
      </c>
      <c r="F5" s="19"/>
      <c r="G5" s="19" t="s">
        <v>474</v>
      </c>
      <c r="H5" s="19" t="s">
        <v>135</v>
      </c>
      <c r="I5" s="24"/>
      <c r="J5" s="25"/>
      <c r="K5" s="5">
        <f t="shared" ref="K5:K10" si="0">ROUND(I5*J5,2)</f>
        <v>0</v>
      </c>
      <c r="L5" s="23"/>
      <c r="M5" s="5">
        <f t="shared" ref="M5:M10" si="1">ROUND(K5*L5+K5,2)</f>
        <v>0</v>
      </c>
      <c r="N5" s="19"/>
    </row>
    <row r="6" spans="1:14" ht="40.5">
      <c r="A6" s="19" t="s">
        <v>62</v>
      </c>
      <c r="B6" s="21" t="s">
        <v>467</v>
      </c>
      <c r="C6" s="19" t="s">
        <v>50</v>
      </c>
      <c r="D6" s="36"/>
      <c r="E6" s="36"/>
      <c r="F6" s="36"/>
      <c r="G6" s="19" t="s">
        <v>475</v>
      </c>
      <c r="H6" s="19" t="s">
        <v>135</v>
      </c>
      <c r="I6" s="24"/>
      <c r="J6" s="25"/>
      <c r="K6" s="5">
        <f t="shared" si="0"/>
        <v>0</v>
      </c>
      <c r="L6" s="23"/>
      <c r="M6" s="5">
        <f t="shared" si="1"/>
        <v>0</v>
      </c>
      <c r="N6" s="19"/>
    </row>
    <row r="7" spans="1:14">
      <c r="A7" s="19" t="s">
        <v>63</v>
      </c>
      <c r="B7" s="21" t="s">
        <v>468</v>
      </c>
      <c r="C7" s="19" t="s">
        <v>131</v>
      </c>
      <c r="D7" s="36"/>
      <c r="E7" s="36"/>
      <c r="F7" s="36"/>
      <c r="G7" s="19" t="s">
        <v>475</v>
      </c>
      <c r="H7" s="19" t="s">
        <v>135</v>
      </c>
      <c r="I7" s="24"/>
      <c r="J7" s="25"/>
      <c r="K7" s="5">
        <f t="shared" si="0"/>
        <v>0</v>
      </c>
      <c r="L7" s="23"/>
      <c r="M7" s="5">
        <f t="shared" si="1"/>
        <v>0</v>
      </c>
      <c r="N7" s="19"/>
    </row>
    <row r="8" spans="1:14">
      <c r="A8" s="19" t="s">
        <v>64</v>
      </c>
      <c r="B8" s="21" t="s">
        <v>469</v>
      </c>
      <c r="C8" s="19" t="s">
        <v>465</v>
      </c>
      <c r="D8" s="40"/>
      <c r="E8" s="36"/>
      <c r="F8" s="36"/>
      <c r="G8" s="19" t="s">
        <v>475</v>
      </c>
      <c r="H8" s="19" t="s">
        <v>135</v>
      </c>
      <c r="I8" s="24"/>
      <c r="J8" s="25"/>
      <c r="K8" s="5">
        <f t="shared" si="0"/>
        <v>0</v>
      </c>
      <c r="L8" s="23"/>
      <c r="M8" s="5">
        <f t="shared" si="1"/>
        <v>0</v>
      </c>
      <c r="N8" s="19"/>
    </row>
    <row r="9" spans="1:14" ht="54">
      <c r="A9" s="19" t="s">
        <v>65</v>
      </c>
      <c r="B9" s="21" t="s">
        <v>470</v>
      </c>
      <c r="C9" s="19" t="s">
        <v>50</v>
      </c>
      <c r="D9" s="36"/>
      <c r="E9" s="36"/>
      <c r="F9" s="36"/>
      <c r="G9" s="19" t="s">
        <v>476</v>
      </c>
      <c r="H9" s="19" t="s">
        <v>135</v>
      </c>
      <c r="I9" s="24"/>
      <c r="J9" s="25"/>
      <c r="K9" s="5">
        <f t="shared" si="0"/>
        <v>0</v>
      </c>
      <c r="L9" s="23"/>
      <c r="M9" s="5">
        <f t="shared" si="1"/>
        <v>0</v>
      </c>
      <c r="N9" s="19"/>
    </row>
    <row r="10" spans="1:14" ht="41.25" thickBot="1">
      <c r="A10" s="19" t="s">
        <v>66</v>
      </c>
      <c r="B10" s="21" t="s">
        <v>466</v>
      </c>
      <c r="C10" s="19"/>
      <c r="D10" s="41"/>
      <c r="E10" s="41"/>
      <c r="F10" s="41"/>
      <c r="G10" s="19" t="s">
        <v>477</v>
      </c>
      <c r="H10" s="19" t="s">
        <v>135</v>
      </c>
      <c r="I10" s="24"/>
      <c r="J10" s="25"/>
      <c r="K10" s="5">
        <f t="shared" si="0"/>
        <v>0</v>
      </c>
      <c r="L10" s="23"/>
      <c r="M10" s="5">
        <f t="shared" si="1"/>
        <v>0</v>
      </c>
      <c r="N10" s="19"/>
    </row>
    <row r="11" spans="1:14" ht="14.25" thickBot="1">
      <c r="A11" s="31"/>
      <c r="B11" s="32"/>
      <c r="C11" s="32"/>
      <c r="D11" s="32"/>
      <c r="E11" s="32"/>
      <c r="F11" s="32"/>
      <c r="G11" s="32"/>
      <c r="H11" s="32"/>
      <c r="I11" s="32"/>
      <c r="J11" s="32" t="s">
        <v>431</v>
      </c>
      <c r="K11" s="43">
        <f>SUM(K4:K10)</f>
        <v>0</v>
      </c>
      <c r="L11" s="34"/>
      <c r="M11" s="44">
        <f>SUM(M4:M10)</f>
        <v>0</v>
      </c>
      <c r="N11" s="33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workbookViewId="0">
      <selection activeCell="L4" sqref="L4"/>
    </sheetView>
  </sheetViews>
  <sheetFormatPr defaultRowHeight="13.5"/>
  <cols>
    <col min="1" max="1" width="3.42578125" style="1" bestFit="1" customWidth="1"/>
    <col min="2" max="2" width="17.42578125" style="1" customWidth="1"/>
    <col min="3" max="4" width="11" style="1" customWidth="1"/>
    <col min="5" max="5" width="10.28515625" style="1" customWidth="1"/>
    <col min="6" max="6" width="8" style="1" bestFit="1" customWidth="1"/>
    <col min="7" max="7" width="6.28515625" style="1" bestFit="1" customWidth="1"/>
    <col min="8" max="8" width="7.42578125" style="1" bestFit="1" customWidth="1"/>
    <col min="9" max="9" width="12.5703125" style="1" customWidth="1"/>
    <col min="10" max="10" width="16.7109375" style="1" customWidth="1"/>
    <col min="11" max="11" width="13.5703125" style="1" customWidth="1"/>
    <col min="12" max="12" width="4.85546875" style="1" customWidth="1"/>
    <col min="13" max="13" width="17.28515625" style="1" customWidth="1"/>
    <col min="14" max="14" width="13.42578125" style="1" bestFit="1" customWidth="1"/>
    <col min="15" max="16384" width="9.140625" style="1"/>
  </cols>
  <sheetData>
    <row r="1" spans="1:14" ht="14.25">
      <c r="A1" s="46" t="s">
        <v>506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6.25" customHeight="1">
      <c r="A2" s="22" t="s">
        <v>40</v>
      </c>
      <c r="B2" s="22" t="s">
        <v>41</v>
      </c>
      <c r="C2" s="22" t="s">
        <v>42</v>
      </c>
      <c r="D2" s="22" t="s">
        <v>43</v>
      </c>
      <c r="E2" s="22" t="s">
        <v>44</v>
      </c>
      <c r="F2" s="22" t="s">
        <v>432</v>
      </c>
      <c r="G2" s="22" t="s">
        <v>46</v>
      </c>
      <c r="H2" s="22" t="s">
        <v>433</v>
      </c>
      <c r="I2" s="22" t="s">
        <v>425</v>
      </c>
      <c r="J2" s="22" t="s">
        <v>426</v>
      </c>
      <c r="K2" s="22" t="s">
        <v>48</v>
      </c>
      <c r="L2" s="22" t="s">
        <v>429</v>
      </c>
      <c r="M2" s="22" t="s">
        <v>575</v>
      </c>
      <c r="N2" s="22" t="s">
        <v>428</v>
      </c>
    </row>
    <row r="3" spans="1:14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 t="s">
        <v>10</v>
      </c>
      <c r="L3" s="6">
        <v>12</v>
      </c>
      <c r="M3" s="6" t="s">
        <v>430</v>
      </c>
      <c r="N3" s="6"/>
    </row>
    <row r="4" spans="1:14">
      <c r="A4" s="19" t="s">
        <v>60</v>
      </c>
      <c r="B4" s="21" t="s">
        <v>478</v>
      </c>
      <c r="C4" s="21" t="s">
        <v>50</v>
      </c>
      <c r="D4" s="21" t="s">
        <v>479</v>
      </c>
      <c r="E4" s="21" t="s">
        <v>49</v>
      </c>
      <c r="F4" s="19" t="s">
        <v>480</v>
      </c>
      <c r="G4" s="19" t="s">
        <v>481</v>
      </c>
      <c r="H4" s="19" t="s">
        <v>135</v>
      </c>
      <c r="I4" s="24"/>
      <c r="J4" s="25"/>
      <c r="K4" s="5">
        <f>ROUND(I4*J4,2)</f>
        <v>0</v>
      </c>
      <c r="L4" s="23"/>
      <c r="M4" s="5">
        <f>ROUND(K4*L4+K4,2)</f>
        <v>0</v>
      </c>
      <c r="N4" s="19"/>
    </row>
    <row r="5" spans="1:14" ht="27">
      <c r="A5" s="19" t="s">
        <v>61</v>
      </c>
      <c r="B5" s="21" t="s">
        <v>483</v>
      </c>
      <c r="C5" s="21" t="s">
        <v>131</v>
      </c>
      <c r="D5" s="21" t="s">
        <v>482</v>
      </c>
      <c r="E5" s="21" t="s">
        <v>49</v>
      </c>
      <c r="F5" s="19" t="s">
        <v>480</v>
      </c>
      <c r="G5" s="19" t="s">
        <v>481</v>
      </c>
      <c r="H5" s="19" t="s">
        <v>135</v>
      </c>
      <c r="I5" s="24"/>
      <c r="J5" s="25"/>
      <c r="K5" s="5">
        <f t="shared" ref="K5:K12" si="0">ROUND(I5*J5,2)</f>
        <v>0</v>
      </c>
      <c r="L5" s="23"/>
      <c r="M5" s="5">
        <f t="shared" ref="M5:M12" si="1">ROUND(K5*L5+K5,2)</f>
        <v>0</v>
      </c>
      <c r="N5" s="19"/>
    </row>
    <row r="6" spans="1:14">
      <c r="A6" s="19" t="s">
        <v>62</v>
      </c>
      <c r="B6" s="21" t="s">
        <v>478</v>
      </c>
      <c r="C6" s="21" t="s">
        <v>492</v>
      </c>
      <c r="D6" s="21" t="s">
        <v>479</v>
      </c>
      <c r="E6" s="21" t="s">
        <v>49</v>
      </c>
      <c r="F6" s="19" t="s">
        <v>480</v>
      </c>
      <c r="G6" s="19" t="s">
        <v>440</v>
      </c>
      <c r="H6" s="19" t="s">
        <v>135</v>
      </c>
      <c r="I6" s="24"/>
      <c r="J6" s="25"/>
      <c r="K6" s="5">
        <f t="shared" si="0"/>
        <v>0</v>
      </c>
      <c r="L6" s="23"/>
      <c r="M6" s="5">
        <f t="shared" si="1"/>
        <v>0</v>
      </c>
      <c r="N6" s="19"/>
    </row>
    <row r="7" spans="1:14" ht="27">
      <c r="A7" s="19" t="s">
        <v>63</v>
      </c>
      <c r="B7" s="21" t="s">
        <v>483</v>
      </c>
      <c r="C7" s="21" t="s">
        <v>242</v>
      </c>
      <c r="D7" s="21" t="s">
        <v>482</v>
      </c>
      <c r="E7" s="21" t="s">
        <v>49</v>
      </c>
      <c r="F7" s="19" t="s">
        <v>480</v>
      </c>
      <c r="G7" s="19" t="s">
        <v>440</v>
      </c>
      <c r="H7" s="19" t="s">
        <v>135</v>
      </c>
      <c r="I7" s="24"/>
      <c r="J7" s="25"/>
      <c r="K7" s="5">
        <f t="shared" si="0"/>
        <v>0</v>
      </c>
      <c r="L7" s="23"/>
      <c r="M7" s="5">
        <f t="shared" si="1"/>
        <v>0</v>
      </c>
      <c r="N7" s="19"/>
    </row>
    <row r="8" spans="1:14">
      <c r="A8" s="19" t="s">
        <v>64</v>
      </c>
      <c r="B8" s="21" t="s">
        <v>478</v>
      </c>
      <c r="C8" s="21" t="s">
        <v>242</v>
      </c>
      <c r="D8" s="21" t="s">
        <v>479</v>
      </c>
      <c r="E8" s="21" t="s">
        <v>49</v>
      </c>
      <c r="F8" s="19" t="s">
        <v>480</v>
      </c>
      <c r="G8" s="19" t="s">
        <v>455</v>
      </c>
      <c r="H8" s="19" t="s">
        <v>135</v>
      </c>
      <c r="I8" s="24"/>
      <c r="J8" s="25"/>
      <c r="K8" s="5">
        <f t="shared" si="0"/>
        <v>0</v>
      </c>
      <c r="L8" s="23"/>
      <c r="M8" s="5">
        <f t="shared" si="1"/>
        <v>0</v>
      </c>
      <c r="N8" s="19"/>
    </row>
    <row r="9" spans="1:14">
      <c r="A9" s="19" t="s">
        <v>65</v>
      </c>
      <c r="B9" s="21" t="s">
        <v>144</v>
      </c>
      <c r="C9" s="21" t="s">
        <v>50</v>
      </c>
      <c r="D9" s="21" t="s">
        <v>484</v>
      </c>
      <c r="E9" s="21" t="s">
        <v>49</v>
      </c>
      <c r="F9" s="19" t="s">
        <v>480</v>
      </c>
      <c r="G9" s="19">
        <v>2400</v>
      </c>
      <c r="H9" s="19" t="s">
        <v>135</v>
      </c>
      <c r="I9" s="24"/>
      <c r="J9" s="25"/>
      <c r="K9" s="5">
        <f t="shared" si="0"/>
        <v>0</v>
      </c>
      <c r="L9" s="23"/>
      <c r="M9" s="5">
        <f t="shared" si="1"/>
        <v>0</v>
      </c>
      <c r="N9" s="19"/>
    </row>
    <row r="10" spans="1:14">
      <c r="A10" s="19" t="s">
        <v>66</v>
      </c>
      <c r="B10" s="21" t="s">
        <v>493</v>
      </c>
      <c r="C10" s="21" t="s">
        <v>50</v>
      </c>
      <c r="D10" s="42" t="s">
        <v>485</v>
      </c>
      <c r="E10" s="21" t="s">
        <v>49</v>
      </c>
      <c r="F10" s="19" t="s">
        <v>480</v>
      </c>
      <c r="G10" s="19">
        <v>100</v>
      </c>
      <c r="H10" s="19" t="s">
        <v>135</v>
      </c>
      <c r="I10" s="24"/>
      <c r="J10" s="25"/>
      <c r="K10" s="5">
        <f t="shared" si="0"/>
        <v>0</v>
      </c>
      <c r="L10" s="23"/>
      <c r="M10" s="5">
        <f t="shared" si="1"/>
        <v>0</v>
      </c>
      <c r="N10" s="19"/>
    </row>
    <row r="11" spans="1:14">
      <c r="A11" s="19" t="s">
        <v>67</v>
      </c>
      <c r="B11" s="21" t="s">
        <v>208</v>
      </c>
      <c r="C11" s="21" t="s">
        <v>50</v>
      </c>
      <c r="D11" s="21" t="s">
        <v>486</v>
      </c>
      <c r="E11" s="21" t="s">
        <v>103</v>
      </c>
      <c r="F11" s="19" t="s">
        <v>480</v>
      </c>
      <c r="G11" s="19">
        <v>2400</v>
      </c>
      <c r="H11" s="19" t="s">
        <v>135</v>
      </c>
      <c r="I11" s="24"/>
      <c r="J11" s="25"/>
      <c r="K11" s="5">
        <f t="shared" si="0"/>
        <v>0</v>
      </c>
      <c r="L11" s="23"/>
      <c r="M11" s="5">
        <f t="shared" si="1"/>
        <v>0</v>
      </c>
      <c r="N11" s="19"/>
    </row>
    <row r="12" spans="1:14" ht="27">
      <c r="A12" s="19" t="s">
        <v>68</v>
      </c>
      <c r="B12" s="21" t="s">
        <v>494</v>
      </c>
      <c r="C12" s="21" t="s">
        <v>50</v>
      </c>
      <c r="D12" s="21" t="s">
        <v>487</v>
      </c>
      <c r="E12" s="21" t="s">
        <v>49</v>
      </c>
      <c r="F12" s="19" t="s">
        <v>480</v>
      </c>
      <c r="G12" s="19">
        <v>100</v>
      </c>
      <c r="H12" s="19" t="s">
        <v>135</v>
      </c>
      <c r="I12" s="24"/>
      <c r="J12" s="25"/>
      <c r="K12" s="5">
        <f t="shared" si="0"/>
        <v>0</v>
      </c>
      <c r="L12" s="23"/>
      <c r="M12" s="5">
        <f t="shared" si="1"/>
        <v>0</v>
      </c>
      <c r="N12" s="19"/>
    </row>
    <row r="13" spans="1:14" ht="27">
      <c r="A13" s="19" t="s">
        <v>69</v>
      </c>
      <c r="B13" s="21" t="s">
        <v>494</v>
      </c>
      <c r="C13" s="21" t="s">
        <v>242</v>
      </c>
      <c r="D13" s="21" t="s">
        <v>487</v>
      </c>
      <c r="E13" s="21" t="s">
        <v>49</v>
      </c>
      <c r="F13" s="19" t="s">
        <v>480</v>
      </c>
      <c r="G13" s="19">
        <v>500</v>
      </c>
      <c r="H13" s="19" t="s">
        <v>135</v>
      </c>
      <c r="I13" s="24"/>
      <c r="J13" s="25"/>
      <c r="K13" s="5">
        <f t="shared" ref="K13:K17" si="2">ROUND(I13*J13,2)</f>
        <v>0</v>
      </c>
      <c r="L13" s="23"/>
      <c r="M13" s="5">
        <f t="shared" ref="M13:M17" si="3">ROUND(K13*L13+K13,2)</f>
        <v>0</v>
      </c>
      <c r="N13" s="19"/>
    </row>
    <row r="14" spans="1:14" ht="27">
      <c r="A14" s="19" t="s">
        <v>70</v>
      </c>
      <c r="B14" s="21" t="s">
        <v>257</v>
      </c>
      <c r="C14" s="21" t="s">
        <v>263</v>
      </c>
      <c r="D14" s="21" t="s">
        <v>488</v>
      </c>
      <c r="E14" s="21" t="s">
        <v>49</v>
      </c>
      <c r="F14" s="19" t="s">
        <v>480</v>
      </c>
      <c r="G14" s="19">
        <v>200</v>
      </c>
      <c r="H14" s="19" t="s">
        <v>135</v>
      </c>
      <c r="I14" s="24"/>
      <c r="J14" s="25"/>
      <c r="K14" s="5">
        <f t="shared" si="2"/>
        <v>0</v>
      </c>
      <c r="L14" s="23"/>
      <c r="M14" s="5">
        <f t="shared" si="3"/>
        <v>0</v>
      </c>
      <c r="N14" s="19"/>
    </row>
    <row r="15" spans="1:14">
      <c r="A15" s="19" t="s">
        <v>71</v>
      </c>
      <c r="B15" s="21" t="s">
        <v>495</v>
      </c>
      <c r="C15" s="21" t="s">
        <v>50</v>
      </c>
      <c r="D15" s="21" t="s">
        <v>489</v>
      </c>
      <c r="E15" s="21" t="s">
        <v>56</v>
      </c>
      <c r="F15" s="19" t="s">
        <v>480</v>
      </c>
      <c r="G15" s="19">
        <v>600</v>
      </c>
      <c r="H15" s="19" t="s">
        <v>135</v>
      </c>
      <c r="I15" s="24"/>
      <c r="J15" s="25"/>
      <c r="K15" s="5">
        <f t="shared" si="2"/>
        <v>0</v>
      </c>
      <c r="L15" s="23"/>
      <c r="M15" s="5">
        <f t="shared" si="3"/>
        <v>0</v>
      </c>
      <c r="N15" s="19"/>
    </row>
    <row r="16" spans="1:14">
      <c r="A16" s="19" t="s">
        <v>72</v>
      </c>
      <c r="B16" s="21" t="s">
        <v>496</v>
      </c>
      <c r="C16" s="21" t="s">
        <v>242</v>
      </c>
      <c r="D16" s="21" t="s">
        <v>490</v>
      </c>
      <c r="E16" s="21" t="s">
        <v>103</v>
      </c>
      <c r="F16" s="19" t="s">
        <v>480</v>
      </c>
      <c r="G16" s="19">
        <v>100</v>
      </c>
      <c r="H16" s="19" t="s">
        <v>135</v>
      </c>
      <c r="I16" s="24"/>
      <c r="J16" s="25"/>
      <c r="K16" s="5">
        <f t="shared" si="2"/>
        <v>0</v>
      </c>
      <c r="L16" s="23"/>
      <c r="M16" s="5">
        <f t="shared" si="3"/>
        <v>0</v>
      </c>
      <c r="N16" s="19"/>
    </row>
    <row r="17" spans="1:14" ht="14.25" thickBot="1">
      <c r="A17" s="19" t="s">
        <v>73</v>
      </c>
      <c r="B17" s="21" t="s">
        <v>497</v>
      </c>
      <c r="C17" s="21" t="s">
        <v>242</v>
      </c>
      <c r="D17" s="21" t="s">
        <v>491</v>
      </c>
      <c r="E17" s="21" t="s">
        <v>49</v>
      </c>
      <c r="F17" s="19" t="s">
        <v>480</v>
      </c>
      <c r="G17" s="19">
        <v>400</v>
      </c>
      <c r="H17" s="19" t="s">
        <v>135</v>
      </c>
      <c r="I17" s="24"/>
      <c r="J17" s="25"/>
      <c r="K17" s="5">
        <f t="shared" si="2"/>
        <v>0</v>
      </c>
      <c r="L17" s="23"/>
      <c r="M17" s="5">
        <f t="shared" si="3"/>
        <v>0</v>
      </c>
      <c r="N17" s="19"/>
    </row>
    <row r="18" spans="1:14" ht="14.25" thickBot="1">
      <c r="A18" s="31"/>
      <c r="B18" s="32"/>
      <c r="C18" s="32"/>
      <c r="D18" s="32"/>
      <c r="E18" s="32"/>
      <c r="F18" s="32"/>
      <c r="G18" s="32"/>
      <c r="H18" s="32"/>
      <c r="I18" s="32"/>
      <c r="J18" s="32" t="s">
        <v>431</v>
      </c>
      <c r="K18" s="43">
        <f>SUM(K4:K17)</f>
        <v>0</v>
      </c>
      <c r="L18" s="34"/>
      <c r="M18" s="44">
        <f>SUM(M4:M17)</f>
        <v>0</v>
      </c>
      <c r="N18" s="33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S12" sqref="S12"/>
    </sheetView>
  </sheetViews>
  <sheetFormatPr defaultRowHeight="13.5"/>
  <cols>
    <col min="1" max="1" width="2.85546875" style="1" bestFit="1" customWidth="1"/>
    <col min="2" max="2" width="17.42578125" style="1" customWidth="1"/>
    <col min="3" max="3" width="20.7109375" style="1" customWidth="1"/>
    <col min="4" max="4" width="10.28515625" style="1" customWidth="1"/>
    <col min="5" max="5" width="11.28515625" style="1" customWidth="1"/>
    <col min="6" max="6" width="6.28515625" style="1" bestFit="1" customWidth="1"/>
    <col min="7" max="7" width="7.42578125" style="1" bestFit="1" customWidth="1"/>
    <col min="8" max="8" width="10.85546875" style="1" customWidth="1"/>
    <col min="9" max="9" width="12.28515625" style="1" customWidth="1"/>
    <col min="10" max="10" width="13.5703125" style="1" customWidth="1"/>
    <col min="11" max="11" width="7.5703125" style="1" bestFit="1" customWidth="1"/>
    <col min="12" max="12" width="17.28515625" style="1" customWidth="1"/>
    <col min="13" max="13" width="13.42578125" style="1" bestFit="1" customWidth="1"/>
    <col min="14" max="16384" width="9.140625" style="1"/>
  </cols>
  <sheetData>
    <row r="1" spans="1:13" ht="14.25">
      <c r="A1" s="46" t="s">
        <v>505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56.25" customHeight="1">
      <c r="A2" s="22" t="s">
        <v>40</v>
      </c>
      <c r="B2" s="22" t="s">
        <v>500</v>
      </c>
      <c r="C2" s="22" t="s">
        <v>501</v>
      </c>
      <c r="D2" s="22" t="s">
        <v>44</v>
      </c>
      <c r="E2" s="22" t="s">
        <v>463</v>
      </c>
      <c r="F2" s="22" t="s">
        <v>46</v>
      </c>
      <c r="G2" s="22" t="s">
        <v>433</v>
      </c>
      <c r="H2" s="22" t="s">
        <v>425</v>
      </c>
      <c r="I2" s="22" t="s">
        <v>426</v>
      </c>
      <c r="J2" s="22" t="s">
        <v>48</v>
      </c>
      <c r="K2" s="22" t="s">
        <v>429</v>
      </c>
      <c r="L2" s="22" t="s">
        <v>427</v>
      </c>
      <c r="M2" s="22" t="s">
        <v>428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 t="s">
        <v>18</v>
      </c>
      <c r="K3" s="6">
        <v>11</v>
      </c>
      <c r="L3" s="6" t="s">
        <v>504</v>
      </c>
      <c r="M3" s="6">
        <v>13</v>
      </c>
    </row>
    <row r="4" spans="1:13" ht="108.75" thickBot="1">
      <c r="A4" s="19" t="s">
        <v>60</v>
      </c>
      <c r="B4" s="21" t="s">
        <v>502</v>
      </c>
      <c r="C4" s="21" t="s">
        <v>503</v>
      </c>
      <c r="D4" s="19" t="s">
        <v>49</v>
      </c>
      <c r="E4" s="19" t="s">
        <v>498</v>
      </c>
      <c r="F4" s="19" t="s">
        <v>499</v>
      </c>
      <c r="G4" s="19" t="s">
        <v>135</v>
      </c>
      <c r="H4" s="24"/>
      <c r="I4" s="25"/>
      <c r="J4" s="5">
        <f>ROUND(H4*I4,2)</f>
        <v>0</v>
      </c>
      <c r="K4" s="23"/>
      <c r="L4" s="5">
        <f>ROUND(J4*K4+J4,2)</f>
        <v>0</v>
      </c>
      <c r="M4" s="19"/>
    </row>
    <row r="5" spans="1:13" ht="14.25" thickBot="1">
      <c r="A5" s="31"/>
      <c r="B5" s="32"/>
      <c r="C5" s="32"/>
      <c r="D5" s="32"/>
      <c r="E5" s="32"/>
      <c r="F5" s="32"/>
      <c r="G5" s="32"/>
      <c r="H5" s="32"/>
      <c r="I5" s="32" t="s">
        <v>431</v>
      </c>
      <c r="J5" s="43">
        <f>SUM(J4:J4)</f>
        <v>0</v>
      </c>
      <c r="K5" s="34"/>
      <c r="L5" s="44">
        <f>SUM(L4:L4)</f>
        <v>0</v>
      </c>
      <c r="M5" s="3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M4" sqref="M4"/>
    </sheetView>
  </sheetViews>
  <sheetFormatPr defaultRowHeight="13.5"/>
  <cols>
    <col min="1" max="1" width="3.42578125" style="1" bestFit="1" customWidth="1"/>
    <col min="2" max="2" width="16.85546875" style="1" bestFit="1" customWidth="1"/>
    <col min="3" max="3" width="42.7109375" style="1" customWidth="1"/>
    <col min="4" max="4" width="9" style="1" customWidth="1"/>
    <col min="5" max="5" width="12.28515625" style="1" customWidth="1"/>
    <col min="6" max="6" width="11" style="1" customWidth="1"/>
    <col min="7" max="7" width="13" style="1" customWidth="1"/>
    <col min="8" max="8" width="13.5703125" style="1" customWidth="1"/>
    <col min="9" max="9" width="7.5703125" style="1" bestFit="1" customWidth="1"/>
    <col min="10" max="10" width="17.28515625" style="1" customWidth="1"/>
    <col min="11" max="11" width="13.42578125" style="1" bestFit="1" customWidth="1"/>
    <col min="12" max="16384" width="9.140625" style="1"/>
  </cols>
  <sheetData>
    <row r="1" spans="1:11" ht="14.25">
      <c r="A1" s="46" t="s">
        <v>510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6.25" customHeight="1">
      <c r="A2" s="22" t="s">
        <v>40</v>
      </c>
      <c r="B2" s="22" t="s">
        <v>500</v>
      </c>
      <c r="C2" s="22" t="s">
        <v>501</v>
      </c>
      <c r="D2" s="22" t="s">
        <v>463</v>
      </c>
      <c r="E2" s="22" t="s">
        <v>513</v>
      </c>
      <c r="F2" s="22" t="s">
        <v>425</v>
      </c>
      <c r="G2" s="22" t="s">
        <v>426</v>
      </c>
      <c r="H2" s="22" t="s">
        <v>48</v>
      </c>
      <c r="I2" s="22" t="s">
        <v>429</v>
      </c>
      <c r="J2" s="22" t="s">
        <v>427</v>
      </c>
      <c r="K2" s="22" t="s">
        <v>428</v>
      </c>
    </row>
    <row r="3" spans="1:1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18</v>
      </c>
      <c r="I3" s="6">
        <v>11</v>
      </c>
      <c r="J3" s="6" t="s">
        <v>504</v>
      </c>
      <c r="K3" s="6">
        <v>13</v>
      </c>
    </row>
    <row r="4" spans="1:11" ht="135">
      <c r="A4" s="35" t="s">
        <v>60</v>
      </c>
      <c r="B4" s="21" t="s">
        <v>511</v>
      </c>
      <c r="C4" s="21" t="s">
        <v>512</v>
      </c>
      <c r="D4" s="19" t="s">
        <v>514</v>
      </c>
      <c r="E4" s="19">
        <v>6</v>
      </c>
      <c r="F4" s="24"/>
      <c r="G4" s="25"/>
      <c r="H4" s="5">
        <f t="shared" ref="H4:H19" si="0">ROUND(F4*G4,2)</f>
        <v>0</v>
      </c>
      <c r="I4" s="23"/>
      <c r="J4" s="5">
        <f t="shared" ref="J4:J19" si="1">ROUND(H4*I4+H4,2)</f>
        <v>0</v>
      </c>
      <c r="K4" s="19"/>
    </row>
    <row r="5" spans="1:11" ht="135">
      <c r="A5" s="35" t="s">
        <v>61</v>
      </c>
      <c r="B5" s="21" t="s">
        <v>511</v>
      </c>
      <c r="C5" s="21" t="s">
        <v>515</v>
      </c>
      <c r="D5" s="19" t="s">
        <v>514</v>
      </c>
      <c r="E5" s="19">
        <v>10</v>
      </c>
      <c r="F5" s="24"/>
      <c r="G5" s="25"/>
      <c r="H5" s="5">
        <f t="shared" si="0"/>
        <v>0</v>
      </c>
      <c r="I5" s="23"/>
      <c r="J5" s="5">
        <f t="shared" si="1"/>
        <v>0</v>
      </c>
      <c r="K5" s="19"/>
    </row>
    <row r="6" spans="1:11" ht="121.5">
      <c r="A6" s="35" t="s">
        <v>62</v>
      </c>
      <c r="B6" s="21" t="s">
        <v>511</v>
      </c>
      <c r="C6" s="21" t="s">
        <v>535</v>
      </c>
      <c r="D6" s="19" t="s">
        <v>514</v>
      </c>
      <c r="E6" s="19">
        <v>3</v>
      </c>
      <c r="F6" s="24"/>
      <c r="G6" s="25"/>
      <c r="H6" s="5">
        <f t="shared" si="0"/>
        <v>0</v>
      </c>
      <c r="I6" s="23"/>
      <c r="J6" s="5">
        <f t="shared" si="1"/>
        <v>0</v>
      </c>
      <c r="K6" s="19"/>
    </row>
    <row r="7" spans="1:11" ht="94.5">
      <c r="A7" s="35" t="s">
        <v>63</v>
      </c>
      <c r="B7" s="21" t="s">
        <v>516</v>
      </c>
      <c r="C7" s="21" t="s">
        <v>517</v>
      </c>
      <c r="D7" s="19" t="s">
        <v>514</v>
      </c>
      <c r="E7" s="19">
        <v>6</v>
      </c>
      <c r="F7" s="24"/>
      <c r="G7" s="25"/>
      <c r="H7" s="5">
        <f t="shared" si="0"/>
        <v>0</v>
      </c>
      <c r="I7" s="23"/>
      <c r="J7" s="5">
        <f t="shared" si="1"/>
        <v>0</v>
      </c>
      <c r="K7" s="19"/>
    </row>
    <row r="8" spans="1:11" ht="148.5">
      <c r="A8" s="35" t="s">
        <v>64</v>
      </c>
      <c r="B8" s="21" t="s">
        <v>518</v>
      </c>
      <c r="C8" s="21" t="s">
        <v>519</v>
      </c>
      <c r="D8" s="19" t="s">
        <v>536</v>
      </c>
      <c r="E8" s="19">
        <v>7</v>
      </c>
      <c r="F8" s="24"/>
      <c r="G8" s="25"/>
      <c r="H8" s="5">
        <f t="shared" si="0"/>
        <v>0</v>
      </c>
      <c r="I8" s="23"/>
      <c r="J8" s="5">
        <f t="shared" si="1"/>
        <v>0</v>
      </c>
      <c r="K8" s="19"/>
    </row>
    <row r="9" spans="1:11" ht="175.5">
      <c r="A9" s="35" t="s">
        <v>65</v>
      </c>
      <c r="B9" s="21" t="s">
        <v>520</v>
      </c>
      <c r="C9" s="21" t="s">
        <v>521</v>
      </c>
      <c r="D9" s="19" t="s">
        <v>537</v>
      </c>
      <c r="E9" s="19">
        <v>6</v>
      </c>
      <c r="F9" s="24"/>
      <c r="G9" s="25"/>
      <c r="H9" s="5">
        <f t="shared" si="0"/>
        <v>0</v>
      </c>
      <c r="I9" s="23"/>
      <c r="J9" s="5">
        <f t="shared" si="1"/>
        <v>0</v>
      </c>
      <c r="K9" s="19"/>
    </row>
    <row r="10" spans="1:11" ht="175.5">
      <c r="A10" s="35" t="s">
        <v>66</v>
      </c>
      <c r="B10" s="21" t="s">
        <v>522</v>
      </c>
      <c r="C10" s="21" t="s">
        <v>523</v>
      </c>
      <c r="D10" s="19" t="s">
        <v>537</v>
      </c>
      <c r="E10" s="19">
        <v>6</v>
      </c>
      <c r="F10" s="24"/>
      <c r="G10" s="25"/>
      <c r="H10" s="5">
        <f t="shared" si="0"/>
        <v>0</v>
      </c>
      <c r="I10" s="23"/>
      <c r="J10" s="5">
        <f t="shared" si="1"/>
        <v>0</v>
      </c>
      <c r="K10" s="19"/>
    </row>
    <row r="11" spans="1:11" ht="121.5">
      <c r="A11" s="35" t="s">
        <v>67</v>
      </c>
      <c r="B11" s="21" t="s">
        <v>524</v>
      </c>
      <c r="C11" s="21" t="s">
        <v>525</v>
      </c>
      <c r="D11" s="19" t="s">
        <v>538</v>
      </c>
      <c r="E11" s="19">
        <v>2</v>
      </c>
      <c r="F11" s="24"/>
      <c r="G11" s="25"/>
      <c r="H11" s="5">
        <f t="shared" si="0"/>
        <v>0</v>
      </c>
      <c r="I11" s="23"/>
      <c r="J11" s="5">
        <f t="shared" si="1"/>
        <v>0</v>
      </c>
      <c r="K11" s="19"/>
    </row>
    <row r="12" spans="1:11" ht="121.5">
      <c r="A12" s="35" t="s">
        <v>68</v>
      </c>
      <c r="B12" s="21" t="s">
        <v>524</v>
      </c>
      <c r="C12" s="21" t="s">
        <v>526</v>
      </c>
      <c r="D12" s="19" t="s">
        <v>538</v>
      </c>
      <c r="E12" s="19">
        <v>2</v>
      </c>
      <c r="F12" s="24"/>
      <c r="G12" s="25"/>
      <c r="H12" s="5">
        <f t="shared" si="0"/>
        <v>0</v>
      </c>
      <c r="I12" s="23"/>
      <c r="J12" s="5">
        <f t="shared" si="1"/>
        <v>0</v>
      </c>
      <c r="K12" s="19"/>
    </row>
    <row r="13" spans="1:11" ht="121.5">
      <c r="A13" s="35" t="s">
        <v>69</v>
      </c>
      <c r="B13" s="21" t="s">
        <v>524</v>
      </c>
      <c r="C13" s="21" t="s">
        <v>527</v>
      </c>
      <c r="D13" s="19" t="s">
        <v>538</v>
      </c>
      <c r="E13" s="19">
        <v>2</v>
      </c>
      <c r="F13" s="24"/>
      <c r="G13" s="25"/>
      <c r="H13" s="5">
        <f t="shared" si="0"/>
        <v>0</v>
      </c>
      <c r="I13" s="23"/>
      <c r="J13" s="5">
        <f t="shared" si="1"/>
        <v>0</v>
      </c>
      <c r="K13" s="19"/>
    </row>
    <row r="14" spans="1:11" ht="121.5">
      <c r="A14" s="35" t="s">
        <v>70</v>
      </c>
      <c r="B14" s="21" t="s">
        <v>524</v>
      </c>
      <c r="C14" s="21" t="s">
        <v>528</v>
      </c>
      <c r="D14" s="19" t="s">
        <v>538</v>
      </c>
      <c r="E14" s="19">
        <v>2</v>
      </c>
      <c r="F14" s="24"/>
      <c r="G14" s="25"/>
      <c r="H14" s="5">
        <f t="shared" si="0"/>
        <v>0</v>
      </c>
      <c r="I14" s="23"/>
      <c r="J14" s="5">
        <f t="shared" si="1"/>
        <v>0</v>
      </c>
      <c r="K14" s="19"/>
    </row>
    <row r="15" spans="1:11" ht="121.5">
      <c r="A15" s="35" t="s">
        <v>71</v>
      </c>
      <c r="B15" s="21" t="s">
        <v>524</v>
      </c>
      <c r="C15" s="21" t="s">
        <v>529</v>
      </c>
      <c r="D15" s="19" t="s">
        <v>538</v>
      </c>
      <c r="E15" s="19">
        <v>2</v>
      </c>
      <c r="F15" s="24"/>
      <c r="G15" s="25"/>
      <c r="H15" s="5">
        <f t="shared" si="0"/>
        <v>0</v>
      </c>
      <c r="I15" s="23"/>
      <c r="J15" s="5">
        <f t="shared" si="1"/>
        <v>0</v>
      </c>
      <c r="K15" s="19"/>
    </row>
    <row r="16" spans="1:11" ht="121.5">
      <c r="A16" s="35" t="s">
        <v>72</v>
      </c>
      <c r="B16" s="21" t="s">
        <v>524</v>
      </c>
      <c r="C16" s="21" t="s">
        <v>530</v>
      </c>
      <c r="D16" s="19" t="s">
        <v>538</v>
      </c>
      <c r="E16" s="19">
        <v>2</v>
      </c>
      <c r="F16" s="24"/>
      <c r="G16" s="25"/>
      <c r="H16" s="5">
        <f t="shared" si="0"/>
        <v>0</v>
      </c>
      <c r="I16" s="23"/>
      <c r="J16" s="5">
        <f t="shared" si="1"/>
        <v>0</v>
      </c>
      <c r="K16" s="19"/>
    </row>
    <row r="17" spans="1:11" ht="87.75" customHeight="1">
      <c r="A17" s="35" t="s">
        <v>73</v>
      </c>
      <c r="B17" s="48" t="s">
        <v>531</v>
      </c>
      <c r="C17" s="50"/>
      <c r="D17" s="36"/>
      <c r="E17" s="19">
        <v>1</v>
      </c>
      <c r="F17" s="24"/>
      <c r="G17" s="25"/>
      <c r="H17" s="5">
        <f t="shared" si="0"/>
        <v>0</v>
      </c>
      <c r="I17" s="23"/>
      <c r="J17" s="5">
        <f t="shared" si="1"/>
        <v>0</v>
      </c>
      <c r="K17" s="19"/>
    </row>
    <row r="18" spans="1:11" ht="21.75" customHeight="1">
      <c r="A18" s="35" t="s">
        <v>74</v>
      </c>
      <c r="B18" s="48" t="s">
        <v>532</v>
      </c>
      <c r="C18" s="50"/>
      <c r="D18" s="36"/>
      <c r="E18" s="19">
        <v>96</v>
      </c>
      <c r="F18" s="24"/>
      <c r="G18" s="25"/>
      <c r="H18" s="5">
        <f t="shared" si="0"/>
        <v>0</v>
      </c>
      <c r="I18" s="23"/>
      <c r="J18" s="5">
        <f t="shared" si="1"/>
        <v>0</v>
      </c>
      <c r="K18" s="19"/>
    </row>
    <row r="19" spans="1:11" ht="81.75" thickBot="1">
      <c r="A19" s="35" t="s">
        <v>75</v>
      </c>
      <c r="B19" s="21" t="s">
        <v>533</v>
      </c>
      <c r="C19" s="21" t="s">
        <v>534</v>
      </c>
      <c r="D19" s="36"/>
      <c r="E19" s="19">
        <v>1</v>
      </c>
      <c r="F19" s="24"/>
      <c r="G19" s="25"/>
      <c r="H19" s="5">
        <f t="shared" si="0"/>
        <v>0</v>
      </c>
      <c r="I19" s="23"/>
      <c r="J19" s="5">
        <f t="shared" si="1"/>
        <v>0</v>
      </c>
      <c r="K19" s="19"/>
    </row>
    <row r="20" spans="1:11" ht="14.25" thickBot="1">
      <c r="A20" s="31"/>
      <c r="B20" s="32"/>
      <c r="C20" s="32"/>
      <c r="D20" s="32"/>
      <c r="E20" s="32"/>
      <c r="F20" s="32"/>
      <c r="G20" s="32" t="s">
        <v>431</v>
      </c>
      <c r="H20" s="43">
        <f>SUM(H4:H19)</f>
        <v>0</v>
      </c>
      <c r="I20" s="34"/>
      <c r="J20" s="44">
        <f>SUM(J4:J19)</f>
        <v>0</v>
      </c>
      <c r="K20" s="33"/>
    </row>
  </sheetData>
  <mergeCells count="3">
    <mergeCell ref="A1:K1"/>
    <mergeCell ref="B17:C17"/>
    <mergeCell ref="B18:C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H5" sqref="H5"/>
    </sheetView>
  </sheetViews>
  <sheetFormatPr defaultRowHeight="13.5"/>
  <cols>
    <col min="1" max="1" width="3.42578125" style="1" bestFit="1" customWidth="1"/>
    <col min="2" max="2" width="33.5703125" style="1" customWidth="1"/>
    <col min="3" max="3" width="18.42578125" style="1" bestFit="1" customWidth="1"/>
    <col min="4" max="4" width="10" style="1" bestFit="1" customWidth="1"/>
    <col min="5" max="5" width="17" style="1" customWidth="1"/>
    <col min="6" max="6" width="16.7109375" style="1" customWidth="1"/>
    <col min="7" max="7" width="13.5703125" style="1" customWidth="1"/>
    <col min="8" max="8" width="7.5703125" style="1" bestFit="1" customWidth="1"/>
    <col min="9" max="9" width="17.28515625" style="1" customWidth="1"/>
    <col min="10" max="10" width="23.85546875" style="1" customWidth="1"/>
    <col min="11" max="16384" width="9.140625" style="1"/>
  </cols>
  <sheetData>
    <row r="1" spans="1:10" ht="14.25">
      <c r="A1" s="46" t="s">
        <v>563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56.25" customHeight="1">
      <c r="A2" s="22" t="s">
        <v>40</v>
      </c>
      <c r="B2" s="22" t="s">
        <v>560</v>
      </c>
      <c r="C2" s="22" t="s">
        <v>463</v>
      </c>
      <c r="D2" s="22" t="s">
        <v>561</v>
      </c>
      <c r="E2" s="22" t="s">
        <v>425</v>
      </c>
      <c r="F2" s="22" t="s">
        <v>426</v>
      </c>
      <c r="G2" s="22" t="s">
        <v>48</v>
      </c>
      <c r="H2" s="22" t="s">
        <v>429</v>
      </c>
      <c r="I2" s="22" t="s">
        <v>575</v>
      </c>
      <c r="J2" s="22" t="s">
        <v>428</v>
      </c>
    </row>
    <row r="3" spans="1:10">
      <c r="A3" s="6">
        <v>1</v>
      </c>
      <c r="B3" s="6">
        <v>2</v>
      </c>
      <c r="C3" s="6">
        <v>4</v>
      </c>
      <c r="D3" s="6">
        <v>5</v>
      </c>
      <c r="E3" s="6">
        <v>6</v>
      </c>
      <c r="F3" s="6">
        <v>7</v>
      </c>
      <c r="G3" s="6" t="s">
        <v>562</v>
      </c>
      <c r="H3" s="6">
        <v>9</v>
      </c>
      <c r="I3" s="6" t="s">
        <v>18</v>
      </c>
      <c r="J3" s="6">
        <v>11</v>
      </c>
    </row>
    <row r="4" spans="1:10">
      <c r="A4" s="35" t="s">
        <v>60</v>
      </c>
      <c r="B4" s="21" t="s">
        <v>539</v>
      </c>
      <c r="C4" s="19" t="s">
        <v>540</v>
      </c>
      <c r="D4" s="19" t="s">
        <v>541</v>
      </c>
      <c r="E4" s="24"/>
      <c r="F4" s="25"/>
      <c r="G4" s="5">
        <f t="shared" ref="G4:G15" si="0">ROUND(E4*F4,2)</f>
        <v>0</v>
      </c>
      <c r="H4" s="23"/>
      <c r="I4" s="5">
        <f t="shared" ref="I4:I15" si="1">ROUND(G4*H4+G4,2)</f>
        <v>0</v>
      </c>
      <c r="J4" s="19"/>
    </row>
    <row r="5" spans="1:10">
      <c r="A5" s="35" t="s">
        <v>61</v>
      </c>
      <c r="B5" s="21" t="s">
        <v>542</v>
      </c>
      <c r="C5" s="19" t="s">
        <v>540</v>
      </c>
      <c r="D5" s="19" t="s">
        <v>541</v>
      </c>
      <c r="E5" s="24"/>
      <c r="F5" s="25"/>
      <c r="G5" s="5">
        <f t="shared" si="0"/>
        <v>0</v>
      </c>
      <c r="H5" s="23"/>
      <c r="I5" s="5">
        <f t="shared" si="1"/>
        <v>0</v>
      </c>
      <c r="J5" s="19"/>
    </row>
    <row r="6" spans="1:10">
      <c r="A6" s="35" t="s">
        <v>62</v>
      </c>
      <c r="B6" s="21" t="s">
        <v>543</v>
      </c>
      <c r="C6" s="19" t="s">
        <v>540</v>
      </c>
      <c r="D6" s="19" t="s">
        <v>541</v>
      </c>
      <c r="E6" s="24"/>
      <c r="F6" s="25"/>
      <c r="G6" s="5">
        <f t="shared" si="0"/>
        <v>0</v>
      </c>
      <c r="H6" s="23"/>
      <c r="I6" s="5">
        <f t="shared" si="1"/>
        <v>0</v>
      </c>
      <c r="J6" s="19"/>
    </row>
    <row r="7" spans="1:10" ht="27">
      <c r="A7" s="35" t="s">
        <v>63</v>
      </c>
      <c r="B7" s="21" t="s">
        <v>544</v>
      </c>
      <c r="C7" s="19" t="s">
        <v>545</v>
      </c>
      <c r="D7" s="19" t="s">
        <v>546</v>
      </c>
      <c r="E7" s="24"/>
      <c r="F7" s="25"/>
      <c r="G7" s="5">
        <f t="shared" si="0"/>
        <v>0</v>
      </c>
      <c r="H7" s="23"/>
      <c r="I7" s="5">
        <f t="shared" si="1"/>
        <v>0</v>
      </c>
      <c r="J7" s="19"/>
    </row>
    <row r="8" spans="1:10">
      <c r="A8" s="35" t="s">
        <v>64</v>
      </c>
      <c r="B8" s="21" t="s">
        <v>547</v>
      </c>
      <c r="C8" s="19" t="s">
        <v>545</v>
      </c>
      <c r="D8" s="19" t="s">
        <v>546</v>
      </c>
      <c r="E8" s="24"/>
      <c r="F8" s="25"/>
      <c r="G8" s="5">
        <f t="shared" si="0"/>
        <v>0</v>
      </c>
      <c r="H8" s="23"/>
      <c r="I8" s="5">
        <f t="shared" si="1"/>
        <v>0</v>
      </c>
      <c r="J8" s="19"/>
    </row>
    <row r="9" spans="1:10" ht="54">
      <c r="A9" s="35" t="s">
        <v>65</v>
      </c>
      <c r="B9" s="21" t="s">
        <v>549</v>
      </c>
      <c r="C9" s="19" t="s">
        <v>548</v>
      </c>
      <c r="D9" s="19" t="s">
        <v>476</v>
      </c>
      <c r="E9" s="24"/>
      <c r="F9" s="25"/>
      <c r="G9" s="5">
        <f t="shared" si="0"/>
        <v>0</v>
      </c>
      <c r="H9" s="23"/>
      <c r="I9" s="5">
        <f t="shared" si="1"/>
        <v>0</v>
      </c>
      <c r="J9" s="19"/>
    </row>
    <row r="10" spans="1:10" ht="40.5">
      <c r="A10" s="35" t="s">
        <v>66</v>
      </c>
      <c r="B10" s="21" t="s">
        <v>550</v>
      </c>
      <c r="C10" s="19" t="s">
        <v>551</v>
      </c>
      <c r="D10" s="19">
        <v>2</v>
      </c>
      <c r="E10" s="24"/>
      <c r="F10" s="25"/>
      <c r="G10" s="5">
        <f t="shared" si="0"/>
        <v>0</v>
      </c>
      <c r="H10" s="23"/>
      <c r="I10" s="5">
        <f t="shared" si="1"/>
        <v>0</v>
      </c>
      <c r="J10" s="19"/>
    </row>
    <row r="11" spans="1:10" ht="67.5">
      <c r="A11" s="35" t="s">
        <v>67</v>
      </c>
      <c r="B11" s="21" t="s">
        <v>552</v>
      </c>
      <c r="C11" s="19" t="s">
        <v>553</v>
      </c>
      <c r="D11" s="19">
        <v>1</v>
      </c>
      <c r="E11" s="24"/>
      <c r="F11" s="25"/>
      <c r="G11" s="5">
        <f t="shared" si="0"/>
        <v>0</v>
      </c>
      <c r="H11" s="23"/>
      <c r="I11" s="5">
        <f t="shared" si="1"/>
        <v>0</v>
      </c>
      <c r="J11" s="19"/>
    </row>
    <row r="12" spans="1:10" ht="67.5">
      <c r="A12" s="35" t="s">
        <v>68</v>
      </c>
      <c r="B12" s="21" t="s">
        <v>554</v>
      </c>
      <c r="C12" s="19" t="s">
        <v>553</v>
      </c>
      <c r="D12" s="19">
        <v>1</v>
      </c>
      <c r="E12" s="24"/>
      <c r="F12" s="25"/>
      <c r="G12" s="5">
        <f t="shared" si="0"/>
        <v>0</v>
      </c>
      <c r="H12" s="23"/>
      <c r="I12" s="5">
        <f t="shared" si="1"/>
        <v>0</v>
      </c>
      <c r="J12" s="19"/>
    </row>
    <row r="13" spans="1:10" ht="27">
      <c r="A13" s="35" t="s">
        <v>69</v>
      </c>
      <c r="B13" s="21" t="s">
        <v>555</v>
      </c>
      <c r="C13" s="19" t="s">
        <v>553</v>
      </c>
      <c r="D13" s="19">
        <v>1</v>
      </c>
      <c r="E13" s="24"/>
      <c r="F13" s="25"/>
      <c r="G13" s="5">
        <f t="shared" si="0"/>
        <v>0</v>
      </c>
      <c r="H13" s="23"/>
      <c r="I13" s="5">
        <f t="shared" si="1"/>
        <v>0</v>
      </c>
      <c r="J13" s="19"/>
    </row>
    <row r="14" spans="1:10" ht="40.5">
      <c r="A14" s="35" t="s">
        <v>70</v>
      </c>
      <c r="B14" s="21" t="s">
        <v>556</v>
      </c>
      <c r="C14" s="19" t="s">
        <v>557</v>
      </c>
      <c r="D14" s="19">
        <v>2</v>
      </c>
      <c r="E14" s="24"/>
      <c r="F14" s="25"/>
      <c r="G14" s="5">
        <f t="shared" si="0"/>
        <v>0</v>
      </c>
      <c r="H14" s="23"/>
      <c r="I14" s="5">
        <f t="shared" si="1"/>
        <v>0</v>
      </c>
      <c r="J14" s="19"/>
    </row>
    <row r="15" spans="1:10" ht="27.75" thickBot="1">
      <c r="A15" s="35" t="s">
        <v>71</v>
      </c>
      <c r="B15" s="21" t="s">
        <v>558</v>
      </c>
      <c r="C15" s="19" t="s">
        <v>559</v>
      </c>
      <c r="D15" s="19">
        <v>2</v>
      </c>
      <c r="E15" s="24"/>
      <c r="F15" s="25"/>
      <c r="G15" s="5">
        <f t="shared" si="0"/>
        <v>0</v>
      </c>
      <c r="H15" s="23"/>
      <c r="I15" s="5">
        <f t="shared" si="1"/>
        <v>0</v>
      </c>
      <c r="J15" s="19"/>
    </row>
    <row r="16" spans="1:10" ht="14.25" thickBot="1">
      <c r="A16" s="31"/>
      <c r="B16" s="32"/>
      <c r="C16" s="32"/>
      <c r="D16" s="32"/>
      <c r="E16" s="32"/>
      <c r="F16" s="32" t="s">
        <v>431</v>
      </c>
      <c r="G16" s="43">
        <f>SUM(G4:G15)</f>
        <v>0</v>
      </c>
      <c r="H16" s="34"/>
      <c r="I16" s="44">
        <f>SUM(I4:I15)</f>
        <v>0</v>
      </c>
      <c r="J16" s="3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workbookViewId="0">
      <selection activeCell="L4" sqref="L4"/>
    </sheetView>
  </sheetViews>
  <sheetFormatPr defaultRowHeight="13.5"/>
  <cols>
    <col min="1" max="1" width="3" style="1" customWidth="1"/>
    <col min="2" max="2" width="34.42578125" style="1" customWidth="1"/>
    <col min="3" max="3" width="17.28515625" style="1" customWidth="1"/>
    <col min="4" max="4" width="19.42578125" style="1" bestFit="1" customWidth="1"/>
    <col min="5" max="7" width="14" style="1" customWidth="1"/>
    <col min="8" max="8" width="11.42578125" style="1" customWidth="1"/>
    <col min="9" max="9" width="14.42578125" style="1" customWidth="1"/>
    <col min="10" max="10" width="15.7109375" style="1" customWidth="1"/>
    <col min="11" max="11" width="5.140625" style="1" customWidth="1"/>
    <col min="12" max="12" width="15" style="1" customWidth="1"/>
    <col min="13" max="16384" width="9.140625" style="1"/>
  </cols>
  <sheetData>
    <row r="1" spans="1:12" ht="14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54">
      <c r="A2" s="2" t="s">
        <v>3</v>
      </c>
      <c r="B2" s="2" t="s">
        <v>15</v>
      </c>
      <c r="C2" s="2" t="s">
        <v>14</v>
      </c>
      <c r="D2" s="2" t="s">
        <v>8</v>
      </c>
      <c r="E2" s="2" t="s">
        <v>5</v>
      </c>
      <c r="F2" s="2" t="s">
        <v>11</v>
      </c>
      <c r="G2" s="2" t="s">
        <v>9</v>
      </c>
      <c r="H2" s="2" t="s">
        <v>6</v>
      </c>
      <c r="I2" s="2" t="s">
        <v>7</v>
      </c>
      <c r="J2" s="2" t="s">
        <v>4</v>
      </c>
      <c r="K2" s="2" t="s">
        <v>1</v>
      </c>
      <c r="L2" s="2" t="s">
        <v>0</v>
      </c>
    </row>
    <row r="3" spans="1: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 t="s">
        <v>18</v>
      </c>
      <c r="K3" s="3">
        <v>11</v>
      </c>
      <c r="L3" s="3" t="s">
        <v>574</v>
      </c>
    </row>
    <row r="4" spans="1:12" ht="42">
      <c r="A4" s="4">
        <v>1</v>
      </c>
      <c r="B4" s="7" t="s">
        <v>36</v>
      </c>
      <c r="C4" s="14">
        <v>2200</v>
      </c>
      <c r="D4" s="13"/>
      <c r="E4" s="8"/>
      <c r="F4" s="8" t="s">
        <v>37</v>
      </c>
      <c r="G4" s="8"/>
      <c r="H4" s="9"/>
      <c r="I4" s="10"/>
      <c r="J4" s="11">
        <f t="shared" ref="J4" si="0">ROUND(H4*I4,2)</f>
        <v>0</v>
      </c>
      <c r="K4" s="12"/>
      <c r="L4" s="11">
        <f t="shared" ref="L4" si="1">ROUND(J4*K4+J4,2)</f>
        <v>0</v>
      </c>
    </row>
    <row r="5" spans="1:12" ht="15" customHeight="1">
      <c r="A5" s="51" t="s">
        <v>2</v>
      </c>
      <c r="B5" s="51"/>
      <c r="C5" s="51"/>
      <c r="D5" s="51"/>
      <c r="E5" s="51"/>
      <c r="F5" s="51"/>
      <c r="G5" s="51"/>
      <c r="H5" s="51"/>
      <c r="I5" s="52"/>
      <c r="J5" s="5">
        <f>SUM(J4:J4)</f>
        <v>0</v>
      </c>
      <c r="K5" s="6"/>
      <c r="L5" s="5">
        <f>SUM(L4:L4)</f>
        <v>0</v>
      </c>
    </row>
    <row r="6" spans="1:12" ht="15" customHeight="1">
      <c r="K6" s="16"/>
      <c r="L6" s="15"/>
    </row>
    <row r="7" spans="1:12" ht="15" customHeight="1">
      <c r="K7" s="16"/>
      <c r="L7" s="15"/>
    </row>
    <row r="8" spans="1:12">
      <c r="K8" s="16"/>
      <c r="L8" s="15"/>
    </row>
  </sheetData>
  <mergeCells count="2">
    <mergeCell ref="A1:L1"/>
    <mergeCell ref="A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G9" sqref="G9"/>
    </sheetView>
  </sheetViews>
  <sheetFormatPr defaultRowHeight="15"/>
  <cols>
    <col min="1" max="1" width="3.5703125" customWidth="1"/>
    <col min="2" max="2" width="39.7109375" customWidth="1"/>
    <col min="3" max="3" width="23.28515625" bestFit="1" customWidth="1"/>
    <col min="4" max="4" width="13.42578125" bestFit="1" customWidth="1"/>
    <col min="6" max="6" width="5.28515625" customWidth="1"/>
    <col min="7" max="7" width="40.5703125" customWidth="1"/>
    <col min="8" max="8" width="22.7109375" customWidth="1"/>
    <col min="9" max="9" width="12.7109375" customWidth="1"/>
  </cols>
  <sheetData>
    <row r="1" spans="1:14" ht="15.75">
      <c r="A1" s="53" t="s">
        <v>38</v>
      </c>
      <c r="B1" s="53"/>
      <c r="C1" s="53"/>
      <c r="D1" s="53"/>
    </row>
    <row r="2" spans="1:14" ht="16.5">
      <c r="A2" s="17" t="s">
        <v>19</v>
      </c>
      <c r="B2" s="17" t="s">
        <v>20</v>
      </c>
      <c r="C2" s="17" t="s">
        <v>23</v>
      </c>
      <c r="D2" s="17" t="s">
        <v>24</v>
      </c>
    </row>
    <row r="3" spans="1:14" ht="16.5" customHeight="1">
      <c r="A3" s="17" t="s">
        <v>16</v>
      </c>
      <c r="B3" s="54" t="s">
        <v>21</v>
      </c>
      <c r="C3" s="55"/>
      <c r="D3" s="56"/>
    </row>
    <row r="4" spans="1:14" ht="33">
      <c r="A4" s="17">
        <v>1</v>
      </c>
      <c r="B4" s="18" t="s">
        <v>27</v>
      </c>
      <c r="C4" s="18"/>
      <c r="D4" s="18" t="s">
        <v>32</v>
      </c>
    </row>
    <row r="5" spans="1:14" ht="33">
      <c r="A5" s="17">
        <v>2</v>
      </c>
      <c r="B5" s="18" t="s">
        <v>28</v>
      </c>
      <c r="C5" s="18"/>
      <c r="D5" s="18" t="s">
        <v>32</v>
      </c>
    </row>
    <row r="6" spans="1:14" ht="33">
      <c r="A6" s="17">
        <v>3</v>
      </c>
      <c r="B6" s="18" t="s">
        <v>29</v>
      </c>
      <c r="C6" s="18"/>
      <c r="D6" s="18" t="s">
        <v>32</v>
      </c>
    </row>
    <row r="7" spans="1:14" ht="16.5" customHeight="1">
      <c r="A7" s="17" t="s">
        <v>25</v>
      </c>
      <c r="B7" s="54" t="s">
        <v>22</v>
      </c>
      <c r="C7" s="55"/>
      <c r="D7" s="56"/>
    </row>
    <row r="8" spans="1:14" ht="82.5">
      <c r="A8" s="17">
        <v>4</v>
      </c>
      <c r="B8" s="18" t="s">
        <v>30</v>
      </c>
      <c r="C8" s="18"/>
      <c r="D8" s="18" t="s">
        <v>33</v>
      </c>
    </row>
    <row r="9" spans="1:14" ht="49.5">
      <c r="A9" s="17">
        <v>5</v>
      </c>
      <c r="B9" s="18" t="s">
        <v>35</v>
      </c>
      <c r="C9" s="18"/>
      <c r="D9" s="18" t="s">
        <v>33</v>
      </c>
    </row>
    <row r="10" spans="1:14" ht="66">
      <c r="A10" s="17">
        <v>6</v>
      </c>
      <c r="B10" s="18" t="s">
        <v>31</v>
      </c>
      <c r="C10" s="18"/>
      <c r="D10" s="18" t="s">
        <v>33</v>
      </c>
    </row>
    <row r="11" spans="1:14" ht="33">
      <c r="A11" s="17" t="s">
        <v>26</v>
      </c>
      <c r="B11" s="18" t="s">
        <v>39</v>
      </c>
      <c r="C11" s="18"/>
      <c r="D11" s="18" t="s">
        <v>33</v>
      </c>
    </row>
    <row r="13" spans="1:14">
      <c r="N13" t="s">
        <v>34</v>
      </c>
    </row>
  </sheetData>
  <mergeCells count="3">
    <mergeCell ref="A1:D1"/>
    <mergeCell ref="B3:D3"/>
    <mergeCell ref="B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8 jakość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2024-05-22T06:11:06Z</dcterms:modified>
</cp:coreProperties>
</file>