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1570" windowHeight="8085" tabRatio="951" firstSheet="14" activeTab="16"/>
  </bookViews>
  <sheets>
    <sheet name="Pakiet 1" sheetId="36" r:id="rId1"/>
    <sheet name="Pakiet 2" sheetId="78" r:id="rId2"/>
    <sheet name="Pakiet 3" sheetId="21" r:id="rId3"/>
    <sheet name="Pakiet 4" sheetId="75" r:id="rId4"/>
    <sheet name="Pakiet 5" sheetId="76" r:id="rId5"/>
    <sheet name="Pakiet 6" sheetId="25" r:id="rId6"/>
    <sheet name="Pakiet 7" sheetId="27" r:id="rId7"/>
    <sheet name="Pakiet 8" sheetId="70" r:id="rId8"/>
    <sheet name="Pakiet 9 " sheetId="111" r:id="rId9"/>
    <sheet name="Pakiet 10" sheetId="71" r:id="rId10"/>
    <sheet name="Pakiet 11" sheetId="4" r:id="rId11"/>
    <sheet name="Pakiet 12" sheetId="7" r:id="rId12"/>
    <sheet name="Pakiet 13" sheetId="10" r:id="rId13"/>
    <sheet name="Pakiet 14" sheetId="77" r:id="rId14"/>
    <sheet name="Pakiet 15" sheetId="103" r:id="rId15"/>
    <sheet name="Pakiet 16 " sheetId="74" r:id="rId16"/>
    <sheet name="Pakiet 17" sheetId="12" r:id="rId17"/>
    <sheet name="Pakiet 18" sheetId="79" r:id="rId18"/>
    <sheet name="Pakiet 19" sheetId="82" r:id="rId19"/>
    <sheet name="Pakiet 20" sheetId="83" r:id="rId20"/>
    <sheet name="Pakiet 21" sheetId="98" r:id="rId21"/>
    <sheet name="Pakiet 22" sheetId="85" r:id="rId22"/>
    <sheet name="Pakiet 23" sheetId="87" r:id="rId23"/>
    <sheet name="Pakiet 24" sheetId="89" r:id="rId24"/>
    <sheet name="Pakiet 25" sheetId="90" r:id="rId25"/>
    <sheet name="Pakiet 26" sheetId="91" r:id="rId26"/>
    <sheet name="Pakiet 27" sheetId="92" r:id="rId27"/>
    <sheet name="Pakiet 28" sheetId="93" r:id="rId28"/>
    <sheet name="Pakiet 29" sheetId="94" r:id="rId29"/>
    <sheet name="Pakiet 30" sheetId="95" r:id="rId30"/>
    <sheet name="Pakiet 31" sheetId="96" r:id="rId31"/>
    <sheet name="Pakiet 32" sheetId="97" r:id="rId32"/>
    <sheet name="Pakiet 33" sheetId="104" r:id="rId33"/>
    <sheet name="Pakiet 34" sheetId="105" r:id="rId34"/>
    <sheet name="Pakiet 35" sheetId="106" r:id="rId35"/>
    <sheet name="Pakiet 36" sheetId="107" r:id="rId36"/>
    <sheet name="Pakiet 37" sheetId="108" r:id="rId37"/>
    <sheet name="Pakiet 38" sheetId="109" r:id="rId38"/>
    <sheet name="Pakiet 39" sheetId="110" r:id="rId39"/>
    <sheet name="Pakiet 40" sheetId="112" r:id="rId40"/>
    <sheet name="Pakiet 41" sheetId="114" r:id="rId41"/>
    <sheet name="Pakiet 42" sheetId="115" r:id="rId42"/>
    <sheet name="Pakiet 43" sheetId="116" r:id="rId43"/>
    <sheet name="Pakiet 44" sheetId="117" r:id="rId44"/>
    <sheet name="Pakiet 45" sheetId="118" r:id="rId45"/>
    <sheet name="Pakiet 46" sheetId="123" r:id="rId46"/>
    <sheet name="Pakiet 47" sheetId="121" r:id="rId47"/>
    <sheet name="Pakiet 48 " sheetId="136" r:id="rId48"/>
    <sheet name="Pakiet 49" sheetId="124" r:id="rId49"/>
    <sheet name="Pakiet 50" sheetId="125" r:id="rId50"/>
    <sheet name="Pakiet 51" sheetId="126" r:id="rId51"/>
    <sheet name="Pakiet 52" sheetId="129" r:id="rId52"/>
    <sheet name="Pakiet 53" sheetId="130" r:id="rId53"/>
    <sheet name="Pakiet 54" sheetId="132" r:id="rId54"/>
    <sheet name="Pakiet 55" sheetId="140" r:id="rId55"/>
    <sheet name="Pakiet 56" sheetId="141" r:id="rId56"/>
    <sheet name="Pakiet nr 57" sheetId="144" r:id="rId57"/>
    <sheet name="Pakiet nr 58" sheetId="145" r:id="rId58"/>
    <sheet name="Pakiet nr 59" sheetId="146" r:id="rId59"/>
    <sheet name="Pakiet nr 60" sheetId="147" r:id="rId60"/>
    <sheet name="Pakiet nr 61" sheetId="149" r:id="rId61"/>
    <sheet name="Pakiet nr 62" sheetId="150" r:id="rId62"/>
    <sheet name="Pakiet 63" sheetId="151" r:id="rId63"/>
    <sheet name="Pakiet 64" sheetId="152" r:id="rId64"/>
  </sheets>
  <definedNames>
    <definedName name="_GoBack" localSheetId="25">'Pakiet 26'!#REF!</definedName>
    <definedName name="_Hlk532544062" localSheetId="60">'Pakiet nr 61'!$B$5</definedName>
    <definedName name="_Hlk532544062" localSheetId="61">'Pakiet nr 62'!$B$6</definedName>
    <definedName name="_xlnm.Print_Area" localSheetId="0">'Pakiet 1'!$A$1:$K$48</definedName>
    <definedName name="_xlnm.Print_Area" localSheetId="14">'Pakiet 15'!$A$1:$L$31</definedName>
    <definedName name="_xlnm.Print_Area" localSheetId="17">'Pakiet 18'!$A$1:$K$15</definedName>
    <definedName name="_xlnm.Print_Area" localSheetId="18">'Pakiet 19'!$A$1:$K$15</definedName>
    <definedName name="_xlnm.Print_Area" localSheetId="2">'Pakiet 3'!$C$1:$K$55</definedName>
    <definedName name="_xlnm.Print_Area" localSheetId="46">'Pakiet 47'!$A$1:$M$33</definedName>
    <definedName name="_xlnm.Print_Area" localSheetId="47">'Pakiet 48 '!$A$1:$K$33</definedName>
    <definedName name="_xlnm.Print_Area" localSheetId="4">'Pakiet 5'!$A$1:$K$37</definedName>
    <definedName name="_xlnm.Print_Area" localSheetId="7">'Pakiet 8'!$A$1:$K$28</definedName>
  </definedNames>
  <calcPr calcId="145621"/>
</workbook>
</file>

<file path=xl/calcChain.xml><?xml version="1.0" encoding="utf-8"?>
<calcChain xmlns="http://schemas.openxmlformats.org/spreadsheetml/2006/main">
  <c r="E27" i="12" l="1"/>
  <c r="E26" i="12"/>
  <c r="H24" i="12"/>
  <c r="I24" i="12"/>
  <c r="I5" i="12"/>
  <c r="H5" i="12"/>
  <c r="G5" i="12" l="1"/>
  <c r="I11" i="12" l="1"/>
  <c r="I12" i="12"/>
  <c r="I13" i="12"/>
  <c r="I19" i="12"/>
  <c r="I20" i="12"/>
  <c r="I21" i="12"/>
  <c r="H6" i="12"/>
  <c r="I6" i="12" s="1"/>
  <c r="H7" i="12"/>
  <c r="I7" i="12" s="1"/>
  <c r="H8" i="12"/>
  <c r="I8" i="12" s="1"/>
  <c r="H9" i="12"/>
  <c r="I9" i="12" s="1"/>
  <c r="H10" i="12"/>
  <c r="I10" i="12" s="1"/>
  <c r="H11" i="12"/>
  <c r="H12" i="12"/>
  <c r="H13" i="12"/>
  <c r="H14" i="12"/>
  <c r="I14" i="12" s="1"/>
  <c r="H15" i="12"/>
  <c r="I15" i="12" s="1"/>
  <c r="H16" i="12"/>
  <c r="I16" i="12" s="1"/>
  <c r="H17" i="12"/>
  <c r="I17" i="12" s="1"/>
  <c r="H18" i="12"/>
  <c r="I18" i="12" s="1"/>
  <c r="H19" i="12"/>
  <c r="H20" i="12"/>
  <c r="H21" i="12"/>
  <c r="H22" i="12"/>
  <c r="I22" i="12" s="1"/>
  <c r="H23" i="12"/>
  <c r="I23" i="12" s="1"/>
  <c r="G6" i="12"/>
  <c r="G7" i="12"/>
  <c r="G8" i="12"/>
  <c r="G9" i="12"/>
  <c r="G10" i="12"/>
  <c r="G11" i="12"/>
  <c r="G12" i="12"/>
  <c r="G13" i="12"/>
  <c r="G14" i="12"/>
  <c r="G15" i="12"/>
  <c r="G16" i="12"/>
  <c r="G17" i="12"/>
  <c r="G18" i="12"/>
  <c r="G19" i="12"/>
  <c r="G20" i="12"/>
  <c r="G21" i="12"/>
  <c r="G22" i="12"/>
  <c r="G23" i="12"/>
  <c r="H41" i="36" l="1"/>
  <c r="I41" i="36" l="1"/>
  <c r="I6" i="144" l="1"/>
  <c r="H6" i="144" l="1"/>
  <c r="H18" i="150" l="1"/>
  <c r="I18" i="150" s="1"/>
  <c r="H27" i="25" l="1"/>
  <c r="I27" i="25" l="1"/>
  <c r="E26" i="70" l="1"/>
  <c r="E27" i="70"/>
</calcChain>
</file>

<file path=xl/sharedStrings.xml><?xml version="1.0" encoding="utf-8"?>
<sst xmlns="http://schemas.openxmlformats.org/spreadsheetml/2006/main" count="3267" uniqueCount="857">
  <si>
    <t>Czujniki do nosa do CO2 ( kapnometr) dla dorosłych  do defibrylatora Lifepack 15</t>
  </si>
  <si>
    <t>Maska krtaniowa jednorazowego użytku z mankietem powietrznym, ciśnienie uszczelnienia w ustnej części gardła do 37 cm H2O dające możliwość wentylacji w czasie zabiegu wyższymi ciśnieniami dodatnimi w drogach oddechowych, z luźnym niewbudowanym drenem do napełniania mankietu co chroni przed możliwością przypadkowego przegryzienia poprzez dowolne oddalenie drenu od zębów pacjenta ; posiadająca dodatkowy wbudowany kanał gastryczny umożliwiający wprowadzenie sondy do żołądka we wszystkich rozmiarach maski, rozmiary sond 6-14 Fr w tym minimum 14 Fr dla roz. 3 ; 4 i 5. Maska o wyprofilowanej anatomicznie 90 stopni krzywiźnie rurki oddechowej z wbudowaną blokadą zgryzu. Maska posiadająca uchwyt pomocniczy pełniący rolę wskaźnika położenia, ułatwiający wprowadzenie maski oraz ułatwiający jej zamocowanie po założeniu
Rozmiary: 1 / 1,5 / 2 / 2,5 / 3 / 4 / 5</t>
  </si>
  <si>
    <t>Rurka intubacyjna z PVC, bez mankietu, skalowana jednostronnie co 1 cm, z ciągłą linią znacznika RTG, z otworem Murphy, do intubacji przez usta i nos, z czarnym minimum 2 cm znacznikiem głębokości intubacji na zakończeniu rurki (dla roz2,0-6,5), sterylna, w rozmiarach od nr 2,0 do 7,0 co pół.</t>
  </si>
  <si>
    <t xml:space="preserve"> Pakiet nr 43</t>
  </si>
  <si>
    <t>Zestaw do punkcji jamy opłucnej z 3 igłami punkcyjnymi (składający się z worka na wydzielinę 2000 ml, zestawu drenów z kranikiem trójdrożnym, strzykawki 50-60 ml oraz 3 igieł punkcyjnych)</t>
  </si>
  <si>
    <t>Przedłużacze do pomp infuzyjnych bursztynowe, opakowanie foliowo-papierowe , pojedyncze , sterylne</t>
  </si>
  <si>
    <t>Stawka</t>
  </si>
  <si>
    <t>VAT</t>
  </si>
  <si>
    <t>Noże wymienne Nr 10 do nr 24 opakowanie a 100 szt wykonane z stali nierdzewnej</t>
  </si>
  <si>
    <t>Dren Redon F 08 - f 18 ,70 cm</t>
  </si>
  <si>
    <t>Dren Ulmera z trokarem stalowym CH 14-CH18</t>
  </si>
  <si>
    <t xml:space="preserve">Cewnik Cuvelera CH-8-18 sterylne wykonane z medycznego PCV </t>
  </si>
  <si>
    <t>Strzykawki 1 x użytku do insuliny 40 j.m.z igłą op.max. a 100 szt z igłą</t>
  </si>
  <si>
    <t>Igły Motylki, z drenem 30 cm: 19G, 21G, 22G, 25G, 27G.</t>
  </si>
  <si>
    <t>Przepływomierz z zakończeniem AGA do tlenu z łączeniem kompatybilnym z pojemnikiem Aqaupak</t>
  </si>
  <si>
    <t>Igły 1 x użytku 1,6 -1,8 x 40 x opakowanie a 100szt.</t>
  </si>
  <si>
    <t>Igła do punkcji mostka 16 G długość 45 mm, zakres regulacji 25-45 z dodatkowym zdejmowalnym uchwytem motylkowym, sterylne jednorazowego użytku</t>
  </si>
  <si>
    <t xml:space="preserve">Cewnik Dufour 3-drożny, Ch 22 sterylny wykonany z silikonu, nitka rtg balon 50ml, w opakowaniu podwójnym </t>
  </si>
  <si>
    <t>Cewnik trokar, z dystalną końcówką lejkowatą z bocznym otworem, przezroczysty, sztywny, nasadka zakończona końcówką Lock.oznaczenie co 1 cm. Średnica 2,7mm , długość 8 cm. Fr8</t>
  </si>
  <si>
    <t>Neonatologiczny  filtr 1,2 mikrona , żywieniowy  do lipidów, Bez przedłużek.</t>
  </si>
  <si>
    <t>Papier do videoprintera Mitschubishi K 61 B</t>
  </si>
  <si>
    <t xml:space="preserve">Papier EKG Ascard B5 58x25 do 30 ECO </t>
  </si>
  <si>
    <t>Torba na wymiociny jednorazowego użytku
wykonana z przeźroczystego materiału - co pozwala na łatwe rozpoznanie najmniejszej ilości krwi w płynie, wyskalowana co 100 ml, co umożliwia dokładne oszacowanie objętości płynu, uchwyt posiada wcięcie umożliwiające higieniczne zamknięcie, odcinające przy tym źródło przykrego zapachu; pojemność 1500 ml;
z ustnikiem i maską na twarz z tworzywa sztucznego</t>
  </si>
  <si>
    <t>op.</t>
  </si>
  <si>
    <t>Łopatki drewniane a 100szt</t>
  </si>
  <si>
    <t xml:space="preserve">Warunki płatności (podać w dniach): </t>
  </si>
  <si>
    <t xml:space="preserve">Sprzęt musi być kompatybliny z automatycznym  wstrzykawaczem kontrastu Medard Vistron CT </t>
  </si>
  <si>
    <t>Papier do KTG 152x90 do Aparatu Corometrix</t>
  </si>
  <si>
    <t>Żel do EEG a 0,25kg</t>
  </si>
  <si>
    <t>Żel do EkG a 0,25kg</t>
  </si>
  <si>
    <t>Igła do biopsji stercza, kompatybilna do aparatu BIOPTY 18G, dł 20 cm</t>
  </si>
  <si>
    <t>Cewnik Thorax Ch24-Ch36 z linią RTG oraz skalą pomiarową co 2 cm oraz sterylnie zapakowanym łącznikiem w zestawie</t>
  </si>
  <si>
    <t>Strzykawka 1 x użytku 100 ml Janeta jałowa , płynny przesuw tłoka , pakowana poj. z końcówką do podłączenia cewnika z możliwością zmiany na złącze typu LUER, skala czarna , czytelna</t>
  </si>
  <si>
    <t>Koszyczki Dormia ze stali chirurgicznej, rękojeść ergonomiczna z pętlowym uchwytem na kciuk, rozbieralna, 6 drutów skręconych, 5,5 Ch, dł. 70cm</t>
  </si>
  <si>
    <t>Koszyczki Dormia ze stali chirurgicznej, rękojeść ergonomiczna z pętlowym uchwytem na kciuk, rozbieralna, 4 druty skręcone, 5,5 Ch, dł. 70cm</t>
  </si>
  <si>
    <t>Kranik trójdrożny z wyczuwalnym i optycznym indykatorem pozycji otwarty-zamknięty , opakowanie pojedyncze, sterylne. Każde z wejść kranika trójdroznego ma być zabezpieczone fabrycznie zamontowanymi korkami</t>
  </si>
  <si>
    <t>Igła do punkcji mostka 16 G długość 35 mm, zakres regulacji 15-35 z dodatkowym zdejmowalnym uchwytem motylkowym, sterylne jednorazowego użytku</t>
  </si>
  <si>
    <t>Wartość netto :</t>
  </si>
  <si>
    <t>Wartość brutto :</t>
  </si>
  <si>
    <t>Czujniki na rurkę do CO2 ( kapnometr) dla dzieci  do defibrylatora Lifepack 15</t>
  </si>
  <si>
    <t>Stapler 1x użytku , stapler zawiera 35 zszywek o średnicy 0,6 mm</t>
  </si>
  <si>
    <t>Wartość netto</t>
  </si>
  <si>
    <t>Kaczki plastikowe z zamknięciem</t>
  </si>
  <si>
    <t>Przewód do cystoskopu lub rektoskopu pojedyńczy</t>
  </si>
  <si>
    <t>Skalpele 1 x użytku z trzonkiem nr 11op.a 10 szt</t>
  </si>
  <si>
    <t>Skalpele 1 x użytku z trzonkiem nr 12 op.a 10 szt</t>
  </si>
  <si>
    <t>Maska dla dzieci  do tlenoterapii , do wysokich stężeń tlenu z zaworem jednodrogowym i rezerwuarem</t>
  </si>
  <si>
    <t>Miski nerkowate 20cm plastikowe</t>
  </si>
  <si>
    <t>Miski nerkowate 28cm plastikowe</t>
  </si>
  <si>
    <t>Słuchawki lekarskie dla dorosłych</t>
  </si>
  <si>
    <t>Łącznik do drenów i cewników ł-2 sterylny</t>
  </si>
  <si>
    <t>Łącznik do drenów i ssaków 10/10 sterylny</t>
  </si>
  <si>
    <t>Łącznik do drenów i ssaków 8/8 sterylny</t>
  </si>
  <si>
    <t>Łącznik do drenów Y 7 mm sterylny</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</si>
  <si>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dzieci.</t>
  </si>
  <si>
    <t>Nebulizator do podawania leku, z antyprzelewową konstrukcją pozwalającą na skuteczne działanie w zakresie 0-90 stopni, ze stabilną podstawką dyfuzora w zakresie 0-360 stopni, o pojemności 6 ml, skalowany z podziałką co 1 ml, średnia średnica nebulizowanych czastek(MMAD) 2,7 μm potwierdzona w katalogach producenta, czysty biologicznie. W zestawie dren 210cm, łącznik T, ustnik, przestrzeń martwa 15cm.</t>
  </si>
  <si>
    <t>Strzykawka 1 x użytku 2ml z końcówką LUER, czarna czytelna skala odpowiadająca nominalnej pojemności strzykawki, skalowana co 0,1 ml, logo producenta na cylindrze, op. 100szt</t>
  </si>
  <si>
    <t>Strzykawka 1 x użytku 10ml z końcówką LUER, czarna czytelna skala odpowiadająca nominalnej pojemności strzykawki, skalowana co 0,5 ml, logo producenta na cylindrze, op. 100szt</t>
  </si>
  <si>
    <t>Strzykawka 1 x użytku 20 ml z końcówką LUER, czarna czytelna skala odpowiadająca nominalnej pojemności strzykawki, skalowana co 1ml, logo producenta na cylindrze, op.80szt</t>
  </si>
  <si>
    <t>Klipsy tytanowe do klipsownic Pilling Week 114527 rozmiar średnio-duży, sterylnie pakowane w magazynki po 6 sztuk</t>
  </si>
  <si>
    <t>zasobnik</t>
  </si>
  <si>
    <t xml:space="preserve">Klipsy tytanowe do klipsownic Ethicon rozmiar średni, średnio-duży, duży, sterylnie pakowane w magazynki po 6 sztuk </t>
  </si>
  <si>
    <t>Stapler chirurgiczny okrężny zakrzywiony , z manualnym dociskiem na tkankę ,  sterylny 1x użytku, rozm: 21,25,28,29,31,33,34 mm.</t>
  </si>
  <si>
    <t>Stapler chirurgiczny prosty do zamykania na głucho, z manualnym dociskiem na tkankę, do tkanek standardowych i tkanek grubych,  sterylny 1x użytku, rozm: 30,45,60,75 i 90 mm.</t>
  </si>
  <si>
    <t>Ładunek do staplera prostego do tkanek standardowych i tkanek grubych rozm: 30,45,60,75 i 90 mm.</t>
  </si>
  <si>
    <t>Stapler chirurgiczny prosty z nożem , tnąco-szyjący, nóż w ładunku, do tkanek standardowych i tkanek grubych, sterylne, jednorazowego użytku rozm: 60 i 80 mm</t>
  </si>
  <si>
    <t>Ładunek z nożem do staplera tnąco- szyjącego, do tkanek standardowych i tkanek grubych rozm: 60 i 80 mm</t>
  </si>
  <si>
    <t>Woreczek laparoskopowy typ memo-bag rozm. 200-410 ml</t>
  </si>
  <si>
    <t>Itroducer do wpowadzania cewnika Swan Ganza, rozmiar 8F - minimalizujacy ryzyko uszkodzenia cewnika a zwłaszcza jego balonika, koszulka wykonana z poliuretanu (materiał termoczuly po wprowadzeniu do ciała, zminimalizowane ryzyko zagięcia, nastawna zastawka Touhy-Borstova umozliwiająca unieruchomienie wprowadzonego cewnika), port do wlewów umiejscowiony bocznie w kształcie V zapewniający przepływ i niezapychający się, sfazowane koncówki koszulki minimalizujace uszkodzenie tkanki i zapychanie, osłonka antybakteryjna umożliwiająca sterylną manipulację cewnikiem Swan Ganza, heparynizowany w technologii AMC THROMOSHIELD</t>
  </si>
  <si>
    <t>Asortyment</t>
  </si>
  <si>
    <t>Cena netto</t>
  </si>
  <si>
    <t>Nr atestu data ważności</t>
  </si>
  <si>
    <t>Czujniki na rurkę do CO2 ( kapnometr) dla dorosłych  do defibrylatora Lifepack 15</t>
  </si>
  <si>
    <t>Jednorazowa, sterylna, elastyczna prowadnica do rurek intubacyjnych typu Bougie, z wygiętą końcówką.Rozm. 15Ch/70cm</t>
  </si>
  <si>
    <t>Strzykawka 1 x użytku a 20 ml, z Luer Lok końcówką,   ma być przystosowana do podawania wszystkich leków, skala czarna, czytelna</t>
  </si>
  <si>
    <t>Warunki płatności (podać w dniach)</t>
  </si>
  <si>
    <t>Zestaw do odsysania pola operacyjnego z drenem o dł. 2,1 m i końcówką typu Yankauer śr.7/10, opakowanie foliowo-papierowe</t>
  </si>
  <si>
    <t>Nr katalogowy/Producent sprzętu</t>
  </si>
  <si>
    <t>Igły 1 x użytku 1,2 x 40 x opakowanie a 100szt</t>
  </si>
  <si>
    <t>Uniwersalny zestaw do nakłucia jamy opłucnej/otrzewnej z igłą Veresa skonstruowany w sposób zabezpieczajacy przed wytworzeniem odmy opłucnowej zawierający kranik trójdrożny, worek 300 ml z zastawką jednokierunkową i drenem łączącym o dł. 40 cm i strzykawkę 60 ml.Długośc igły 5 i 10 cm</t>
  </si>
  <si>
    <t>Elektrody do EKG do długotrwałego monitorowania a 50 szt</t>
  </si>
  <si>
    <t>Elektrody do EKG dla dorosłych a 50 szt</t>
  </si>
  <si>
    <t>Sonda żywieniowa z PCV oznaczniki długości co centymetr od  5 do 25 cm. rozm. 0.4, 0.5, 0.6, 0.8</t>
  </si>
  <si>
    <t>Wielorazowy uchwyt elektrod monopolarnych z dwoma przyciskami ( cięcie, koagulacja), gniazdo elektrody o śr. 4 mm i długości min. 15 mm, kabel o długości 4,5 m, zakończony wtyczką kompatybilną z aparatem firmy Erbe. Uchwyt powinien mieć gwarancję wykonania min. 200 zabiegów.</t>
  </si>
  <si>
    <t xml:space="preserve">                                                </t>
  </si>
  <si>
    <t>Igły 1 x użytku 1,1 x 40 x opakowanie a 100szt</t>
  </si>
  <si>
    <t>Pojemnik do odsysania wydzieliny z ran a 200 do               250 ml sterylne  (płaski)</t>
  </si>
  <si>
    <t xml:space="preserve">Warunki płatności (podać w dniach) </t>
  </si>
  <si>
    <t>Cewnik trokar, z dystalną końcówką lejkowatą z bocznym otworem, przezroczysty, sztywny, nasadka zakończona końcówką Lock. oznaczenie co 1 cm. Średnica 3,3 mm , długość 8 cm. Fr 10</t>
  </si>
  <si>
    <t>200 ml spray na bazie naturalnych olejków eterycznych, skutecznie neutralizujący nieprzyjemne zapachy. Nie powodujący uczuleń i podrażnień.</t>
  </si>
  <si>
    <t>Elementy wymienne do strzykawki CT EXPRES, elementy musza być kompatyblineze strzykawką CT EXPRES i dopuszczone przez producenta : zestaw wielu pacjentów do używania przez 12 godz. lub 20 pacjentów składający się z kasety perystaltycznej oraz przewodu zakończonego złączem luer-lock x 25 zestawów.</t>
  </si>
  <si>
    <t>Elementy wymienne do strzykawki CT EXPRES, elementy musza być kompatyblineze strzykawką CT EXPRES i dopuszczone przez producenta : jednorazowe przekłuwacze do butelek z kontrastem w obj. 50-500 ml x 60 szt</t>
  </si>
  <si>
    <t>Elementy wymienne do strzykawki CT EXPRES, elementy musza być kompatyblineze strzykawką CT EXPRES i dopuszczone przez producenta : zestaw dzienny łączący trzy źródła ( 2 x kontrast + 1 x sół) przeznaczony do stosowania max. 12 dodzin x 15 zestawów</t>
  </si>
  <si>
    <t>Elementy wymienne do strzykawki CT EXPRES, elementy musza być kompatyblineze strzykawką CT EXPRES i dopuszczone przez producenta : jednorazowy łącznik o dł. 120 cm z jednokierunkowym zaworem na każdym z końców linii ze złączem luer-lock x 40 sztuk</t>
  </si>
  <si>
    <t>Kabel do elektrod biernych o długości ok. 4-5 m, z wtykiem kompatybilnym z aparatem ERBE VIO 300</t>
  </si>
  <si>
    <t>Cewnik Dufor 3-drożny, Ch 24 sterylny, wykonany z silikonu, nitka rtg, balon 50 ml, w opakowaniu podwójnym</t>
  </si>
  <si>
    <t xml:space="preserve">brutto </t>
  </si>
  <si>
    <t xml:space="preserve">brutto           </t>
  </si>
  <si>
    <t xml:space="preserve">Wartośc netto </t>
  </si>
  <si>
    <t xml:space="preserve">Cena brutto </t>
  </si>
  <si>
    <t xml:space="preserve">Wartość brutto           </t>
  </si>
  <si>
    <t>Aparat do mierzenia ciśnienia zegarowy, mankiet na rzep, bez metalowej klamry</t>
  </si>
  <si>
    <t>Cewnik pępkowy wykonany z poliuretanu, cieniujący w Rtg, znaczniki długości , wyposażony w kranik Luer Lock roz.4,0 F długość 40 cm</t>
  </si>
  <si>
    <t>Żel znieczulający z lidokainą (chlorowodorek lidokainy 2%   dwuchlorowodorek chlorhexydyny 0,05%) z zastosowaniem do cewnikowania,  endoskopu, zgłębników oraz rurek intubacyjnych, jałowy, zachowujący pełną przejrzystość w jednorazowych harmonijkowych  aplikatorach . Sterlizowany parą wodną  . Nie zwierający  żadnych substancji konserwujących, co do których istnieją podejrzenia o szkodliwym działaniu na organizm pacjenta potwierdzone oświadczeniem producenta op. 25 aplikatorów po 8,5 g żelu</t>
  </si>
  <si>
    <t xml:space="preserve">                                                                          </t>
  </si>
  <si>
    <t>Nr kat. Producent sprzętu</t>
  </si>
  <si>
    <t>Przedłużacze do cewników i masek do podawania tlenu o dł. 210cm.</t>
  </si>
  <si>
    <t>Strzykawki 1 x użytku do insuliny 80-100 j.m z igłą op.max. a 100 szt. z igłą</t>
  </si>
  <si>
    <t>Zestaw do znieczulenia łączonego podpajęczynówkowego i zewnątrzoponowego zawierający: 1. igłę do zniecz. podpajęczynówkowego typu pencil point 27G  dł.138,5 mmx0,42 2.igłę Touhy 18G, dł.88 mm.z dodatkowym otworem umożliwiającym umiejscowienie igły pp. w osi prostej 3. Cewnik zewnątrzoponowy dł. 1000 mm z trzema otworami bocznymi i miękką końcówką.4. system  blokowania igły podpajęczynówkowej w igle Touhy. 5. strzykawka LOR do metody spadku oporu 10ml 6. filtr zewnątrzopnowy 0,2 mikrometra 7. samoprzylepny element mocowania filtra z cewnikiem  z.o. do skóry typu PIN PAD</t>
  </si>
  <si>
    <t>Mocowanie i opatrunek do cewników RA</t>
  </si>
  <si>
    <t>Prowadnica do igieł 25, 26, 27G, prowadnice odpowiednio w rozmiarze G20 i 22Gx13"8, długość 35mm</t>
  </si>
  <si>
    <t xml:space="preserve">Zestaw do kaniulacji dużych naczyń metodą Seldingera, jednoświatłowy PEDIATRYCZNY, w zestawie cewnik dł. 10cm, kontrastujący w RTG,  igła typu Seldingera , metalowa prowadnica , możliwość monitorowania położenia cewnika w trakcie zakładania pod kontrolą EKG, cewnik 22Gx10cm </t>
  </si>
  <si>
    <t>Igły do nefrostomii 18G-22G, długości 20 cm</t>
  </si>
  <si>
    <t xml:space="preserve">Cewnik Nelaton CH 20-24 sterylny wykonany z medycznego PCV </t>
  </si>
  <si>
    <t>Cewnik Dufor 3-drożny, Ch 18sterylny, wykonany z silikonu, nitka rtg, balon 50 ml, w opakowaniu podwójnym</t>
  </si>
  <si>
    <t>Cewniki moczowodowe Couvelaire skalowane co 1 cm, 2 oczka Ch 3metalowy mandryn</t>
  </si>
  <si>
    <t xml:space="preserve"> </t>
  </si>
  <si>
    <t>Wzierniki ginekologiczne Cusco 1 x użytku "S, M, L" jałowy, regulowany śrubą boczną lub tylną, przeźroczysty</t>
  </si>
  <si>
    <t xml:space="preserve">Jałowy marker chirurgiczny na bazie fioletu gencjany </t>
  </si>
  <si>
    <t>Gaziki do zmywania, pielęgnacji oraz do usuwania, pozostałości sprzętu stomijnego ze skóry. Nie podrażniające skóry.</t>
  </si>
  <si>
    <t>Uszczelki otworów na przewody podwójne, wsuwane w ścianki inkubatora Caleo</t>
  </si>
  <si>
    <t>Uszczelki otworów na przewody w ściankach bocznych Caleo, silikonowe</t>
  </si>
  <si>
    <t>Czujnik temperatury centralnej, dla poj. pacjenta , kompatybilny do inkubatora Caleo</t>
  </si>
  <si>
    <t>Czujnik temperatury obwodowej dla poj. pacjenta , kompatybilny do inkubatora Caleo</t>
  </si>
  <si>
    <t>Halogenowa żarówka białego światła terapeutycznego, kompatybilna z inkubatorem Babytherm 8004</t>
  </si>
  <si>
    <t>Filtr powietrza wlotowego kompatybilny z inkubatorem Caleo</t>
  </si>
  <si>
    <t>Okrągłe palsterki odblaskowe z hydrożelem do mocowania czujników temperatury skóry w inkubatorach zamkniętych i otwartych</t>
  </si>
  <si>
    <t>Przyrząd do usuwania zszywek</t>
  </si>
  <si>
    <t>29.</t>
  </si>
  <si>
    <t>30.</t>
  </si>
  <si>
    <t>Prowadnica do intubacji z gładko wyprofilowana końcówką dystalną , kolor niebieski dl. ok. 250 mm do 340 mm, śr. zew. 5 Fr do 10 Fr</t>
  </si>
  <si>
    <t>Bezpieczna kaniula w systemie zamkniętym:- wykonana z biokompatybilnego poliuretanu z min. 5 paskami RTG, dostępna w rozmiarach  24G - 18G, przeznaczona do wlewów pod wysokim ciśnieniem,  umożliwiająca współpracę z wstrzykiwaczami  kontrastu przy ustawieniu 325 psi  i  szybką podaż kontrastu, - posiadająca otwór na końcu igły umożliwiający pewne umieszczenie kaniuli w naczyniu,- cewnik kaniuli posiadający 3 łezkowate otwory redukujące: natężenie przepływu podawanego płynu i tym samym podrażnienie naczynia oraz ryzyko wynaczynienia środka kontrastowego do tkanek,- posiadająca drenik przedłużający odporny na wysokie ciśnienia podaży płynu</t>
  </si>
  <si>
    <t>Elektrody EDGE , system ze złączem QUICK-COMBO stymulacja/defibrylacja/EKG do defibrylatora Lifepack 15,20 i 12 dla dorosłych i dzieci- kpl a 2 szt</t>
  </si>
  <si>
    <t xml:space="preserve">Cewnik Dufour 3-drożny, Ch 20 sterylny wykonany z silikonu, nitka rtg balon 50ml, w opakowaniu podwójnym </t>
  </si>
  <si>
    <t>Zgłębnik dwunastniczy 4 otwory boczne i otwarty koniec Ch 16-CH 25</t>
  </si>
  <si>
    <t>Wartośc netto</t>
  </si>
  <si>
    <t>Rurka ustno-gardłowa, giętka, z zaokrągloną końcowką dystalną, końcówka z nylonową ochroną zapobiegającą pęknięciu lub przegryzieniu, z oznaczeniem rozmiaru. Rozmiary do wyboru Zamawiającego.</t>
  </si>
  <si>
    <t>Papier EKG 50x30 do defibrylatora Cardio AID 100 z nadrukiem</t>
  </si>
  <si>
    <t>Łącznik do drenów 9Ysterylny</t>
  </si>
  <si>
    <t>Przyrząd do szybkiego przeatczania krwi z komorą kroplową z filtrem krwi o wielkości oczek 200 µm, aktywna powierzchnia filtracyjna min. 15 cm2, dł. przyrządu min. 1500 mm. Przyrząd wykonany z tworzyw wolnych od ftalanów DEHP i DOP</t>
  </si>
  <si>
    <t>Woreczki do pobierania próbek moczu dla chłopców sterylne</t>
  </si>
  <si>
    <t>Woreczki do pobierania próbek moczu dla dziewczynek sterylne</t>
  </si>
  <si>
    <t>Papier Ascard 33 0,11x10 mb</t>
  </si>
  <si>
    <t>Papier Ascard A4 0,112x25</t>
  </si>
  <si>
    <t>Papier do EKG Ascard 3 z nadrukiem 0,104x40</t>
  </si>
  <si>
    <t>Jednoczęściowy worek ileostominy z filtrem o długości 25 cm zamykany plastikową zapinką. Z jednej strony pokryty fizeliną a z drugiej przezroczystą folią. Przylepiec hipoalergiczny o właściwościach ochronnych i gojących. Otwór uniwersalny 20 mm w przylepcu do docięcia pozwalający zaopatrzyć stomię od 18 do 60 mm.</t>
  </si>
  <si>
    <t>Karbowane, wewnętrznie gładkie, mikrobiologicznie czyste przedłużacze lekkie i elastyczne, o dł. 15 cm, zaopatrzone w podwójnie obrotowy łącznik kątowy z portami przystosowanym do odsysania oraz do bronchofiberoskopu. Podwójny kapturek zabezpieczający porty utrzymuje PEEP podczas odsysania lub bronchoskopii. Końcówka od strony pacjenta zaopatrzona w czerwony kapturek utrzymujący element zamknięty, aż do momentu podłączenia go do pacjenta. Złącze 22F/15M po stronie urządzenia, po stronie pacjenta złącze standardowe dla bezpiecznego podłączenia innych akcesoriów. Wykonane bez zastosowania PVC w komponentach, pozbawione DEHP</t>
  </si>
  <si>
    <t>Zestaw do pobierania wydzieliny z tchawicy o poj. 10 ml, zawierający probówkę z niełamliwego materaiłu, końcówkę stożkową do próżni z otworem do przerywania ssania, osobny koreczek oraz etykieta identyfikująca pacjenta</t>
  </si>
  <si>
    <t>Dren do ssaka 5-6 mmx 200-210mm z dodatkowym łącznikiem do cewników</t>
  </si>
  <si>
    <t>Opatrunek do stabilizacji rurki tracheostomijnej włókninowy, pokryty warstwą aluminium, nie przylegający do rany, rozmiar od 8x9 cm</t>
  </si>
  <si>
    <t>Zaciskacz do pępowiny</t>
  </si>
  <si>
    <t>Szkiełka podstawowe super frost (różne kolory) a 50 szt</t>
  </si>
  <si>
    <t>Szczoteczki do wymazów ginekologicznych (do kanału) sterylne</t>
  </si>
  <si>
    <t>1.</t>
  </si>
  <si>
    <t>2.</t>
  </si>
  <si>
    <t>3.</t>
  </si>
  <si>
    <t>4.</t>
  </si>
  <si>
    <t>5.</t>
  </si>
  <si>
    <t>6.</t>
  </si>
  <si>
    <t>7.</t>
  </si>
  <si>
    <t>8.</t>
  </si>
  <si>
    <t>Lp</t>
  </si>
  <si>
    <t xml:space="preserve">Nazwa artykułu </t>
  </si>
  <si>
    <t>Jm</t>
  </si>
  <si>
    <t>Ilość</t>
  </si>
  <si>
    <t>szt</t>
  </si>
  <si>
    <t>op</t>
  </si>
  <si>
    <t>Nazwa artykułu</t>
  </si>
  <si>
    <t>Zestaw do przezskórnej tracheotomii metodą Seldingera z jednostopniowym rozszerzadłem o kształcie "rogu nosorożca" z warstwą poślizgową o miękkim końcu i ergonomicznym uchwycie, zawierający skalpel, strzykawkę 10ml, igłę 14Ga z kaniulą, prowadnicę Selingera i  prowadnik, krótkie rozszerzało 14F, cewnik wprowadzający, jednostopniowe rozszerzadło, rurkę tracheostomijna z mankietem niskociśnieniowym i odsysaniem posiadająca samoblokujący się mandryn z otworem na prowadnicę Seldingera, stożkowy prowadnik rurki z uchwytem, 2 kaniule wewnętrzne do rurki, gaziki, opaska do rurki, szczoteczka, jałowy żel poślizgowy 5g, całość sterylna, pakowana na podwójnej tacy z serwetą. Rozmiary: 7mm, 8mm i 9mm</t>
  </si>
  <si>
    <t xml:space="preserve">Kaniula noworodkowa do długotrwałych wlewów dożylnych Fi 0,6 – 0,7 mm bez portu bocznego ze
zdejmowanym uchwytem ułatwiającym wprowadzenie kaniuli, wyposażona w zastawkę antyzwrotną ,wykonana z PTFE całkowicie widoczna w USG, bez pasków radiocieniujących,  o przepływie 13ml/min w obu rozmiarach.Opakowanie Tyvek, bez zawartości celulozy.
</t>
  </si>
  <si>
    <t>Czujnik do pomiaru ciśnienia pojedynczy :przetwornik do krwawego pomiaru ciśnienia, częstotliwość własna przetwornika ≥ 200Hz, długość linii pojedynczej min.120 cm + 30 cm, linia płucząca z biuretą wyposażoną w szpikulec z trzema otworami, zabezpieczający przed zapowietrzeniem, zestaw wyposażony w min 2 koreczki na linie pomiarową, zestaw wyposażony w min 2 kraniki trójdrożne linie kodowane kolorystycznie (odpowiednie kolory drenów, bądź zestaw wyposażony w kolorowe koreczki), system przepłukiwania uruchamiany wielokierunkowo przez pociągnięcie za wypustek, połączenie przetwornika z kablem łączącym z monitorem, bezpinowe, chroniące przed zalaniem (wodoodporne),  konstrukcja przetwornika zawierająca osobny port do testowania poprawności działania systemu: linia z przetwornikiem /kabel sygnałowy/monitor</t>
  </si>
  <si>
    <t>Zestaw do odsysania pola operacyjnego z drenem o dł. 2,1 m i końcówką typu Yankauer, śr. drenu 5,6/8,0 opakowanie , folia, folia-papierowe</t>
  </si>
  <si>
    <t>Rurki ustno gardłowe Guedel, strylne kodowane kolorami rozmiar, 00-40mm, 0-50mm, 1-60mm, 2-70mm, 3-80mm,4-90mm,5-100mm,6-110mm</t>
  </si>
  <si>
    <t>Pojemnik na materiały medyczne 2 L żółte</t>
  </si>
  <si>
    <t>Igły do podawania insuliny do peanów 0,30x 6-8mm</t>
  </si>
  <si>
    <t>Worek do irygacji przez przetokę kałową</t>
  </si>
  <si>
    <t>Cewniki moczowodowe Couvelaire skalowane co 1 cm, 2 oczka Ch 4metalowy mandryn</t>
  </si>
  <si>
    <t>Cewniki moczowodowe Couvelaire skalowane co 1 cm, 2 oczka Ch 5 metalowy mandryn</t>
  </si>
  <si>
    <t>Cewniki moczowodowe Couvelaire skalowane co 1 cm, 2 oczka Ch 6 metalowy mandryn</t>
  </si>
  <si>
    <t>Szyna aluminiowa z gąbką a 50cm, szer 2cm</t>
  </si>
  <si>
    <t>Dren do ssaka 5-6 mmx 200-210mm</t>
  </si>
  <si>
    <t>Elektrody do EKG dla dzieci a 50 szt</t>
  </si>
  <si>
    <t>Cewnik pępkowy wykonany z poliuretanu, cieniujący w Rtg, znaczniki długości , wyposażony w kranik Luer Lock roz.3,5F długość 40 cm</t>
  </si>
  <si>
    <t xml:space="preserve">Zestaw do kaniulacji dużych naczyń metodą Seldingera, jednoświatłowy, zestaw zawierający cewnik dł. 20cm,  igłę typu Seldingera , odporną na zaginanie prowadnicę wykonaną z rdzenia niklowo tytanowego, możliwość monitorowania położenia cewnika w trakcie zakładania pod kontrolą EKG, cewnik 14G(6F)x20cm </t>
  </si>
  <si>
    <t>Strzykawka do metody spadku oporu 10ml, wtykowa</t>
  </si>
  <si>
    <t xml:space="preserve">Cewnik Nelaton CH 8-18 sterylny wykonany z medycznego PCV </t>
  </si>
  <si>
    <t>Cewnik Tieman CH-10 -20 sterylny wykonany z medycznego PCV</t>
  </si>
  <si>
    <t>Cewnik Tieman CH-22-24 sterylny wykonany z medycznego PCV</t>
  </si>
  <si>
    <t xml:space="preserve">Korek do cewników, sterylny, stożkowy, schodkowy </t>
  </si>
  <si>
    <t>Wieszak do pojemnika na mocz , plastikowy, standardowy rozstaw 15,5 cm.</t>
  </si>
  <si>
    <t>Papier EKG 100mm Lifepak 12,15,20</t>
  </si>
  <si>
    <t>Zestaw do drenażu klatki piersiowej, dwubutlowy,  butla na wydzielinę 3000 ml, z regulacją siły ssania, z portem igłowym do pobierania próbek wydzieliny na drenie do pacjenta</t>
  </si>
  <si>
    <t>Przyrząd do przetaczania krwi z drenem o długości min. 150 cm oraz z komorą o dł. min.9 cm (przyrządy muszą posiadać odpowietrznik z filtrem , klapką , kroplomierz , zacisk rolkowy , komorę kroplową z filtrem pyłu). Przyrząd wykonany z tworzyw wolnych od ftalanów DEHP i DOP</t>
  </si>
  <si>
    <t>23.</t>
  </si>
  <si>
    <t>24.</t>
  </si>
  <si>
    <t>25.</t>
  </si>
  <si>
    <t>26.</t>
  </si>
  <si>
    <t>27.</t>
  </si>
  <si>
    <t>28.</t>
  </si>
  <si>
    <t>30 ml krople na bazie  naturalnych olejków eterycznych, skutecznie neutralizujące nieprzyjemne zapachy. Nie powodujący uczuleń i podrażnień.</t>
  </si>
  <si>
    <t>Dren Kehra Ch 10-22 500/160 wykonany z latexu</t>
  </si>
  <si>
    <t>Dren Kehra Ch 24 700/160 wykonany z latexu</t>
  </si>
  <si>
    <t>Dren Kehra Ch 8-22 300/130 wykonany z latexu</t>
  </si>
  <si>
    <t>Koc do ogrzewania konwekcyjnego Equator, na całe ciało pacjenta</t>
  </si>
  <si>
    <t>Bezpieczny nakłuwacz hematologiczny op. 200szt</t>
  </si>
  <si>
    <t xml:space="preserve">Trenażer oddechowy ukierunkowany na przepływ, zawierający 3 kule, ustnik i rurkę. Trzy kodowane kolorem kule/trzy komory, minimalny przepływ zaznaczony na ścianie każdej z komór (600, 900 i 1200 ml/sek.). Bez lateksu
</t>
  </si>
  <si>
    <t>Jednorazowa myjka do mycia ciała noworodków, nasączona  środkami myjącymi o neutralnym pH 5,5 z dodatkiem aloesu, wykonana w całości z poliestru o gramaturze 400gr/m2. Rozmiar 12cm x 10 cm. Produkowana zgodnie z wymaganiami ISO 22717:2007 oraz ISO 9001:2008 (certyfikaty dołączone do oferty). Czystość mikrobiologiczna potwierdzona badaniami (nie starszymi niż 2013r.) na brak zawartości Psuedomonas aeruginosa, Candida albicans, Staphylococcus aureus oraz Escherichia coli. Opakowanie jednostkowe a 40 szt. z nadrukowanym rozmiarem, graficzną instrukcją stosowania oraz składem.</t>
  </si>
  <si>
    <t>System do kontrolowanej zbiórki luźnego stolca wyposażonyw : silikonowy rękaw odprowadzający treści kałowe, balonik retencyjny z niebieska kieszonką do umieszczania palca wiodoącego, port do napełniania balonika retencyjnego z sygnalizatorem, który wypełnia się gdy balonik osiagnie wielkość optymalną w ciele pacjenta oraz port do irygacji umozliwiający także doodbytnicze podanie leków z klamrą zamykacjącą światło drenu w celu utrzymania leku w miejscu podania, system zawiera port do pobierania próbek stolca z zstawką antyzwrotną. czas utrzymania systemu do 29 dni, biologicznie czysty, zestaw wyposażony dodatkowo w 3 worki zbiorcze o poj. 1000 ml.</t>
  </si>
  <si>
    <t>Worki wymienne kompatybilne z systemem do kontrolowanej zbiórki luźnego stolca o poj. 1000 ml , nieprzeźroczyste, z podglądem, skalowane co 25 ml, w tym numerycznie co 100 ml, z filtrem węglowym o wysokiej absorbcji zapachów i możliwością filtrowania gazów, z zastawką antyzwrotną zabezpieczająca przed wylaniem zawartości, biologicznie czyste.</t>
  </si>
  <si>
    <t>Filtry oddechowe mechaniczne, bez wymiennika ciepła i wilgoci, bez portu kapno, czyste biologicznie do maszyny</t>
  </si>
  <si>
    <t xml:space="preserve">Pakiet nr 25  </t>
  </si>
  <si>
    <t>Końcówka do odsysania pola operacyjnego typu Yankauer śr. 4,6/6,5 opakowanie foliowo-papierowe</t>
  </si>
  <si>
    <t>Czujnik do pomiaru rzutu serca : długość linii 152 cm, dwa niezależne gniazda ciśnienia. Zestaw musi być kompatybilny z monitorem VIGILEO firmy Edwards Lifesciences. Instrukcja obsługi w języku polskim.</t>
  </si>
  <si>
    <t>Nr Atestu</t>
  </si>
  <si>
    <t>Worek jednoczęściowy kolostomijny odpuszczany. Z jednej strony pokryty bawełnianą siateczką a drugiej przezroczystą folią. Odpływ worka zamykany plastikową zapinką</t>
  </si>
  <si>
    <t>Przedłużacze do pomp infuzyjnych o dł. min. 150 mm opakowanie pojedyncze, foliowo-papierowe, sterylne</t>
  </si>
  <si>
    <t>Sterylny łącznik typu Luer z lateksu i nylonu do worków</t>
  </si>
  <si>
    <t xml:space="preserve">Pojemnik do odsysania wydzieliny z ran a 400 ml sterylny (płaski) </t>
  </si>
  <si>
    <t>Igły do biopsji tkanek miękkich, półautomatyczna, rozmiar 14G, 16G, 18G: długość 100-200mm, sterylne, jednorazowego użytku</t>
  </si>
  <si>
    <t>Rura karbowana dla dorosłych o wewnętrznej ścianie gładkiej dł. 90-100 cm, pakowana folia -papier</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</si>
  <si>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dorosłych.</t>
  </si>
  <si>
    <t>Igła do znieczuleń zewnątrzoponowych od 20G/90 do 27G/90</t>
  </si>
  <si>
    <t>Dwuświatłowy lekki dren przekształcający wejście centralne w cewnik kilkukanałowy. Dreny o średnicy 1,5x2,5 mm i długości 10 cm. Wszystkie dreny zakończone bionectorem</t>
  </si>
  <si>
    <t>Strzykawki 1 x użytku 1ml do tuberkuliny z igłą op. max. a 100 szt.z igłą</t>
  </si>
  <si>
    <t>Warunki płatności: przelew</t>
  </si>
  <si>
    <t>Nr atestu</t>
  </si>
  <si>
    <t>Nr katalogowy</t>
  </si>
  <si>
    <t>producent sprzętu</t>
  </si>
  <si>
    <t>Wartość netto:</t>
  </si>
  <si>
    <t>kpl</t>
  </si>
  <si>
    <t>Zestaw do drenażu jamy opłucnowej z igłą Veresa (składający się z worka na wydzielinę 2000 ml, zestawu drenów z zaworem automatycznym, jednokierunkowym, strzykawki 50-60 ml oraz igłą Veresa)</t>
  </si>
  <si>
    <t xml:space="preserve">Cena jed. </t>
  </si>
  <si>
    <t>netto</t>
  </si>
  <si>
    <t>Nr katalogowy/</t>
  </si>
  <si>
    <t>Producent sprzętu</t>
  </si>
  <si>
    <t>dni</t>
  </si>
  <si>
    <t>Pojemnik na kał -18-20 ml</t>
  </si>
  <si>
    <t>Dreny wymienne z regulacją do zestawów drenażowych szklanych 2-butlowych z portem igłowym do pobierania próbek</t>
  </si>
  <si>
    <t>Pensety 1x użytku (sterylne)</t>
  </si>
  <si>
    <t>9.</t>
  </si>
  <si>
    <t>10.</t>
  </si>
  <si>
    <t>11.</t>
  </si>
  <si>
    <t>12.</t>
  </si>
  <si>
    <t>13.</t>
  </si>
  <si>
    <t>14.</t>
  </si>
  <si>
    <t>15.</t>
  </si>
  <si>
    <t>16.</t>
  </si>
  <si>
    <t>17.</t>
  </si>
  <si>
    <t>18.</t>
  </si>
  <si>
    <t>19.</t>
  </si>
  <si>
    <t>20.</t>
  </si>
  <si>
    <t>21.</t>
  </si>
  <si>
    <t>22.</t>
  </si>
  <si>
    <t>szt.</t>
  </si>
  <si>
    <t>Strzykawka 1x użytku 50 ml z trzyczęściową końcówką do cewników, skala czarna, czytelna</t>
  </si>
  <si>
    <t>Łącznik do drenów i ssaków 10/8 sterylny</t>
  </si>
  <si>
    <t>Łącznik do drenów i ssaków 8/4 sterylny</t>
  </si>
  <si>
    <t>data ważności</t>
  </si>
  <si>
    <t>Wartość</t>
  </si>
  <si>
    <t xml:space="preserve">Dwukanałowa rurka intubacyjna do podawania surfaktantu w trakcie ciagłej terapii oddechowej. Wykonana z silikonowego przezroczystego materiału, z paskiem kontrastującym w rtg, zakończona pod kątem 30-40 stopni, znacznik co 0,5 cm, cienkościenna z dużą średnicą wewnętrzną. Rozmiary od 2,0 do 4,0 </t>
  </si>
  <si>
    <t xml:space="preserve"> Pakiet nr 39 </t>
  </si>
  <si>
    <t>Cewnik Swan - Ganza nr 7F, 4 światła - opatentowany balon o optymalnej twardości i bardzo dużej wytrzymałości, zawór przesuwny napełniania balonika do obsługi jedną ręką, przejrzyste oznaczenie barwne i opisy koncówek, specjalna konstrukcja przekroju umozliwiająca wysoki przepływ, specjalny termoczuły materiał o optymalnej giętkosci i twardosci (mieknie in vivo o 60%), cewnik pokryty powłoką AMC działającą jednocześnie przeciwbakteryjne  i antyzakrzepowo</t>
  </si>
  <si>
    <t>Zestaw drenów odprowadzających wodę do nawlżacza w inkubatorze Caleo, jednorazowego użytku, zaopatrzone w nakłuwacz do butelek, w zaciskacz kontrolujący przepływ oraz złącze kompatybilne z króćcem systemu nawilżania w inkubatorze Caleo a 20 szt</t>
  </si>
  <si>
    <t>Jednorazowy układ oddechowy kompatybilny z respiratorem Babylog 8000 plus oraz VN500-kompatybilność potwierdzona stosownym certyfikatem.Wyposażony w jednorazową komorę nawilżacza o poj. 130 ml ze zintegrowanym drenem dozującym, komora wykonana z PC, SBC, silikon i aluminium.Ogrzewane ramię wdechowe, gniazdo grzałki kompatybilne z nawilczaczami F&amp;P, przedłużenie ramienia wdechowego, pułapka wodna w ramieniu wydechowym, poj. 55 ml, wykonana z PP, Y pacjenta z portem ssaka , wykonany SBC, rury przystosowaned do pracy w systemie BabyFlow, końcówki ( od strony respiratora) rury wdechowej /wydechowej rozmiar 15M/10F, całkowita długośc układu 120 cm, bezlateksowy, pełny układ oddechowy wraz z komorą nawilżacza pakowany w samodzielne op. foliowe, mikrobiologicznie czysty</t>
  </si>
  <si>
    <t>Elektroda z kulką, wielorazowego użytku fi 4,00 mm, kompatybilna z uchwytem z poz. 3</t>
  </si>
  <si>
    <t>Zestaw do drenażu Robinsona: Zamknięty system do drenażu grawitacyjnego z drenem wykonanym z czystego silikonu, o długości 100 cm, z wtopioną linią RTG, perforowanymi eliptycznymi otworami, zintegrowany z workiem o pojemnosci 600 ml, z zastawką płatkową, z kranikiem spustowym, wyskalowanym od 0 - 100 ml co 25 ml i 100-600 ml co 100ml. W rozmiarach 9,12,15,18,20,24,28,30,33,36 Ch. Sterylny</t>
  </si>
  <si>
    <t>Czujniki do nosa  do CO2 ( kapnometr) dla dzieci  do defibrylatora Lifepack 15</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</si>
  <si>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-5 ml</t>
  </si>
  <si>
    <t>31.</t>
  </si>
  <si>
    <t>32.</t>
  </si>
  <si>
    <t>33.</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</si>
  <si>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-10 ml</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</si>
  <si>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-20 ml</t>
  </si>
  <si>
    <t xml:space="preserve">Sterylny zestaw osłony na głowicę USG wraz z żelem:
fałd osłony foliowej z naklejką
• Osłona na głowicę USG w rozmiarze 13 x 61 cm i 13 x 122
• na osłonie oznaczone miejsce kierunku włożenia dłoni z naklejką z rysunkiem dłoni
• Żel sterylny do USG 
• Dwa rodzaje dwupunktowych mocowań osłony do głowicy
• Sterylna serweta 40 x 40 cm
</t>
  </si>
  <si>
    <t xml:space="preserve">Zestaw do ciągłych blokad nerwów obwodowych 
• Osadzony na igle cewnik 19G z trzema wtopionymi kontrastującymi pasami, znacznikami długości i centralnym otworem.
• Izolowana igła 25G długości 19cm ze zintegrowanym kabelkiem elektrycznym do neurostymulatora i drenikiem infuzyjnym.
• Przesuwny uchwyt, umożliwiający wprowadzenie igły wraz z cewnikiem w okolice nerwu
• Zatrzaskowy łącznik do cewnika
• Filtr wraz z systemem mocowania go do skóry 
• Drenik infuzyjny 30cm
• Samoprzylepna etykieta, wskazująca, w jakim miejscu znajduje się cewnik
</t>
  </si>
  <si>
    <t>Wapno sodowane w postaci białych półsferycznych granulek/peletów identycznych kształtów i rozmiarów, o śr. 4 mm i wysokości 2mm, pozwalające na dokładne wypełnienie pojemnika i wysoką absorbcję CO2 min. 178 l CO2/1 l wapna, posiadające wskaxnik zuzycia ( zmiana koloru z białego na błękitno fioletowy), zawierające w składzie: 78-84% Ca (OH)2, 2-4% NaOH, 14-18% H2O, Fiolet etylowy. Charakteryzujące się brakiem zawartości wodorotlenku potasu , wysoką odpornością na transport, zawierające tym samym min. ilość pyłu-0,66%. Opakowanie 5 litrowe kanistry.</t>
  </si>
  <si>
    <t>Dren uniwersalny balonowy 7x10-10x15 - a 30m</t>
  </si>
  <si>
    <t>Staza uciskowa dla dzieci automatyczna</t>
  </si>
  <si>
    <t>Cewnik z trokarem 215mm Ch12, 230mm Ch-16, 390mm Ch20 , 390mm 24CH skalowane co 2cm sterylne, z widocznym rozmiarem na uchwycie</t>
  </si>
  <si>
    <t>Zgłębnik Sengstaken Ch18-21</t>
  </si>
  <si>
    <t>Szczoteczki sterylne z pilniczkiem do paznokci do mycia rąk z gabką (suche)</t>
  </si>
  <si>
    <t>Woda jałowa do tlenoterapii biernej, możliwość stosowania wody przez min 70 dni,  możliwość stosowania u więcej niż jednego pacjenta, potwierdzona oświadczeniem producenta. Pojemność 325ml.</t>
  </si>
  <si>
    <t xml:space="preserve">Zestaw do kaniulacji dużych naczyń 2 kanałowy 7F/20 kanały 16/16G, beigłowe zastawki na końcach dreników  , odporną na zagiananie i załamywanie prowadnicę wykonaną z rdzenia niklowo tytanowego, możliwość monitorowania położenia cewnika w trakcie zakładania pod kontrolą EKG </t>
  </si>
  <si>
    <t xml:space="preserve">Tace na kieliszki na leki-min 16 sztuk, wkładka z imieniem i nazwiskiem </t>
  </si>
  <si>
    <t xml:space="preserve">Cewnik urologiczny Pezzer wykonany z latexu silikonowanego, jałowy, miękki, minimum cztery otwory boczne, rozmiar CH28-32, dł. min. 40 cm, pakowany podwójnie: papier/folia i wewnętrzne foliowe </t>
  </si>
  <si>
    <t>Staza uciskowa dla dorosłych automatyczna</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</si>
  <si>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</si>
  <si>
    <t>Zestaw do żywienia noworodków, zawierający filtr 96 godzinny 0,22 mikrona, z dodatkowym portem bezigłowym dostępnym portem poniżej filtra. Zaciski na każdej z linii.</t>
  </si>
  <si>
    <t>Zgłębnik dwukanałowy Salem z silikonu z oznaczeniem głębokości, do długotrwałego leczenia, jeden kanał do drenażu, drugi do upowietrzania Ch10-Ch18</t>
  </si>
  <si>
    <t>Zgłębnik żołądkowy dwukanałowy z PCV z oznaczeniem głębokości Ch10-Ch20 typ Salem</t>
  </si>
  <si>
    <t>Zawór antyrefluksyjny do kanału wentylacyjnego zgłębnika typu Salem, kótry umożliwia wlot powietrza atmosferycznego</t>
  </si>
  <si>
    <t>Jednoświatłowy lekki dren o średnicy 1,5 x 2,5 mm i długości 10 cm. Dren zakończony bionectorem</t>
  </si>
  <si>
    <t>Maska dla dorosłych  do tlenoterapii , do wysokich stężeń tlenu z zaworem jednodrogowym i rezerwuarem</t>
  </si>
  <si>
    <t>Żel do USGa 0,5 kg</t>
  </si>
  <si>
    <t>Żel ścierny a 0,25 kg do EKG</t>
  </si>
  <si>
    <t>Strzykawka 1 x użytku 50 ml,  nazwa producenta na cylindrze, skala czarna i czytelna, wkalibrowane (wpisane w instrukcję obsługi pompy) przez producenta, w posiadne przez szpital pompy firmy Kwapisz</t>
  </si>
  <si>
    <t>Pojemnik na materiały medyczne 2 L czerwone</t>
  </si>
  <si>
    <t>Pojemnik na materiały medyczne 3,5 L czerwone</t>
  </si>
  <si>
    <t>Pojemnik na materiały medyczne 5 L czerwone</t>
  </si>
  <si>
    <t>Pojemnik na materiały medyczne 10 L czerwone</t>
  </si>
  <si>
    <t>Pojemnik na materiały medyczne 0,7l wysokość z pokrywą 12 cm czerwone</t>
  </si>
  <si>
    <t>Jednorazowy, sterylny, gotowy do natychmiastowego użycia zestaw do wykonania konikotomii metodą bezpośredniego wkłucia z zabezpieczeniem przed uszkodzeniem tylnej ściany tchawicy lub przedniej ściany przełyku dzięki usuwalnemu ogranicznikowi głębokości wsunięcia kaniuli. W zestawie: kaniula oddechowa (rurka) do wentylacji bez mankietu z anatomicznie ukształtowaną ramką mocującą , atraumatyczna igła-introduktor, rozszerzalna silikonowa przestrzeń martwa, skalpel, strzykawka do identyfikacji światła tchawicy, opaska mocująca z zapięciem na rzepy.</t>
  </si>
  <si>
    <t>Rurka intubacyjna profilowana północna wykonana z termowrażliwegoPVCbez DEHP, z mankietem niskociśnieniowym, do intubacji przez nos, ze znacznikiem głębokości intubacji w postaci jednego grubego ringu wokół całego obwodu rurki, minimum 2 oznaczenia rozmiaru w tym na łączniku 15 mm, niebieski balonik kontrolny, gładkie atraumatyczne krawędzie, niebieska linia RTGna całej długości rurki, skalowana jednostronnie, z otworem Murphy, sterylna, w rozmiarach od 3,0 do nr 8,0 co pół.</t>
  </si>
  <si>
    <t>60 g pasta z materiału hydrokoloidowego o właściwościach uszczelniająco gojących.</t>
  </si>
  <si>
    <t>Łącznik do zastawek typu Heimlich</t>
  </si>
  <si>
    <t>Cewnik do odsysania z kontrolą ssania. Otwarty koniec, jeden otwór boczny. Z zatyczką, kodowane kolorem . Długość 29 cm , znakowane co 1 cm.</t>
  </si>
  <si>
    <t xml:space="preserve">Cewnik Cuvelera CH-20-24 sterylne wykonane z medycznego PCV </t>
  </si>
  <si>
    <t>Pakiet nr 44</t>
  </si>
  <si>
    <t>Pakiet nr 45</t>
  </si>
  <si>
    <t>Igła biopsyjna  do biopsji gruboigłowej piersi oraz otrzewnej do urządzenia MEDGUN CH 16 do CH 18 długość igły 10-25 cm</t>
  </si>
  <si>
    <t>Elektrody neutralna, jednorazowego użytku, dla pacjentów o wadze powyżej 5 kg, z pierścieniem wyrównującym potencjał , o powierzchni czynnej 90 cm2 +/- 10%. Elektroda wykonane na podłożu z z wodoodpornej elastycznej pianki , powierzchnia przewodzaca pokryta hydrożelem absobującycm wilgoć, powierzchnia pianki pokryta klejem absorbującym wilgoć. Klej i hydrożel przyjazny dla skóry.,kompatybilne z aparatem ERBE VIO 300</t>
  </si>
  <si>
    <t>Pojemniki ( wykonany z polipropylenu))   histologiczne 60 ml, z zakrętką</t>
  </si>
  <si>
    <t>Pojemniki ( wykonany z polipropylenu )   histologiczne 1000 ml, z porywką zamykaną na wcisk</t>
  </si>
  <si>
    <t>Pojemniki ( wykonany z polipropylenu)   histologiczne 500 ml, z porywką zamykaną na wcisk</t>
  </si>
  <si>
    <t>Pojemniki ( wykonany z polipropylenu)   histologiczne 120 ml, z zakrętką</t>
  </si>
  <si>
    <t>Cewnik Foleya 3- drożny wykonany z lateksu Ch 18-24</t>
  </si>
  <si>
    <t>Cewnik moczowodowy Tiemann wykonany z poliamidu z metalowcym mandrynem, dł 74cm, rozmiary 3-8CH</t>
  </si>
  <si>
    <t>Zestaw do drenażu przeskórnego metodą jednostopniową ( dren Pigtail 9Fx 26 cm)+ igła dwuczęściowa 16G x 29 cm</t>
  </si>
  <si>
    <t>Korki sterylne do kaniul dożylnych, krótkie, na opakowaniu jednostkowym musi znajdować się informacja o numerze katalogowym, nazwie producenta, dacie, ważności i numerze serii, pakowane sterylnie po 4 szt na blistrze</t>
  </si>
  <si>
    <t>Przedłużacze do pomp infuzyjnych z kranikiem trójdrożnym i dodatkowym portem do iniekcji( z wyczuwalnym i optycznym indykatorem pozycji otwarty-zamknięty) , z dodatkowym portem do injekcji,  o długości 7 cm (przedłużacz w kranikach wykonany z PVC nie zawierającego  DEHP), opakowanie pojedyncze ,foliowo-papierowe sterylne, trójramienne pokrętło, objętośc wypełnienia 0,8 ml</t>
  </si>
  <si>
    <t>Bezpieczne igły do wstrzykiwaczy insulinowych 30 G 0,30 mm x 5 mm, sterylne, po użyciu igła bezpiecznie zamknięta w plastikowej osłonce chroniącej przed zakłuciem (z obu stron : od strony pacjenta i od strony wstrzykiwacza), kompatybilne z wstrzykiwaczami wszystkich producentów -  kompatybilność potwierdzona certyfikatem kompatybilności technicznej dołączonym do oferty, sterylizowane radiacyjnie , op. 100szt</t>
  </si>
  <si>
    <t>Maska tlenowa dla dorosłych Venturiego ze zwężkami (zestaw 6 zwężek:24%,28%,31%,35%,40%,50% ) z przewodem  2,1 m.</t>
  </si>
  <si>
    <t>Cewnik do odsysania CH-12 - 20 z otworem centralnym i dwoma otworami bocznymi długość ok.600 mm bez kontroli sily odsysania</t>
  </si>
  <si>
    <t>Pakiet nr 46</t>
  </si>
  <si>
    <t>Trokary jednorazowe do laparoskopii, długość kaniuli 100mm, kaniula 5 mm z karbowaną powierzchnią, mandaryn piramidalny , port insuflacyjny z kranikiem 2 drożnym , współpracujący z narzędziami od 3 do 6 mm</t>
  </si>
  <si>
    <t>Zestaw trokarów jednorazowych do laparoskopii , dwie kaniule 10 mm, długość 100mm, z karbowaną powierzchnią, jeden mandaryn - bezpieczny tnący, port insuflacyjny z kranikiem 2 drożnym, reduktor, współpracujący z narzędziami od 8 do 11 mm ( z reduktorem od 3 mm)</t>
  </si>
  <si>
    <t>Zestaw do laparoskopii jednorazowego użytku: dwie kaniule 10 mm-  długość 100mm, z karbowanąm powierzchnią, jeden mandaryn 10 mm- bezpieczny tnący, dwie kaniule 5 mm- długość 100mm, z karbowana powierzchnią , jeden mandaryn 5 mm- piramidalny, igła Veresa, ewakuator laparoskopowy 200 ml, 2 zasobniki z klipsami tytanowymi w rozmiarze ML, całość zapakowana w jednym sterylnym opakowaniu blister -pack</t>
  </si>
  <si>
    <t>Jednorazowa igła do laparoskopii z kranikiem 2 drożnym , długość 12 i 15 cm do wyboru</t>
  </si>
  <si>
    <t>Zestaw sterylnych narzędzi laparoskopowych limited use ( nożyczki, disektor, grasper) do wielokrotnego użytku ( max. 10 użyć) z możliwością resteryliacji w autoklawie, każde narzędzie pakowane osobno, sterylnie, opakowanie podwójne</t>
  </si>
  <si>
    <t>zestaw</t>
  </si>
  <si>
    <t>Pakiet nr 47</t>
  </si>
  <si>
    <t>Pakiet nr 48</t>
  </si>
  <si>
    <t>Szczoteczki do rurek tracheostomijnych różne rozmiary</t>
  </si>
  <si>
    <t>Pakiet nr 49</t>
  </si>
  <si>
    <t>Taśma do nietrzymania moczu . Sterylna, wykonanna z niewchłanialnego polipropylenu monofilamentowego. Parametry taśmy : szer. 1,2 cm, dł. 45 cm, grubośc 0,55 mm, gramatura : 55g/m2, wielkość porów 0,90 mm. Taśma w plastikowej osłonce , zakończona pętelkami</t>
  </si>
  <si>
    <t>Resuscytator dla dorosłych wielorazowego użytku wykonany z silikonu, polisulfonu i polichlorku winylu: worek o pojemności 1500 ml, maska nr 4, wykonana z silikonu, możliwość podłączenia zaworu PEEP, obrotowe złącze zaworu pacjenta (360 st), worek tlenowy 2500ml, waga max 400g, możliwość sterylizacji w autoklawie w tem. 134 st C. wszystkie elementy w jednym opakowaniu producenta.</t>
  </si>
  <si>
    <t>Resuscytator dla dorosłych wielorazowego użytku wykonany z silikonu, polisulfonu i polichlorku winylu: worek o pojemności 1500 ml, maska nr 5, wykonana z silikonu, możliwość podłączenia zaworu PEEP, obrotowe złącze zaworu pacjenta (360 st), worek tlenowy 2500ml, waga max 400g, możliwość sterylizacji w autoklawie w tem. 134 st C. wszystkie elementy w jednym opakowaniu producenta.</t>
  </si>
  <si>
    <t>Resuscytator dla dzieci wielorazowego użytku wykonany z silikonu, polisulfonu i polichlorku winylu: worek o pojemności 500 ml, maska nr 3 , wykonana z silikonu, zawór pop-off 40cm H2O, możliwość podłączenia zaworu PEEP, obrotowe złącze zaworu pacjenta (360 st), worek tlenowy 2500ml, waga max 220g, możliwość sterylizacji w autoklawie w tem. 134 st C. wszystkie elementy w jednym opakowaniu producenta.</t>
  </si>
  <si>
    <t>Rękojeść laryngoskopu światłowodowego (standardowa) zasilana bateryjnie (2xAA) zgodna z (Green Standard ISO), z diodą LED, strumień świetlny 10,1 lm, ergonomiczna  rączka pokryta trwałym, antypoślizgowym tworzywem (Santoprene), pozbawionym latexu, odpornym na proces sterylizacji, baterie wyjmowane razem ze źródłem światła, możliwość sterylizacji.</t>
  </si>
  <si>
    <t>Rękojeść laryngoskopu światłowodowego(krótka) zasilana bateryjnie (CR-123) zgodna z (Green Standard ISO), z diodą LED, strumień świetlny 10,1 lm, ergonomiczna rączka pokryta trwałym, antypoślizgowym tworzywem (Santoprene), pozbawionym latexu, odpornym na proces sterylizacji, baterie wyjmowane razem ze źródłem światła, możliwość sterylizacji.</t>
  </si>
  <si>
    <t>Pozycjoner głowy z lusterkiem</t>
  </si>
  <si>
    <t>Penseta bipolarna od 110-300 mm prosta-zagięta</t>
  </si>
  <si>
    <t>Penseta monopolarna prosta-zagieta 195-250  mm</t>
  </si>
  <si>
    <t>Przedłużki elektrod</t>
  </si>
  <si>
    <t>Kołderka grzewcza na całe ciało pacjenta dorosłego, jednorazowego użytku. Bezlateksowa kołderka wykonana z materiału nietkanego oraz folii, 2- kolorowa, co pozwala na szybką orientację, która powierzchnia bezpośrednio okrywa ciało pacjenta . Kołderka nie posiadajaca perforacji , równomierny przepływ powietrza  zapewniony przez cała powierzchnie kołderki.</t>
  </si>
  <si>
    <t>Linia jednorazowego użytku do infuzji ogrzewanych płynów, z płaszczem wodnym, do urządzenia Hotline, dł. ok.. 2 m.</t>
  </si>
  <si>
    <t>Łącznik urologiczny</t>
  </si>
  <si>
    <t>Przyrząd do przetaczania płynów infuzyjnych bursztynowez drenem o długości min. 150 cm oraz z komorą o dł. min.6 cm (przyrządy muszą mieć odpowietrzenie z filtrem, klapką, kroplomierz , zacisk rolkowy oraz komorę kroplowa z filtrem płynu). Przyrząd wykonany z tworzyw wolnych od ftalanów DEHP i DOP</t>
  </si>
  <si>
    <t xml:space="preserve">Wymiennik ciepła i wilgoci "sztuczny nos" do rurek tracheostomijnych z uniwersalnym portem tlenowym , którego konstrukcja zapewnia także nawilżanie dopływającego tlenu. Samodomykający się port do ssania pomiędzy dwoma mambranami wymiennika . Skutecznośc nawilżania 28 mg H2O przy Vt 500 ml. Przestrzeń martwa : 15-20 ml.  </t>
  </si>
  <si>
    <t>Lancety do testów alergologicznych</t>
  </si>
  <si>
    <t>Kanka doodbytnicza rozm. 14-24</t>
  </si>
  <si>
    <t>35.</t>
  </si>
  <si>
    <t>36.</t>
  </si>
  <si>
    <t xml:space="preserve">Opaska do rurek tracheostomijnych </t>
  </si>
  <si>
    <t>Jednorazowy adapter do drenu przeznaczony do
standardowego, gwintowanego wyjścia
tlenu D.I.S.S. Bez lateksu, biologicznie czysty op. 50 sztuk</t>
  </si>
  <si>
    <t>Kaniula obwodowa dożylna bezpieczna, z  samodomykającym się koreczkiem portu bocznego -zamknięcie górnego portu nie wymaga dociskania i traumatyzacji naczynia, wykonana z biokompatybilnego poliuretanu, wyposażona w automatyczny zatrzask o gładkich krawędziach, zabezpieczający personel przed zakłuciem, zadrapaniem, oraz przed zachlapaniem, uruchamiany zaraz po użyciu igły, wyposażony w  zespół kapilar zapobiegający wypływowi krwi ze światła igły. Posiadająca wskaźnik wypływu krwi w postaci zastawki antyzwrotnej zapobiegającej wypływowi krwi w momencie wkłucia, oznaczenie przepływu na opakowaniu jednostkowym oraz minimum 5 pasków radiocieniujących. Opakowanie tyvek, bez zawartości celulozy, odporne na przypadkowe rozerwanie i utratę jałowości. Rozmiary, długości i przepływy:- 22G, dł. 25mm, 42 ml/min; 20G, dł. 32mm, 67 ml/min; 18G, dł. 32mm i 45mm, 103 ml/min; 17G, dł. 45mm, 133 ml/min; 16G, dł. 45 mm, 236 ml/min;- 14G, dł. 45mm, 270 ml/min</t>
  </si>
  <si>
    <t>Kaniula dotętnicza wykonana z PTFE, z zaworem odcinającym zapobiegająca wpływowi zwrotnemu, wyposażona w zawór kulkowo-suwakowy, skrzydełka ułatwiające zamocowanie cewnika 20G, opakowanie Tyvek bez zawartości celulozy, odporne na wilgoć, przypadkowe rozdarcie i utratę jałowości</t>
  </si>
  <si>
    <t>Zestawy jednorazowe do pompy objętościowej AffMark przezroczyste</t>
  </si>
  <si>
    <t>Zestawy jednorazowe do pompy objętościowej AffMark bursztynowe</t>
  </si>
  <si>
    <t xml:space="preserve">Opatrunek do mocowania cewników i sond donosowych z różowego podłoża, nietkany polipropylen, z zastosowanym akrylowym klejem medycznym, pakowane po 100 szt w dyspenserach, czas utrzymania min. 3 dni </t>
  </si>
  <si>
    <t>Cewnik dializacyjny silikonowy dwuświatłowy, o grubości 11,5F lub 13,5F długość 150mm, 200mm lub 240mm. W zestawach do implantacji.</t>
  </si>
  <si>
    <t>Rurka tracheostomijna Blue Blue Line® Ultra z mankietem niskociśnieniowym Soft-Seal® w zestawie: z dwiema kaniulami wymiennymi, szczoteczką do kaniul oraz opaską mocującą</t>
  </si>
  <si>
    <t>Rurka intubacyjna z mankietem zwężającym się ku dołowi, otwór usytuowany tuż nad mankietem pozwalający na odessanie wydzieliny, wbudowany w ściankę rurki przewód do odsysania niezmniejszający jej wewnętrznego świata z przymocowanym kapturkiem w jaskrawym kolorze, z otworem Murphy’ego, o wygładzonych wszystkich krawędziach wewnątrztchawiczych, z gładkim połączeniem mankietu z rurką, balonik kontrolny wskazujący na stan wypełnienia mankietu (płaski przed wypełnieniem) z oznaczeniem nazwy producenta, średnicy rurki i mankietu oraz rodzaju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jednorazowa.Rozmiary od 6,0 do 9,0 mm co 0,5 mm.</t>
  </si>
  <si>
    <t>Wkład workowy jednorazowy do ssaka 1l, 2 l ,3l (zielony) pasujący do pojemnika typu Serres (wkład z jednym króćcem przyłączeniowym w pokrywie)</t>
  </si>
  <si>
    <t>Wkład workowy Serres w komplecie z drenem łączącycm</t>
  </si>
  <si>
    <t>Drenaż chirurgiczny wkład wielorazowy plastikowy 1 l i 2 l</t>
  </si>
  <si>
    <t>Zestaw do leczenia zburzeń statyki dna miednicy mniejszej- plastyka przednia pochwy. Implant o antomicznym kształcie , trapez z czterema ramionami pokrytymi plastikową osłonką, materiał polipropylen monofilament, gramatura 48g/m2 ( +/- 0,02g/m2) , grubość siatki 0,33 (+/- 1%), grubośc nitki 80 um( +/- 0,5um), porowatość max. 1870 um(+/- 10um), rozmiar długości górnego ramiona 38 cm ( +/- 0,5 cm), długośc dolnego ramiona 45 cm ( +/- 5 cm) szerokośc ramion 1,1 cm, dolne ramiona dłuższe w celu łatwiejszego rozróżnienia, rozmiary trapezu: podstawa górna 5 cm, podstawa dolna 8 cm, wysokość 7,5 cm, technologia quadriaxial, brzegi zakończone bezpiecznymi pętelkami, wytrzymałość 70N/cm</t>
  </si>
  <si>
    <t xml:space="preserve">Dreny kompatybilne z zestawem artroskopowym (ConMed Corporation) </t>
  </si>
  <si>
    <t>Ostrze jednorazowego użytku ( różne rozmiary)</t>
  </si>
  <si>
    <t>Ostrze wielorazowego użytku ( różne rozmiary)</t>
  </si>
  <si>
    <t>Pojemnik na materiały medyczne 10 L żółte</t>
  </si>
  <si>
    <t>Pojemnik na materiały medyczne 0,75 l prostokątne, czerwone</t>
  </si>
  <si>
    <t xml:space="preserve">Zestaw do tranfuzji wymiennej noworodków </t>
  </si>
  <si>
    <t>Elastyczna opaska uciskowa do pobierania krwi, wykonana z szerokiego paska gumy syntetycznej, bezlateksowa, . Opakowanie papierowy dyspenser, umożliwiający dzielenie perforowanych opasek, opakowanie 25 opasek</t>
  </si>
  <si>
    <r>
      <t>Kieliszki na leki plastikowe a</t>
    </r>
    <r>
      <rPr>
        <strike/>
        <sz val="10"/>
        <rFont val="Cambria"/>
        <family val="1"/>
        <charset val="238"/>
      </rPr>
      <t xml:space="preserve"> </t>
    </r>
    <r>
      <rPr>
        <sz val="10"/>
        <rFont val="Cambria"/>
        <family val="1"/>
        <charset val="238"/>
      </rPr>
      <t xml:space="preserve"> 75 szt</t>
    </r>
  </si>
  <si>
    <r>
      <t>Worki do dobowej zbiórki moczu</t>
    </r>
    <r>
      <rPr>
        <sz val="9"/>
        <rFont val="Cambria"/>
        <family val="1"/>
        <charset val="238"/>
      </rPr>
      <t xml:space="preserve"> dla dorosłych 2L Sterylny , z zastawką antyzwrotną i kranikiem spustowym.</t>
    </r>
  </si>
  <si>
    <t xml:space="preserve">Rurki intubacyjne z mankietem niskociśnieniowym z medycznego PCV, ze znacznikiem głębokości intubacji,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</si>
  <si>
    <t>Rurki intubacyjne zbrojone z mankietem niskociśnieniowym z medycznego PCV, automatyczne, znacznik głębokości intubacji nad mankietem, z zaworem w systemie uszczelnienia z zakończeniem typu Murphy w rozmiarach 7.0 - 9.5 /z rozmiarami połówkowymi/</t>
  </si>
  <si>
    <t xml:space="preserve">Licznik na igły z blokami pianki, z uchwytem do zdejmowania ostrzy i pojedynczym czarnym magnesem, 10/20, możliwość rozłożeniz na dwie części,  z paskami samoprzylepnymi,  żółte boczne zatrzaski </t>
  </si>
  <si>
    <t xml:space="preserve">Licznik na igły z paskami pianki, z uchwytem do zdejmowania ostrzy i pojedynczym czarnym magnesem, 15/30, możliwość rozłożenia na dwie części,  z paskami samoprzylepnymi,  żółte boczne zatrzaski </t>
  </si>
  <si>
    <t>Zgłębnik żołądkowy CH 8-CH 24 dł. ok. 100-125</t>
  </si>
  <si>
    <t>Zgłębnik żołądkowy CH 34-CH 36 dł ok. 100-125 cm</t>
  </si>
  <si>
    <t>Szyna aluminiowa z gąbką a 45-50cm, szer 1cm - 1,5 cm</t>
  </si>
  <si>
    <t>Pojemniki ( wykonany z polistyrenu lub polipropylenu)  histologiczne -15-20 ml, z zakrętką</t>
  </si>
  <si>
    <t>Pojemniki( wykonany z polistyrenu lub polipropyleniu)   histologiczne 100-150 ml, z zakrętką</t>
  </si>
  <si>
    <t>Pojemniki ( wykonany z  polipropylenu)   histologiczne 250 ml, pojemnik zakręcany</t>
  </si>
  <si>
    <t>Pojemniki ( wykonany z polipropylenu) histologiczne 2500 -3000ml, z porywką zamykaną na wcisk</t>
  </si>
  <si>
    <t>Poz. 1-8</t>
  </si>
  <si>
    <t>Pojemniki muszą posiadać oznakowanie oraz opisy w j. polskim dotyczące substancji niebepiecznej ( roztwór formaldehydu) zgodnie z Rozp. Parlamentu Europejskiego i Rady (WE) nr 1272/2008 ( CLP/GSH) z dnia 16 grudnia 2008r.</t>
  </si>
  <si>
    <t>Zamawiający wymaga, aby pojemniki były wyrobem medycznym zgodnie z dyrektywą 98/79/CE na podstawie ustawy z dnia 20 maja 2010 r. o wyrobach medycznych</t>
  </si>
  <si>
    <t>Cewnik do embolektomii 2F-10F</t>
  </si>
  <si>
    <t>Pojniki dla dorosłych z pełną pokrywką, z dwoma uszkami,  z dziubkiem</t>
  </si>
  <si>
    <t>Bezpieczna kaniula obwodowa bez portu górnego, posiadająca min. 5 pasków RTG, z plastikową osłonką na igle, otworem bocznym w igle umożliwiającym pojawienie się krwi pomiędzy igła a cewnikiem, z drenem zakończonym podwójnym rozgałęzieniem ( jedno z rozgałęzień zakończone niemechanicznym, przeźroczystym zaworem z jednorodną materiałowo powierzchnią do dezynfekcji - silikonową membraną osadzoną zewnętrznie na konektorze) Różne rozmiary</t>
  </si>
  <si>
    <t>Ssawka 1x użytku do urzadzenia do masażu serca Lucas-2</t>
  </si>
  <si>
    <t>Jednorazowy zestaw oddechowy  dla dorosyłych z wymiennikami HME składający się z przewodów oddechowych i trójnika. Zestaw komptybilny z respiratorem  firmy Drager Savina 300</t>
  </si>
  <si>
    <t>Przewód pacjenta z zastawką jednorazowego użytku do respiratorów Medumat Standard 2 firmy Weinmann. Długość 2 m.</t>
  </si>
  <si>
    <t xml:space="preserve">Dren bursztynowy, przezierny do przygotywywania leków cytostatycznych w pojemniku lub worku z możliwością ich podaży przez podłączenie z zestawem wielodrożnym / drenem głównym. Bez zawartości PCV i DEHP. Dren wykonany z poliuretanu . Możliwośc dodania cytostatyku przez zintegrowana zastawkę bezigłową, zabezpieczoną korkiem luer-lock z uchwytem motylkowym. Klips zatrzaskowy umiejscowiony poniżej portu do dostrzyknięć. Koniec drenu zabezpieczony filtrem hydrofobowym zapobiegającym wydostaniu się płynu oraz usunięciu powietrza z drenu . Wyposażony w system sygnalizacji akustycznej po podłączeniu z drenem głównym. System drenów musi redukować możliwość kontaminacji leku i bepośredni kontakt leku z personelem przygotowującym zestaw. </t>
  </si>
  <si>
    <t>Igły do obliteracji jednorazowe, osłonka  śr. igły 0,7 mm, dł. ostrza 4 mm, 5 mm i 6 mm oraz dostępne długości narzędzia 1600 mm, 1800 mm i 2300 mm, o śr. 2.3 mm, mechanizm długopisowy zapobiegający niekontrolowanemu wysuwaniu i chowaniu się ostrza, obsługiwany jednym kciukiem. Osłonka teflonowa odporna na załamania, u wyjścia ostrza wzmocniona atraumatycznym metalowym kołnierzem. W komplecie strzykawka. Pakowane po 5 szt</t>
  </si>
  <si>
    <t>Szczotki czyszczące jednorazowego użytku, dwustronne zakończone plastikową kulką do kanału roboczego o śr. 2.2 mm, śr. szczotki 5.0 mm o długości 1800 mm, 2300 mm i 2800 mm w kolorze swoistym dla danej długości. Pakowana po 25 szt.</t>
  </si>
  <si>
    <t>Ustniki jednorazowego użytku z otworem o rozmiarze 32 mm x 26 mm, nie zawierające lateksu, z gumką, wstępnie złożone - założona gumka z jednej strony. Pakowane po 100 szt. w stojący kartonowy dyspenser z otworem w jego dolnej części dla łatwego wyjmowania pojedynczych ustników.</t>
  </si>
  <si>
    <t>Igły do biopsji pod kontrolą endoultrasonografii EUS-FNA,  Pro Control wymagana dostępność igieł  w min. 3 rozmiarach tj.  25 G (0,5 mm),  22 G (0,7 mm)  i 19 G (1,1 mm);  możliwość regulacji igły w zakresie min. 0-8,5 cm;  w części dystalnej igła poddana specjalnej obróbce wzmacniającej jej echogeniczność;  maksymalna średnica części wprowadzanej do endoskopu 1.8 mm (dla igły o śr. 25 G i 22 G)  i  2.1 mm (dla igły o śr. 19 G); igła posiada 2 blokady w postaci mechanizmu twist-lock (mechanizm umożliwia obsługę igły przy użyciu jednej ręki): blokadę stopnia wysunięcia igły z osłonki oraz blokadę stopnia wysunięcia osłonki;  narzędzie posiada zaokrąglony mandryn; w komplecie strzykawka próżniowa o pojemności 20 ml, możliwość ustawienia próżni w strzykawce na min. 4 poziomach (5 ml, 10 ml, 15 ml i 20 ml); igła kompatybilna z gastroskopem typu EUS / firmy Pentax bez konieczności stosowania dodatkowych adapterów.</t>
  </si>
  <si>
    <t>Szczypce biopsyjne wielorazowe typu JUMBO z igłą i bez igły, okrągłe, kubełkowe z okienkiem, spiralna osłonka polerowana na odcinku dystalnym, śr.  3.4 mm, dostępne długości narzędzia 1600 mm, 1800 mm i 2300 mm, możliwość otwarcia i zamknięcia kleszczy bez względu na stopień podgięcia endoskopu, rękojeść trwale połączona z cewnikiem kleszczy za pomocą gumowego przegubu (do wyboru podczas zamówienia)</t>
  </si>
  <si>
    <t>Chwytak do polipów, jednorazowego użytku, woreczek (bez lateksu) lub siatka rozpostarta na owalnej pętli o śr. 35 mm z funkcą płynnej rotacji. dł. narzędzia 2300 mm. Śr. osłonki 2.3 mm. min. śr. kanału roboczego 2.8 mm.</t>
  </si>
  <si>
    <t>Uchwyt  do pętli wielorazowej z przyłączem HF, wykonany z odpornego na uszkodzenia tworzywa sztucznego</t>
  </si>
  <si>
    <t>Jednorazowy próżnociag połozniczy, sterylny ( vaccum)</t>
  </si>
  <si>
    <t>Pakiet nr 51</t>
  </si>
  <si>
    <t>Pojemnik na śluz z dwoma odprowadzeniami - pojemność 175 - 200 ml</t>
  </si>
  <si>
    <t>Szczoteczki do czyszczenia gniazd bronchofiberoskopu krótkie</t>
  </si>
  <si>
    <t>Igły do obliteracji jednorazowe, śr. igły 0,9 mm, dł. ostrza 6 mm oraz dostępne długości narzędzia 1600 mm, 1800 mm i 2300 mm, o śr. 2.3 mm, ścięcie pod kątem 35 stopni, mechanizm długopisowy zapobiegający niekontrolowanemu wysuwaniu i chowaniu się ostrza, obsługiwany jednym kciukiem. Osłonka teflonowa odporna na załamania. W komplecie strzykawka. Pakowane po 5 szt</t>
  </si>
  <si>
    <t>Igła do biopsji transbronchialnej z blokadą igły w rękojeści, z metalowym portem na koncówce osłonki. Średnica igły 0,7 mm i 0,9 mm, długość  igly 15 mm, długość  robocza 120 cm średnica  osłonki 2,3 mm. Rozmiar określony przy zamawianiu. Pakowane po 5 szt.</t>
  </si>
  <si>
    <t>Szybki test ureazowy do wykrywania Helicobacter pylori w biopatach żołądka i dwunastnicy pobranych endoskopowo z wykorzystaniem niewielkiej ilości wody destylowanej. Zmiana barwy krążka bibuły z żółtego na amarantowy w czasie od kilku minut do jednej godziny świadczy o możliwości występowania bakterii Helicobacter pyroli w badanej próbce. Bez kleju, bez tasmy klejącej, z okienkiem przsuwym.</t>
  </si>
  <si>
    <t>Pakiet nr 50</t>
  </si>
  <si>
    <t>Zestawy do nebulizacji z trzema nakładkami: nakładka A- terapia górnych dróg oddechowych, Nakładka B: terapia odcinka tchawiczo-oskrzelowego, Nakładka C: terapia dolnych dróg oddechowych. Skład zestawu: nebulizator wraz z 3 końcówkami: A,B,C oraz: rurka 1 m, i opcjonalnie: maska mała, lub maska duża, lub ustnik.. Max. objetośc zbiorniczka 6 ml, min. obj. zbiiorniczka 1,5 ml, min. prezpływ 5l/min, max. przepływ 8l/min, min. ciśnienie pracy 0,7 Bar, max. cisnienie pracy 1,6 Bar</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</si>
  <si>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bez latexu. Pakowana pojedynczo. Opakowanie blistrowe z systemem łatwego rozdzieralnego otwarcia. Zarejestrowana jako wyrób medyczny.</t>
  </si>
  <si>
    <t>Czujnik przepływu Infinity ID, działający w technologii anometrii cieplnej, wielorazowego użytku, przeznaczony do dezynfekcji.</t>
  </si>
  <si>
    <t>Filtr hydrofobowy jednorazowego użytku, antybakteryjny i antywirusowy, przeznaczony do zbiornika ssaka o pojemności 40ml, kompatybilny z inkubatorem typu Resuscitaire (potwiedzone certyfikatem)</t>
  </si>
  <si>
    <t>Przedłużacz SpO2 kompatybilny z modułami wieloparametrycznymi typu Multimed 5,6,12 i Neomed, dł. Do 2m, zakończony wtykiem typu kostka, umożliwiającym podłączenie czujnika SpO2</t>
  </si>
  <si>
    <t>Przewód EKG w standardzie UE, 3 odprowadzenia typu grabber, dł. 1m, zakończony wtykiem 2-pinowym, kompatybilny z modułami wieloparametrycznymi typu Multimed 5, 6, 12 i Neomed</t>
  </si>
  <si>
    <t>Akumulator do kardiomonitora typu Delta</t>
  </si>
  <si>
    <t xml:space="preserve">Pakiet nr 16 </t>
  </si>
  <si>
    <t>Zestaw do przezskórnej endoskopowej gastrostomii w wersji „Push” i „Pull”, w rozmiarach 20 Fr, 24Fr , wykonany z silikonu, z możliwością usunięcia zestawu przezskórnie  (bez konieczności wykonywania endoskopii), zestaw wyposażony w port typu „Y” z niezależnymi portami do odżywiania i podawania leków, z klamrą pozwalającą na szczelne zamknięcie drenu. Zestaw zawiera:
dren PEG, igłę z mandrynem, pętlę do przeciągania drutu, drut do przeciągania drenu PEG, skalpel, obłożenie z otworem, komplet gazików z otworem, 2 zewnętrzne nasadki zabezpieczające dren, PEG, nożyczki i ergonomiczny, zagięty pean.</t>
  </si>
  <si>
    <t>Zestaw do opaskowania żylaków przełyku,  zawierający 4, 6 lub 10 opasek wykonanych z lateksu. Przezroczysta nasadka Opti-Vu posiada pleciony sznur zapadkowy oraz wpuszczone    w niego gumki co zapewnia maksymalną widoczność przy zachowaniu ssania. Wyposażony w złącze do irygacji podłączane do głowicy. Zestaw z mechaniczną sygnalizacją momentu uwalniania podwiązki. Wyraźny sygnał gdy pozostała do rozmieszczenia ostatnia gumka; przedostatnia opaska w innym kolorze. Przystosowany do współpracy z endoskopami o średnicy 9.5-11.5mm, 9.5-13mm, 11-14mm . Gotowy do bezpośredniego zakładania</t>
  </si>
  <si>
    <t>Bezlateksowy czyścik elektrod samoprzylepny, jednorazowego użytku, pakowany sterylnie,  wymiary 4,2cm x 0,5cm x 4,2cm / opakowanie 50 szt.</t>
  </si>
  <si>
    <t>Penseta bipolarna prosta długość 200 - 225mm , końcówki 9x1mm proste lub zagięte , wyonane ze stopów minimalizujących przywieranie tkaniek, złacze płaskie ( typ europejski), część chwytowa okrągła umożliwiające ergonomiczną i precyzyjną pracę.</t>
  </si>
  <si>
    <t xml:space="preserve">szt </t>
  </si>
  <si>
    <t>Kabel przyłączeniowy do penset bipolarnych długość 4,5 m złacze od strony narzędzia płaskie (typ europejski) , od strony aparatu kompatybilne z diatermią ERBE VIO 300</t>
  </si>
  <si>
    <t>Korki do kanału biopsyjnego  do wideoendoskopów Pentax seria 90i, op. a 10 szt,</t>
  </si>
  <si>
    <t xml:space="preserve">Czujnik saturacji jednorazowego użytku w technologii Masimo LNCS z plastrem mocującym, przeznaczony dla noworodków, zalecenia wagowe &lt; 10 kg., czujnik pozbawiony lateksu, opakowanie zbiorcze 20 szt., kompatybilny z modułem pomiarowym przy kardiomonitorze typu Delta. </t>
  </si>
  <si>
    <t>Adapter dróg oddechowych do pomiaru CO2 w strumieniu głównym u pacjentów zaintubowanych, kompatybilny z modułem TG-900P. Maksymalna objętość przestrzeni martwej adaptera: 6 mL. Zarejestrowany jako wyrób medyczny, posiadający deklarację producenta.</t>
  </si>
  <si>
    <t xml:space="preserve">Wielorazowy mankiet do pomiaru nieinwazyjnego ciśnienia krwi (o różnych obwodach: 10, 13 i 16cm w zależności od potrzeb Zamawiającego). Kompatybilny z przewodem YN-901P. Zarejestrowany jako  wyrób medyczny, posiadający deklarację zgodności producenta. Mankiety bezlateksowe, składające się z wewnętrznego nadmuchiwanego „balonika” i osłony z materiału (możliwość czyszczenia i dezynfekcji obu elementów). Każdy mankiet wyposażony w korek do zatkania otworu na wlot powietrza do „balonika”. Czas życia mankietu: min. 1 rok lub 30000 cykli pomiaru.
</t>
  </si>
  <si>
    <t>Wielorazowy czujnik SpO2 dla noworodków do monitorów Nihon Kohden PVM, wodoodporny czujnik na palec z przewodem JL-900P. Długość przewodu połączeniowego min. 1,5 m, możliwość stosowania u niemowląt o wadze poniżej 3 kg. Pomiar SpO2 w zakresie min. 80-100% z dokładnością min. ±2%. Możliwość dezynfekcji poprzez zanurzenie w roztworze z cieczą dezynfekującą. Zarejestrowany jako  wyrób medyczny, posiadający deklarację zgodności</t>
  </si>
  <si>
    <t>Jednorazowy czujnik SpO2 dla noworodków do monitorów Nihon Kohden PVM - czujnik saturacji dla noworodków kompatybilny z przewodem JL-900P. Długość przewodu połączeniowego min. 0,7 m. Każdy czujnik pakowany oddzielnie. Pomiar SpO2 w zakresie min. 80-100% z dokładnością min. ±2%. Emiter sygnału i odbiornik oznaczone graficznie na taśmie mocującej czujnika. Zarejestrowany jako wyrób medyczny, na obudowie zzawarte informacje: nr. Katalogowy, oznaczenie CE, posiada wystawioną deklarację zgodności</t>
  </si>
  <si>
    <t>Zestaw do lewatywy  składający się z worka o poj. min. 1750 ml ze skalowaniem co 250 ml i miękkiego drenu wyposażonego w zacisk na końcu zaokrąglonego ( miękka końcówka) z  dwoma otworami bocznymi .</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</si>
  <si>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CH8, 10, 12, 14, 15, 18, 20, 21, 24, 26, 27, 30, 33, 36, 39</t>
  </si>
  <si>
    <t>Pakiet 18</t>
  </si>
  <si>
    <t xml:space="preserve"> Pakiet nr 35 </t>
  </si>
  <si>
    <t xml:space="preserve"> Pakiet nr 29 </t>
  </si>
  <si>
    <t>Papier do KTG firmy Philips 150x100x150xHP</t>
  </si>
  <si>
    <t xml:space="preserve">Żel do USG, zgodny z częstotliwością drgań występujących w różnych aparatach USG,
całkowicie wodny roztwór, nie pozostawia zabrudzeń na ubraniach i nie uszkadza głowic i przetworników,  przystosowany  do wszystkich działań w których jest wymagany lepki i kleisty żel, hipoalergiczny, bakteriostatyczny, niewywołujący podrażnień, niezawierający aldehydu mrówkowego,niepowodujący odbarwień głowicy,   pojemnik 5 l. Dopuszczony do głowic USG firmy Mindray i Philips. Typu np. Parker
</t>
  </si>
  <si>
    <t xml:space="preserve">Pakiet 13 </t>
  </si>
  <si>
    <t>Silikonowe maski anestetyczne wielorazowego użytku, posiadające elastyczny, miękki i przezroczysty korpus ułatwiający obserwację pacjenta, anatomiczny kształt pozwalający na stabilny uchwyt oraz oparcie na kciuk. Maski wyposażone w mankiet uszczelniający w postaci łatwego do czyszczenia elementu rynnowgo, zapewniającego wysoką szczelność przy jednoczesnym utrzymaniu komfortu pacjenta. Wykonana z wysokiej klasy silikonu, odpornego na uszkodzenia podczas wielokrotnych procesów dekontaminacji, bez zawaartośći lateksu oraz DEHP, wyposażona w łącza 22MM, możliwość sterylizacji w autoklawie w temp. 134st. C. Rozmiary od 00 do 5.</t>
  </si>
  <si>
    <t xml:space="preserve">Pakiet 11 </t>
  </si>
  <si>
    <t xml:space="preserve">Pakiet 1 </t>
  </si>
  <si>
    <t xml:space="preserve">Pakiet nr 2   </t>
  </si>
  <si>
    <t xml:space="preserve">Pakiet 3 </t>
  </si>
  <si>
    <t xml:space="preserve">Pakiet 4 </t>
  </si>
  <si>
    <t>Pakiet 5</t>
  </si>
  <si>
    <t xml:space="preserve">Pakiet 6 </t>
  </si>
  <si>
    <t xml:space="preserve">Pakiet 7 </t>
  </si>
  <si>
    <t xml:space="preserve">Pakiet 8 </t>
  </si>
  <si>
    <t xml:space="preserve">Pakiet 9 </t>
  </si>
  <si>
    <t xml:space="preserve">Pakiet 10 </t>
  </si>
  <si>
    <t xml:space="preserve">Pakiet 12 </t>
  </si>
  <si>
    <t xml:space="preserve">Pakiet 14 </t>
  </si>
  <si>
    <t>Pakiet 17</t>
  </si>
  <si>
    <t>Pakiet 15</t>
  </si>
  <si>
    <t xml:space="preserve">Pakiet 19 </t>
  </si>
  <si>
    <t>Pakiet nr 20</t>
  </si>
  <si>
    <t xml:space="preserve">Pakiet nr 21 </t>
  </si>
  <si>
    <t>Pakiet nr 52</t>
  </si>
  <si>
    <t>Pakiet 53</t>
  </si>
  <si>
    <t>Pakiet nr 54</t>
  </si>
  <si>
    <t xml:space="preserve"> Pakiet nr 42 </t>
  </si>
  <si>
    <t xml:space="preserve"> Pakiet nr 41</t>
  </si>
  <si>
    <t xml:space="preserve"> Pakiet nr 40 </t>
  </si>
  <si>
    <t xml:space="preserve"> Pakiet nr 38 </t>
  </si>
  <si>
    <t xml:space="preserve"> Pakiet nr 37 </t>
  </si>
  <si>
    <t xml:space="preserve"> Pakiet nr 36 </t>
  </si>
  <si>
    <t xml:space="preserve"> Pakiet nr 34 </t>
  </si>
  <si>
    <t xml:space="preserve"> Pakiet nr 33</t>
  </si>
  <si>
    <t xml:space="preserve"> Pakiet nr 32 </t>
  </si>
  <si>
    <t xml:space="preserve"> Pakiet nr 31 </t>
  </si>
  <si>
    <t xml:space="preserve"> Pakiet nr 30 </t>
  </si>
  <si>
    <t xml:space="preserve"> Pakiet nr 28 </t>
  </si>
  <si>
    <t xml:space="preserve"> Pakiet nr 27 </t>
  </si>
  <si>
    <t xml:space="preserve">Pakiet 26 </t>
  </si>
  <si>
    <t>Pakiet nr 24</t>
  </si>
  <si>
    <t xml:space="preserve"> Pakiet nr 23</t>
  </si>
  <si>
    <t xml:space="preserve">Pakiet nr 22 </t>
  </si>
  <si>
    <t>Pojedynczy przetwornik do pomiaru ciśnienia metodą inwazyjną, ze zintegrowaną membraną do pobierania krwi -  pojedyncza linia pomiarowa w kolorze czerwonym (linia tętnicza) o łącznej długości min. 190 cm z minimalną przestrzenią zalegania, ze zintegrowaną komorą do pobierania krwi -  komora współpracująca z każdym systemem bez dodatkowego oprzyrządowania oraz strzykawkami typu Luer -  przetwornik ze zintegrowanym systemem płuczącym max. 3 ml/h, strzykawka do aspiracji krwi tętniczej o pojemności 2,5 ml, z silikonową osłoną, zabezpieczającą tłok przed przypadkową kontaminacją - zestaw wyposażony w koreczek tłumiący, zamknięty, który zabezpiecza system pomiarowy przed przypadkową kontaminacją w trakcie pomiaru ciśnień, a podczas zerowania i kalibracji zapobiega przypadkowemu zdjęciu i rozszczelnieniu systemu pomiarowego poprzez wewnętrzny kołnierz zabezpieczający - zestaw wyposażony w aparat kroplówkowy 150 cm z zakrzywioną igłą w zbiorniku wyrównawczym zapobiegający zapowietrzaniu się systemu pomiarowego.</t>
  </si>
  <si>
    <t xml:space="preserve"> Elektroda do czasowej przezżylnej stymulacji serca. Wyrób jałowy, sterylizowany radiacyjnie, jednorazowego użytku, nietoksyczny, apirogenny, widoczny w promieniach RTG. Elektroda kompatybilna ze wszystkimi dostępnymi na rynku stymulatorami, również na styki safety pin. Wykonana z poliuretanu, pakowna w sztywną, uformowaną spiralnie rurkę, chroniącą wyrób przed uszkodzeniem w czasie transportu i magazynowania.
Długość 1250mm, długość robocza 1120mm, rozstaw biegunów 4-10mm. Elektroda z miękkim końcem, wielkość wg. zapotrzebowania Zamawiającego w zakresie rozmiarowym 4-7F</t>
  </si>
  <si>
    <t xml:space="preserve">Introduktor tętniczy. Skład zestawu: introduktor, dylatator, prowadnik, prostownik prowadnik, igła. Wyposażony w szczelną zastawkę hemostatyczną, elastyczny i sprężysty, widoczny w promieniach RTG. Kompatybilny z asortymentem z poz. nr 1. </t>
  </si>
  <si>
    <t>Przewód pacjenta z zastawką jednorazowego użytku do respiratorów  Medumat Basic, Medumat Easy, Standard 2- firmy Weinmann. Długość 2 m.</t>
  </si>
  <si>
    <t>Pakiet nr 55</t>
  </si>
  <si>
    <t>Czujnik SPO2 jednorazowego użytku dla noworodków (&lt;30kg)n, dorosłych (&gt;30kg) do pulsoksymetru Nellcor, klejowy, op. 24 szt</t>
  </si>
  <si>
    <t>Czujnik SPO2 wielokrotnego użytku - uniwersalny Y, do pulsoksymetru Novametrix Oxypleth, długość 3 m</t>
  </si>
  <si>
    <t>Czujnik SPO2 wielokrotnego użytku - klips na palec ,dla dzieci, do pulsoksymetru Novametrix Oxypleth, długość 3 m</t>
  </si>
  <si>
    <t>Czujnik SPO2, wielokrotnego użytku- klips na palec, dla dorosłych, typu Nellcor, długość 1,1 m</t>
  </si>
  <si>
    <t>Czujnik SPO2, wielokrotnego użytku- silikonowy, dla dorosłych, typu Nellcor, długość 1,1 m</t>
  </si>
  <si>
    <t>Zestaw do drenażu czynnego i bernego klatki piersiowej dla noworodków, funkcjonalnie 3-komorowy, z suchą mehaniczną wahadłową zastawką jednokierunkow, z bańką ssącą informująą o stanie rozprężenia płuca, komora na wydzielinę 400 ml z możliwością wielokrotnego opróżniania, mechaniczna regulacja siły ssania za pomocąpokrętła w zakresie 0-45 cmH2O, zawory bezpieczeństwa, wskaźnik przecieku doopłucnowego, zwarta kompaktowa budowa, możiwość wielokrotnego odlania wydzieliny podczas drenażu, 1x uzytku, sterylny pakowany podwójnie.</t>
  </si>
  <si>
    <t>Bezpieczny zestaw do punkcji opłucnej ( dedykowany również do punkcji osierdzia i otrzewnej) składający się z igły Veressa ograniczającej ryzyko omyłkowego nakłucia płuca ( poprzez sygnalizację za pomocą zielonego wskaźnika) cewnika wykonanego z poliuretanu, widocznego w rtg, z możliwością utrzymania w pacjencie do 29 dni, dostępnego w dwóch rozmiarach 9Ch i 12Ch, zkończonego ukłądem z automatycznymi zastawkami jednokierunkowymi ( bez konieczności regulacji przepływu za pomocą kraników) posiadający możliwość przełączenia w tryb drenażu z pominięciem zastawek, strzykawki luer lock 60 ml, worka do drenażu 2000 ml z kranikiem spustowym, skalpela do nacięcia skóry z zstrzaskowym zabepieczeniem ostrza przed zakłuciem oraz łącznika do systemu drenażowego, posiadający dodatkowo linię do prezdłużenia cewnika o dł. 50 cm montowną pomiędzy ukóładem zastawek, a cewnikiem, zacisk nożyczkowy i komplet mocowań cewnika do skóry pacjenta</t>
  </si>
  <si>
    <t>Zestaw z przetwornikiem pojedynczym do inwazyjnego pomiaru ciśnienia wyposażony w linię pomiarową 150 cm, przetwornik ze zintegrowanym systemem płuczącym 3 ml/h z 2x możliwością przepłukiwania. Systemm wypełniania linii pomiarowej wyposażony w zakrzywioną igłę zapobiegającą zapowietrzaniu się systemu pomiarowego. Zestaw wyposązony w koreczek tłumiący zamknięty zabezpieczający system pomiarowy przed przypadkową kontyminacją. Zestaw dający zapis ciśnienia z dokładnością odwzorowania na poziomie &lt;5% błędu pomiarowego dla całej linii pomiarowej potwierdzony przeprowadzonym testem w fazie produkcyjnej. Zestaw komptatybilny z monitorem Pilips poprzez kabel typu PMSET z okrągłym wtykiem pinowym.</t>
  </si>
  <si>
    <t>Igła do znieczuleń zewnatrzoponowych 18Gx120mm</t>
  </si>
  <si>
    <t>Filtr zewnątrzoponowy płaski 0,2 mikrometra</t>
  </si>
  <si>
    <t>Igła do nakłucia lędźwiowego typu Quincke G22 0,7x38mm i 0,5x500mm</t>
  </si>
  <si>
    <t>Zestaw do leczenia zburzeń statyki dna miednicy mniejszej- plastyka tylna pochwy. Implant o antomicznym kształcie , tpokryty plastikową osłonką, materiał polipropylen monofilament, gramatura 48g/m2 ( +/- 0,02g/m2) , grubość siatki 0,33 (+/- 1%), grubośc nitki 80 um( +/- 0,5um), porowatość max. 1870 um(+/- 10um), rozmiar: długość 45 cm ( +/- 0,5 cm), wysokość dolnej wypustki 12 cm ( +/- 1 cm) szerokośc 3,5 cm (+/- 0,5 cm), wysokość górnej wypustki 4 cm, szerokość 3,5 cm (+/- 0,5 cm) technologia quadriaxial, brzegi zakończone bezpiecznymi pętelkami, wytrzymałość 70N/cm</t>
  </si>
  <si>
    <t>Taśma do leczenia wysiłkowego nietrzymania moczu u kobiet: materiał polipropylen monofilament, plastikowa osłonka na tasmie- wymóg zapewnienia sterylności, osłonki nie mogą na siebie zachodzić, w środku taśmy brak osłonki na odcinku min. 1,5 cm , gramatura 48g/m2 (+/- 0,02 g/m2), grubość siatki 0,33 mm (+/- 1%), porowatość max. 1870 um(+/- 10um), grubość nitki 80um ( +/- 0,5um), rozmiar : dł. 45 cm (+/- cm), szer. 1,1 cm ( +/- 0,5cm), wytrzymałość 70N/cm, technologia quadriaxial, brzegi zakończone bezpiecznymi pętelkami, wytrzymałość 70N/cm</t>
  </si>
  <si>
    <t>Czujnik brzuszny oddechów</t>
  </si>
  <si>
    <t>Czujnik temperatury do nawilżacza F&amp;P MR850</t>
  </si>
  <si>
    <t>Komora nawilżajaca z automatyczną regulacją poziomu wody o kontrukcji zapobiegającej nadmiernemu gromadzeniu kondensantu w obwodzie oddechowym, dł. Drenu do podaży wody 1,2 m</t>
  </si>
  <si>
    <t>Adapter do podłączenia grzałki w ramieniu wdechowym w układzie oddechowym z nawilżacza F&amp;P MR850</t>
  </si>
  <si>
    <t>Zestaw jednorazowy do napełniania samoczynnego komory nawilżacza zawiera : system wyrównania ciśnienia, łącznik T</t>
  </si>
  <si>
    <t>Zestaw do odciągania pokarmu 1x użytku do laktatora Symphony 24mm- 30mm do wyboru</t>
  </si>
  <si>
    <t>Butelka jednorazowa 80 ml</t>
  </si>
  <si>
    <t>Butelka jednorazowa 150 ml</t>
  </si>
  <si>
    <t>Smoczek dla wcześniaków ( wolny przepływ)</t>
  </si>
  <si>
    <t>Smoczek dla dzieci donoszonych  ( średni przepływ)</t>
  </si>
  <si>
    <t>Jednorazowy zbiorniczek na sarę</t>
  </si>
  <si>
    <t>Torebki do dezynfekcji w kuchence mikrofalowej a 5 szt</t>
  </si>
  <si>
    <t>Zestaw osobisty z membraną do Symphony, wielorazowy, autoklawowalny</t>
  </si>
  <si>
    <t>Pakiet nr 56</t>
  </si>
  <si>
    <t>Jednorazowy układ pacjenta 10 mm z grzałką do respiratora noworodkowego SLE 6000</t>
  </si>
  <si>
    <t>Pakiet nr 57</t>
  </si>
  <si>
    <t>Igła używana do neurolizy splotu trzewnego pod kontrolą endoskopu ultrasonograficznego. Rozmiar igły 20 Gage, rozmiar koszulki 6Fr, nastawne przedłużenie igły 0-8 cm, minimalny kanał dostępowy 2,4 mm.</t>
  </si>
  <si>
    <t>Baseny plastikowe, sanitarne z przykrywką, głębokie</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</si>
  <si>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-2 -3ml</t>
  </si>
  <si>
    <t>Czepek do mycia głowy pacjenta, nie wymagający dodatkowego namoczenia glowy, bez spłukiwania, dwustronna struktura czepka z wyraźnie oddziaeloną w celu równomiernego rozprowadzenia roztworu zewnętrzną folią od nawilżonej warstwy absorbcyjnej , zawierający w skłądzie : 150g (+/- 10G) nie wymagającego spłukiwania rozstworu z zawartością wody, simetikonu, skłądników zapobiegających powstawaniu elektryczności statycznej, bez latexu, w opakowaniu zapewniającym możliwość podgrzania w kuchence mikrofalowej do 30 sekund przy mocy 1000W. Instrukcja użycia w j. polskim. Produkt zarejestrowany jako kosmetyk lub wyrób medyczny</t>
  </si>
  <si>
    <t xml:space="preserve">Przezskórny cewnik wprowadzany obwodowo za pomocą igły typu motylek lub za pomocą rozrywalnej kaniuli microflash 20G ( do wyboru przez Zamawiającego) przeznaczony do przewlekłego stosowania wykonany z silikonu, cieniujący w Rtg. o rozmiarze 2 Fr tj.0,3-0,6 mm i długości 30 cm lub 15 cm . Do wyboru przez Zamawiającego. </t>
  </si>
  <si>
    <t xml:space="preserve">Filtry oddechowe  elektrostatyczny, z celulozowym  wymiennikiem ciepła i wilgoci z portem kapno,  Przestrzeń martwa : 38 ml przy złączu prostym, Filtr o nawilżeniu 37 mg H20, przy VT=500. Waga 32g </t>
  </si>
  <si>
    <t>Wymiennik ciepła i wilgoci "sztuczny nos" do rurek tracheostomijnych z uniwersalnym portem tlenowym , którego konstrukcja zapewnia także nawilżanie dopływającego tlenu. Samodomykający się port do ssania pomiędzy dwoma mambranami wymiennika . Skutecznośc nawilżania 32,4 mg H2O przy Vt 500 ml. Przestrzeń martwa : 10 ml. Waga 6,3g, biologicznie czyste.</t>
  </si>
  <si>
    <t>Maska kraniowa 1x użytku do wentylacji pacjenta z zabezpieczeniem w postaci użebrowania chroniącym przed możliwością wklinowania nagłośni oraz luźnym nie wbudowanym drenem do napełniania balonu, chroniącym przed możliwością przypadkowego przegryzienia w rozmiarach 1 - 5. Mankiet silikonowy , kolorowy znacznik ciśnienia w mankiecie.</t>
  </si>
  <si>
    <t xml:space="preserve">Jednorazowa, sterylna , prowadnica do rurek intubacyjnych w rozm. 2.5-4.5, z możliwością ukształtowania, metalowa, pokryta tworzymem , z miękką końcówką </t>
  </si>
  <si>
    <t xml:space="preserve">Jednorazowa, sterylna , prowadnica do rurek intubacyjnych w rozm. 5,0-8,0 i 8,5-11,5 z możliwością ukształtowania, metalowa, pokryta  tworzymem , z miękką końcówką </t>
  </si>
  <si>
    <t>Rurki tracheostomijne z mankietem niskociśnieniowym, z łącznikiem ISO 15mm w rozmiarach 7.0; 7.5; 8.0; 9.0; 10.0 z przeźroczystą ramką</t>
  </si>
  <si>
    <t xml:space="preserve">Rurka intubacyjna z systemem do odsysania z okolicy podgłośniowej.Mankiet uszczelniający baryłkowy, z otowerem Murphy'ego, balonik kontrolny z onaczeniem średnicy rurki i mankietu, sterylna, rozm. 6,0 do 9,0 co 0,5mm </t>
  </si>
  <si>
    <t>Przyrząd do przetaczania płynów infuzyjnych,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prod.bezpośrednio na przyrządzie, opakowanie kolorystyczne folia-papier, sterylny</t>
  </si>
  <si>
    <t>Zestaw do podaży leków i płynów, komora kroplowa 20 kropel na ml, filtr 15 μm zawór blokujący po wyjęciu zestawu z pompy, dodatkowy zawór rolkowy, długość 270 cm, dren wolny od DEHP i lateksu, pakowany pojedynczo.</t>
  </si>
  <si>
    <t>Zestaw do podaży krwi i preparatów krwiopochodnych, komora kroplowa 20 kropel na ml, filtr 200 μm zawór blokujący po wyjęciu zestawu z pompy, dodatkowy zawór rolkowy, długość 270 cm, dren wolny od DEHP i lateksu, pakowany pojedynczo.</t>
  </si>
  <si>
    <t>10</t>
  </si>
  <si>
    <t>Zestaw do podaży leków światłoczułych, kolor bursztynowy, komora kroplowa 20 kropel na ml, filtr 15 μm zawór blokujący po wyjęciu zestawu z pompy, dodatkowy zawór rolkowy, długość 270 cm, dren wolny od DEHP i lateksu, pakowany pojedynczo.</t>
  </si>
  <si>
    <t>5</t>
  </si>
  <si>
    <t>Zestawy w poz. 1-3 muszą być kompatybilne z pompami objętościowymi firmy Medima</t>
  </si>
  <si>
    <t>Warunki płatności (podać w dniach) 60 dni</t>
  </si>
  <si>
    <t xml:space="preserve">Wartość brutto : </t>
  </si>
  <si>
    <t>150</t>
  </si>
  <si>
    <t>Strzygarka chirurgiczna, bezprzewodowa, wodoodporna, z nieruchomą głowicą, z możliwością dezynfekcji poprzez pełne zanurzenie w środku dezynfekcyjnym (klasa szczelności IPX7). Strzygarka dostępna z co najmniej 3 różnymi typmi kompatybilnych ostrzy jednorazowych. Strzygarka wyposażona w indukcyjną ładowarkę.</t>
  </si>
  <si>
    <t>Ostrze mikrobiologicznie czyste , jednokrotnego użytku, uniwersalne, szerokość ostrza tnącego 31,3 mm, konstrukcja ostrza wyklucza jakiekolwiek uszkodzenie skóry- ostrze tnące nie ma kontaktu ze skórą pacjenta, wolne od lateksu, pakowane indywidualnie w blister i opakowanie zabiorcze</t>
  </si>
  <si>
    <t>Ostrze mikrobiologicznie czyste , jednokrotnego użytku, do miejsc wrazliwych (obszary intymne i inne wrazliwe częci ciała), szerokość ostrza tnącego 20 mm, konstrukcja ostrza wyklucza jakiekolwiek uszkodzenie skóry- ostrze tnące nie ma kontaktu ze skórą pacjenta, wolne od lateksu, pakowane indywidualnie w blister i opakowanie zabiorcze</t>
  </si>
  <si>
    <t>Maski do tlenu dla dorosłych z pełnym wyposażeniem dren min. 210 cm zakończony łacznikiem uniwersalnym, na opakowaniu oznaczenie " wolny od DEHP"</t>
  </si>
  <si>
    <t>Maski do tlenu dla dzieci z pełnym wyposażeniem dren min. 210 cm, zakończony łacznikiem uniwersalnym, na opakowaniu oznaczenie " wolny od DEHP"</t>
  </si>
  <si>
    <t>Cewnik do odsysania CH-4, 6, 8, 10 z otworem centralnym i dwoma otworami bocznymi długość 300 do 400 mm bez kontroli sily odsysania, cewniki posiadające wewnętrzne karbowania zapobiegające zsunięciu się cewnika z łącznika drenu ssącego i kontaminacji, możliwa powierzchnia satynowa zmrożona bez kontroli ssania, wskaźnik położenia końcówki i otworów bocznych cewnika, końcówka lejek, barwne i numeryczne oznaczenie rozmiaru na cewniku</t>
  </si>
  <si>
    <t>Układ oddechowy jednorurowy,dwuświatłowy z membraną zapewniającą wymianę termiczną ,  o śr. 22 mm i dł.  180cm z kolankiem z portem kapno, do aparatów do znieczulenia z dodatkową rurą dł. 150 cm z 2L workiem bezlateksowym. Wydajność ogrzania powietrza wdychanego 6,2 stopni C przy przepływie 4 l/min. Opór wdechowy max 0,14 cm H2O i wydechowy max 0,16 H2O przy przepływie 10 l/min i długości układu 180 cm. Waga układu 170g bez akcesoriów. Jednorazowy, mikrobiologicznie czysty.</t>
  </si>
  <si>
    <t>Układ oddechowy jednorurowy,dwuświatłowy z membraną zapewniającą wymianę termiczną ,  o śr. 22 mm i dł.  180cm z kolankiem z portem kapno.Wydajność ogrzania powietrza wdychanego 6,2 stopni C przy przepływie 4 l/min. Opór wdechowy max 0,14 cm H2O i wydechowy max 0,16 H2O przy przepływie 10 l/min i długości układu 180 cm. Waga układu 170g bez akcesoriów. W zestawie filtr elektrostatyczny z wymiennikiem cipeła i wilgoci. Wszystkie elementy w jednym  oryginalnym opakowaniu producenta. Jednorazowy, mikrobiologicznie czysty.</t>
  </si>
  <si>
    <t>Cewnik do podawania tlenu przez nos dla dorosłych, z miękkimi zakrzywionymi wypustkami, drenem o dł  210 cm, jednorazowego użytku, zakończony  łacznikiem uniwersalnym, na opakowaniu oznaczenie " wolny od DEHP"</t>
  </si>
  <si>
    <t>Cewnik do podawania tlenu przez nos dla dzieci o dł  210 cm z miękkimi zakrzywionymi wypustkami, zakończony  łacznikiem uniwersalnym, na opakowaniu oznaczenie " wolny od DEHP"</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</si>
  <si>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10"/>
        <color indexed="8"/>
        <rFont val="Cambria"/>
        <family val="1"/>
        <charset val="238"/>
      </rPr>
      <t xml:space="preserve"> </t>
    </r>
    <r>
      <rPr>
        <sz val="10"/>
        <color indexed="8"/>
        <rFont val="Cambria"/>
        <family val="1"/>
        <charset val="238"/>
      </rPr>
      <t>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</si>
  <si>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t xml:space="preserve"> Stabilizator powieki górnej oka pacjenta wentylowanego mechanicznie, protektor rogówki wykonany z materiału przepuszczalnego dla powietrza i utrzymującego wigoć, wartstawa klejąca na bazie kleju medycznego, hypoalergiczny. Owalny kształt o wymiarach 5,5 x 3,5 cm, z żółtym listkiem ułatwiajacym założenie i usunięcie. produkt biologicznie czyty, w op. 1 para stabilizatorów.</t>
  </si>
  <si>
    <t>Sterylny jednorazowy zestaw do tracheostomii przeskórnej , o składzie:  jednostopniowe rozszerzadło obrotowe w ksztalcie śruby pokryte substancją hydrofilną, rurka tracheostomijna z obrotowym łącznikiem 15 mm, lub rurka z regulowanym położeniem kołnierza ( do wyboru przez Zamawiającego) prowadnica Seldingera, sklapel, strzykawka, opaska utrzymujaca rurkę, kaniula punkcyjna.Rozm 7,8,9</t>
  </si>
  <si>
    <t>Rurka intubacyna z medycznego PCV, zbrojon, wyprofilowana- kształt magill, ze znacznikiem głębokości intubacji w postaci jednego grubego pierścieni wokół całego obwodu rurki, z mankietem, baryłkowym, niskociśnieniowym, wysokocisnieniowym, minimum dwa oznaczenia rozmiaru na korpusie rurki i dodatkowo na łaczniku, rozmiar rurki podany na baloniku kontrolnym, otwór Murphego, łącznik z prostkątym skrzydełkiem z symetryczymi nacięciamy po obydwu stronach  ułatwiającymi utrzymanie tasiemki mocującej rurkę, linia RTG na całej długości, skalowana co 1 cm, streylna. Rurka z prowadnicą. Rozmiary 5,0-9,0 co 0,5mm.</t>
  </si>
  <si>
    <r>
      <t xml:space="preserve">Worek do dobowej zbiórki moczu na od 1 do 7 dni </t>
    </r>
    <r>
      <rPr>
        <sz val="9"/>
        <rFont val="Cambria"/>
        <family val="1"/>
        <charset val="238"/>
      </rPr>
      <t xml:space="preserve">w systemie zamkniętym, poj. 2000 ml., zastawka antyzwrotna, port do pobierania próbek z okienkiem kontrolnym pozwalającym na kontrolę obecności moczu i procesu pobierania próbek , kranik spustowy poprzeczny, biała tylna scianka, dren o długości 100cm - 150 cm. </t>
    </r>
    <r>
      <rPr>
        <sz val="10"/>
        <color indexed="10"/>
        <rFont val="Arial"/>
        <family val="2"/>
        <charset val="238"/>
      </rPr>
      <t/>
    </r>
  </si>
  <si>
    <r>
      <t>Worek do dobowej zbiórki moczu  14 - dniowy,</t>
    </r>
    <r>
      <rPr>
        <sz val="9"/>
        <rFont val="Cambria"/>
        <family val="1"/>
        <charset val="238"/>
      </rPr>
      <t xml:space="preserve"> poj. 2000 ml., 2 zastawki antyzwrotne, 2 filtry hydrofobowe, komora kroplowa, bezigłowy port do pobierania próbek z kienkiem kontrolnym pozwalającym na kontrolę obecności moczu i procesu pobierania próbek, zintegrowany system podwieszania.</t>
    </r>
  </si>
  <si>
    <t>Zestaw do pomiaru diurezy godzinowej, sterylny. Dren łączący 150 cm dwuświatłowy, łącznik do cewnika foley wyposażony w płaski, łatwy do zdezynfekowania bezigłowy port do pobierania próbek, okienko pozwalajaće na kontrolę obecności moczu i procesu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</si>
  <si>
    <t xml:space="preserve">Zestaw do nefrostomii z cewnikiem typu "J" CH 9, wykonany z materiału wartwowego innego niż poliuretan, 2 igły punkcyjne 18G i 22G z wyraźnym szlifem widocznym w USG, prowadnica Schullera typu J z miękkim zakończeniem o długości 100cm i środkowym odcinkiem sztywnym 30cm, komplet rozszerzadeł, kranik i bezlateksowym łącznikiem do worka na mocz </t>
  </si>
  <si>
    <t>Zestaw do szynowania moczowodu do 12 miesięcy w skład którego wchodzi: cewnik O/Z lub O/O wykonany z poliuretanu, pętle ok. 2 cm, sterowalny popychacz dł. 43 cm, prowadnica z ruchomym rdzeniem 150 cm, rozm CH6, CH7 dł 30 cm</t>
  </si>
  <si>
    <t>Zestaw do cewnikowania w skład którego wchodzi: 5 kompresów z włókniny 7,5x7,5, 1 kleszczyki plastikowe 14 cm, 1 strzykawka 20 ml, 1 woda sterylna w ampułce 20 ml, 1 żel poślizgowy 5 gr, 1 serweta 75x90 cm, z przylepnym otworem o średnicy 9x12 cm, 1 serweta 75x90 cm, taca dwukomorowa, rozmiar średni</t>
  </si>
  <si>
    <t>Cewnik wymienny do nefrostomii typu J Chr 9 z rdzeniem prostującym i łacznikiem do worka na mocz posiadającym mechanizm obrotowy</t>
  </si>
  <si>
    <t>Zestaw do szynowania moczowodów do URS, Pigtail z poliuretanu O/Z lub O/O, z prowadnicą i sterowalnym popychaczam min. 80 cm. Cewnik skalowany co 1 cm z linią pozycjonującą, zestaw pre-conected, cewnik fabrycznie połączony z popychaczem,. Cewnik połaczony z popyczem nawet po usunięciu prowadnicy dł. 30 cm CH 4,8</t>
  </si>
  <si>
    <t>Igła do ostrzykiwania pęcherza botoksem 22G. 5Ch, bezpieczny koniec 4 mm dł. 35 cm, 70 cm do wyboru zamawiajacego</t>
  </si>
  <si>
    <t>Nr Atestu/ data ważności</t>
  </si>
  <si>
    <t>Zestaw do cystostomii z cewnikiem Foleya Ch 16, z ostrą igłą plastikową, z rozrywalną plastikową osłonką i skalpelem</t>
  </si>
  <si>
    <t>Jednorazowa szczotka przeznaczona do czyszczenia specjalistycznych narzędzi chirurgicznych o średnicy zewnętrznej włosia 2 mm, przeznaczona do kanałów o średnicy 1.15 - 1.50 mm</t>
  </si>
  <si>
    <t>Jednorazowa szczotka przeznaczona do czyszczenia specjalistycznych narzędzi chirurgicznych o średnicy zewnętrznej włosia 3 mm, przeznaczona do kanałów o średnicy 1.72 - 2.40 mm</t>
  </si>
  <si>
    <t>Jednorazowa szczotka przeznaczona do czyszczenia specjalistycznych narzędzi chirurgicznych o średnicy zewnętrznej włosia 5.5 mm, przeznaczona do kanałów o średnicy 2.70 - 4.80 mm</t>
  </si>
  <si>
    <t>Jednorazowa dwustronna krótka szczoteczka przeznaczona do czyszczenia specjalistycznych narzędzi chirurgicznych o średnicy zewnętrznej 6.0 mm i 15.0 mm, przeznaczona do trudno dostępnych przestrzeni narzędziowych</t>
  </si>
  <si>
    <t>Jednorazowe kapturki do termometru Braun TermoScan LF40 op. a 40 sztuk</t>
  </si>
  <si>
    <t>Łyżka laryngoskopowa jednorazowa , metalowa typu Macintosh,do laryngoskopów światłwodowych, kampatybilne z rekojeściami jedno i wielorazowymi w standardzie "zielonego zamka" (ISO7376) ze stali szlachetnej,  rozm. 0-4 do wyboru przez Zamawiającego</t>
  </si>
  <si>
    <t>Laryngoskop w pełni jednorazowy, gotowy do użycia, calośc pozbawiona leateksu, z silnym skupionym i niezwodnym ledowym źródłem światła, rozmiar kodowany kolorem, uchwyt z metalową łyżką Macintosh rozm. 2,3,4</t>
  </si>
  <si>
    <t>Rurka tracheostomijna z prowadnikem z otworem na prowadnicę Seldingera, z mankietem, z obrotowym łącznikiem 15mm, linia rtg na cąłej długości, elastyczny, przezroczysty kołnierz, szeroka miękka opaska szyjna, mandryn, żel na bazie wody, sterylna rozm. 7,8,9.</t>
  </si>
  <si>
    <t>sz</t>
  </si>
  <si>
    <t>Rurka tracheostomijna z mankietem niskocisnieniowym, ruchomy kołnierz z prostym mechanizmem blokowania, kat 90 st. Z prowadnica umozliwiającą chwyt przy wprowadzaniu rurki, z otworem na prowadnicę Seldingera, rozm. 7,0 dł. 81 mm, rozm. 8,0 dł. 98 mm, rozmiar 9,0 dł. 117mm.</t>
  </si>
  <si>
    <t xml:space="preserve">Jednorazowa zastawka wydechowa do respiratora Monnal T60. </t>
  </si>
  <si>
    <t>Jednorazowy czujnik przepływu do respiratora Monnal T60. Czujnik z przeźroczysta obudową umożliwiająca kontrolę jego stanu.</t>
  </si>
  <si>
    <t>Przedłużacz do czujnika SpO2 - typ Masimo SET RC (do Rainbow i M-LNCS) (długość 120cm)</t>
  </si>
  <si>
    <t>Wielorazowy czujnik typu Masimo SET M-LNCS DCI dla dorosłych. Dla pacjentów o masie &gt;30kg</t>
  </si>
  <si>
    <t>Wielorazowy pediatryczny czujnik typu Masimo SET M-LNCS DCI pediatryczny. Dla pacjentów o masie 10-50kg</t>
  </si>
  <si>
    <t>Wielorazowy czujnik typu Masimo RAINBOW dla dorosłych. Podłączany do przedłużacza. Przewód o długości 90 cm. Dla pacjentów o masie &gt;30kg</t>
  </si>
  <si>
    <t>Wielorazowy czujnik typu Masimo RAINBOW pediatryczny. Podłączany do przedłużacza. Przewód o długości 90 cm. Dla pacjentów o masie 10-50 kg</t>
  </si>
  <si>
    <t>kabel główny zintegrowany z wiązką 4-żyłową do 12-odpr. EKG do LIFEPAK 12, 15</t>
  </si>
  <si>
    <t>wiązka 6-żyłowa do 12-odpr. EKG do LIFEPAK 12, 15</t>
  </si>
  <si>
    <t>Kuweta jednorazowego użytku, przeznaczona dla
osób dorosłych, transparentna, materiał SBC,
wymiary 56 mm x 24 mm x 22,5 mm, rzeczywista
objętość wewnętrzna 4,3 cm3, kompatybilna
z czujnikiem do pomiaru CO2 w strumieniu głównym
współpracującym np. z Evitą, V500, VN500, M540,
Oxylog.</t>
  </si>
  <si>
    <t>Kuweta jednorazowego użytku, przeznaczona dla
dzieci, kolor niebieski, materiał SBC, wymiary 56
mm x 24 mm x 22,5 mm, rzeczywista objętość
wewnętrzna 1,9 cm3, kompatybilna z czujnikiem do
pomiaru CO2 w strumieniu głównym
współpracującym np. z Evitą, V500, VN500, M540,
Oxylog.</t>
  </si>
  <si>
    <t>Ustniki 1x użytku do kompatybilny ze spirometrem Lungtest 1000</t>
  </si>
  <si>
    <t>Zestaw punkcyjny do przeskórnej nefrostomii 2 stopniowy skąłdający się z igły 2 częściowej, prowadnika Lunderquista z gietkim zakończeniem, cewnika typu J pokrytego hydrożelem CH8, CH9 lub CH10, rdzenia prostujacego, łącznika do worka na mocz</t>
  </si>
  <si>
    <t xml:space="preserve">Zestaw do nefrostomii 2 stopniowej hydrofilnej z balonem 2-2,5 ml, zestaw zawiera: cewnik z poliuretanu CH10, zakończony balonem 2-2,5 ml pokryty hydrożelem na końcu do-nerkowym, łącznik do worka na mocz, igła 2 częściowa, prowadnica Lunderquista z miękkim bezpiecznym końcem typ J, </t>
  </si>
  <si>
    <t>Jednorazowy sterylny pistolet do biopsji prostaty rozmiar 18G/20 cm lub 18G/25 cm do wyboru przez zamwiającego</t>
  </si>
  <si>
    <t>Cewnik Foley dwudrożny wykonany ze 100% silikonu. Możliwość utrzymania do 90 dni potwierdzona fabrycznie nadrukowana informacją na opakowaniu jednostkowym. W zestawie strzykawka z 10% roztworem gliceryny. Rozmiary 12-24 z balonem 10 ml.</t>
  </si>
  <si>
    <t>Jednorazowa sterylna prowadnica Bougie z materiału o właściwościach poźlizgowych, ze znacznikiem głębokości wprowadzania, z zagiętym lub prostym końcem, nie zawierająca lateksu, ftalanów. Rozmiar 1.5; 2.0; 3.3; 5.0</t>
  </si>
  <si>
    <t xml:space="preserve">Butelka do ssaka z czerwoną pokrywką </t>
  </si>
  <si>
    <t>Przewód interfejsowy ciśnienia Neo-Snap 3,6m</t>
  </si>
  <si>
    <t>Maska twarzowa, okrągła, silikonowa, rozm.0(I.D.30mm)</t>
  </si>
  <si>
    <t>Maska twarzowa, okrągła, silikonowa rozm 1 (I.D.38mm)</t>
  </si>
  <si>
    <t xml:space="preserve">Maska twarzowa, okrągła, silikonowa, rozm. 2 (I.D.48mm) </t>
  </si>
  <si>
    <t xml:space="preserve">Płucko testowe </t>
  </si>
  <si>
    <t xml:space="preserve">Mankiety noworodkowe rozm.3. 6 -11cm Classic-cuf z końcówką Neo-snap, jednopacjentowe </t>
  </si>
  <si>
    <t xml:space="preserve">Mankiety noworodkowe rozm. 4. 7 - 13cm Classic-cuf z końcówką Neo-Snap, jednopacjentowe </t>
  </si>
  <si>
    <t xml:space="preserve">Czapeczka do zamocowania generatora, wykonana z bawełny, posiada trzy zapięcia na rzepy do mocowania węży, z miarką. Wielkość oznaczenia kolorem w sposób trwały. Dostępne rozmiary: - obwód głowy 18-20cm, rozm 00                                                                           -obwód głowy 20-22cm rozm 0                                          - obwód głowy 22-24cmrozm. 1                                                                       - obwód głowy 24-26cm, rozm 2                                                        - obwód głowy 26-28cm rozm.3                                        - obwód głowy 28-30cm rozm. 4                                                 - obwód głowy 30-32cm rozm 5                       - obwód głowy 32-34cm, rozm6                                                  - obwód głowy 34-36 cm rozm7 </t>
  </si>
  <si>
    <t xml:space="preserve">Układ do resuscytacji dł. 1m5m. Układ oddechowy do resuscytacji noworodka przeznaczony do aparatów: Neopuff, Babypuff, Resuscitare, Panda, Giraffe Star, Atom posiadający zabezpieczenie antybakteryjne oparte na działaniu jonów srebra. W skład zestawu wchodzi:                                                       - ramię wdechowe niepodgrzewane dł. 1,5m,                                                       - zastawka PEEP zz zabezpieczeniem przed przypadkowym odkręceniem pokrętła regulatora ciśnienia końcowego - wydechowego oraz z podwójnie obrotową regulacją położenia przy zastawce                                                                                   - zatyczka uszczelniająca                                                    - łącznik umożliwiający dopasowanie do aparatu Resuscitare, Panda, Giraffe Star </t>
  </si>
  <si>
    <t xml:space="preserve">Igła Hubera z drenem do długich przetoczeń, z odpinanym uchwytem do wkłucia i miękką poduszką do pacjenta. Wyposażona w zacisk na drenie, przezroczysta -  umożliwiająca obserwację skóry pacjenta nad komorą portu. Rozmiary 19-22Ga, długość 19-32mm
</t>
  </si>
  <si>
    <t>Maska jednorazowa anestezjologiczna z nadmuchiwana poduszką, korpus maski wraz z haczykowatym pierścieniem umożliwiającym łatwe utrzymanie maski na twarzy pacjenta, wraz z łącznikiem o przekroju 22 mm, rozmiary : 0-5, rozmiar oznaczony kolorem, produkt mikrobiologicznie czysty, pakowany pojedynczo</t>
  </si>
  <si>
    <t>Maska jednorazowa anestezjologiczna z nadmuchiwana poduszką, korpus maski wraz z haczykowatym pierścieniem umożliwiającym łatwe utrzymanie maski na twarzy pacjenta, wraz z łącznikiem o przekroju 22 mm, rozmiar 6, rozmiar oznaczony kolorem, produkt mikrobiologicznie czysty, pakowany pojedynczo</t>
  </si>
  <si>
    <t>Maska krtaniowa jednorazowego użytku, wykonana z silikonu, skąłdająca się z trzech elementów trwale ze soba połaczonych: rurki powietrznej, maski, nadmuchiwanego mankietu niskociśnieniowego. Rozmiar maski kodowany odpowiednim kolorem, dostepne rozmiary: 1,0;1,5;2,0;2,5; kolorystyczne na mankiecie niskociśnieniowym w celu łatwiejszej identyfikacji: (3-zielony, 4-żółty, 5-różowy)</t>
  </si>
  <si>
    <t>Urządzenie do nagłośniowego zabezpieczenia drożności dróg oddechowych zapewniająće utrzymanie drożności dróg oddechowych, przeznaczonym do stosowania w przestrzeni nagłośniowej, wykonanym z medycznej jakości termoplastycznego, miękkiego, przezroczystego elastomeru przypominającego żel. Maska nie zawiera nadmuchiwanego mankietu. Konstrukcja i-gel zapewnia autonomiczne, bezciśnieniowe uszczelnienie struktur gardła i krtani oraz struktur przykrtaniowych. Wyposażone w kanał do odsysania treści żołądkowej (wszyskie rozmiary poza 1), z kodem kolorystycznym (identyfikacja rozmiaru na podstawie kloru). pakowane w szkielet wykonany z tworzywa sztucznego zamykany zatrzaskowo, zapobiegają odkształcaniom maski Kompatybilny ze środowiskim MRI. Maski ostępne w rozmiarach 1;1,5;2,5;3;4;5;- produkt jednorazowy, sterylny.</t>
  </si>
  <si>
    <t>Resuscytator jednorazowego użytku dla dorosłych, objętość 1600 ml, w zestawie dwie maski dla dorosłych, rozmiar oznaczony kolorystycznie: 4 (biała), 5 (niebieska), rezerwuar tlenowy , objętość 2500 ml, dren tlenowy koloru zielonego o dł. min. 2m. Dla pacjentów &gt;30 kg- wszyskie elementy zapakowane w jedno opakowanie , z nadrukowaną datą ważności i nr serii</t>
  </si>
  <si>
    <t>Resuscytator jednorazowego użytku dla dzieci, objętość 550 ml, w zestawie dwie maski dla dzieci, rozmiar oznaczony kolorystycznie: 2,3, rezerwuar tlenowy , objętość 2500 ml, dren tlenowy koloru zielonego o dł. min. 2m. Dla pacjentów &gt;30 kg- wszyskie elementy zapakowane w jedno opakowanie , z nadrukowaną datą ważności i nr serii</t>
  </si>
  <si>
    <t>Mankiet do szybkich przetoczeń o pojemności 500 ml, jednorazowego uzytku, data ważności na każdym, pojedynczym mankiecie, pakowany folia-folia</t>
  </si>
  <si>
    <t>Mankiet do szybkich przetoczeń o pojemności 500 ml, wielorazowego użytku,  pakowany folia-folia</t>
  </si>
  <si>
    <t>Łyzka do laryngoskopun, światłowodowa, jednorazowa, typ McIntoshh. Rozmiary 00,05- wszyskie rozmiary łyżek od jednego producenta. Nieodształacająca się łyżka wykonana z niemagnetycznego , lekkiego stopu metalu, kompatybilna z rękojeściami w standardzie ISO 7376. profil łyżek identyczny z profilem łyżek wielorazowego uzytku.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łyzki, symbol CE, nr seryjny, symbol "nie do powtórnego użycia" (przekreslona cyfra 2) naniesione po stronie wprowadzania światłowodu, pakowane folia-folia. Na kżadym pojedynczym opakowaniu data ważności i numer serii</t>
  </si>
  <si>
    <t xml:space="preserve">                                                                                                                                                                                                                                                                                                                                                                                                                                                                                                                                                                                                                                                                                                                                                                                                                                                                                                                </t>
  </si>
  <si>
    <t>Zamknięty system do odsysania z rurki intubacyjnej CH14/16, dł. 56,62 cm ora zrurki tracheostomijnej CH14/16, długość 36 cm. Możliwośc stosowania przez min. 72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Sytem stanowiący integralną cąłość. Do każego zestawu 10 szt. fiolekm do przepłukiwania cewnika o pojemności 15 ml</t>
  </si>
  <si>
    <t>Zamknięty system do odsysania z rurki intubacyjnej CH14/16, dł. 59,65 cm . Możliwośc stosowania przez min. 168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port do bronchoskopii zintegrowany w dolnej częci acznika, bez możliwości rozłączenia całego układu. Sytem stanowiący integralną cąłość. Do każego zestawu 10 szt. fiolekm do przepłukiwania cewnika o pojemności 15 ml</t>
  </si>
  <si>
    <t>Zamknięty system do odsysania z rurki tracheostomijnej CH14/16, długość 39 cm, opis j.w</t>
  </si>
  <si>
    <t>Sterylny adapter kompatybilny  systemem zamkniętym z pozycji nr 12 , umożliwiający przeprowadzenie procedury bronchofiberoskopii bez przerywania wentylacji pacjenta. Adapter posiada : zintegrowany /wbudowany podwójnie obrotowy łącznik, kąt nachylenia pomiędzy systemem a portem służącym do wprowadzania bronchofiberoskopu nie większy niż 45 stopni, port do wprowadzania bronchofiberoskopu, posiadający silikonową zastawkę wewnętrzną oraz silikonową zabiezpieczającą nakładkę- zapewniającą szczelność systemu w trakcie uzytkowania. Wewnętrzna średnica ramienia łączącego się z systemem -12 mm. Możliwość stosowania adaptera przez min. 72h- potwierdzona dokumentem od producenta.</t>
  </si>
  <si>
    <t>Dreny do zamkniętych systemów do odsysania. Sterylny, kompletny zestaw drenów przeznaczony do stosowania z zamknietymi sytemami do odsysania oraz akcesoriami do higieny jamy ustnej. W skład zestawu wchodzi łącznik Y do podłączenia pojemnika na wydzielinę. 2 dreny z zaciskamim umożliwiające niezależne połączenie z zamkniętym systemem do odsysania oraz standardowym cewnikiem do odsysania z jamy ustnej. Mozliwość stosowania do 72 godzin , potwierdzona dokumentem od producenta. Długość drenów min. 2 m, średnica drenów 25CH.</t>
  </si>
  <si>
    <t>Zestaw do nebulizacji dla dorosłych, w skład zestawu wchodzi: nebulizator 6 lub 15 ml dla dprosłych, maska do nebulizacji dla dorosłych , przewód łączący o długości min. 210 cm ze standardowymi złączami.</t>
  </si>
  <si>
    <t>Zestaw do nebulizacji , w skład zestawu wchodzi: nebulizator 6 l ml dla dprosłych, ustnik, łącznik T, rura karbowana o długości max. 150 mm, przewód łączący o długości min. 210 cm ze standardowami złączami</t>
  </si>
  <si>
    <t>Ukałd oddechowy 1x uzytku do respiratorów, okrężny dla dorosłych, z rury o budowie podwójnego DD, dwuświatłowy z pionową membraną, o dł. 180 cm, z dodatkową rurą 150 cm i workiem 2l. Zestaw posiadający łącznik kolanko z portem kapno, dodatkowa rozciagalną gałąż o długości 50 cm. Posadający możliwośc pracy jako wymiennik ciepła o wydajności ogrzewania powietrza wdychanego o wartości 4,1 st.C przy przepływie 10 l/min.Mikrobiologicznie czysty, wolny od DEHP. Posadający elastyczne końcówki na wlocie i wylocie idealnie dopasowujące się do zakończeń w respiratorze.</t>
  </si>
  <si>
    <t>Strzykawka 1 x użytku 5ml z końcówką LUER, czarna czytelna skala odpowiadająca nominalnej pojemności strzykawki, skalowana co 0,1 ml, logo producenta na cylindrze, op. 100szt</t>
  </si>
  <si>
    <t xml:space="preserve">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Rozmiar- 18 G, 20 G, 22 G.
</t>
  </si>
  <si>
    <t xml:space="preserve">
Bezpieczna kaniula dożylna wykonana z biokompatybilnego poliuretanu, przeznaczona do małych, delikatnych żyl u noworodkow i  wczesniaków, posiadająca otwór przy ostrzu igły umożliwiający szybkie potwierdzenie wejścia do naczynia podczas kaniulacji, sterylna, jednorazowego uzytku, pakowana pojedynczo, wyraźne oznaczenie rozmiaru kaniuli i daty waznosci na opakowaniu. Opakowanie typu Tyvek - zabezpieczające . Oznaczenie producenta na opakowaniu o braku lateksu w kaniuli. Jałowa z widoczną datą ważności na opakowaniu. 
Rozmiar- 24 G ( żółty ) długość 19 mm , przepływ 21 ml/min.
</t>
  </si>
  <si>
    <t>Czujnik SPO2 jednorazowego użytku dla noworodków (&lt;3kg)n, dorosłych (&gt;30kg) do pulsoksymetru Nellcor,bezklejowy, op. 24 szt</t>
  </si>
  <si>
    <t xml:space="preserve">Elektroda noworodkowa z przewodem 50cm, wymiar elektrody 23mm/30mm, paczka 50x3sztuki </t>
  </si>
  <si>
    <t>Opaska klejowa do SPO2 typ Y dla dorosłych i niemowląt, jednorazowa 20szt</t>
  </si>
  <si>
    <t xml:space="preserve">Wartość brutto </t>
  </si>
  <si>
    <t>Pakiet nr 58</t>
  </si>
  <si>
    <t>Pakiet nr 59</t>
  </si>
  <si>
    <t>Zestaw infuzyjny do pomp objętościowych Volumat Agilia: standardowy zestaw infuzyjny, filtr 15um, obrotowy łącznik luer lock, zatyczka na końcu linii</t>
  </si>
  <si>
    <t>Pakiet nr 60</t>
  </si>
  <si>
    <t>Woda jałowa do telenoterapii biernej, możliwość stosowania wody przez min. 70 dni, mozliwość stosowania u więcej niż jednego pacjenta, potwierdzona oświadzceniem producenta. Pojemność 325 ml</t>
  </si>
  <si>
    <t xml:space="preserve">Dren do popmy Agilia wolny od PCV, DEHP, ftalanów do podawania leków niekompatybilnych z PCV (leki onkologiczne) dren o długości 285cm, filtr 15um, port bezigłowy w linii. </t>
  </si>
  <si>
    <t xml:space="preserve">Zestaw wprowadzający składający się z:
• igły Seldingera widoczna w USG G18 1,3x70mm
• strzykawka luer slip 10ml
• drut prowadnik J 70cm 0,035
• osłona USG 13x122cm
• książeczka obserwacji portu naczyniowego
Igła Seldingera oraz drut prowadnik muszą być tego samego producenta co porty z poz. 1 i 2.
</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</si>
  <si>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średnia średnica nebulizowanych czastek (MMAD) 2,7 μm potwierdzona w katalogach producenta, czysty biologicznie. W zestawie przestrzeń martwa 15 cm i dren 210 cm</t>
  </si>
  <si>
    <r>
      <t xml:space="preserve">Filtr elektrostatyczny o skuteczności przeciwbakteryjnej 99,9999%, p. wirusowej 99,99%, z wydzielonym celulozowym wymiennikiem ciepła i wilgoci o powierzchni 277 cm2, poziom nawilżania 30,11 mg H2O przy Vt250ml, przestrzeni martwej do 13,4ml, opory przepływu : 1,4 cm H2O przy 20 l/min, objętość oddechowa Vt 50-250 ml, filtr ze złączem kolankowym, sterylny lub biologicznie czysty, z portem kapno, z zakręcanym korkiem luer-lock, z nadrukowanymi na obwodzie filtra wartościami minimalna i maksymalną objetości oddechowej Vt.                       </t>
    </r>
    <r>
      <rPr>
        <i/>
        <sz val="10"/>
        <rFont val="Cambria"/>
        <family val="1"/>
        <charset val="238"/>
        <scheme val="major"/>
      </rPr>
      <t xml:space="preserve"> </t>
    </r>
  </si>
  <si>
    <t>Rurka intubacyjna do przedłużonej wentylacji wykonana z PCV, bez DEHP, z mankietem w kształcie walca, od 3,0 do 10 co 0,5</t>
  </si>
  <si>
    <t>Rurka tracheostomijna z mankietem do ossysania znad mankietu, z kątem 98 st., z atraumatycznym otworem umieszczonym zboku rurki tuz nad mankietem oraz z mankietem wstecznie wklejonym, z obrotowym łacznikiem 15mm, linia rtg na całej długości, elestyczny przezroczysty kołnierz, szeroka miękka opaska szyjna, mandryn , przewód do odessania w kolorze żółtym, na baloniku kontrolnym rozmiar rurkii średnica mankietu, sterylna, rozm. 6,5-10,0 co 0,5 mm.</t>
  </si>
  <si>
    <r>
      <t xml:space="preserve">Rurki intubacyjne z mankietem niskociśnieniowym z medycznego PCV, ze znacznikiem głębokości intubacji </t>
    </r>
    <r>
      <rPr>
        <b/>
        <sz val="10"/>
        <rFont val="Cambria"/>
        <family val="1"/>
        <charset val="238"/>
        <scheme val="major"/>
      </rPr>
      <t>w postaci grubego pierścienia</t>
    </r>
    <r>
      <rPr>
        <sz val="10"/>
        <rFont val="Cambria"/>
        <family val="1"/>
        <charset val="238"/>
        <scheme val="major"/>
      </rPr>
      <t xml:space="preserve">,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r>
  </si>
  <si>
    <t>Maska krtaniowa jednokrotnego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w rozmiarach (3; 4; 5) , posiadająca uchwyt dla ułatwienia założenia maski z ruchomym języczkiem ogranicznika nagłośni chroniącym przed możliwością wklinowania nagłośni i jednocześnie umożliwiającym dokonanie intubacji.</t>
  </si>
  <si>
    <t>Prowadnica do intubacji z atraumatyczn a końcówką , kolor niebieski dl. ok. 240 mm, śr. zew. 10 Fr</t>
  </si>
  <si>
    <t>Rurka tracheostomijna z mankietem niskociśnieniowym nr 7,8,9 ze stałą ramką, z obrotowym łącznikiem 15mm w rozmiarach 7,8,9</t>
  </si>
  <si>
    <t>Rurka tracheostomijna silikonowana, z regulowanym położeniem kołnierza, zbrojona z opaską, sterylna</t>
  </si>
  <si>
    <t>Papier Ascard 31 60mmx12 mb Foton</t>
  </si>
  <si>
    <t>Papier do KTG do aparatu BT 350 , 152x90x80-R01 160 kartek</t>
  </si>
  <si>
    <t>Papier do KTG 150x143x300 kartek do aparatu Sonocaid</t>
  </si>
  <si>
    <t>Aplikator typu /Onelink</t>
  </si>
  <si>
    <t>Czujnik SPO2 w technologii Masimo jednorazowego użytku -M tech- dla noworodków (&lt;3kg), dla dorosłych (&gt;30kg) jednorazowy, piankowy, wtyk D89</t>
  </si>
  <si>
    <t>Czujnik SPO2 M-tech -w technologii Masimo jednorazowy dla noworodków (&lt;3kg), dla dorosłych (&gt;30kg), bezklejowy</t>
  </si>
  <si>
    <t>Adapter SPO2, REF U708-69, wielokrotnego użytku do pulsoksymetru Nellcor typu Nellcor Standard, dł 2,2 m</t>
  </si>
  <si>
    <t>Zestaw do 24 godzinnej toalety jamu ustnej na 6 procedur o skałdzie: 2 osobne opakowania każde zawierające: 1 szczoteczkę do zębów z odsysaniem z 3 otworami ssącymi, z poziomą manualną zastawką do regulacji siły odsysania i pofałdowana gąbką do górnej powierzchni pokrytą dwuwęglanem sodu, płyn do płukania jamy ustnej o właściwościach myjących, dezynfekujących i nawilżającychw wyciskanej saszetce, 7 ml. 4 osobne opakowania zawierające : 1 gabkę pokrytą dwuwęglanem sodu z odsysaniem z 2 otworami ssącymi, z poziomą manualną zastawką do regulacji siły ssania oraz zagięta końcówką,  płyn do płukania jamy ustnej o właściwościach myjących, dezynfekujących i nawilżającychw wyciskanej saszetce, 7 ml. Każde poj. opakowanie peni jednocześnie funkcje pojemnika na płyn i pozwala na przygotowanie roztworu roboczego przed otwarciem opakowania. Zestaw posiada uchwyt do yankueraumożliwia powieszenie na plastikowej zawieszcze oraz zawiera numerację sugerującą kolejność stosowania pojedynczych oderwanych opakowań.Zestaw zarejestrowany jako wyrób medyczny klasy IIa.</t>
  </si>
  <si>
    <t>Gąbka do toalety jamy ustnej z poprzeczym pofałdowaniempokryta dwuwęglanem sodu w kolorze zielonym pakowana pojedynczo</t>
  </si>
  <si>
    <t>Cewnik Dufor 2-drożny CH-18-24 sterylny, przeźroczysty, wykonany ze 100% silikonu, balon  50 ml, podwójne opakowanie</t>
  </si>
  <si>
    <t>Strzykawka doustna 3ml, do podawania leków i płynów w formie do wypicia – na cylindrze oznaczenie - '' for oral use only'', by uniknąć ryzyka błędu, skalowane co 0,1 ml, końcówka uniemożliwiająca zamocowanie igły,  trzyczęściowe, tłok i cylinder z polipropylenu, dostarczane z koreczkiem zabezpieczającym na czas transportu do pacjenta. Opakowanie 100 szt.</t>
  </si>
  <si>
    <t>Strzykawki doustne 5ml, do podawania leków i płynów w formie do wypicia – na cylindrze oznaczenie - '' for oral use only'', by uniknąć ryzyka błędu, skalowane co 0,2 ml, końcówka uniemożliwiająca zamocowanie igły, trzyczęściowe, tłok i cylinder z polipropylenu, dostarczane z koreczkiem zabezpieczającym na czas transportu do pacjenta. Opakowanie 100 szt.</t>
  </si>
  <si>
    <t>Igła do iniekcji z zabezpieczeniem przed zakłuciem.Streylna. opakowanie 100szt.</t>
  </si>
  <si>
    <t>Korek dezynfekcyjny zawierający 70% alkoholu izopropylowego (IPA), sterylny, sterylizacja radiacyjna lub tlenkiem etylenu</t>
  </si>
  <si>
    <t>Sterylny roztwór 0,9% NaCl w ampułko-strzykowace sterylnej z zewnątrz z końcówką Luer Lock, umożliwiającą dokładne dopasowanie do gniazda cewnika naczyniowego, o poj. 10 ml,  gotowa do uzycia bez konieczności odblokowywania tłoka, jałowa, sterylna zewnątrz i wewnątrz. Opakoanie z wyraźnie zaznaczonym miejscem otwierania, szerokość listka do otwierania min. 0,8 cm. na cylindrze dodatkowe oznaczenie zawartej dawki</t>
  </si>
  <si>
    <t>Sterylny roztwór 0,9% NaCl w ampułko-strzykowace sterylnej z zewnątrz z końcówką Luer Lock, umożliwiającą dokładne dopasowanie do gniazda cewnika naczyniowego, o poj. 3 ml, z tłokiem zapobiegającym cofaniu się krwi do cewnika, gotowa do uzycia bez konieczności odblokowywania tłoka, jałowa, sterylna zewnątrz i wewnątrz. Opakoanie z wyraźnie zaznaczonym miejscem otwierania, szerokość listka do otwierania min. 0,8 cm. na cylindrze dodatkowe oznaczenie zawartej dawki</t>
  </si>
  <si>
    <t>Sterylny roztwór 0,9% NaCl w ampułko-strzykowace sterylnej z zewnątrz z końcówką Luer Lock, umożliwiającą dokładne dopasowanie do gniazda cewnika naczyniowego, o poj. 20 ml,  gotowa do uzycia bez konieczności odblokowywania tłoka, niewywołująca odczucia smaku lub zapachu u pacjenta poddawanego przepłukiwaniujałowa, sterylna zewnątrz i wewnątrz. Opakoanie z wyraźnie zaznaczonym miejscem otwierania, szerokość listka do otwierania min. 0,8 cm. na cylindrze dodatkowe oznaczenie zawartej dawki</t>
  </si>
  <si>
    <t xml:space="preserve">Łącznik bezigłowy kompatybilny z końcówką luer i luer lock, o przepływie min. 165 ml/min. mozliwośc podłączenia u pacjenta przez 700 uzyć. Dł. robocza zaworu 2-2,5 cm. Łącznik posiada przeźroczystą obudowę, zawór w postaci bezbarwnej, jednoelementowej silikonowej membrany, prosty tor przepływu i minimalna przestrzen martwa- max 0,04ml, zapewniany przez wewnętrzną stożkową kaniulę. Wnętrze z jedną ruchomą częściąpozbawione części metalowych i mechanicznych.Dostosowany do użytku z krwią, tłuszczami, alkoholami, chloheksydyną oraz lekami chemioterapeutycznymi. Wejście donaczyniowe zabezpieczone protektorem. Streylny, jednorazowy, pakowany pojedynczo. </t>
  </si>
  <si>
    <t>System do utrzymania drożności dostępów naczyniowych w postaci ampułkostrzykawek kompatybilnych z luer Slip i luer lock z tłokiem zapobiegającym cofaniu krwi do cewnika. Duopak zawiera dwie ampułkostrzykawki z cytrynianem o stężeniu 46,7% i poj. 3 ml w strzykawce 5 ml. pakowane aseptycznie, gotowe do użycia bez konieczności odblokowywania tłoka.</t>
  </si>
  <si>
    <t>Przyrząd do bezpiecznego otwierania szklanych ampułek, korpus wykonany z aluminium, sprężynowy, mechanizm utylizacji odłamanej główki ampułki, do ampułek o poj. 2-15 ml, wersja na wózek (spłaszcony z jednej strony) kolor czarny</t>
  </si>
  <si>
    <t>Przyrząd do bezpiecznego otwierania szklanych ampułek, korpus wykonany z aluminium, sprężynowy, mechanizm utylizacji odłamanej główki ampułki, do ampułek o poj. 10-25ml, wersja na wózek (spłaszcony z jednej strony) kolor czerwony</t>
  </si>
  <si>
    <t>Uchwyt stabilizujący rurkę intubacyjną</t>
  </si>
  <si>
    <t>Wzierniki jednorozowe do otoskopu Kawe dla dorosłych</t>
  </si>
  <si>
    <t>Wzierniki jednorozowe do otoskopu Kawe dla dzieci</t>
  </si>
  <si>
    <t>Zestaw oddechowy kompatybilny z respiratorem typu Carina skąłdający się z karbowanej rury o dl. 1,5 m i sr. 22 mm, zintegrowanej zastawki wydechowej i drenu pomiarowego o dl. 1,5 m, dren pomiarowy mocowany trzema zaczepami na przebiegu rury, zestaw nie zawiera lateksu, złącza usztywnione, wejście od strony pacjenta zabepieczone kapturkiem</t>
  </si>
  <si>
    <t>Cewnik Foley CH-12-24,  silikonowany, sterylny  w podwójnym opakowniu</t>
  </si>
  <si>
    <t>Cewnik Foley CH-08-10, silikonowany, sterylny  w podwójnym opakowniu</t>
  </si>
  <si>
    <t>Igła do biopsji pod kontrolą endoultrosonografii EUS-FNA. Dostępnośc igieł w min. 3 rozm. 25G, 22G i 19G.</t>
  </si>
  <si>
    <t>Kleszcze biopsyjne jednorazowego użytku; średnica szczęk 2,3 mm, łyżeczki standardowe owalne z okienkiem, z igłą i bez igły, powlekane na całej długości, z 2 znacznikami odległości, długość robocza 160 cm i 230 cm, szerokość otwarcia szczęk 6,7 mm, pojemność łyżeczek 9 mm3, długość samych szczęk 4 mm, długość szczęk wraz z obudową na osłonce 12 mm. Spiralna osłonka pokryta teflonem, możliwość otwarcia i zamknięcia kleszczy bez względu na stopień zagięcia endoskopu</t>
  </si>
  <si>
    <t>Kleszcze biopsyjne jednorazowego użytku typ "JUMBO"; średnica szczęk 3,0 mm, łyżeczki standardowe owalne z okienkiem bez igły oraz łyżeczki ząbkowane bez igły, powlekane na całej długości, z 2 znacznikami odległości, długość robocza 230 cm, szerokość otwarcia szczęk 8,5 mm, pojemność łyżeczek 17 mm3, długość samych szczęk 5 mm, długość szczęk wraz z obudową na osłonce 12 mm. Spiralna osłonka, możliwość otwarcia i zamknięcia kleszczy bez względu na stopień zagięcia endoskopu</t>
  </si>
  <si>
    <t>Pętla do polipektomii standardowa jednorazowego użytku, owalna, wykonana z plecionego drutu, śr. pętli: 15 mm, 25 mm i 35 mm, długość narzędzia 2300 mm. Obrotowa</t>
  </si>
  <si>
    <t>Pętla do polipektomii standardowa jednorazowego użytku, owalna, wykonana z monofilementnego drutu, śr. pętli: 6 mm, 10 mm, 15 mm, 25 mm i 35 mm, długość narzędzia 2300 mm. Obrotowa</t>
  </si>
  <si>
    <t>Filtr bakteryjny wdechowy wieloraowego użytku a 5 szt.do respiratora noworodkowego SLE 6000</t>
  </si>
  <si>
    <t>Filtr bakteryjny jednorazowy, zielony do respiratora noworodkowego SLE 6000</t>
  </si>
  <si>
    <t>Jednorazowy czujnik przepływu do respiratora noworodkowego SLE 6000 (zestaw 5 szt)</t>
  </si>
  <si>
    <t>Zestaw startowy SLE Miniflow nCPAP. Miniflow generator, końcówki donosowe ( wszyskie rozmiary) , maski nosowe ( wszyskie rozmiary) czapeczki ( wszyskie rozmiary), adapter T</t>
  </si>
  <si>
    <t>Generator do SLE 1000 nCPAP ( zawiera 3 końcówki donosowe S,M,L) do respiratora noworodkowego SLE 6000</t>
  </si>
  <si>
    <t xml:space="preserve">Zestaw do nakłucia tętnicy metodą Seldingera, Skład zestawu m. inn.:‒ cewnik dotętniczy wykonany z FEP 
‒ automatyczny zawór hemostatyczny 
‒ Igła wprowadzająca ze stali nierdzewnej   luer lock
‒ Miękkie skrzydełka mocujące  z 3 otworami na szew fiksujący
‒ prowadnik ze stali nierdzewnej ze sprężystym zakończeniem 
‒ dren łaczący z PUR o dł. 7 cm umożliwiający zwiększenie odległości między miejscem wkłucia a podłączeniem
‒ serweta do zawinięcia zestawu zabiegowego 45 x 75 cm
‒ Zestaw sterylnie pakowany w worek typu papier/papier
-cewnik 22G, 80 mm / Kaniula 0.80 x 50 mm / Prowadnik długość 25 cm, średnica 0.021”
-cewnik 20G, 80 mm / Kaniula 0.95 x 50 mm / Prowadnik długość 25 cm, średnica 0.025”
-cewnik 20G, 160 mm / Kaniula 0.95 x 70 mm / Prowadnik długość 45 cm, średnica 0.025”
-cewnik 18G, 160 mm / Kaniula 1.30 x 70 mm / Prowadnik długość 45 cm, średnica 0.035”
-cewnik 18G, 80 mm / Kaniula 1.30 x 50 mm / Prowadnik długość 45 cm, średnica 0.035”
</t>
  </si>
  <si>
    <t xml:space="preserve">Zestaw do nakłucia tętnicy metodą Seldingera, Skład zestawu m. inn.:
‒ cewnik dotętniczy wykonany z FEP 
‒ automatyczny zawór hemostatyczny zapobiegającym wstecznemu przepływowi krwi. 
‒ Igła wprowadzająca TYPU V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75cm; rozmiar 18G / 160mm                                                 
</t>
  </si>
  <si>
    <t>Łyżki do laryngoskopu ze światłowodem, zielony standard, jednorazowego użytku, wiązka światłowodowa na stałe zintegrowana z łyżką, bliższy koniec światłowodu z osłoną zapobiegającą odbiciom świetlnym, plastikowe, mikrobiologicznie czyste, MAC 3 i 4</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</si>
  <si>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w rozm. S, M, L (3 szt.),
• klipsy – 4 szt.,
• miarka
</t>
  </si>
  <si>
    <t>Końcówka nosowa o zróżnicowanej grubości ramion rozm S,M,L</t>
  </si>
  <si>
    <t>Filtr powietrza przeciwkurzowy do inkubatora Atom Rabee i Dual Incu i Air Incu</t>
  </si>
  <si>
    <t>Maska nosowa rozm. S, M, L XL</t>
  </si>
  <si>
    <t>Pakiet nr 62 czujniki i kable do urządzeń z technologią Masimo</t>
  </si>
  <si>
    <t xml:space="preserve">Czujnik SPO2 Masimo RD SET Inf  - 3 – 20 kg, 
typu L z cielistą elastyczną owijką; kabel zatopiony w płaską piankę
</t>
  </si>
  <si>
    <t xml:space="preserve">Czujnik SPO2 Masimo RD SET Neo, &lt; 3 kg lub &gt; 40 kg 
typu L z cielistą elastyczną owijką; kabel zatopiony w płaską piankę 
</t>
  </si>
  <si>
    <t xml:space="preserve">Czujnik SPO2 Masimo RD SET dla pacjentów resuscytowanych: 
Neo &lt;3kg, czujnik po podłączeniu automatycznie przestawia ustawienia urządzenia na najwyższą czułość i najkrótszy czas uśredniania; Żółty pasek przy łączniku dla ułatwienia rozpoznania przeznaczenia czujnika
</t>
  </si>
  <si>
    <t>Czujniki RD do monitorów Philips, do Rad97, do Pandy</t>
  </si>
  <si>
    <t>Czujniki Masimo SET LNCS (szara kostka) – monitor Dregera, GE B105, Atom</t>
  </si>
  <si>
    <t xml:space="preserve">Czujnik SpO2 Masimo SET Inf
LNCS jednopacjentowy 3 – 20 kg
</t>
  </si>
  <si>
    <t xml:space="preserve">Czujnik SpO2 Masimo SET Neo
LNCS jednopacjentowy &lt; 3 kg
</t>
  </si>
  <si>
    <t>Kable do urządzeń z technologią MASIMO SET do czujników RD</t>
  </si>
  <si>
    <t xml:space="preserve">Do monitora GE:
Kabel SPO2 Masimo RD SET GE-12, długość 12 ft - 365 cm, DO CZUJNIKÓW RD
</t>
  </si>
  <si>
    <t xml:space="preserve">Do inkubatora ATOM oraz do Pandy:
KABEL SPO2 Masimo RD SET MD20 - 05 – czerwona 20 PIN, długość 5 Ft - 152 cm
</t>
  </si>
  <si>
    <t xml:space="preserve">Do monitora Philips:
Kabel SPO2 Masimo RD  SET MP - 12 – 
25 PINowa wtyczka z okrągłym wejściem i połączeniem z czujnikiem RD, długość 365 cm
</t>
  </si>
  <si>
    <t xml:space="preserve">Do pulsoksymetru RAD97 
Kabel SPO2 Masimo RD rainbow SET M20-12, czerwona płaska wtyczka, długość 12 ft - 365 cm, DO CZUJNIKÓW RD
</t>
  </si>
  <si>
    <t xml:space="preserve">Okularki do fototerapii zapewniające bezpieczeństwo i wygodę podczas fototerapii, wykonanych z miękkiego opatentowanego i oddychającego materiału bez lateksu, materiału przyjaznego dla skóry dziecka, wykonanego ze 100 % z bawełny. Okularki idealnie dopasowane, założone na główkę dziecka nie przemieszczają się  i pozostają bezpiecznie na tym samym miejscu dzięki unikalnej konstrukcji w kształcie Y, składające się z jednej części, dobrze przylegającej do głowy dziecka, z przodu posiadające specjalny uchwyt pozwalający na praktyczne ułożenie okularków. Pasują do każdego kształtu głowy, dzięki  elastycznym mocowaniom na rzep, znajdujący się na potylicy. Okularki dostępne w rozmiarach: MICRO ROZMIAR 20-28 CM, WCZEŚNIAKI ROZMIAR 24-33 CM ; NOWORODKI ROZMIAR 30-38 CM; </t>
  </si>
  <si>
    <t xml:space="preserve">Smoczek jednorazowego użytku, sterylny przeznaczony do karmienia noworodków donoszonych , wykonany z elastycznego, miękkiego, naturalnego lateksu, anatomiczny - profilowany. Średni, jednootworowy przepływ, umieszczony w miękkiej strefie podniebienia.  Antykolkowy, zewnętrzny system odpowietrzania. Z nakrętką, kolorem oznaczającą wielkość przepływu, kompatybilny z butelkami i gotowymi mieszankami mlecznymi RTF wszystkich firm. Sterylnie zapakowany pojedynczo folia-papier, gwarantujący jednorazowe użycie i najwyższy standard higieny. </t>
  </si>
  <si>
    <t xml:space="preserve">Sterylny smoczek jednorazowego użytku przeznaczony do karmienia noworodków przedwcześnie urodzonych i donoszonych, rozmiar 1 ( 0-6 m-ca) wykonany z TPE( nieco twardszy niż naturalny lateks),  anatomiczny - profilowany. Mały-mini, jednootworowy przepływ, umieszczony w miękkiej strefie podniebienia.  Antykolkowy, zewnętrzny system odpowietrzania. Z nakrętką, kolorem oznaczającą wielkość przepływu, kompatybilny z butelkami i gotowymi mieszankami mlecznymi RTF wszystkich firm. Sterylnie zapakowany pojedynczo folia-papier, gwarantujący jednorazowe użycie i najwyższy standard higieny. </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</si>
  <si>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M</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</si>
  <si>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L</t>
  </si>
  <si>
    <t xml:space="preserve">Lateksowy, anatomiczny, z szeroką, spłaszczoną częścią wewnątrzustną i wyeksponowanym szerokim oparciem dla warg, symulujący płytkę podniebienną  smoczek na rozszczep podniebienia (bez otworu przepływowego, wykonanie indywidualnie po ocenie przebiegu roszczepienia), wielorazowego użytku, z nakrętką, kompatybilny z gotowymi mieszankami mlecznymi i butelkami szpitalnymi standard. </t>
  </si>
  <si>
    <t>Ostrze mikrobiologicznie czyste , jednokrotnego użytku, do włosów grubych (głowa lub inne obszary o grubym owłosieniu), szerokość ostrza tnącego 36,2 mm, konstrukcja ostrza wyklucza jakiekolwiek uszkodzenie skóry- ostrze tnące nie ma kontaktu ze skórą pacjenta, wolne od lateksu, pakowane indywidualnie w blister i opakowanie zabiorcze</t>
  </si>
  <si>
    <t>Pakiet nr 61 Sprzęt neonatologiczny</t>
  </si>
  <si>
    <t>Mankiety noworodkowe rozm. 1:3-6 cm Classic-cuf z końcówką Neo-Snap jednopacjentowe a 20 szt</t>
  </si>
  <si>
    <t>Mankiety noworodkowe rozm. 2:4-8 cm Classic-cuf z końcówką Neo-Snap jednopacjentowe a 20 szt</t>
  </si>
  <si>
    <t>Mankiety noworodkowe rozm. 3:6-11 cm Classic-cuf z końcówką Neo-Snap jednopacjentowe a 20 szt</t>
  </si>
  <si>
    <t>Mankiety noworodkowe rozm. 4:7-13 cm Classic-cuf z końcówką Neo-Snap jednopacjentowe a 20 szt</t>
  </si>
  <si>
    <t>Mankiety noworodkowe rozm. 5:8-15 cm Classic-cuf z końcówką Neo-Snap jednopacjentowe a 20 szt</t>
  </si>
  <si>
    <t>Układy do resuscytacji, neonatologiczny, typu T, jednorazowy a 20 szt</t>
  </si>
  <si>
    <t>Układy do resuscytacji, do stanowiska Panda T-Piece z maseczką 0 a 10 szt, jednorazowy a 20 szt</t>
  </si>
  <si>
    <t>Układy do resuscytacji, do stanowiska Panda T-Piece z maseczką 1 a 10 szt, jednorazowy a 20 szt</t>
  </si>
  <si>
    <t>Filtry powietrza do inkubatora Giraffe a 10 szt</t>
  </si>
  <si>
    <t xml:space="preserve">Dren wielorazowy do insuflacji, silikonowy, nadający się do sterylizacji, kompatybilny z posiadanym przez Zamawiającego insuflatorem firmy Karl Storz </t>
  </si>
  <si>
    <t>Dren do insuflacji, jednorazowy, z wbudowanym filtrem do insuflacji, kompatybilny z posiadanym przez Zamawiającego insuflatorem firmy Karl Storz (opak. – 10 szt.)</t>
  </si>
  <si>
    <t xml:space="preserve">Przyłącze typu Luer-Lock, nasuwane na dren </t>
  </si>
  <si>
    <t xml:space="preserve">Uszczelka na trokar typu pokrywka, do trokara o śr. zewn. 10-11mm </t>
  </si>
  <si>
    <t xml:space="preserve">Uszczelka na trokar typu pokrywka, do trokara o śr. zewn. 5-6mm </t>
  </si>
  <si>
    <t>Dren płuczący z kontrolą przepływu, do laparoskopii, jednorazowy, kompatybilny z posiadaną przez Zamawiającego pompą firmy Karl Storz (opak. 10 szt.)</t>
  </si>
  <si>
    <t>Dren płuczący z kontrolącisnienia, do histeroskopu, jednorazowy, kompatybilny z posiadaną przez Zamawiającego pompą firmy Karl Storz (opak. 10 szt.)</t>
  </si>
  <si>
    <t>Elektrody o konstrukcji dwubiegunowej tj. część neutralna umieszczona nad częścią aktywną w dystalnym końcu elektrody, zapewniającej przepływ prądu wysokiej częstotliwości w obrebie częsci neutralnej i aktywnej, bez udziału płaszcza i innych elementów resektoskopu , kompatybilne z elementem pracującym biernym bipolarnym posiadanym przez Zamawiającego firmy karl Storz i płaszczem resektoskopowym 26F</t>
  </si>
  <si>
    <t>Płaszcz histeroskopowy zew. BETTOCCHI rozm. 6mm</t>
  </si>
  <si>
    <t>Płaszcz histeroskopowy wew. BETTOCCHI rozm. 5,4 kanał inst. &gt; lub + 5,4 mm</t>
  </si>
  <si>
    <t>Elektroda preparacyjna, bipolarna, końcówka igłowa prosta, 5Fr</t>
  </si>
  <si>
    <r>
      <t>Elektroda preparacyjna, bipolarna, końcówka igłowa zgięta 90</t>
    </r>
    <r>
      <rPr>
        <vertAlign val="superscript"/>
        <sz val="10"/>
        <rFont val="Cambria"/>
        <family val="1"/>
        <charset val="238"/>
        <scheme val="major"/>
      </rPr>
      <t>0</t>
    </r>
    <r>
      <rPr>
        <sz val="10"/>
        <rFont val="Cambria"/>
        <family val="1"/>
        <charset val="238"/>
        <scheme val="major"/>
      </rPr>
      <t>5 Fr</t>
    </r>
  </si>
  <si>
    <t>Kleszcze chwytająco biopsyjne półsztywne, obie bransze ruchome, 5 Fr, dł. &gt; lub = 34 cm</t>
  </si>
  <si>
    <t>Nożyczki tępo zakończone, półsztywne, jedno ostrze ruchome, 5 Fr, dł . Lub = 34 cm</t>
  </si>
  <si>
    <t>Kulociag Hesseling, półsztywny, obie bransze ruchome, 5 Fr, dł. &gt; lub = 34 cm</t>
  </si>
  <si>
    <t>Nożyczki ostro zakończone, płsztywne, jeno ostrze ruchome, 5 Fr, dł &gt; lub + 34 cm</t>
  </si>
  <si>
    <t>Płaszcz rektoskopowy 26 Fr z mechanizmem "Click" dziób skośny, z 2 LUER Lock, obrotowy</t>
  </si>
  <si>
    <t>Przewód w cz. bipolarny dł. &gt; lub + 3m, do zastosowania z diatermia chirurgiczną</t>
  </si>
  <si>
    <t>Przewód w cz. bipolarny dł. &gt; lub + 300 cm, do zastosowania z diatermia chirurgiczną</t>
  </si>
  <si>
    <t>Warunki płatności (podać w dniach) przelew 60 dni</t>
  </si>
  <si>
    <t>Umowa będzie realizowana wartościowo.</t>
  </si>
  <si>
    <t>data wazności</t>
  </si>
  <si>
    <t xml:space="preserve">Wartość netto : </t>
  </si>
  <si>
    <t xml:space="preserve"> Pakiet nr 63</t>
  </si>
  <si>
    <t xml:space="preserve"> Pakiet nr 64</t>
  </si>
  <si>
    <t>Aktywny generator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</si>
  <si>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Silikonowe końcówki donosowe do zamocowania przy adapterze/przyłączu przystpsowane rozmiarami dla noworodków od 500g wagi ciała, strona końcówki skierowana do pacjenta wyprofilowana owalnie, wpustki donosowe, bardzo miękkie, taliowane.Rozm. XS, S, M, L, XL.</t>
  </si>
  <si>
    <t xml:space="preserve">Silikonowe maseczki oddechowe do zamocowania przy adapterze/przyłączu przystosowane rozmiarami dla noworodków od 500g wagi ciała.
Rozm. XS,S, M, L, XL.
</t>
  </si>
  <si>
    <t xml:space="preserve">Czapeczki jednorazowego użytku wyposażone w rzep umożliwiający umocowanie przyłącza oraz komplet tasiemek do mocowania końcówek donosowych i masezek. Czapeczki wykonane z materiału umożliwiającego przymocowanie rzepów tasiemek w dowolnym punkcie czapeczki.
Rozm. XXS, XS, S, M, L, XL, XXL, XXXL.
</t>
  </si>
  <si>
    <t xml:space="preserve">Układ oddechowy jednorazowy dla noworodków kompatybilny z aparatem medinCNO I medinSINDI. Zestaw posiada:
- dren wdechowy podgrzewany o dł. 1,1m zakończony łącznikiem 22F od strony nawilżacza, od strony pacjenta zakończony łącznikiem o średnicy zew 13mm z dodatkowym niepodgrzewanym odcinkiem do inkubatora o dł. 25 cm, średnicy zew.13 mm
- dren ciśnieniowy
- odcinek od nawilżacza do aparatu o dł. 0,6 m  z obydwu stron z zakończeniem 22F
- wymagane podłączenie do aktywnego generatora bez dodatkowych adapterów. 
- komorę nawilżacza z automatycznym pobieraniem wody współpracującą z nawilżaczem typu F&amp;P MR 850
Komora wraz z układem pakowana w jednym opakowaniu foliowym. 
</t>
  </si>
  <si>
    <t>Komplet dodatkowych tasiemek o długościach dostosowanych do poszczególnych rozmiarów czapeczek (opakowanie 10szt.). Długość: 13cm, 15cm, 18cm, 20cm</t>
  </si>
  <si>
    <t>Strzykawki 1 x użytku 1ml do tuberkuliny z wymienną  igła 0,5 x 16 mm, minimlna przestrzen martwa (trzpień w gumowym toku)z op. max. a 100 szt.z igłą</t>
  </si>
  <si>
    <t xml:space="preserve">op. </t>
  </si>
  <si>
    <t>Igły 1 x użytku  0,5 x 25; 0,6 x 30-32;  0,7 x 32; 0,8 x 40; 0,9 x 40,  opakowanie a 100szt</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</si>
  <si>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0,8-1,2 ml</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</si>
  <si>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max 1,2ml</t>
  </si>
  <si>
    <t xml:space="preserve">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 </t>
  </si>
  <si>
    <t>Jednorazowa, sterylna przystawka do punkcji BiPlane do wykonywania biopsji stercza z możliwością jednoczesnego obrazowania w dwóch płaszczyznach.
Przystawka biopsyjna o średnicy otworu równą 1,6 mm przystosowana do igieł 18Ga, linia  punkcji  poprowadzona pod kątem 19° względem osi głowicy.
Kanał biopsyjny w formie metalowej prowadnicy z plastikowym elementem stabilizującym o  długość  13 cm i przebiega przez środek głowicy.</t>
  </si>
  <si>
    <t xml:space="preserve">Proteza naczyniowa, prosta, dziana, nieprzepuszczalna dla płynów, dwustronnie welurowana, imprtegnowana metodą bezaldechydową zmodyfikowaną żelatyną o niskiej trombogenności. Proteza zapewnia zminimalizowany przeciek na linii szwu. </t>
  </si>
  <si>
    <t>długość 15 cm, średnica mm: 6,7,8</t>
  </si>
  <si>
    <t>długość 30 cm, średnica mm: 6,7,9</t>
  </si>
  <si>
    <t>długość 40 cm, średnica mm: 6,7,10</t>
  </si>
  <si>
    <t xml:space="preserve">Łata naczyniowa welurowana,podwójnie dziana,  imprtegnowana zmodyfikowaną żelatyną. Nieprzepuszczalna dla krwi, żelatyna o niskiej trombogenności, zminimalizowany przeciek na linii szwu. </t>
  </si>
  <si>
    <t>2 x 9 cm</t>
  </si>
  <si>
    <t>3 x 4 cm</t>
  </si>
  <si>
    <t>Rozmiary do wyboru przez Zamawiajacego (pakiet będzie realizowany wartościowo)</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</si>
  <si>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lewa, rozm. 35,37,39,41 CH</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</si>
  <si>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prawa, rozm. 35,37,39,41 CH</t>
  </si>
  <si>
    <t>Skalpele 1 x użytku z trzonkiem nr 15 op.a 10 szt</t>
  </si>
  <si>
    <t>Worki do żywienia pozajelitowego o poj.0,5l,1 l, 1,5 l, 2 l</t>
  </si>
  <si>
    <t xml:space="preserve">Port naczyniowy w kształcie delty wykonany z polisulfonu z komorą tytanową, wysokość portu 10,6mm, waga portu 4,7g, membrana silikonowa o średnicy 9,5 mm, komora o objętości 0,25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</si>
  <si>
    <r>
      <t xml:space="preserve">Port naczyniowy w kształcie delty wykonany z polisulfonu z komorą tytanową, wysokość 13,2mm, waga portu 9g, membrana silikonowa o średnicy 12mm, komora o objętości 0,5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r>
    <r>
      <rPr>
        <sz val="10"/>
        <color indexed="10"/>
        <rFont val="Cambria"/>
        <family val="1"/>
        <charset val="238"/>
      </rPr>
      <t xml:space="preserve">                                                                  </t>
    </r>
  </si>
  <si>
    <t>Zestaw do usuwania portu skłądający się z : miska 28x25x5cm, miska 14x12x5 cm,skalpel bezpieczny fig.11, kleszczyki Mosquito proste, metalowe, igłotrzymacz Mayo Hegar 12 cm, metalowy, pęseta chirurgiczna 14-15 cm, hak do ran Roux 17 cm, nożyczki Metzenbaum 18 cm, wygięte z osłonką na ostrze, strzykawka 3 częściowa 20 ml, Luer Lock, igła 0,70x40mm, 22G, igła 1,2x40mm, 18 G, kompres 7,5x7,5 cm, 8 warstw, nić wchłanialna po 56 dniach , monifilament 3/0 70 cm z igłą odwrotnie tnącą 24 mm 3/8 koła, opatrunek pooperacyjny, paraprzepuszczalny 9x10 cm, fartuch rozmiar L, rekawiczki operacyjne rozm. 7, chusta 75x90 cm, samoprzylepna 3 sztuki, chusta 100x150 cm, miska 150 ml, rękawiczki operacyjne rozmiar 8-9 x 2 pary, gazik rozm. śliwki x 4, kleszczyki do gazikówwygięte 20 cm</t>
  </si>
  <si>
    <t>Pętla tnaca bipolarna 24/26 Fr do zastosowania z optyką posiadana przez Zamawiajacego firmy Karl Storz opakowanie zawiera 6szt</t>
  </si>
  <si>
    <t>elektroda bipolarna, pętlowa, wielorazowa opakowanie zawiera 6szt</t>
  </si>
  <si>
    <t>elektroda bipolarna, typu półksiężyc do koagulacji, wielorazowa opakowanie zawiera 6szt</t>
  </si>
  <si>
    <r>
      <t xml:space="preserve">ZESTAW DO ZNIECZULEŃ ZEWNĄTRZOPONOWYCH igła zewnątrzoponowa ze szlifem Tuohy ze zintegrowanymi skrzydełkami  18Gx80mm, przeźroczysty uchwyt,cewnik z zamkniętym </t>
    </r>
    <r>
      <rPr>
        <b/>
        <sz val="10"/>
        <rFont val="Cambria"/>
        <family val="1"/>
        <charset val="238"/>
      </rPr>
      <t xml:space="preserve">miękkim końcem </t>
    </r>
    <r>
      <rPr>
        <sz val="10"/>
        <rFont val="Cambria"/>
        <family val="1"/>
        <charset val="238"/>
      </rPr>
      <t>i trzema otworami bocznymi, łącznik do cewnika, filtr płaski 0,2 mikrometra, w małej obudowie dla wygody pacjenta, strzykawka niskooporowa LOR luer 10 ml, system mocowania filtra do skóry typu PIN PAD</t>
    </r>
  </si>
  <si>
    <r>
      <t xml:space="preserve">IGŁA DO ZNIECZULEŃ PODPAJĘCZYNÓWKOWYCH z końcówką typu </t>
    </r>
    <r>
      <rPr>
        <u/>
        <sz val="10"/>
        <rFont val="Cambria"/>
        <family val="1"/>
        <scheme val="major"/>
      </rPr>
      <t xml:space="preserve">PENCIL POINT </t>
    </r>
    <r>
      <rPr>
        <sz val="10"/>
        <rFont val="Cambria"/>
        <family val="1"/>
        <charset val="238"/>
        <scheme val="major"/>
      </rPr>
      <t xml:space="preserve">z przeźroczystym uchwytem ze zmieniającym barwę identyfikatorem potwierdzającym wprowadzenie igły do przestrzeni podpajęczynówkowej, łatwo wyczuwalne przejście igły przez oponę twardą, rozmiary kodowane kolorem. Sterylne, pakowane pojedynczo.Rozmiary: </t>
    </r>
    <r>
      <rPr>
        <b/>
        <sz val="10"/>
        <rFont val="Cambria"/>
        <family val="1"/>
        <scheme val="major"/>
      </rPr>
      <t>27Gx 88mmx0,40</t>
    </r>
    <r>
      <rPr>
        <sz val="10"/>
        <rFont val="Cambria"/>
        <family val="1"/>
        <charset val="238"/>
        <scheme val="major"/>
      </rPr>
      <t>;  pakowane razem z prowadnicą.</t>
    </r>
  </si>
  <si>
    <r>
      <t xml:space="preserve">Igła do znieczuleń podpajęczynówkowych z końcówką typu Quincke z przeźroczystym uchwytemze zmieniającym barwę identyfikatorem potwierdzającym wprowadzenie igły do przestrzeni podpajęnczynkowej, łatwo wyczuwalne przejście igły przez oponę twardą, rozmiary kodowane kolorem. Sterylne, pakowane pojedynczo. Rozmiary: </t>
    </r>
    <r>
      <rPr>
        <b/>
        <sz val="10"/>
        <rFont val="Cambria"/>
        <family val="1"/>
        <scheme val="major"/>
      </rPr>
      <t>25Gx120mmx0,50</t>
    </r>
    <r>
      <rPr>
        <sz val="10"/>
        <rFont val="Cambria"/>
        <family val="1"/>
        <charset val="238"/>
        <scheme val="major"/>
      </rPr>
      <t xml:space="preserve">;pakowane razem z prowadnicą </t>
    </r>
  </si>
  <si>
    <r>
      <t xml:space="preserve">Igła do znieczuleń podpajęczynówkowych o specjalnym </t>
    </r>
    <r>
      <rPr>
        <u/>
        <sz val="10"/>
        <rFont val="Cambria"/>
        <family val="1"/>
        <scheme val="major"/>
      </rPr>
      <t>atraumatycznym, dwupłaszczyznowy szlif</t>
    </r>
    <r>
      <rPr>
        <sz val="10"/>
        <rFont val="Cambria"/>
        <family val="1"/>
        <charset val="238"/>
        <scheme val="major"/>
      </rPr>
      <t xml:space="preserve">, uchwyt mandrynu w kolorze odpowiadającym kodowi rozmiarów,  o wymiarach  </t>
    </r>
    <r>
      <rPr>
        <b/>
        <sz val="10"/>
        <rFont val="Cambria"/>
        <family val="1"/>
        <scheme val="major"/>
      </rPr>
      <t xml:space="preserve">26Gx 88 mmx 0,47  </t>
    </r>
  </si>
  <si>
    <r>
      <t xml:space="preserve">Igła do nakłuć lędźwiowych, ze szlifem typu </t>
    </r>
    <r>
      <rPr>
        <u/>
        <sz val="10"/>
        <rFont val="Cambria"/>
        <family val="1"/>
        <scheme val="major"/>
      </rPr>
      <t>Quinckego</t>
    </r>
    <r>
      <rPr>
        <sz val="10"/>
        <rFont val="Cambria"/>
        <family val="1"/>
        <charset val="238"/>
        <scheme val="major"/>
      </rPr>
      <t xml:space="preserve"> 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20Gx88mm, 22Gx88mm, 25Gx88mm</t>
    </r>
  </si>
  <si>
    <r>
      <t xml:space="preserve">Igła do nakłuć lędźwiowych, ze szlifem typu </t>
    </r>
    <r>
      <rPr>
        <u/>
        <sz val="10"/>
        <rFont val="Cambria"/>
        <family val="1"/>
        <scheme val="major"/>
      </rPr>
      <t xml:space="preserve">Quinckego </t>
    </r>
    <r>
      <rPr>
        <sz val="10"/>
        <rFont val="Cambria"/>
        <family val="1"/>
        <charset val="238"/>
        <scheme val="major"/>
      </rPr>
      <t xml:space="preserve">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26Gx88mm, 27Gx88mm</t>
    </r>
  </si>
  <si>
    <t>Zestaw do kaniulacji dużych naczyń metodą Seldingera trójświatłowy o właściwościach bakteriobójczych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7F/15, 7F /20</t>
  </si>
  <si>
    <t xml:space="preserve">Zestaw do kaniulacji dużych naczyń HF metodą Seldingera trójświatłowy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12F/16/12/12 20cm </t>
  </si>
  <si>
    <t>Igła do blokad nerwów obwodowych pod kontrolą USG,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</si>
  <si>
    <r>
      <t xml:space="preserve">Igła do blokad nerwów obwodowych pod kontrolą USG i </t>
    </r>
    <r>
      <rPr>
        <b/>
        <sz val="10"/>
        <rFont val="Cambria"/>
        <family val="1"/>
        <scheme val="major"/>
      </rPr>
      <t>stymulatora nerwów</t>
    </r>
    <r>
      <rPr>
        <sz val="10"/>
        <rFont val="Cambria"/>
        <family val="1"/>
        <charset val="238"/>
        <scheme val="major"/>
      </rPr>
      <t>,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r>
  </si>
  <si>
    <r>
      <t xml:space="preserve">Dreny do pomp strzykawkowych: </t>
    </r>
    <r>
      <rPr>
        <b/>
        <sz val="10"/>
        <rFont val="Cambria"/>
        <family val="1"/>
        <scheme val="major"/>
      </rPr>
      <t>niebieskim, zielonym lub czerwonym</t>
    </r>
    <r>
      <rPr>
        <sz val="10"/>
        <rFont val="Cambria"/>
        <family val="1"/>
        <charset val="238"/>
        <scheme val="major"/>
      </rPr>
      <t xml:space="preserve"> (do wyboru przez Zamawiającego).  Kolorystyczne oznaczenia linii w celu podwyższenia standardów pracy, bez zawartości, DEHP i PCV, mała objętość wypełnienia: 1,27ml; dł. 150cm</t>
    </r>
  </si>
  <si>
    <t>Przedłużacze bezbarwne do pomp infuzyjnych o dł.150 cm 1,5 x 2,7 opakowanie pojedyncze, foliowo-papierowe, sterylne</t>
  </si>
  <si>
    <t>Dren do pompy objętościowej firmy B. Braun typu infusomat do podaży płynów infuzyjnych z wstawką silikonową, STANDARD</t>
  </si>
  <si>
    <r>
      <t xml:space="preserve">Dren do pompy objętościowej firmy B. Braun typu infusomat z multikonektorem do podaży </t>
    </r>
    <r>
      <rPr>
        <b/>
        <sz val="10"/>
        <rFont val="Cambria"/>
        <family val="1"/>
        <scheme val="major"/>
      </rPr>
      <t xml:space="preserve">żywienia enteralnego </t>
    </r>
    <r>
      <rPr>
        <sz val="10"/>
        <rFont val="Cambria"/>
        <family val="1"/>
        <scheme val="major"/>
      </rPr>
      <t xml:space="preserve">i </t>
    </r>
    <r>
      <rPr>
        <sz val="10"/>
        <rFont val="Cambria"/>
        <family val="1"/>
        <charset val="238"/>
        <scheme val="major"/>
      </rPr>
      <t xml:space="preserve">typu EN FIT, z wstawką silikonową </t>
    </r>
  </si>
  <si>
    <t>Dren do pomp INFUSOMAT SPACE LINE, typu SafeSet  BURSZTYNOWY który  zapobiega wypływowi płynu podczas jego wypełnienia i przenikaniu powietrza z komory kroplowej do dalszej części linii infuzyjnej.</t>
  </si>
  <si>
    <r>
      <t xml:space="preserve">Strzykawka 1 x użytku </t>
    </r>
    <r>
      <rPr>
        <b/>
        <sz val="10"/>
        <rFont val="Cambria"/>
        <family val="1"/>
        <scheme val="major"/>
      </rPr>
      <t>50/60 ml</t>
    </r>
    <r>
      <rPr>
        <sz val="10"/>
        <rFont val="Cambria"/>
        <family val="1"/>
        <charset val="238"/>
        <scheme val="major"/>
      </rPr>
      <t xml:space="preserve">,  3 częściowa, bezlateksowa, wykonana z polipropylenu, z końcowką luer-lock, posiadajaca podwójne gumowe uszczelnienie tłoka  Skala kontrastujaca i czytelna. </t>
    </r>
  </si>
  <si>
    <r>
      <t>Strzykawka</t>
    </r>
    <r>
      <rPr>
        <b/>
        <sz val="10"/>
        <rFont val="Cambria"/>
        <family val="1"/>
        <scheme val="major"/>
      </rPr>
      <t xml:space="preserve"> 50/60ml, UV</t>
    </r>
    <r>
      <rPr>
        <sz val="10"/>
        <rFont val="Cambria"/>
        <family val="1"/>
        <charset val="238"/>
        <scheme val="major"/>
      </rPr>
      <t>-</t>
    </r>
    <r>
      <rPr>
        <b/>
        <sz val="10"/>
        <rFont val="Cambria"/>
        <family val="1"/>
        <scheme val="major"/>
      </rPr>
      <t xml:space="preserve"> POMARAŃCZOWA</t>
    </r>
    <r>
      <rPr>
        <sz val="10"/>
        <rFont val="Cambria"/>
        <family val="1"/>
        <charset val="238"/>
        <scheme val="major"/>
      </rPr>
      <t xml:space="preserve"> chroniąca przed światłem z zakresie długości fal do 520 Nm, pomarańczowa,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opakowanie a 100 szt.</t>
    </r>
  </si>
  <si>
    <r>
      <t xml:space="preserve">Strzykawki do podawania cytostatyków o pojemności </t>
    </r>
    <r>
      <rPr>
        <b/>
        <sz val="10"/>
        <rFont val="Cambria"/>
        <family val="1"/>
        <scheme val="major"/>
      </rPr>
      <t>10 ml</t>
    </r>
    <r>
      <rPr>
        <sz val="10"/>
        <rFont val="Cambria"/>
        <family val="1"/>
        <charset val="238"/>
        <scheme val="major"/>
      </rPr>
      <t>,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</si>
  <si>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Strzykawki do podawania cytostatyków o pojemności </t>
    </r>
    <r>
      <rPr>
        <b/>
        <sz val="10"/>
        <rFont val="Cambria"/>
        <family val="1"/>
        <scheme val="major"/>
      </rPr>
      <t>30 ml</t>
    </r>
    <r>
      <rPr>
        <sz val="10"/>
        <rFont val="Cambria"/>
        <family val="1"/>
        <scheme val="major"/>
      </rPr>
      <t>,</t>
    </r>
    <r>
      <rPr>
        <sz val="10"/>
        <rFont val="Cambria"/>
        <family val="1"/>
        <charset val="238"/>
        <scheme val="major"/>
      </rPr>
      <t xml:space="preserve">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</si>
  <si>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Dren do pompy </t>
    </r>
    <r>
      <rPr>
        <b/>
        <sz val="10"/>
        <rFont val="Cambria"/>
        <family val="1"/>
        <scheme val="major"/>
      </rPr>
      <t>Infusomat Compact Plus</t>
    </r>
    <r>
      <rPr>
        <sz val="10"/>
        <rFont val="Cambria"/>
        <family val="1"/>
        <charset val="238"/>
        <scheme val="major"/>
      </rPr>
      <t xml:space="preserve"> do leków światłoczułych, z filtrem 15um w komorze kroplowej z funkcją AirStop, bez PCV i DEHP. Długość 240/150cm. Objętoć wypełnienia 17,8ml. Łącznik pacjenta typu Luer Lock.</t>
    </r>
  </si>
  <si>
    <r>
      <t xml:space="preserve">Dren do pompy </t>
    </r>
    <r>
      <rPr>
        <b/>
        <sz val="10"/>
        <rFont val="Cambria"/>
        <family val="1"/>
        <scheme val="major"/>
      </rPr>
      <t>Infusomat Compact Plus</t>
    </r>
    <r>
      <rPr>
        <sz val="10"/>
        <rFont val="Cambria"/>
        <family val="1"/>
        <charset val="238"/>
        <scheme val="major"/>
      </rPr>
      <t xml:space="preserve"> do żywienia enteralnego, z komorą  kroplową bez zawartości PCV. Długość 330/220cm. Objętość wypełnienia 28,0ml. Złącze pacjenta typu ENFit. Kolec ENPlus dla diet dojelitowych z portem ENPlus (krzyżakowy). Kranik z mękim konektorem VENFit</t>
    </r>
    <r>
      <rPr>
        <sz val="10"/>
        <rFont val="Calibri"/>
        <family val="2"/>
        <charset val="238"/>
      </rPr>
      <t>™</t>
    </r>
    <r>
      <rPr>
        <sz val="10"/>
        <rFont val="Cambria"/>
        <family val="1"/>
        <charset val="238"/>
        <scheme val="major"/>
      </rPr>
      <t xml:space="preserve"> dla strzykawek dojelitowych z żeńskim łącznikiem ENFit. </t>
    </r>
  </si>
  <si>
    <t>Przyrząd do przetaczania płynów infuzyjnych . Jałowy, z możliwością aseptycznego otwierania. Cały aparat wolny od  ftalanów DEHP , oraz wolny od lateksu. Musi posiadać odpowietrznik z filtrem bakteryjnym min BFE 99,99, filtr płynu 15 µm. Filtr odpowietrzania w odpowietrzniku aparatu tworzy system zamknięty w rozumieniu definicji NIOSH  ( poświadczone badaniem dołączonym do oferty ). Zaciskacz pozwalający na precyzyjne dozowanie i zatrzymanie płynu, pozostający trwale w ustawionej pozycji. Komora kroplowa dzielona na elastyczną część dolną i twardą część górną,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</si>
  <si>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Aparat do przetoczeń płynów infuzyjnych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dołączonym do oferty ) Mechanizm rolkowy wyposażony w miejsce do dokowania kolca po zakończonej infuzji.  Zestaw wolny od DEHP i latexu. W celu identyfikacji nazwa firmy na komorze kroplowej.</t>
  </si>
  <si>
    <t>Aparat dwudrożny z portem bezigłowym nad komorą kroplową: ergonomiczna komora kroplowa, wykonana z bardzo przezroczystego materiału, ostry kolec wykonany z przezroczystego materiału, wyposażony w odpowietrznik z filtrem zabezpieczonym klapką; elastyczna dolna część komory kroplowej w celu łatwego ustawienia poziomu; 15um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180cm.</t>
  </si>
  <si>
    <t>Aparat do przetoczeń leków światłoczułych UV -protect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 Mechanizm rolkowy wyposażony w miejsce do dokowania kolca po zakończonej infuzji.  Zestaw wolny od DEHP i latexu. W celu identyfikacji nazwa firmy na komorze kroplowej.</t>
  </si>
  <si>
    <t xml:space="preserve">Infuzyjny system pomiaru ośrodkowego ciśnienia żylnego - zestaw drenów o dł. 100cm wraz z zestawem do przetoczeń o dł 80cm i kranikiem trójdrożnym, na końcu drenu do skali odpowietrznik z filtrem bakteryjnym, zakończenie drenu lock, sterylny, pakowany pojedynczo, sterylny </t>
  </si>
  <si>
    <t>Skala do pomiaru ocż wielokrotnego użytku, wykonana z odpornego na złamania plastiku z miejscem do umieszczenia drenu, skala od +35 do -15 cm H2O czytelna dzięki efektowi powiększenia, wskaźnik pozycji zero ruchomy na obie strony skali, dwa uniwersalne uchwyty mocujące skalę do stojaka wielorazowego użytku.</t>
  </si>
  <si>
    <t xml:space="preserve">Kaniula bezpieczna  bez portu bocznego
Kaniula dożylna bezpieczna zgodnie z Rozporządzeniem Ministra Zdrowia (Dz .U.z dnia 19.06.2013r poz. 696), bez portu bocznego . Wykonana z poliuretanu wyposażona w automatyczny metalowy zatrzask zabezpieczający igłę przed zakłuciem, uruchamiany samoczynnie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powinna być wyposażona w zastawkę całkowicie uniemożliwiającą wypływ krwi z kaniuli przez cały czas jej używania .   Rozmiary : 18-24 G.   Rozmiary 18 oraz 20G dostępne w dwóch długościach   </t>
  </si>
  <si>
    <t>Elektrody nożowa, wielorazowego użytku fi 2,4-4,00 mm, dł. Od 40-150 mm kompatybilna z uchwytem z poz. 3</t>
  </si>
  <si>
    <t>Obwód oddechowy jednorazowy pacjenta dorosłego do respiratora Monnal T60/Extend, dł. 1,6 m, śr. 22 mm, gładka powierzchnia wewnątrz</t>
  </si>
  <si>
    <t>Obwód pacjenta pediatrycznego  do respiratora Monnal T60, dł. 1,5 m, średnica 15mm, gładka powierzchnia wewnątrz</t>
  </si>
  <si>
    <t xml:space="preserve">Zastawka wydechowa do respiratora Extend </t>
  </si>
  <si>
    <t xml:space="preserve">Czujnik do pomiatru CO2, model TG-900P. </t>
  </si>
  <si>
    <t>Zestaw 6 przewodów pacjenta do EKG dl. 0,8 m</t>
  </si>
  <si>
    <t>Wężyk NIBP dla dorosłych, dl. Przewodu 3,5 m</t>
  </si>
  <si>
    <t xml:space="preserve">Zestaw 2 przewodów pacjenta (krokodylek) </t>
  </si>
  <si>
    <t>Jednorazowy układ oddechowy z zastawką wydechową i czujnikiem przepływu do respiratora Osiris 3, jednoramienny, dł. Min. 180 cm, min. 3 punkty mocowania li nii sterującej zakładką, niezawierający lateksu, pakowany pojedynczo</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</si>
  <si>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noworodków 2-5 kg</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</si>
  <si>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dzieci 5 -25 kg, możliwość wyboru rozmiaru</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</si>
  <si>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dorosłych 30  - pow. 90 kg, możliwość wyboru rozmiaru</t>
  </si>
  <si>
    <t>Cewnik spryskujący jednorazowego użytku (radial = 360 stopni), Złącze typu LL,  śr. 2.3 mm / Dostępne długości 1800 mm i 2300 mm</t>
  </si>
  <si>
    <t>Szczypce biopsyjne wielorazowe, łyżeczki owalne z okienkiem, z igłą i bez igły, śr. osłonki 2,3 mm. dł. narzędzia 160, 180 i 230 cm. Spiralna osłonka polerowana na odcinku dystalnym, min. śr. kanału roboczego 2,8 mm, możliwość otwarcia i zamknięcia kleszczy bez względu na stopień podgięcia endoskopu, rękojeść trwale połączona z cewnikiem kleszczy za pomocą gumowego przegubu (do wyboru podczas zamówienia)</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</si>
  <si>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t>
  </si>
  <si>
    <t>Pułapka na polipy, 1-no komorowa, jednorazowa, na przewód ssaka</t>
  </si>
  <si>
    <t>Pułapka na polipy, 4-ro komorowa, jednorazowa, na przewód ssaka</t>
  </si>
  <si>
    <t>Black Eye ENDOSCOPIC MARKER 
sterylny apyrogenny tusz przeznaczony do stosowania jako marker w endoskopowym oznaczaniu polipów i zmian w przewodzie pokarmowym. Dostarczany w strzykawkach zawierających 5 ml znacznika</t>
  </si>
  <si>
    <t>Klipsownica jednorazowego użytku do tamowania krwawień z rozwarciem klipsa 11 mm, 13 mm i 16 mm, długością ramienia 7 mm z funkcją rotacji, możliwość wielokrotnego otwarcia i zamknięcia klipsa przed jego uwolnieniem, dł. narzędzia 2300 mm</t>
  </si>
  <si>
    <t>Szczoteczki do czyszczenia kanału roboczego bronchofiberoskopu długie dwustronne śr. 5 mm, długość 120 cm</t>
  </si>
  <si>
    <t>Szyny unieruchamiająca Splint 90-100x11 cm</t>
  </si>
  <si>
    <t>Szyny unieruchamiająca Splint 50x11 cm</t>
  </si>
  <si>
    <t>Szyny unieruchamiająca Splint 5x11 cm</t>
  </si>
  <si>
    <t>34.</t>
  </si>
  <si>
    <t xml:space="preserve">Automatyczne wkłucie doszpikowe, sterylne oraz jednorazowe dla dorosłych i
dzieci powyżej 12 roku życia.
Automatyczne wkłucie doszpikowe NIO dedykowane jest dla pacjentów, u których
założenie obwodowego dostępu dożylnego jest utrudnione bądź niemożliwe. NIO
automatyczne jest wkłuciem doszpikowym przeznaczonym do użycia przez
ratunkowe zespoły medyczne w każdych warunkach. W tracie działań
przedszpitalnych, jak i wewnątrz szpitalnych.
W opakowaniu znajduje się wkłucie gotowe do użytku.
Rekomendowane miejsca wkłuć:
- 1-2 cm przyśrodkowej i 1 cm proksymalnie w stosunku do guzowatości
piszczelowej;
- głowa kości ramiennej.
</t>
  </si>
  <si>
    <t xml:space="preserve">Pediatryczne automatycznie wkłucie doszpikowe dla dzieci w wieku od 3 do
12 lat.
- sterylne;
- gotowe do natychmiastowego użycia;
- igła znajduje się w osłonie;
- brak zewnętrznego źródła zasilania lub baterii;
- bezpieczne i łatwe w użyciu;
- niewielki rozmiar i waga (poniżej 100g)
- dostęp naczyniowy w 10 sekund;
- 5- letni termin przydatności do użytku.
</t>
  </si>
  <si>
    <t>Złącze oodechowe 1x użytku do kapnometru EMMA dla dorosłych i dzieci powyżej 1 roku życia</t>
  </si>
  <si>
    <t>Przezskórny mikrocewnik wprowadzany obwodowo , przeznaczony do przewlekłego stosowania wykonany z poliuretanu, cieniujący w Rtg znaczniki co 1 cm. o rozmiarze 1F(0,15x0,3mm) i 3F długości 15 cm i 20 cm. Cewnik zakończony giętkimi skrzydełkami. Wbudowana w cewnik ochrona przed zaginaniem światła cewnika.Cewnik wprowadzany za pomocą rozrywalnej igły G-24 lub kaniuli G24 lub rozrywalnej kaniuli Microflesh (typu peel away) 20G do wyboru przez Zamawiającego</t>
  </si>
  <si>
    <t xml:space="preserve">Rurka tracheostomijna z regulowanym położeniem kołnierza, posiadająca element umożliwiający przesuwanie kołnierza wzdłuż i wokół osi rurki, wykonana z czystego silikonu, zbrojona, z mankietem typu TTS (gładko przylegającym przed wypełnieniem), centymetrowe znaczniki głębokości, oznaczenie na kołnierzu średnicy wew. i zew. długości, rodzaju i średnicy mankietu, samoblokujący się mandryn z otworem na prowadnicę Seldingera, łącznik 15mm, w zestawie z opaska do mocowania, sterylna, rozmiary:
Śr. wew. (mm) / Śr. zew. (mm) / Długość (mm)
6,0 / 8,7 / 110
7,0 / 10,0 / 120
8,0 / 11,0 / 130
9,0 / 12,3 / 140
</t>
  </si>
  <si>
    <t>Wyskalowana, zbrojona rurka tracheostomijna z mankietem niskociśnieniowym z balonikiem kontrolnym wyraźnie wskazującym na wypełnienie mankietu (płaski przed wypełnieniem) posiadający oznaczenia rozmiaru rurki oraz rodzaju i średnicy mankietu, wykonana z termoplastycznego PCW, zbrojona drutem na całej długości, z elastycznym, przezroczystym regulowanym kołnierzem z zaciskiem utrzymującym właściwą pozycję, z oznaczeniem rozmiaru na giętkich skrzydełkach, w zestawie: samoblokujący się mandryn z otworem na prowadnicę Seldingera, cienkościenna elastyczna kaniula z PTFE, prowadnica Seldingera, gąbka do czyszczenia kaniuli, miękka opaska mocująca i klin do rozłączania układu oddechowego, rozmiary: 7,0, 8,0, 9,0</t>
  </si>
  <si>
    <r>
      <t xml:space="preserve">Filtr jednorazowego użytku, do ssaków mocowanych przy aparatach typu Fabius, Primus, o skuteczności filtracji bakteryjno-wirusowej na poziomie 99,999%, metoda filtracji hydrofobowa typu Hepa, filtr zbudowany z akrylu w kształcie dwustronnego stożka, </t>
    </r>
    <r>
      <rPr>
        <sz val="10"/>
        <rFont val="Cambria"/>
        <family val="1"/>
        <charset val="238"/>
      </rPr>
      <t>czas użytkowania do 7 dni</t>
    </r>
  </si>
  <si>
    <r>
      <t xml:space="preserve">Dren połączeniowy, wielorazowego użytku, do pomiaru NIBP , </t>
    </r>
    <r>
      <rPr>
        <sz val="10"/>
        <rFont val="Cambria"/>
        <family val="1"/>
        <charset val="238"/>
      </rPr>
      <t>dł. do 4m, kompatybilny z monitorami typu Delta, Gamma, dren wyposażony w tzw. łamane złącze w kształcie tulipana, pozwalające na połączenie jednożyłowych mankietów pomiarowych</t>
    </r>
  </si>
  <si>
    <r>
      <t xml:space="preserve">Mankiet jednorazowego użytku </t>
    </r>
    <r>
      <rPr>
        <sz val="10"/>
        <rFont val="Cambria"/>
        <family val="1"/>
        <charset val="238"/>
      </rPr>
      <t>w rozmiarze M (23-33cm/33cm)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</si>
  <si>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r>
      <t xml:space="preserve">Mankiet jednorazowego użytku </t>
    </r>
    <r>
      <rPr>
        <sz val="10"/>
        <rFont val="Cambria"/>
        <family val="1"/>
        <charset val="238"/>
      </rPr>
      <t>w rozmiarze M+ (23-33cm/43cm)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</si>
  <si>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t>Deklaracja zgodności (brak nr) - ważna bezterminowo; Certyfikat 057/MDD - 26.05.2024</t>
  </si>
  <si>
    <t>21597/ Pirrone</t>
  </si>
  <si>
    <t>Deklaracja zgodności (brak nr) - ważna bezterminowo</t>
  </si>
  <si>
    <t>brak/ Pasaco</t>
  </si>
  <si>
    <t>12702/ Pirrone</t>
  </si>
  <si>
    <t>Deklaracja zgodności nr E03/04 - ważna bezterminowo</t>
  </si>
  <si>
    <t>030 EE 102 S/ Centrum Medicum</t>
  </si>
  <si>
    <t>Deklaracja zgodności  - ważna bezterminowo</t>
  </si>
  <si>
    <t>Deklaracja zgodności nr E04/04 - ważna bezterminowo</t>
  </si>
  <si>
    <t>040 HR 102 S/ Centrum Medicum</t>
  </si>
  <si>
    <t>EK-S 30 PSG/ SORIMEX</t>
  </si>
  <si>
    <t>EK-S 40 PSG/ SORIMEX</t>
  </si>
  <si>
    <t>EK-S 44 PSG/ SORIMEX</t>
  </si>
  <si>
    <t>35535/ Pirrone</t>
  </si>
  <si>
    <t>21524/ Pirrone</t>
  </si>
  <si>
    <t>MDP.055.110.010.12.BPAF  / Hegard</t>
  </si>
  <si>
    <t>MDP.055.112.025.12.BPAF   / Hegard</t>
  </si>
  <si>
    <t>MDP.055.104.040.16.BPAF   / Hegard</t>
  </si>
  <si>
    <t>2104908-001/ GE</t>
  </si>
  <si>
    <t>wyrób niemedyczny</t>
  </si>
  <si>
    <t>MDP.055.050.030.12.BPAF    / Hegard</t>
  </si>
  <si>
    <t xml:space="preserve"> MDP.055.107.023.12.BPAF    / Hegard</t>
  </si>
  <si>
    <t>MDP.055.058.025.12.BPAF    / Hegard</t>
  </si>
  <si>
    <t>NGE500/  Turkuaz</t>
  </si>
  <si>
    <t>NGUC500/ Turkuaz</t>
  </si>
  <si>
    <t>60 dni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</si>
</sst>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0.00\ &quot;zł&quot;;\-#,##0.00\ &quot;zł&quot;"/>
    <numFmt numFmtId="8" formatCode="#,##0.00\ &quot;zł&quot;;[Red]\-#,##0.00\ &quot;zł&quot;"/>
    <numFmt numFmtId="44" formatCode="_-* #,##0.00\ &quot;zł&quot;_-;\-* #,##0.00\ &quot;zł&quot;_-;_-* &quot;-&quot;??\ &quot;zł&quot;_-;_-@_-"/>
    <numFmt numFmtId="164" formatCode="#,##0_ ;[Red]\-#,##0\ "/>
    <numFmt numFmtId="165" formatCode="#,##0.00\ &quot;zł&quot;"/>
    <numFmt numFmtId="166" formatCode="#,##0.00&quot; zł&quot;"/>
    <numFmt numFmtId="167" formatCode="_-* #,##0.00&quot; zł&quot;_-;\-* #,##0.00&quot; zł&quot;_-;_-* \-??&quot; zł&quot;_-;_-@_-"/>
    <numFmt numFmtId="168" formatCode="_-* #,##0.00\ [$zł-415]_-;\-* #,##0.00\ [$zł-415]_-;_-* &quot;-&quot;??\ [$zł-415]_-;_-@_-"/>
    <numFmt numFmtId="169" formatCode="[$-415]General"/>
    <numFmt numFmtId="170" formatCode="#,##0.00&quot; zł&quot;;\-#,##0.00&quot; zł&quot;"/>
    <numFmt numFmtId="171" formatCode="#,##0.00\ [$zł-415]"/>
    <numFmt numFmtId="172" formatCode="#,##0.000"/>
    <numFmt numFmtId="173" formatCode="#,##0.00_ ;\-#,##0.00\ "/>
  </numFmts>
  <fonts count="99">
    <font>
      <sz val="10"/>
      <name val="Arial CE"/>
      <charset val="238"/>
    </font>
    <font>
      <sz val="10"/>
      <name val="Arial CE"/>
      <charset val="238"/>
    </font>
    <font>
      <sz val="12"/>
      <name val="Arial CE"/>
      <family val="2"/>
      <charset val="238"/>
    </font>
    <font>
      <sz val="10"/>
      <name val="Arial CE"/>
      <family val="2"/>
      <charset val="238"/>
    </font>
    <font>
      <i/>
      <sz val="10"/>
      <name val="Arial CE"/>
      <charset val="238"/>
    </font>
    <font>
      <i/>
      <sz val="12"/>
      <name val="Arial CE"/>
      <charset val="238"/>
    </font>
    <font>
      <b/>
      <i/>
      <sz val="12"/>
      <name val="Arial CE"/>
      <charset val="238"/>
    </font>
    <font>
      <sz val="9"/>
      <name val="Arial CE"/>
      <family val="2"/>
      <charset val="238"/>
    </font>
    <font>
      <sz val="12"/>
      <name val="Arial CE"/>
      <charset val="238"/>
    </font>
    <font>
      <sz val="12"/>
      <color indexed="10"/>
      <name val="Arial CE"/>
      <charset val="238"/>
    </font>
    <font>
      <i/>
      <sz val="12"/>
      <color indexed="10"/>
      <name val="Arial CE"/>
      <charset val="238"/>
    </font>
    <font>
      <sz val="10"/>
      <color indexed="10"/>
      <name val="Arial"/>
      <family val="2"/>
      <charset val="238"/>
    </font>
    <font>
      <i/>
      <sz val="10"/>
      <name val="Arial CE"/>
      <family val="2"/>
      <charset val="238"/>
    </font>
    <font>
      <b/>
      <i/>
      <sz val="9"/>
      <name val="Arial CE"/>
      <charset val="238"/>
    </font>
    <font>
      <i/>
      <sz val="9"/>
      <name val="Arial CE"/>
      <charset val="238"/>
    </font>
    <font>
      <sz val="10"/>
      <name val="Arial"/>
      <family val="2"/>
      <charset val="238"/>
    </font>
    <font>
      <sz val="8"/>
      <name val="Arial CE"/>
      <charset val="238"/>
    </font>
    <font>
      <sz val="10"/>
      <name val="Arial CE"/>
      <charset val="238"/>
    </font>
    <font>
      <sz val="9"/>
      <name val="Arial CE"/>
      <charset val="238"/>
    </font>
    <font>
      <sz val="9"/>
      <name val="Arial"/>
      <family val="2"/>
      <charset val="238"/>
    </font>
    <font>
      <i/>
      <sz val="9"/>
      <name val="Arial"/>
      <family val="2"/>
      <charset val="238"/>
    </font>
    <font>
      <sz val="8"/>
      <name val="Arial"/>
      <family val="2"/>
      <charset val="238"/>
    </font>
    <font>
      <sz val="11"/>
      <name val="Calibri"/>
      <family val="2"/>
      <charset val="238"/>
    </font>
    <font>
      <sz val="8"/>
      <name val="Symbol"/>
      <family val="1"/>
      <charset val="2"/>
    </font>
    <font>
      <sz val="10"/>
      <name val="Tahoma"/>
      <family val="2"/>
      <charset val="238"/>
    </font>
    <font>
      <sz val="9"/>
      <name val="Cambria"/>
      <family val="1"/>
      <charset val="238"/>
    </font>
    <font>
      <sz val="10"/>
      <name val="Cambria"/>
      <family val="1"/>
      <charset val="238"/>
    </font>
    <font>
      <strike/>
      <sz val="10"/>
      <name val="Cambria"/>
      <family val="1"/>
      <charset val="238"/>
    </font>
    <font>
      <b/>
      <sz val="10"/>
      <name val="Cambria"/>
      <family val="1"/>
      <charset val="238"/>
    </font>
    <font>
      <sz val="10"/>
      <color indexed="10"/>
      <name val="Cambria"/>
      <family val="1"/>
      <charset val="238"/>
    </font>
    <font>
      <i/>
      <sz val="9"/>
      <name val="Arial CE"/>
      <family val="2"/>
      <charset val="238"/>
    </font>
    <font>
      <sz val="8"/>
      <name val="Arial CE"/>
      <family val="2"/>
      <charset val="238"/>
    </font>
    <font>
      <sz val="10"/>
      <name val="Arial"/>
      <family val="2"/>
      <charset val="238"/>
    </font>
    <font>
      <sz val="10"/>
      <name val="Arial Unicode MS"/>
      <family val="2"/>
      <charset val="238"/>
    </font>
    <font>
      <sz val="10"/>
      <color rgb="FF000000"/>
      <name val="Arial CE"/>
      <charset val="238"/>
    </font>
    <font>
      <sz val="10"/>
      <color theme="1"/>
      <name val="RotisSansSerif"/>
      <family val="2"/>
      <charset val="238"/>
    </font>
    <font>
      <i/>
      <sz val="10"/>
      <color rgb="FFFF0000"/>
      <name val="Arial CE"/>
      <family val="2"/>
      <charset val="238"/>
    </font>
    <font>
      <sz val="10"/>
      <color rgb="FFFF0000"/>
      <name val="Arial CE"/>
      <family val="2"/>
      <charset val="238"/>
    </font>
    <font>
      <i/>
      <sz val="10"/>
      <color rgb="FFFF0000"/>
      <name val="Arial CE"/>
      <charset val="238"/>
    </font>
    <font>
      <i/>
      <sz val="9"/>
      <name val="Cambria"/>
      <family val="1"/>
      <charset val="238"/>
      <scheme val="major"/>
    </font>
    <font>
      <b/>
      <i/>
      <sz val="9"/>
      <name val="Cambria"/>
      <family val="1"/>
      <charset val="238"/>
      <scheme val="major"/>
    </font>
    <font>
      <sz val="9"/>
      <name val="Cambria"/>
      <family val="1"/>
      <charset val="238"/>
      <scheme val="major"/>
    </font>
    <font>
      <sz val="7"/>
      <name val="Cambria"/>
      <family val="1"/>
      <charset val="238"/>
      <scheme val="major"/>
    </font>
    <font>
      <b/>
      <i/>
      <sz val="10"/>
      <name val="Cambria"/>
      <family val="1"/>
      <charset val="238"/>
      <scheme val="major"/>
    </font>
    <font>
      <i/>
      <sz val="10"/>
      <name val="Cambria"/>
      <family val="1"/>
      <charset val="238"/>
      <scheme val="major"/>
    </font>
    <font>
      <sz val="10"/>
      <name val="Cambria"/>
      <family val="1"/>
      <charset val="238"/>
      <scheme val="major"/>
    </font>
    <font>
      <b/>
      <sz val="10"/>
      <name val="Cambria"/>
      <family val="1"/>
      <charset val="238"/>
      <scheme val="major"/>
    </font>
    <font>
      <sz val="10"/>
      <color rgb="FFFF0000"/>
      <name val="Cambria"/>
      <family val="1"/>
      <charset val="238"/>
      <scheme val="major"/>
    </font>
    <font>
      <b/>
      <i/>
      <sz val="8"/>
      <name val="Cambria"/>
      <family val="1"/>
      <charset val="238"/>
      <scheme val="major"/>
    </font>
    <font>
      <b/>
      <i/>
      <sz val="10"/>
      <color indexed="10"/>
      <name val="Cambria"/>
      <family val="1"/>
      <charset val="238"/>
      <scheme val="major"/>
    </font>
    <font>
      <i/>
      <sz val="10"/>
      <color indexed="10"/>
      <name val="Cambria"/>
      <family val="1"/>
      <charset val="238"/>
      <scheme val="major"/>
    </font>
    <font>
      <u/>
      <sz val="10"/>
      <name val="Cambria"/>
      <family val="1"/>
      <charset val="238"/>
      <scheme val="major"/>
    </font>
    <font>
      <i/>
      <sz val="12"/>
      <name val="Cambria"/>
      <family val="1"/>
      <charset val="238"/>
      <scheme val="major"/>
    </font>
    <font>
      <sz val="10"/>
      <color indexed="8"/>
      <name val="Cambria"/>
      <family val="1"/>
      <charset val="238"/>
      <scheme val="major"/>
    </font>
    <font>
      <sz val="10"/>
      <color rgb="FF00B050"/>
      <name val="Cambria"/>
      <family val="1"/>
      <charset val="238"/>
      <scheme val="major"/>
    </font>
    <font>
      <sz val="9"/>
      <color theme="1"/>
      <name val="Cambria"/>
      <family val="1"/>
      <charset val="238"/>
      <scheme val="major"/>
    </font>
    <font>
      <b/>
      <sz val="9"/>
      <name val="Cambria"/>
      <family val="1"/>
      <charset val="238"/>
      <scheme val="major"/>
    </font>
    <font>
      <b/>
      <i/>
      <sz val="12"/>
      <name val="Cambria"/>
      <family val="1"/>
      <charset val="238"/>
      <scheme val="major"/>
    </font>
    <font>
      <sz val="7"/>
      <color indexed="10"/>
      <name val="Cambria"/>
      <family val="1"/>
      <charset val="238"/>
      <scheme val="major"/>
    </font>
    <font>
      <i/>
      <sz val="10"/>
      <color rgb="FFFF0000"/>
      <name val="Cambria"/>
      <family val="1"/>
      <charset val="238"/>
      <scheme val="major"/>
    </font>
    <font>
      <sz val="10"/>
      <color rgb="FF000000"/>
      <name val="Cambria"/>
      <family val="1"/>
      <charset val="238"/>
      <scheme val="major"/>
    </font>
    <font>
      <sz val="12"/>
      <name val="Cambria"/>
      <family val="1"/>
      <charset val="238"/>
      <scheme val="major"/>
    </font>
    <font>
      <sz val="9"/>
      <color rgb="FFFF0000"/>
      <name val="Cambria"/>
      <family val="1"/>
      <charset val="238"/>
      <scheme val="major"/>
    </font>
    <font>
      <sz val="10"/>
      <color indexed="10"/>
      <name val="Cambria"/>
      <family val="1"/>
      <charset val="238"/>
      <scheme val="major"/>
    </font>
    <font>
      <b/>
      <sz val="10"/>
      <color rgb="FFFF0000"/>
      <name val="Cambria"/>
      <family val="1"/>
      <charset val="238"/>
      <scheme val="major"/>
    </font>
    <font>
      <sz val="10"/>
      <color theme="1"/>
      <name val="Cambria"/>
      <family val="1"/>
      <charset val="238"/>
      <scheme val="major"/>
    </font>
    <font>
      <u/>
      <sz val="9"/>
      <name val="Cambria"/>
      <family val="1"/>
      <charset val="238"/>
      <scheme val="major"/>
    </font>
    <font>
      <u val="singleAccounting"/>
      <sz val="9"/>
      <name val="Cambria"/>
      <family val="1"/>
      <charset val="238"/>
      <scheme val="major"/>
    </font>
    <font>
      <u val="singleAccounting"/>
      <sz val="10"/>
      <name val="Cambria"/>
      <family val="1"/>
      <charset val="238"/>
      <scheme val="major"/>
    </font>
    <font>
      <sz val="8"/>
      <name val="Cambria"/>
      <family val="1"/>
      <charset val="238"/>
      <scheme val="major"/>
    </font>
    <font>
      <b/>
      <sz val="9"/>
      <name val="Cambria"/>
      <family val="1"/>
      <charset val="238"/>
    </font>
    <font>
      <i/>
      <sz val="10"/>
      <name val="Cambria"/>
      <family val="1"/>
      <charset val="238"/>
    </font>
    <font>
      <b/>
      <sz val="10"/>
      <name val="Arial CE"/>
      <charset val="238"/>
    </font>
    <font>
      <sz val="11"/>
      <color theme="1"/>
      <name val="Czcionka tekstu podstawowego"/>
      <family val="2"/>
      <charset val="238"/>
    </font>
    <font>
      <sz val="10"/>
      <color indexed="8"/>
      <name val="Cambria"/>
      <family val="1"/>
      <charset val="238"/>
    </font>
    <font>
      <sz val="11"/>
      <color theme="1"/>
      <name val="Cambria"/>
      <family val="1"/>
      <charset val="238"/>
      <scheme val="major"/>
    </font>
    <font>
      <b/>
      <sz val="10"/>
      <color theme="1"/>
      <name val="Czcionka tekstu podstawowego"/>
      <charset val="238"/>
    </font>
    <font>
      <i/>
      <sz val="9"/>
      <color rgb="FF0070C0"/>
      <name val="Arial CE"/>
      <charset val="238"/>
    </font>
    <font>
      <b/>
      <i/>
      <sz val="10"/>
      <color rgb="FF0070C0"/>
      <name val="Cambria"/>
      <family val="1"/>
      <charset val="238"/>
      <scheme val="major"/>
    </font>
    <font>
      <i/>
      <sz val="10"/>
      <color rgb="FF0070C0"/>
      <name val="Cambria"/>
      <family val="1"/>
      <charset val="238"/>
      <scheme val="major"/>
    </font>
    <font>
      <b/>
      <sz val="10"/>
      <color rgb="FF0070C0"/>
      <name val="Cambria"/>
      <family val="1"/>
      <charset val="238"/>
      <scheme val="major"/>
    </font>
    <font>
      <sz val="10"/>
      <color rgb="FF0070C0"/>
      <name val="Cambria"/>
      <family val="1"/>
      <charset val="238"/>
      <scheme val="major"/>
    </font>
    <font>
      <b/>
      <sz val="10"/>
      <color rgb="FF00B050"/>
      <name val="Cambria"/>
      <family val="1"/>
      <charset val="238"/>
      <scheme val="major"/>
    </font>
    <font>
      <b/>
      <sz val="10"/>
      <color indexed="8"/>
      <name val="Cambria"/>
      <family val="1"/>
      <charset val="238"/>
    </font>
    <font>
      <b/>
      <sz val="10"/>
      <color theme="1"/>
      <name val="Cambria"/>
      <family val="1"/>
      <charset val="238"/>
      <scheme val="major"/>
    </font>
    <font>
      <sz val="10"/>
      <color rgb="FFFF0000"/>
      <name val="Cambria"/>
      <family val="1"/>
      <charset val="238"/>
    </font>
    <font>
      <sz val="10"/>
      <color rgb="FFFF0000"/>
      <name val="Arial CE"/>
      <charset val="238"/>
    </font>
    <font>
      <b/>
      <sz val="10"/>
      <color rgb="FFFF0000"/>
      <name val="Czcionka tekstu podstawowego"/>
      <charset val="238"/>
    </font>
    <font>
      <vertAlign val="superscript"/>
      <sz val="10"/>
      <name val="Cambria"/>
      <family val="1"/>
      <charset val="238"/>
      <scheme val="major"/>
    </font>
    <font>
      <sz val="8"/>
      <name val="Cambria"/>
      <family val="1"/>
      <charset val="238"/>
    </font>
    <font>
      <sz val="10"/>
      <color rgb="FF00B050"/>
      <name val="Arial CE"/>
      <family val="2"/>
      <charset val="238"/>
    </font>
    <font>
      <i/>
      <sz val="10"/>
      <color rgb="FF00B050"/>
      <name val="Cambria"/>
      <family val="1"/>
      <charset val="238"/>
      <scheme val="major"/>
    </font>
    <font>
      <u/>
      <sz val="10"/>
      <name val="Cambria"/>
      <family val="1"/>
      <scheme val="major"/>
    </font>
    <font>
      <b/>
      <sz val="10"/>
      <name val="Cambria"/>
      <family val="1"/>
      <scheme val="major"/>
    </font>
    <font>
      <sz val="10"/>
      <name val="Cambria"/>
      <family val="1"/>
      <scheme val="major"/>
    </font>
    <font>
      <sz val="10"/>
      <name val="Calibri"/>
      <family val="2"/>
      <charset val="238"/>
    </font>
    <font>
      <sz val="10"/>
      <name val="Czcionka tekstu podstawowego"/>
      <family val="2"/>
      <charset val="238"/>
    </font>
    <font>
      <sz val="11"/>
      <name val="Arial"/>
      <family val="2"/>
      <charset val="238"/>
    </font>
    <font>
      <sz val="10"/>
      <color theme="1"/>
      <name val="Calibri"/>
      <family val="2"/>
      <charset val="238"/>
      <scheme val="minor"/>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1"/>
      </left>
      <right style="thin">
        <color rgb="FF000001"/>
      </right>
      <top style="thin">
        <color rgb="FF000001"/>
      </top>
      <bottom style="thin">
        <color rgb="FF000001"/>
      </bottom>
      <diagonal/>
    </border>
    <border>
      <left/>
      <right style="thin">
        <color indexed="64"/>
      </right>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8"/>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36">
    <xf numFmtId="0" fontId="0" fillId="0" borderId="0"/>
    <xf numFmtId="169" fontId="34" fillId="0" borderId="0" applyBorder="0" applyProtection="0"/>
    <xf numFmtId="0" fontId="1" fillId="0" borderId="0"/>
    <xf numFmtId="0" fontId="17" fillId="0" borderId="0"/>
    <xf numFmtId="0" fontId="1" fillId="0" borderId="0"/>
    <xf numFmtId="0" fontId="3" fillId="0" borderId="0"/>
    <xf numFmtId="0" fontId="3" fillId="0" borderId="0"/>
    <xf numFmtId="0" fontId="3" fillId="0" borderId="0"/>
    <xf numFmtId="0" fontId="15" fillId="0" borderId="0"/>
    <xf numFmtId="0" fontId="3" fillId="0" borderId="0"/>
    <xf numFmtId="0" fontId="35" fillId="0" borderId="0"/>
    <xf numFmtId="0" fontId="32" fillId="0" borderId="0"/>
    <xf numFmtId="0" fontId="1"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167" fontId="3" fillId="0" borderId="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5" fillId="0" borderId="0" applyFill="0" applyBorder="0" applyAlignment="0" applyProtection="0"/>
    <xf numFmtId="44"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3" fillId="0" borderId="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73" fillId="0" borderId="0"/>
    <xf numFmtId="0" fontId="15"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ill="0" applyBorder="0" applyAlignment="0" applyProtection="0"/>
    <xf numFmtId="44" fontId="1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15" fillId="0" borderId="0" applyNumberFormat="0" applyFont="0" applyFill="0" applyBorder="0" applyAlignment="0" applyProtection="0">
      <alignment vertical="top"/>
    </xf>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ill="0" applyBorder="0" applyAlignment="0" applyProtection="0"/>
    <xf numFmtId="44" fontId="1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ill="0" applyBorder="0" applyAlignment="0" applyProtection="0"/>
    <xf numFmtId="44" fontId="1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cellStyleXfs>
  <cellXfs count="1087">
    <xf numFmtId="0" fontId="0" fillId="0" borderId="0" xfId="0"/>
    <xf numFmtId="0" fontId="2" fillId="0" borderId="0" xfId="0" applyFont="1"/>
    <xf numFmtId="0" fontId="3" fillId="0" borderId="0" xfId="0" applyFont="1"/>
    <xf numFmtId="165" fontId="3" fillId="0" borderId="0" xfId="0" applyNumberFormat="1" applyFont="1"/>
    <xf numFmtId="0" fontId="4" fillId="0" borderId="0" xfId="0" applyFont="1"/>
    <xf numFmtId="0" fontId="4" fillId="0" borderId="0" xfId="0" applyFont="1" applyAlignment="1"/>
    <xf numFmtId="165" fontId="4" fillId="0" borderId="0" xfId="0" applyNumberFormat="1" applyFont="1"/>
    <xf numFmtId="0" fontId="5" fillId="0" borderId="0" xfId="0" applyFont="1"/>
    <xf numFmtId="0" fontId="5" fillId="0" borderId="0" xfId="0" applyFont="1" applyAlignment="1"/>
    <xf numFmtId="165" fontId="5" fillId="0" borderId="0" xfId="0" applyNumberFormat="1" applyFont="1"/>
    <xf numFmtId="0" fontId="4" fillId="0" borderId="0" xfId="0" applyFont="1" applyAlignment="1">
      <alignment horizontal="left"/>
    </xf>
    <xf numFmtId="0" fontId="5" fillId="0" borderId="0" xfId="0" applyFont="1" applyAlignment="1">
      <alignment horizontal="left"/>
    </xf>
    <xf numFmtId="165" fontId="5" fillId="0" borderId="0" xfId="0" applyNumberFormat="1" applyFont="1" applyAlignment="1">
      <alignment horizontal="left"/>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65" fontId="2" fillId="0" borderId="0" xfId="0" applyNumberFormat="1" applyFont="1" applyAlignment="1">
      <alignment horizontal="left"/>
    </xf>
    <xf numFmtId="0" fontId="1" fillId="0" borderId="0" xfId="0" applyFont="1"/>
    <xf numFmtId="0" fontId="9" fillId="0" borderId="0" xfId="0" applyFont="1" applyAlignment="1">
      <alignment horizontal="left"/>
    </xf>
    <xf numFmtId="0" fontId="10" fillId="0" borderId="0" xfId="0" applyFont="1" applyAlignment="1">
      <alignment horizontal="left"/>
    </xf>
    <xf numFmtId="0" fontId="6" fillId="0" borderId="0" xfId="0" applyFont="1"/>
    <xf numFmtId="0" fontId="1" fillId="0" borderId="1" xfId="0" applyFont="1" applyBorder="1"/>
    <xf numFmtId="0" fontId="12" fillId="0" borderId="0" xfId="0" applyFont="1" applyAlignment="1">
      <alignment horizontal="left"/>
    </xf>
    <xf numFmtId="0" fontId="12" fillId="0" borderId="0" xfId="0" applyFont="1" applyAlignment="1">
      <alignment horizontal="left" vertical="top"/>
    </xf>
    <xf numFmtId="0" fontId="14"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165" fontId="14" fillId="0" borderId="0" xfId="0" applyNumberFormat="1"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0" fontId="3" fillId="0" borderId="0" xfId="0" applyFont="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165" fontId="1" fillId="0" borderId="0" xfId="0" applyNumberFormat="1" applyFont="1" applyAlignment="1">
      <alignment horizontal="center" vertical="center"/>
    </xf>
    <xf numFmtId="165" fontId="17" fillId="0" borderId="0" xfId="0" applyNumberFormat="1" applyFont="1" applyAlignment="1">
      <alignment horizontal="center" vertical="center"/>
    </xf>
    <xf numFmtId="0" fontId="12" fillId="0" borderId="0" xfId="0" applyFont="1" applyAlignment="1">
      <alignment horizontal="center" vertical="center"/>
    </xf>
    <xf numFmtId="165" fontId="12" fillId="0" borderId="0" xfId="0" applyNumberFormat="1" applyFont="1" applyAlignment="1">
      <alignment horizontal="center" vertical="center"/>
    </xf>
    <xf numFmtId="165" fontId="3"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xf>
    <xf numFmtId="165" fontId="8" fillId="0" borderId="0" xfId="0" applyNumberFormat="1" applyFont="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Border="1" applyAlignment="1">
      <alignment vertical="top"/>
    </xf>
    <xf numFmtId="165" fontId="14" fillId="0" borderId="0" xfId="0" applyNumberFormat="1" applyFont="1" applyBorder="1"/>
    <xf numFmtId="0" fontId="14" fillId="0" borderId="0" xfId="0" applyFont="1" applyBorder="1"/>
    <xf numFmtId="0" fontId="14" fillId="0" borderId="0" xfId="0" applyFont="1" applyBorder="1" applyAlignment="1"/>
    <xf numFmtId="0" fontId="7" fillId="0" borderId="0" xfId="0" applyFont="1" applyAlignment="1">
      <alignment horizontal="left"/>
    </xf>
    <xf numFmtId="165" fontId="7" fillId="0" borderId="0" xfId="0" applyNumberFormat="1" applyFont="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9" fillId="0" borderId="0" xfId="0" applyFont="1" applyBorder="1" applyAlignment="1">
      <alignment horizontal="left"/>
    </xf>
    <xf numFmtId="165" fontId="2" fillId="0" borderId="0" xfId="0" applyNumberFormat="1" applyFont="1" applyBorder="1" applyAlignment="1">
      <alignment horizontal="left"/>
    </xf>
    <xf numFmtId="0" fontId="18" fillId="0" borderId="5" xfId="0" applyFont="1" applyFill="1" applyBorder="1" applyAlignment="1">
      <alignment horizontal="center" vertical="center"/>
    </xf>
    <xf numFmtId="0" fontId="1" fillId="0" borderId="0" xfId="0" applyFont="1" applyBorder="1"/>
    <xf numFmtId="0" fontId="5" fillId="3" borderId="6" xfId="0" applyFont="1" applyFill="1" applyBorder="1"/>
    <xf numFmtId="0" fontId="5" fillId="3" borderId="6" xfId="0" applyFont="1" applyFill="1" applyBorder="1" applyAlignment="1"/>
    <xf numFmtId="0" fontId="5" fillId="3" borderId="6" xfId="0" applyFont="1" applyFill="1" applyBorder="1" applyAlignment="1">
      <alignment vertical="top"/>
    </xf>
    <xf numFmtId="0" fontId="3" fillId="3" borderId="7" xfId="0" applyFont="1" applyFill="1" applyBorder="1"/>
    <xf numFmtId="0" fontId="3" fillId="3" borderId="8" xfId="0" applyFont="1" applyFill="1" applyBorder="1"/>
    <xf numFmtId="0" fontId="5" fillId="3" borderId="8" xfId="0" applyFont="1" applyFill="1" applyBorder="1"/>
    <xf numFmtId="0" fontId="5" fillId="3" borderId="9" xfId="0" applyFont="1" applyFill="1" applyBorder="1"/>
    <xf numFmtId="165" fontId="8" fillId="3" borderId="6" xfId="0" applyNumberFormat="1" applyFont="1" applyFill="1" applyBorder="1" applyAlignment="1">
      <alignment horizontal="center" vertical="center"/>
    </xf>
    <xf numFmtId="165" fontId="8" fillId="3" borderId="10" xfId="0" applyNumberFormat="1" applyFont="1" applyFill="1" applyBorder="1" applyAlignment="1">
      <alignment horizontal="center" vertical="center"/>
    </xf>
    <xf numFmtId="0" fontId="3" fillId="3" borderId="7" xfId="0" applyFont="1" applyFill="1" applyBorder="1" applyAlignment="1">
      <alignment horizontal="center"/>
    </xf>
    <xf numFmtId="0" fontId="17" fillId="0" borderId="0" xfId="0" applyFont="1"/>
    <xf numFmtId="0" fontId="18" fillId="0" borderId="11"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12" fillId="3" borderId="8" xfId="0" applyFont="1" applyFill="1" applyBorder="1"/>
    <xf numFmtId="0" fontId="12" fillId="0" borderId="0" xfId="0" applyFont="1"/>
    <xf numFmtId="165" fontId="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7" fillId="0" borderId="0" xfId="0" applyFont="1" applyBorder="1" applyAlignment="1">
      <alignment horizontal="center" vertical="center" wrapText="1"/>
    </xf>
    <xf numFmtId="44" fontId="3" fillId="0" borderId="0" xfId="0" applyNumberFormat="1" applyFont="1"/>
    <xf numFmtId="0" fontId="23" fillId="0" borderId="0" xfId="0" applyFont="1" applyAlignment="1">
      <alignment horizontal="left" wrapText="1"/>
    </xf>
    <xf numFmtId="0" fontId="22" fillId="0" borderId="0" xfId="0" applyFont="1" applyAlignment="1">
      <alignment wrapText="1"/>
    </xf>
    <xf numFmtId="0" fontId="24" fillId="0" borderId="0" xfId="0" applyFont="1"/>
    <xf numFmtId="49" fontId="4" fillId="0" borderId="0" xfId="0" applyNumberFormat="1" applyFont="1" applyAlignment="1">
      <alignment horizontal="right"/>
    </xf>
    <xf numFmtId="2" fontId="4" fillId="0" borderId="0" xfId="0" applyNumberFormat="1" applyFont="1"/>
    <xf numFmtId="0" fontId="36" fillId="0" borderId="0" xfId="0" applyFont="1" applyAlignment="1">
      <alignment horizontal="left"/>
    </xf>
    <xf numFmtId="0" fontId="37" fillId="0" borderId="0" xfId="0" applyFont="1"/>
    <xf numFmtId="0" fontId="20" fillId="0" borderId="0" xfId="0" applyFont="1" applyAlignment="1">
      <alignment horizontal="center" vertical="center"/>
    </xf>
    <xf numFmtId="0" fontId="36" fillId="0" borderId="0" xfId="0" applyFont="1"/>
    <xf numFmtId="0" fontId="38" fillId="0" borderId="0" xfId="0" applyFont="1" applyAlignment="1">
      <alignment horizontal="left"/>
    </xf>
    <xf numFmtId="0" fontId="39" fillId="0" borderId="0" xfId="0" applyFont="1"/>
    <xf numFmtId="165" fontId="39" fillId="0" borderId="0" xfId="0" applyNumberFormat="1" applyFont="1"/>
    <xf numFmtId="0" fontId="40" fillId="2" borderId="2" xfId="0" applyFont="1" applyFill="1" applyBorder="1" applyAlignment="1">
      <alignment horizontal="center" vertical="center"/>
    </xf>
    <xf numFmtId="165" fontId="40" fillId="2" borderId="2" xfId="0" applyNumberFormat="1" applyFont="1" applyFill="1" applyBorder="1" applyAlignment="1">
      <alignment horizontal="center" vertical="center"/>
    </xf>
    <xf numFmtId="165" fontId="40" fillId="2" borderId="7" xfId="0" applyNumberFormat="1" applyFont="1" applyFill="1" applyBorder="1" applyAlignment="1">
      <alignment horizontal="center" vertical="center"/>
    </xf>
    <xf numFmtId="0" fontId="40" fillId="2" borderId="3" xfId="0" applyFont="1" applyFill="1" applyBorder="1" applyAlignment="1">
      <alignment horizontal="center" vertical="center"/>
    </xf>
    <xf numFmtId="165" fontId="40" fillId="2" borderId="3" xfId="0" applyNumberFormat="1"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165" fontId="40" fillId="2" borderId="9" xfId="0" applyNumberFormat="1" applyFont="1" applyFill="1" applyBorder="1" applyAlignment="1">
      <alignment horizontal="center" vertical="center" wrapText="1"/>
    </xf>
    <xf numFmtId="0" fontId="40" fillId="2" borderId="3" xfId="0" applyFont="1" applyFill="1" applyBorder="1" applyAlignment="1">
      <alignment horizontal="center" vertical="center" wrapText="1"/>
    </xf>
    <xf numFmtId="0" fontId="41" fillId="0" borderId="5" xfId="0" applyFont="1" applyBorder="1" applyAlignment="1">
      <alignment horizontal="left" vertical="center" wrapText="1"/>
    </xf>
    <xf numFmtId="0" fontId="41" fillId="0" borderId="5" xfId="0" applyFont="1" applyBorder="1" applyAlignment="1">
      <alignment horizontal="center" vertical="center" wrapText="1"/>
    </xf>
    <xf numFmtId="0" fontId="42" fillId="0" borderId="5" xfId="0" applyFont="1" applyBorder="1" applyAlignment="1">
      <alignment horizontal="center" vertical="center" wrapText="1"/>
    </xf>
    <xf numFmtId="0" fontId="41" fillId="0" borderId="5" xfId="0" applyFont="1" applyFill="1" applyBorder="1" applyAlignment="1">
      <alignment horizontal="left" vertical="center" wrapText="1"/>
    </xf>
    <xf numFmtId="0" fontId="41" fillId="0" borderId="5" xfId="0" applyFont="1" applyBorder="1" applyAlignment="1">
      <alignment horizontal="center" vertical="center"/>
    </xf>
    <xf numFmtId="164" fontId="41" fillId="0" borderId="5" xfId="0" applyNumberFormat="1" applyFont="1" applyBorder="1" applyAlignment="1">
      <alignment horizontal="center" vertical="center"/>
    </xf>
    <xf numFmtId="0" fontId="41" fillId="0" borderId="0" xfId="0" applyFont="1" applyBorder="1"/>
    <xf numFmtId="0" fontId="41" fillId="0" borderId="0" xfId="0" applyFont="1"/>
    <xf numFmtId="0" fontId="43" fillId="0" borderId="0" xfId="0" applyFont="1" applyAlignment="1">
      <alignment vertical="top"/>
    </xf>
    <xf numFmtId="0" fontId="44" fillId="0" borderId="0" xfId="0" applyFont="1"/>
    <xf numFmtId="0" fontId="44" fillId="0" borderId="0" xfId="0" applyFont="1" applyAlignment="1"/>
    <xf numFmtId="165" fontId="44" fillId="0" borderId="0" xfId="0" applyNumberFormat="1" applyFont="1"/>
    <xf numFmtId="0" fontId="43" fillId="2" borderId="2" xfId="0" applyFont="1" applyFill="1" applyBorder="1" applyAlignment="1">
      <alignment horizontal="center" vertical="center"/>
    </xf>
    <xf numFmtId="165" fontId="43" fillId="2" borderId="2" xfId="0" applyNumberFormat="1" applyFont="1" applyFill="1" applyBorder="1" applyAlignment="1">
      <alignment horizontal="center" vertical="center"/>
    </xf>
    <xf numFmtId="165" fontId="43" fillId="2" borderId="7" xfId="0" applyNumberFormat="1" applyFont="1" applyFill="1" applyBorder="1" applyAlignment="1">
      <alignment horizontal="center" vertical="center"/>
    </xf>
    <xf numFmtId="0" fontId="43" fillId="2" borderId="13" xfId="0" applyFont="1" applyFill="1" applyBorder="1" applyAlignment="1">
      <alignment horizontal="center" vertical="center"/>
    </xf>
    <xf numFmtId="0" fontId="43" fillId="2" borderId="3" xfId="0" applyFont="1" applyFill="1" applyBorder="1" applyAlignment="1">
      <alignment horizontal="center" vertical="center"/>
    </xf>
    <xf numFmtId="165" fontId="43" fillId="2" borderId="3" xfId="0" applyNumberFormat="1" applyFont="1" applyFill="1" applyBorder="1" applyAlignment="1">
      <alignment horizontal="center" vertical="center"/>
    </xf>
    <xf numFmtId="165" fontId="43" fillId="2" borderId="3" xfId="0" applyNumberFormat="1" applyFont="1" applyFill="1" applyBorder="1" applyAlignment="1">
      <alignment horizontal="center" vertical="center" wrapText="1"/>
    </xf>
    <xf numFmtId="165" fontId="43" fillId="2" borderId="9"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5" fillId="0" borderId="5" xfId="0" applyFont="1" applyBorder="1" applyAlignment="1">
      <alignment horizontal="left" vertical="center" wrapText="1"/>
    </xf>
    <xf numFmtId="0" fontId="45" fillId="0" borderId="5" xfId="0" applyFont="1" applyBorder="1" applyAlignment="1">
      <alignment horizontal="center" vertical="center" wrapText="1"/>
    </xf>
    <xf numFmtId="165" fontId="45" fillId="0" borderId="11" xfId="0" applyNumberFormat="1" applyFont="1" applyBorder="1" applyAlignment="1">
      <alignment horizontal="center" vertical="center" wrapText="1"/>
    </xf>
    <xf numFmtId="0" fontId="45"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6" fillId="0" borderId="5" xfId="0" applyFont="1" applyBorder="1" applyAlignment="1">
      <alignment horizontal="center" vertical="center" wrapText="1"/>
    </xf>
    <xf numFmtId="0" fontId="45" fillId="0" borderId="5" xfId="0" applyFont="1" applyFill="1" applyBorder="1" applyAlignment="1">
      <alignment horizontal="left" vertical="center" wrapText="1"/>
    </xf>
    <xf numFmtId="0" fontId="45" fillId="0" borderId="5"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14" xfId="0" applyFont="1" applyBorder="1" applyAlignment="1">
      <alignment horizontal="center" vertical="center" wrapText="1"/>
    </xf>
    <xf numFmtId="0" fontId="45" fillId="0" borderId="5" xfId="0" applyFont="1" applyBorder="1" applyAlignment="1">
      <alignment horizontal="center" vertical="center"/>
    </xf>
    <xf numFmtId="164" fontId="45" fillId="0" borderId="5" xfId="0" applyNumberFormat="1" applyFont="1" applyBorder="1" applyAlignment="1">
      <alignment horizontal="center" vertical="center"/>
    </xf>
    <xf numFmtId="165" fontId="45" fillId="0" borderId="5" xfId="0" applyNumberFormat="1" applyFont="1" applyBorder="1" applyAlignment="1">
      <alignment horizontal="center" vertical="center" wrapText="1"/>
    </xf>
    <xf numFmtId="0" fontId="45" fillId="0" borderId="14" xfId="0" applyFont="1" applyBorder="1" applyAlignment="1">
      <alignment horizontal="center" vertical="center"/>
    </xf>
    <xf numFmtId="164" fontId="45" fillId="0" borderId="14" xfId="0" applyNumberFormat="1" applyFont="1" applyBorder="1" applyAlignment="1">
      <alignment horizontal="center" vertical="center"/>
    </xf>
    <xf numFmtId="165" fontId="45" fillId="0" borderId="14" xfId="0" applyNumberFormat="1" applyFont="1" applyBorder="1" applyAlignment="1">
      <alignment horizontal="center" vertical="center" wrapText="1"/>
    </xf>
    <xf numFmtId="0" fontId="45" fillId="0" borderId="0" xfId="0" applyFont="1" applyBorder="1" applyAlignment="1">
      <alignment horizontal="center" vertical="center" wrapText="1"/>
    </xf>
    <xf numFmtId="165" fontId="47" fillId="0" borderId="5" xfId="0" applyNumberFormat="1" applyFont="1" applyBorder="1" applyAlignment="1">
      <alignment horizontal="center" vertical="center" wrapText="1"/>
    </xf>
    <xf numFmtId="0" fontId="47" fillId="0" borderId="5" xfId="0" applyFont="1" applyBorder="1" applyAlignment="1">
      <alignment horizontal="center" vertical="center" wrapText="1"/>
    </xf>
    <xf numFmtId="0" fontId="45" fillId="0" borderId="0" xfId="0" applyFont="1" applyBorder="1"/>
    <xf numFmtId="165" fontId="45" fillId="0" borderId="0" xfId="0" applyNumberFormat="1" applyFont="1" applyBorder="1"/>
    <xf numFmtId="0" fontId="44" fillId="3" borderId="15" xfId="0" applyFont="1" applyFill="1" applyBorder="1" applyAlignment="1">
      <alignment vertical="top"/>
    </xf>
    <xf numFmtId="0" fontId="45" fillId="3" borderId="15" xfId="0" applyFont="1" applyFill="1" applyBorder="1"/>
    <xf numFmtId="0" fontId="45" fillId="3" borderId="15" xfId="0" applyFont="1" applyFill="1" applyBorder="1" applyAlignment="1"/>
    <xf numFmtId="165" fontId="44" fillId="3" borderId="13" xfId="0" applyNumberFormat="1" applyFont="1" applyFill="1" applyBorder="1"/>
    <xf numFmtId="165" fontId="44" fillId="0" borderId="0" xfId="0" applyNumberFormat="1" applyFont="1" applyBorder="1"/>
    <xf numFmtId="0" fontId="45" fillId="0" borderId="0" xfId="0" applyFont="1"/>
    <xf numFmtId="0" fontId="44" fillId="3" borderId="0" xfId="0" applyFont="1" applyFill="1" applyBorder="1" applyAlignment="1">
      <alignment vertical="top"/>
    </xf>
    <xf numFmtId="0" fontId="44" fillId="3" borderId="0" xfId="0" applyFont="1" applyFill="1" applyBorder="1"/>
    <xf numFmtId="0" fontId="44" fillId="3" borderId="0" xfId="0" applyFont="1" applyFill="1" applyBorder="1" applyAlignment="1"/>
    <xf numFmtId="165" fontId="44" fillId="3" borderId="16" xfId="0" applyNumberFormat="1" applyFont="1" applyFill="1" applyBorder="1"/>
    <xf numFmtId="0" fontId="44" fillId="3" borderId="6" xfId="0" applyFont="1" applyFill="1" applyBorder="1" applyAlignment="1">
      <alignment vertical="top"/>
    </xf>
    <xf numFmtId="0" fontId="44" fillId="3" borderId="6" xfId="0" applyFont="1" applyFill="1" applyBorder="1"/>
    <xf numFmtId="0" fontId="44" fillId="3" borderId="6" xfId="0" applyFont="1" applyFill="1" applyBorder="1" applyAlignment="1"/>
    <xf numFmtId="165" fontId="44" fillId="3" borderId="6" xfId="0" applyNumberFormat="1" applyFont="1" applyFill="1" applyBorder="1"/>
    <xf numFmtId="165" fontId="44" fillId="3" borderId="10" xfId="0" applyNumberFormat="1" applyFont="1" applyFill="1" applyBorder="1"/>
    <xf numFmtId="0" fontId="48" fillId="2" borderId="2" xfId="0" applyFont="1" applyFill="1" applyBorder="1" applyAlignment="1">
      <alignment horizontal="center" vertical="center"/>
    </xf>
    <xf numFmtId="165" fontId="48" fillId="2" borderId="2" xfId="0" applyNumberFormat="1" applyFont="1" applyFill="1" applyBorder="1" applyAlignment="1">
      <alignment horizontal="center" vertical="center"/>
    </xf>
    <xf numFmtId="165" fontId="48" fillId="2" borderId="7" xfId="0" applyNumberFormat="1" applyFont="1" applyFill="1" applyBorder="1" applyAlignment="1">
      <alignment horizontal="center" vertical="center"/>
    </xf>
    <xf numFmtId="0" fontId="44" fillId="0" borderId="0" xfId="0" applyFont="1" applyAlignment="1">
      <alignment horizontal="left"/>
    </xf>
    <xf numFmtId="0" fontId="43" fillId="0" borderId="0" xfId="0" applyFont="1" applyAlignment="1">
      <alignment horizontal="left"/>
    </xf>
    <xf numFmtId="0" fontId="49" fillId="0" borderId="0" xfId="0" applyFont="1" applyAlignment="1">
      <alignment horizontal="left"/>
    </xf>
    <xf numFmtId="0" fontId="50" fillId="0" borderId="0" xfId="0" applyFont="1" applyAlignment="1">
      <alignment horizontal="left"/>
    </xf>
    <xf numFmtId="165" fontId="44" fillId="0" borderId="0" xfId="0" applyNumberFormat="1" applyFont="1" applyAlignment="1">
      <alignment horizontal="left"/>
    </xf>
    <xf numFmtId="0" fontId="44" fillId="0" borderId="0" xfId="0" applyFont="1" applyAlignment="1">
      <alignment horizontal="left" vertical="top"/>
    </xf>
    <xf numFmtId="0" fontId="43" fillId="2" borderId="5" xfId="0" applyFont="1" applyFill="1" applyBorder="1" applyAlignment="1">
      <alignment horizontal="center" vertical="center"/>
    </xf>
    <xf numFmtId="165" fontId="43" fillId="2" borderId="5" xfId="0" applyNumberFormat="1" applyFont="1" applyFill="1" applyBorder="1" applyAlignment="1">
      <alignment horizontal="center" vertical="center"/>
    </xf>
    <xf numFmtId="165" fontId="43" fillId="2" borderId="5" xfId="0" applyNumberFormat="1" applyFont="1" applyFill="1" applyBorder="1" applyAlignment="1">
      <alignment horizontal="center" vertical="center" wrapText="1"/>
    </xf>
    <xf numFmtId="0" fontId="43" fillId="2" borderId="5" xfId="0" applyFont="1" applyFill="1" applyBorder="1" applyAlignment="1">
      <alignment horizontal="center" vertical="center" wrapText="1"/>
    </xf>
    <xf numFmtId="0" fontId="45" fillId="0" borderId="5" xfId="0" applyFont="1" applyBorder="1" applyAlignment="1">
      <alignment vertical="center"/>
    </xf>
    <xf numFmtId="0" fontId="45" fillId="0" borderId="5" xfId="0" applyFont="1" applyBorder="1" applyAlignment="1">
      <alignment horizontal="justify" vertical="top" wrapText="1"/>
    </xf>
    <xf numFmtId="0" fontId="45" fillId="0" borderId="5" xfId="0" applyFont="1" applyBorder="1" applyAlignment="1"/>
    <xf numFmtId="0" fontId="45" fillId="0" borderId="5" xfId="0" applyFont="1" applyBorder="1" applyAlignment="1">
      <alignment horizontal="justify"/>
    </xf>
    <xf numFmtId="0" fontId="45" fillId="0" borderId="5" xfId="0" applyFont="1" applyBorder="1" applyAlignment="1">
      <alignment horizontal="left"/>
    </xf>
    <xf numFmtId="0" fontId="45" fillId="0" borderId="0" xfId="0" applyFont="1" applyBorder="1" applyAlignment="1"/>
    <xf numFmtId="0" fontId="45" fillId="0" borderId="0" xfId="0" applyFont="1" applyBorder="1" applyAlignment="1">
      <alignment horizontal="left"/>
    </xf>
    <xf numFmtId="0" fontId="45" fillId="0" borderId="0" xfId="0" applyFont="1" applyAlignment="1">
      <alignment horizontal="left"/>
    </xf>
    <xf numFmtId="0" fontId="44" fillId="3" borderId="7" xfId="0" applyFont="1" applyFill="1" applyBorder="1" applyAlignment="1">
      <alignment vertical="top"/>
    </xf>
    <xf numFmtId="165" fontId="51" fillId="3" borderId="15" xfId="0" applyNumberFormat="1" applyFont="1" applyFill="1" applyBorder="1" applyAlignment="1">
      <alignment horizontal="center"/>
    </xf>
    <xf numFmtId="165" fontId="45" fillId="3" borderId="15" xfId="0" applyNumberFormat="1" applyFont="1" applyFill="1" applyBorder="1"/>
    <xf numFmtId="165" fontId="45" fillId="0" borderId="0" xfId="0" applyNumberFormat="1" applyFont="1" applyBorder="1" applyAlignment="1">
      <alignment horizontal="left"/>
    </xf>
    <xf numFmtId="0" fontId="44" fillId="0" borderId="0" xfId="0" applyFont="1" applyBorder="1"/>
    <xf numFmtId="0" fontId="44" fillId="3" borderId="8" xfId="0" applyFont="1" applyFill="1" applyBorder="1" applyAlignment="1">
      <alignment vertical="top"/>
    </xf>
    <xf numFmtId="165" fontId="51" fillId="3" borderId="0" xfId="0" applyNumberFormat="1" applyFont="1" applyFill="1" applyBorder="1" applyAlignment="1">
      <alignment horizontal="center"/>
    </xf>
    <xf numFmtId="165" fontId="44" fillId="3" borderId="0" xfId="0" applyNumberFormat="1" applyFont="1" applyFill="1" applyBorder="1"/>
    <xf numFmtId="165" fontId="45" fillId="0" borderId="0" xfId="0" applyNumberFormat="1" applyFont="1" applyAlignment="1">
      <alignment horizontal="left"/>
    </xf>
    <xf numFmtId="0" fontId="44" fillId="3" borderId="9" xfId="0" applyFont="1" applyFill="1" applyBorder="1" applyAlignment="1">
      <alignment vertical="top"/>
    </xf>
    <xf numFmtId="165" fontId="51" fillId="3" borderId="6" xfId="0" applyNumberFormat="1" applyFont="1" applyFill="1" applyBorder="1" applyAlignment="1">
      <alignment horizontal="center"/>
    </xf>
    <xf numFmtId="0" fontId="41" fillId="0" borderId="5" xfId="0" applyFont="1" applyFill="1" applyBorder="1" applyAlignment="1">
      <alignment horizontal="center" vertical="center"/>
    </xf>
    <xf numFmtId="0" fontId="41" fillId="0" borderId="11" xfId="0" applyFont="1" applyBorder="1" applyAlignment="1">
      <alignment horizontal="center" vertical="center"/>
    </xf>
    <xf numFmtId="0" fontId="52" fillId="0" borderId="0" xfId="0" applyFont="1"/>
    <xf numFmtId="0" fontId="45" fillId="0" borderId="5" xfId="0" applyFont="1" applyFill="1" applyBorder="1" applyAlignment="1">
      <alignment horizontal="center" vertical="center"/>
    </xf>
    <xf numFmtId="0" fontId="45" fillId="4" borderId="5" xfId="0" applyFont="1" applyFill="1" applyBorder="1" applyAlignment="1">
      <alignment horizontal="left" vertical="center" wrapText="1"/>
    </xf>
    <xf numFmtId="0" fontId="53" fillId="0" borderId="5" xfId="0" applyFont="1" applyBorder="1" applyAlignment="1">
      <alignment horizontal="left" vertical="center" wrapText="1"/>
    </xf>
    <xf numFmtId="0" fontId="45" fillId="0" borderId="11" xfId="0" applyFont="1" applyBorder="1" applyAlignment="1">
      <alignment horizontal="center" vertical="center"/>
    </xf>
    <xf numFmtId="164" fontId="45" fillId="0" borderId="11" xfId="0" applyNumberFormat="1" applyFont="1" applyBorder="1" applyAlignment="1">
      <alignment horizontal="center" vertical="center"/>
    </xf>
    <xf numFmtId="0" fontId="45" fillId="0" borderId="18" xfId="0" applyFont="1" applyFill="1" applyBorder="1" applyAlignment="1">
      <alignment horizontal="left" vertical="center" wrapText="1"/>
    </xf>
    <xf numFmtId="0" fontId="45" fillId="0" borderId="0" xfId="0" applyFont="1" applyAlignment="1">
      <alignment horizontal="left" vertical="center" wrapText="1"/>
    </xf>
    <xf numFmtId="0" fontId="45" fillId="0" borderId="5" xfId="0" applyFont="1" applyBorder="1" applyAlignment="1">
      <alignment vertical="center" wrapText="1"/>
    </xf>
    <xf numFmtId="0" fontId="45" fillId="0" borderId="0" xfId="0" applyFont="1" applyFill="1" applyBorder="1" applyAlignment="1">
      <alignment horizontal="center" vertical="center"/>
    </xf>
    <xf numFmtId="0" fontId="39" fillId="0" borderId="0" xfId="0" applyFont="1" applyAlignment="1">
      <alignment horizontal="center" vertical="center"/>
    </xf>
    <xf numFmtId="0" fontId="41" fillId="0" borderId="5" xfId="0" applyFont="1" applyBorder="1" applyAlignment="1">
      <alignment wrapText="1"/>
    </xf>
    <xf numFmtId="0" fontId="41" fillId="0" borderId="5" xfId="0" applyFont="1" applyBorder="1" applyAlignment="1">
      <alignment vertical="top" wrapText="1"/>
    </xf>
    <xf numFmtId="0" fontId="45" fillId="0" borderId="5" xfId="0" applyFont="1" applyBorder="1" applyAlignment="1">
      <alignment wrapText="1"/>
    </xf>
    <xf numFmtId="0" fontId="41" fillId="0" borderId="0" xfId="0" applyFont="1" applyBorder="1" applyAlignment="1">
      <alignment horizontal="center" vertical="center"/>
    </xf>
    <xf numFmtId="0" fontId="41" fillId="0" borderId="0" xfId="0" applyFont="1" applyAlignment="1">
      <alignment horizontal="center" vertical="center"/>
    </xf>
    <xf numFmtId="0" fontId="43" fillId="0" borderId="0" xfId="0" applyFont="1"/>
    <xf numFmtId="0" fontId="44" fillId="0" borderId="0" xfId="0" applyFont="1" applyAlignment="1">
      <alignment horizontal="center" vertical="center"/>
    </xf>
    <xf numFmtId="165" fontId="44" fillId="0" borderId="0" xfId="0" applyNumberFormat="1" applyFont="1" applyAlignment="1">
      <alignment horizontal="center" vertical="center"/>
    </xf>
    <xf numFmtId="44" fontId="45" fillId="0" borderId="11" xfId="0" applyNumberFormat="1" applyFont="1" applyBorder="1" applyAlignment="1">
      <alignment horizontal="center" vertical="center" wrapText="1"/>
    </xf>
    <xf numFmtId="0" fontId="45" fillId="0" borderId="5" xfId="0" applyFont="1" applyBorder="1" applyAlignment="1">
      <alignment vertical="top" wrapText="1"/>
    </xf>
    <xf numFmtId="0" fontId="45" fillId="6" borderId="5" xfId="0" applyFont="1" applyFill="1" applyBorder="1" applyAlignment="1">
      <alignment vertical="top" wrapText="1"/>
    </xf>
    <xf numFmtId="44" fontId="45" fillId="0" borderId="5" xfId="0" applyNumberFormat="1" applyFont="1" applyBorder="1" applyAlignment="1">
      <alignment horizontal="center" vertical="center" wrapText="1"/>
    </xf>
    <xf numFmtId="0" fontId="45" fillId="0" borderId="0" xfId="0" applyFont="1" applyBorder="1" applyAlignment="1">
      <alignment horizontal="center" vertical="center"/>
    </xf>
    <xf numFmtId="165" fontId="45" fillId="0" borderId="0" xfId="0" applyNumberFormat="1" applyFont="1" applyBorder="1" applyAlignment="1">
      <alignment horizontal="center" vertical="center"/>
    </xf>
    <xf numFmtId="44" fontId="45" fillId="0" borderId="0" xfId="0" applyNumberFormat="1" applyFont="1" applyBorder="1"/>
    <xf numFmtId="0" fontId="45" fillId="0" borderId="8" xfId="0" applyFont="1" applyBorder="1"/>
    <xf numFmtId="0" fontId="45" fillId="3" borderId="0" xfId="0" applyFont="1" applyFill="1" applyBorder="1" applyAlignment="1">
      <alignment horizontal="center" vertical="center"/>
    </xf>
    <xf numFmtId="165" fontId="51" fillId="3" borderId="0" xfId="0" applyNumberFormat="1" applyFont="1" applyFill="1" applyBorder="1" applyAlignment="1">
      <alignment horizontal="center" vertical="center"/>
    </xf>
    <xf numFmtId="165" fontId="44" fillId="3" borderId="16" xfId="0" applyNumberFormat="1" applyFont="1" applyFill="1" applyBorder="1" applyAlignment="1">
      <alignment horizontal="center" vertical="center"/>
    </xf>
    <xf numFmtId="165" fontId="44" fillId="0" borderId="0" xfId="0" applyNumberFormat="1" applyFont="1" applyBorder="1" applyAlignment="1">
      <alignment horizontal="center" vertical="center"/>
    </xf>
    <xf numFmtId="0" fontId="45" fillId="0" borderId="0" xfId="0" applyFont="1" applyAlignment="1">
      <alignment horizontal="center" vertical="center"/>
    </xf>
    <xf numFmtId="0" fontId="44" fillId="0" borderId="8" xfId="0" applyFont="1" applyBorder="1"/>
    <xf numFmtId="0" fontId="44" fillId="3" borderId="0" xfId="0" applyFont="1" applyFill="1" applyBorder="1" applyAlignment="1">
      <alignment horizontal="center" vertical="center"/>
    </xf>
    <xf numFmtId="0" fontId="44" fillId="3" borderId="6" xfId="0" applyFont="1" applyFill="1" applyBorder="1" applyAlignment="1">
      <alignment horizontal="center" vertical="center"/>
    </xf>
    <xf numFmtId="165" fontId="44" fillId="3" borderId="6" xfId="0" applyNumberFormat="1" applyFont="1" applyFill="1" applyBorder="1" applyAlignment="1">
      <alignment horizontal="center" vertical="center"/>
    </xf>
    <xf numFmtId="165" fontId="44" fillId="3" borderId="10" xfId="0" applyNumberFormat="1" applyFont="1" applyFill="1" applyBorder="1" applyAlignment="1">
      <alignment horizontal="center" vertical="center"/>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8" fillId="2" borderId="3" xfId="0" applyFont="1" applyFill="1" applyBorder="1" applyAlignment="1">
      <alignment horizontal="center" vertical="center"/>
    </xf>
    <xf numFmtId="165" fontId="48" fillId="2" borderId="3" xfId="0" applyNumberFormat="1" applyFont="1" applyFill="1" applyBorder="1" applyAlignment="1">
      <alignment horizontal="center" vertical="center"/>
    </xf>
    <xf numFmtId="165" fontId="48" fillId="2" borderId="3" xfId="0" applyNumberFormat="1" applyFont="1" applyFill="1" applyBorder="1" applyAlignment="1">
      <alignment horizontal="center" vertical="center" wrapText="1"/>
    </xf>
    <xf numFmtId="165" fontId="48" fillId="2" borderId="9" xfId="0" applyNumberFormat="1" applyFont="1" applyFill="1" applyBorder="1" applyAlignment="1">
      <alignment horizontal="center" vertical="center" wrapText="1"/>
    </xf>
    <xf numFmtId="0" fontId="48" fillId="2" borderId="22"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55" fillId="0" borderId="5" xfId="0" applyFont="1" applyBorder="1" applyAlignment="1">
      <alignment horizontal="center" vertical="center" wrapText="1"/>
    </xf>
    <xf numFmtId="0" fontId="41" fillId="0" borderId="0" xfId="0" applyFont="1" applyBorder="1" applyAlignment="1">
      <alignment vertical="top" wrapText="1"/>
    </xf>
    <xf numFmtId="44" fontId="41" fillId="0" borderId="0" xfId="31" applyFont="1" applyBorder="1" applyAlignment="1">
      <alignment horizontal="center" vertical="center"/>
    </xf>
    <xf numFmtId="9" fontId="41" fillId="0" borderId="0" xfId="31" applyNumberFormat="1" applyFont="1" applyBorder="1" applyAlignment="1">
      <alignment horizontal="center" vertical="center"/>
    </xf>
    <xf numFmtId="44" fontId="41" fillId="0" borderId="6" xfId="29" applyFont="1" applyBorder="1" applyAlignment="1">
      <alignment horizontal="center" vertical="center"/>
    </xf>
    <xf numFmtId="9" fontId="41" fillId="0" borderId="6" xfId="29" applyNumberFormat="1" applyFont="1" applyBorder="1" applyAlignment="1">
      <alignment horizontal="center" vertical="center"/>
    </xf>
    <xf numFmtId="44" fontId="41" fillId="0" borderId="0" xfId="29" applyFont="1" applyBorder="1" applyAlignment="1">
      <alignment horizontal="center" vertical="center"/>
    </xf>
    <xf numFmtId="44" fontId="41" fillId="0" borderId="0" xfId="29" applyFont="1" applyFill="1" applyBorder="1" applyAlignment="1">
      <alignment horizontal="center" vertical="center" wrapText="1"/>
    </xf>
    <xf numFmtId="0" fontId="45" fillId="3" borderId="15" xfId="0" applyFont="1" applyFill="1" applyBorder="1" applyAlignment="1">
      <alignment horizontal="center" vertical="center"/>
    </xf>
    <xf numFmtId="165" fontId="44" fillId="3" borderId="13" xfId="0" applyNumberFormat="1" applyFont="1" applyFill="1" applyBorder="1" applyAlignment="1">
      <alignment horizontal="center" vertical="center"/>
    </xf>
    <xf numFmtId="0" fontId="52" fillId="0" borderId="8" xfId="0" applyFont="1" applyBorder="1"/>
    <xf numFmtId="0" fontId="52" fillId="3" borderId="0" xfId="0" applyFont="1" applyFill="1" applyBorder="1" applyAlignment="1">
      <alignment horizontal="center" vertical="center"/>
    </xf>
    <xf numFmtId="0" fontId="57" fillId="0" borderId="0" xfId="0" applyFont="1"/>
    <xf numFmtId="0" fontId="45" fillId="0" borderId="11" xfId="0" applyFont="1" applyBorder="1"/>
    <xf numFmtId="0" fontId="41" fillId="0" borderId="5" xfId="0" applyFont="1" applyBorder="1" applyAlignment="1">
      <alignment horizontal="center"/>
    </xf>
    <xf numFmtId="0" fontId="45" fillId="0" borderId="5" xfId="0" applyFont="1" applyBorder="1"/>
    <xf numFmtId="0" fontId="52" fillId="0" borderId="0" xfId="0" applyFont="1" applyBorder="1"/>
    <xf numFmtId="0" fontId="52" fillId="3" borderId="0" xfId="0" applyFont="1" applyFill="1" applyBorder="1"/>
    <xf numFmtId="165" fontId="52" fillId="3" borderId="0" xfId="0" applyNumberFormat="1" applyFont="1" applyFill="1" applyBorder="1"/>
    <xf numFmtId="0" fontId="52" fillId="3" borderId="6" xfId="0" applyFont="1" applyFill="1" applyBorder="1"/>
    <xf numFmtId="0" fontId="52" fillId="3" borderId="6" xfId="0" applyFont="1" applyFill="1" applyBorder="1" applyAlignment="1"/>
    <xf numFmtId="165" fontId="52" fillId="3" borderId="6" xfId="0" applyNumberFormat="1" applyFont="1" applyFill="1" applyBorder="1"/>
    <xf numFmtId="165" fontId="52" fillId="0" borderId="0" xfId="0" applyNumberFormat="1" applyFont="1" applyBorder="1"/>
    <xf numFmtId="0" fontId="57" fillId="0" borderId="0" xfId="0" applyFont="1" applyAlignment="1">
      <alignment vertical="top"/>
    </xf>
    <xf numFmtId="0" fontId="44" fillId="0" borderId="0" xfId="0" applyFont="1" applyAlignment="1">
      <alignment vertical="top"/>
    </xf>
    <xf numFmtId="0" fontId="41" fillId="0" borderId="0" xfId="0" applyFont="1" applyBorder="1" applyAlignment="1">
      <alignment horizontal="center"/>
    </xf>
    <xf numFmtId="164" fontId="41" fillId="0" borderId="0" xfId="0" applyNumberFormat="1" applyFont="1" applyBorder="1" applyAlignment="1">
      <alignment horizontal="center" vertical="center"/>
    </xf>
    <xf numFmtId="0" fontId="39" fillId="0" borderId="0" xfId="0" applyFont="1" applyAlignment="1">
      <alignment vertical="top"/>
    </xf>
    <xf numFmtId="44" fontId="39" fillId="0" borderId="0" xfId="0" applyNumberFormat="1" applyFont="1"/>
    <xf numFmtId="44" fontId="56" fillId="0" borderId="0" xfId="0" applyNumberFormat="1" applyFont="1" applyAlignment="1">
      <alignment horizontal="center" vertical="center"/>
    </xf>
    <xf numFmtId="44" fontId="44" fillId="0" borderId="0" xfId="0" applyNumberFormat="1" applyFont="1"/>
    <xf numFmtId="0" fontId="52" fillId="0" borderId="0" xfId="0" applyFont="1" applyAlignment="1">
      <alignment vertical="top"/>
    </xf>
    <xf numFmtId="0" fontId="52" fillId="0" borderId="0" xfId="0" applyFont="1" applyAlignment="1">
      <alignment horizontal="center" vertical="center"/>
    </xf>
    <xf numFmtId="0" fontId="52" fillId="3" borderId="6" xfId="0" applyFont="1" applyFill="1" applyBorder="1" applyAlignment="1">
      <alignment horizontal="center" vertical="center"/>
    </xf>
    <xf numFmtId="0" fontId="52" fillId="0" borderId="0" xfId="0" applyFont="1" applyBorder="1" applyAlignment="1">
      <alignment vertical="top"/>
    </xf>
    <xf numFmtId="0" fontId="52" fillId="0" borderId="0" xfId="0" applyFont="1" applyBorder="1" applyAlignment="1">
      <alignment horizontal="center" vertical="center"/>
    </xf>
    <xf numFmtId="2" fontId="42" fillId="0" borderId="11" xfId="0" applyNumberFormat="1" applyFont="1" applyBorder="1" applyAlignment="1">
      <alignment horizontal="center" vertical="center" wrapText="1"/>
    </xf>
    <xf numFmtId="11" fontId="42" fillId="0" borderId="11" xfId="0" applyNumberFormat="1" applyFont="1" applyBorder="1" applyAlignment="1">
      <alignment horizontal="center" vertical="center" wrapText="1"/>
    </xf>
    <xf numFmtId="0" fontId="56" fillId="0" borderId="5" xfId="0" applyFont="1" applyFill="1" applyBorder="1" applyAlignment="1">
      <alignment horizontal="left" vertical="center" wrapText="1"/>
    </xf>
    <xf numFmtId="2" fontId="58" fillId="0" borderId="11" xfId="0" applyNumberFormat="1" applyFont="1" applyBorder="1" applyAlignment="1">
      <alignment horizontal="center" vertical="center" wrapText="1"/>
    </xf>
    <xf numFmtId="0" fontId="58" fillId="0" borderId="5" xfId="0" applyFont="1" applyBorder="1" applyAlignment="1">
      <alignment horizontal="center" vertical="center" wrapText="1"/>
    </xf>
    <xf numFmtId="0" fontId="41" fillId="0" borderId="5" xfId="0" applyFont="1" applyBorder="1" applyAlignment="1">
      <alignment horizontal="left" vertical="center"/>
    </xf>
    <xf numFmtId="0" fontId="41" fillId="0" borderId="0" xfId="0" applyFont="1" applyAlignment="1">
      <alignment vertical="top"/>
    </xf>
    <xf numFmtId="165" fontId="41" fillId="0" borderId="0" xfId="0" applyNumberFormat="1" applyFont="1" applyAlignment="1">
      <alignment horizontal="center" vertical="center"/>
    </xf>
    <xf numFmtId="2" fontId="45" fillId="0" borderId="0" xfId="0" applyNumberFormat="1" applyFont="1"/>
    <xf numFmtId="165" fontId="52" fillId="0" borderId="0" xfId="0" applyNumberFormat="1" applyFont="1" applyAlignment="1">
      <alignment horizontal="center" vertical="center"/>
    </xf>
    <xf numFmtId="0" fontId="44" fillId="0" borderId="5" xfId="0" applyFont="1" applyBorder="1"/>
    <xf numFmtId="0" fontId="59" fillId="0" borderId="5" xfId="0" applyFont="1" applyBorder="1"/>
    <xf numFmtId="165" fontId="51" fillId="3" borderId="15" xfId="0" applyNumberFormat="1" applyFont="1" applyFill="1" applyBorder="1" applyAlignment="1">
      <alignment horizontal="center" vertical="center"/>
    </xf>
    <xf numFmtId="0" fontId="45" fillId="0" borderId="0" xfId="0" applyFont="1" applyAlignment="1">
      <alignment wrapText="1"/>
    </xf>
    <xf numFmtId="0" fontId="44" fillId="0" borderId="0" xfId="0" applyFont="1" applyAlignment="1">
      <alignment vertical="center"/>
    </xf>
    <xf numFmtId="0" fontId="44" fillId="0" borderId="0" xfId="0" applyFont="1" applyBorder="1" applyAlignment="1">
      <alignment vertical="top"/>
    </xf>
    <xf numFmtId="0" fontId="44" fillId="0" borderId="0" xfId="0" applyFont="1" applyBorder="1" applyAlignment="1">
      <alignment horizontal="center" vertical="center"/>
    </xf>
    <xf numFmtId="0" fontId="47" fillId="0" borderId="0" xfId="0" applyFont="1"/>
    <xf numFmtId="0" fontId="45" fillId="3" borderId="7" xfId="0" applyFont="1" applyFill="1" applyBorder="1"/>
    <xf numFmtId="165" fontId="45" fillId="3" borderId="15" xfId="0" applyNumberFormat="1" applyFont="1" applyFill="1" applyBorder="1" applyAlignment="1">
      <alignment horizontal="center" vertical="center"/>
    </xf>
    <xf numFmtId="165" fontId="45" fillId="3" borderId="13" xfId="0" applyNumberFormat="1" applyFont="1" applyFill="1" applyBorder="1" applyAlignment="1">
      <alignment horizontal="center" vertical="center"/>
    </xf>
    <xf numFmtId="0" fontId="45" fillId="3" borderId="8" xfId="0" applyFont="1" applyFill="1" applyBorder="1"/>
    <xf numFmtId="0" fontId="44" fillId="3" borderId="8" xfId="0" applyFont="1" applyFill="1" applyBorder="1"/>
    <xf numFmtId="165" fontId="43" fillId="2" borderId="3" xfId="0" applyNumberFormat="1" applyFont="1" applyFill="1" applyBorder="1" applyAlignment="1">
      <alignment horizontal="center" vertical="center" wrapText="1"/>
    </xf>
    <xf numFmtId="0" fontId="45" fillId="0" borderId="5" xfId="0" applyFont="1" applyBorder="1" applyAlignment="1">
      <alignment horizontal="left" vertical="top" wrapText="1"/>
    </xf>
    <xf numFmtId="165" fontId="45" fillId="0" borderId="0" xfId="0" applyNumberFormat="1" applyFont="1" applyAlignment="1">
      <alignment horizontal="center" vertical="center"/>
    </xf>
    <xf numFmtId="0" fontId="44" fillId="3" borderId="9" xfId="0" applyFont="1" applyFill="1" applyBorder="1"/>
    <xf numFmtId="3" fontId="45" fillId="0" borderId="5" xfId="0" applyNumberFormat="1" applyFont="1" applyBorder="1"/>
    <xf numFmtId="0" fontId="45" fillId="0" borderId="11" xfId="0" applyFont="1" applyBorder="1" applyAlignment="1">
      <alignment horizontal="left" vertical="center"/>
    </xf>
    <xf numFmtId="0" fontId="45" fillId="0" borderId="5" xfId="0" applyFont="1" applyBorder="1" applyAlignment="1">
      <alignment horizontal="left" vertical="center"/>
    </xf>
    <xf numFmtId="0" fontId="45" fillId="0" borderId="5" xfId="8" applyFont="1" applyBorder="1" applyAlignment="1" applyProtection="1">
      <alignment horizontal="left" vertical="center" wrapText="1"/>
      <protection locked="0"/>
    </xf>
    <xf numFmtId="0" fontId="45" fillId="0" borderId="5" xfId="8" applyNumberFormat="1" applyFont="1" applyBorder="1" applyAlignment="1" applyProtection="1">
      <alignment horizontal="center" vertical="center" wrapText="1"/>
      <protection locked="0"/>
    </xf>
    <xf numFmtId="0" fontId="44" fillId="0" borderId="5" xfId="0" applyFont="1" applyBorder="1" applyAlignment="1">
      <alignment horizontal="center" vertical="center"/>
    </xf>
    <xf numFmtId="44" fontId="45" fillId="0" borderId="0" xfId="31" applyFont="1" applyBorder="1" applyAlignment="1">
      <alignment horizontal="center" vertical="center"/>
    </xf>
    <xf numFmtId="0" fontId="43" fillId="2" borderId="16" xfId="0" applyFont="1" applyFill="1" applyBorder="1" applyAlignment="1">
      <alignment horizontal="center" vertical="center" wrapText="1"/>
    </xf>
    <xf numFmtId="0" fontId="45" fillId="0" borderId="11" xfId="0" applyFont="1" applyBorder="1" applyAlignment="1">
      <alignment vertical="top" wrapText="1"/>
    </xf>
    <xf numFmtId="0" fontId="45" fillId="0" borderId="5" xfId="0" applyFont="1" applyBorder="1" applyAlignment="1">
      <alignment horizontal="center"/>
    </xf>
    <xf numFmtId="0" fontId="45" fillId="0" borderId="5" xfId="0" applyNumberFormat="1" applyFont="1" applyBorder="1" applyAlignment="1">
      <alignment vertical="top" wrapText="1"/>
    </xf>
    <xf numFmtId="0" fontId="45" fillId="0" borderId="0" xfId="0" applyFont="1" applyBorder="1" applyAlignment="1">
      <alignment horizontal="left" vertical="top"/>
    </xf>
    <xf numFmtId="0" fontId="45" fillId="0" borderId="0" xfId="0" applyFont="1" applyAlignment="1">
      <alignment horizontal="left" vertical="top"/>
    </xf>
    <xf numFmtId="0" fontId="45" fillId="3" borderId="0" xfId="0" applyFont="1" applyFill="1" applyBorder="1"/>
    <xf numFmtId="0" fontId="43" fillId="0" borderId="0" xfId="0" applyFont="1" applyAlignment="1">
      <alignment horizontal="center" vertical="center"/>
    </xf>
    <xf numFmtId="165" fontId="43" fillId="0" borderId="0" xfId="0" applyNumberFormat="1" applyFont="1" applyAlignment="1">
      <alignment horizontal="center" vertical="center"/>
    </xf>
    <xf numFmtId="0" fontId="45" fillId="0" borderId="5" xfId="0" applyFont="1" applyBorder="1" applyAlignment="1">
      <alignment horizontal="center" wrapText="1"/>
    </xf>
    <xf numFmtId="2" fontId="44" fillId="0" borderId="0" xfId="0" applyNumberFormat="1" applyFont="1"/>
    <xf numFmtId="49" fontId="44" fillId="0" borderId="0" xfId="0" applyNumberFormat="1" applyFont="1" applyAlignment="1">
      <alignment horizontal="right"/>
    </xf>
    <xf numFmtId="0" fontId="43" fillId="2" borderId="2" xfId="0" applyFont="1" applyFill="1" applyBorder="1" applyAlignment="1">
      <alignment horizontal="center" vertical="center"/>
    </xf>
    <xf numFmtId="2" fontId="43" fillId="2" borderId="2" xfId="0" applyNumberFormat="1" applyFont="1" applyFill="1" applyBorder="1" applyAlignment="1">
      <alignment horizontal="center" vertical="center"/>
    </xf>
    <xf numFmtId="49" fontId="43" fillId="2" borderId="2" xfId="0" applyNumberFormat="1" applyFont="1" applyFill="1" applyBorder="1" applyAlignment="1">
      <alignment horizontal="right" vertical="center"/>
    </xf>
    <xf numFmtId="0" fontId="43" fillId="2" borderId="3" xfId="0" applyFont="1" applyFill="1" applyBorder="1" applyAlignment="1">
      <alignment horizontal="center" vertical="center"/>
    </xf>
    <xf numFmtId="2" fontId="43" fillId="2" borderId="3" xfId="0" applyNumberFormat="1" applyFont="1" applyFill="1" applyBorder="1" applyAlignment="1">
      <alignment horizontal="center" vertical="center"/>
    </xf>
    <xf numFmtId="49" fontId="43" fillId="2" borderId="3" xfId="0" applyNumberFormat="1" applyFont="1" applyFill="1" applyBorder="1" applyAlignment="1">
      <alignment horizontal="right" vertical="center" wrapText="1"/>
    </xf>
    <xf numFmtId="165" fontId="43" fillId="2" borderId="8" xfId="0" applyNumberFormat="1" applyFont="1" applyFill="1" applyBorder="1" applyAlignment="1">
      <alignment horizontal="center" vertical="center" wrapText="1"/>
    </xf>
    <xf numFmtId="165" fontId="45" fillId="0" borderId="0" xfId="29" applyNumberFormat="1" applyFont="1" applyBorder="1" applyAlignment="1">
      <alignment horizontal="center" vertical="center"/>
    </xf>
    <xf numFmtId="0" fontId="45" fillId="3" borderId="0" xfId="0" applyFont="1" applyFill="1" applyBorder="1" applyAlignment="1"/>
    <xf numFmtId="0" fontId="45" fillId="3" borderId="6" xfId="0" applyFont="1" applyFill="1" applyBorder="1"/>
    <xf numFmtId="2" fontId="44" fillId="3" borderId="6" xfId="0" applyNumberFormat="1" applyFont="1" applyFill="1" applyBorder="1"/>
    <xf numFmtId="49" fontId="44" fillId="3" borderId="6" xfId="0" applyNumberFormat="1" applyFont="1" applyFill="1" applyBorder="1" applyAlignment="1">
      <alignment horizontal="right"/>
    </xf>
    <xf numFmtId="165" fontId="46" fillId="0" borderId="0" xfId="0" applyNumberFormat="1" applyFont="1"/>
    <xf numFmtId="0" fontId="43" fillId="2" borderId="4" xfId="0" applyFont="1" applyFill="1" applyBorder="1" applyAlignment="1">
      <alignment horizontal="center" vertical="center" wrapText="1"/>
    </xf>
    <xf numFmtId="0" fontId="60" fillId="0" borderId="5" xfId="0" applyFont="1" applyBorder="1" applyAlignment="1">
      <alignment wrapText="1"/>
    </xf>
    <xf numFmtId="0" fontId="45" fillId="0" borderId="0" xfId="0" applyFont="1" applyBorder="1" applyAlignment="1">
      <alignment horizontal="center"/>
    </xf>
    <xf numFmtId="0" fontId="45" fillId="0" borderId="0" xfId="0" applyFont="1" applyBorder="1" applyAlignment="1">
      <alignment vertical="top" wrapText="1"/>
    </xf>
    <xf numFmtId="165" fontId="45" fillId="0" borderId="0" xfId="13" applyNumberFormat="1" applyFont="1" applyBorder="1" applyAlignment="1">
      <alignment horizontal="center" vertical="center"/>
    </xf>
    <xf numFmtId="9" fontId="45" fillId="0" borderId="0" xfId="13" applyNumberFormat="1" applyFont="1" applyBorder="1" applyAlignment="1">
      <alignment horizontal="center" vertical="center"/>
    </xf>
    <xf numFmtId="0" fontId="43" fillId="0" borderId="0" xfId="0" applyFont="1" applyBorder="1" applyAlignment="1">
      <alignment horizontal="left"/>
    </xf>
    <xf numFmtId="0" fontId="44" fillId="0" borderId="0" xfId="0" applyFont="1" applyBorder="1" applyAlignment="1">
      <alignment horizontal="left"/>
    </xf>
    <xf numFmtId="44" fontId="45" fillId="0" borderId="0" xfId="0" applyNumberFormat="1" applyFont="1" applyBorder="1" applyAlignment="1">
      <alignment horizontal="center" vertical="center"/>
    </xf>
    <xf numFmtId="44" fontId="46" fillId="0" borderId="0" xfId="0" applyNumberFormat="1" applyFont="1" applyAlignment="1">
      <alignment horizontal="center" vertical="center"/>
    </xf>
    <xf numFmtId="0" fontId="43" fillId="2" borderId="4" xfId="0" applyFont="1" applyFill="1" applyBorder="1" applyAlignment="1">
      <alignment horizontal="center" vertical="center"/>
    </xf>
    <xf numFmtId="165" fontId="43" fillId="2" borderId="4" xfId="0" applyNumberFormat="1" applyFont="1" applyFill="1" applyBorder="1" applyAlignment="1">
      <alignment horizontal="center" vertical="center"/>
    </xf>
    <xf numFmtId="165" fontId="43" fillId="2" borderId="4" xfId="0" applyNumberFormat="1" applyFont="1" applyFill="1" applyBorder="1" applyAlignment="1">
      <alignment horizontal="center" vertical="center" wrapText="1"/>
    </xf>
    <xf numFmtId="0" fontId="44" fillId="0" borderId="5" xfId="0" applyFont="1" applyBorder="1" applyAlignment="1">
      <alignment horizontal="center" vertical="center" wrapText="1"/>
    </xf>
    <xf numFmtId="1" fontId="45" fillId="3" borderId="0" xfId="0" applyNumberFormat="1" applyFont="1" applyFill="1" applyBorder="1" applyAlignment="1">
      <alignment horizontal="right" vertical="center"/>
    </xf>
    <xf numFmtId="165" fontId="45" fillId="3" borderId="0" xfId="0" applyNumberFormat="1" applyFont="1" applyFill="1" applyBorder="1" applyAlignment="1">
      <alignment horizontal="left" vertical="center"/>
    </xf>
    <xf numFmtId="49" fontId="45" fillId="0" borderId="5" xfId="0" applyNumberFormat="1" applyFont="1" applyBorder="1" applyAlignment="1">
      <alignment horizontal="center" vertical="center" wrapText="1"/>
    </xf>
    <xf numFmtId="0" fontId="46" fillId="0" borderId="0" xfId="0" applyFont="1" applyAlignment="1">
      <alignment horizontal="center" vertical="center"/>
    </xf>
    <xf numFmtId="165" fontId="43"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6" fillId="0" borderId="0" xfId="0" applyFont="1" applyAlignment="1">
      <alignment horizontal="left" vertical="top"/>
    </xf>
    <xf numFmtId="0" fontId="46" fillId="0" borderId="0" xfId="0" applyFont="1" applyAlignment="1">
      <alignment horizontal="left"/>
    </xf>
    <xf numFmtId="0" fontId="44" fillId="2" borderId="5" xfId="0" applyFont="1" applyFill="1" applyBorder="1" applyAlignment="1">
      <alignment horizontal="left" vertical="top"/>
    </xf>
    <xf numFmtId="0" fontId="45" fillId="0" borderId="0" xfId="0" applyFont="1" applyAlignment="1">
      <alignment horizontal="justify"/>
    </xf>
    <xf numFmtId="0" fontId="43" fillId="2" borderId="7" xfId="0" applyFont="1" applyFill="1" applyBorder="1" applyAlignment="1">
      <alignment horizontal="center" vertical="center"/>
    </xf>
    <xf numFmtId="165" fontId="45" fillId="2" borderId="2" xfId="0" applyNumberFormat="1" applyFont="1" applyFill="1" applyBorder="1" applyAlignment="1">
      <alignment horizontal="center" vertical="center"/>
    </xf>
    <xf numFmtId="165" fontId="45" fillId="2" borderId="7" xfId="0" applyNumberFormat="1" applyFont="1" applyFill="1" applyBorder="1" applyAlignment="1">
      <alignment horizontal="center" vertical="center"/>
    </xf>
    <xf numFmtId="165" fontId="45" fillId="2" borderId="4" xfId="0" applyNumberFormat="1" applyFont="1" applyFill="1" applyBorder="1" applyAlignment="1">
      <alignment horizontal="center" vertical="center"/>
    </xf>
    <xf numFmtId="165" fontId="45" fillId="2" borderId="4" xfId="0" applyNumberFormat="1" applyFont="1" applyFill="1" applyBorder="1" applyAlignment="1">
      <alignment horizontal="center" vertical="center" wrapText="1"/>
    </xf>
    <xf numFmtId="165" fontId="45" fillId="2" borderId="8" xfId="0" applyNumberFormat="1" applyFont="1" applyFill="1" applyBorder="1" applyAlignment="1">
      <alignment horizontal="center" vertical="center" wrapText="1"/>
    </xf>
    <xf numFmtId="165" fontId="45" fillId="3" borderId="6" xfId="0" applyNumberFormat="1" applyFont="1" applyFill="1" applyBorder="1" applyAlignment="1">
      <alignment horizontal="center" vertical="center"/>
    </xf>
    <xf numFmtId="165" fontId="45" fillId="3" borderId="10" xfId="0" applyNumberFormat="1" applyFont="1" applyFill="1" applyBorder="1" applyAlignment="1">
      <alignment horizontal="center" vertical="center"/>
    </xf>
    <xf numFmtId="0" fontId="45" fillId="3" borderId="13" xfId="0" applyFont="1" applyFill="1" applyBorder="1"/>
    <xf numFmtId="0" fontId="45" fillId="0" borderId="0" xfId="0" applyFont="1" applyFill="1" applyBorder="1"/>
    <xf numFmtId="165" fontId="44" fillId="0" borderId="0" xfId="0" applyNumberFormat="1" applyFont="1" applyFill="1" applyBorder="1" applyAlignment="1">
      <alignment horizontal="center" vertical="center"/>
    </xf>
    <xf numFmtId="0" fontId="45" fillId="3" borderId="9" xfId="0" applyFont="1" applyFill="1" applyBorder="1"/>
    <xf numFmtId="0" fontId="43" fillId="2" borderId="25" xfId="0" applyFont="1" applyFill="1" applyBorder="1" applyAlignment="1">
      <alignment horizontal="center" vertical="center"/>
    </xf>
    <xf numFmtId="165" fontId="43" fillId="2" borderId="25" xfId="0" applyNumberFormat="1" applyFont="1" applyFill="1" applyBorder="1" applyAlignment="1">
      <alignment horizontal="center" vertical="center"/>
    </xf>
    <xf numFmtId="165" fontId="43" fillId="2" borderId="25" xfId="0" applyNumberFormat="1" applyFont="1" applyFill="1" applyBorder="1" applyAlignment="1">
      <alignment horizontal="center" vertical="center" wrapText="1"/>
    </xf>
    <xf numFmtId="0" fontId="43" fillId="2" borderId="25" xfId="0" applyFont="1" applyFill="1" applyBorder="1" applyAlignment="1">
      <alignment horizontal="center" vertical="center" wrapText="1"/>
    </xf>
    <xf numFmtId="0" fontId="45" fillId="3" borderId="15" xfId="2" applyFont="1" applyFill="1" applyBorder="1" applyAlignment="1">
      <alignment horizontal="left" vertical="center" wrapText="1"/>
    </xf>
    <xf numFmtId="165" fontId="44" fillId="3" borderId="16" xfId="2" applyNumberFormat="1" applyFont="1" applyFill="1" applyBorder="1" applyAlignment="1">
      <alignment horizontal="center" vertical="center"/>
    </xf>
    <xf numFmtId="0" fontId="44" fillId="3" borderId="0" xfId="2" applyFont="1" applyFill="1" applyBorder="1" applyAlignment="1">
      <alignment vertical="top"/>
    </xf>
    <xf numFmtId="0" fontId="45" fillId="0" borderId="5" xfId="2" applyFont="1" applyBorder="1" applyAlignment="1">
      <alignment horizontal="left" vertical="justify" wrapText="1"/>
    </xf>
    <xf numFmtId="0" fontId="45" fillId="0" borderId="0" xfId="0" applyFont="1" applyAlignment="1">
      <alignment horizontal="left" wrapText="1"/>
    </xf>
    <xf numFmtId="0" fontId="44" fillId="3" borderId="8" xfId="2" applyFont="1" applyFill="1" applyBorder="1"/>
    <xf numFmtId="0" fontId="44" fillId="3" borderId="0" xfId="2" applyFont="1" applyFill="1" applyBorder="1" applyAlignment="1">
      <alignment horizontal="center" vertical="center"/>
    </xf>
    <xf numFmtId="0" fontId="44" fillId="3" borderId="9" xfId="2" applyFont="1" applyFill="1" applyBorder="1"/>
    <xf numFmtId="0" fontId="44" fillId="3" borderId="6" xfId="2" applyFont="1" applyFill="1" applyBorder="1"/>
    <xf numFmtId="0" fontId="44" fillId="3" borderId="6" xfId="2" applyFont="1" applyFill="1" applyBorder="1" applyAlignment="1"/>
    <xf numFmtId="165" fontId="45" fillId="3" borderId="6" xfId="2" applyNumberFormat="1" applyFont="1" applyFill="1" applyBorder="1" applyAlignment="1">
      <alignment horizontal="center" vertical="center"/>
    </xf>
    <xf numFmtId="165" fontId="45" fillId="3" borderId="10" xfId="2" applyNumberFormat="1" applyFont="1" applyFill="1" applyBorder="1" applyAlignment="1">
      <alignment horizontal="center" vertical="center"/>
    </xf>
    <xf numFmtId="165" fontId="41" fillId="2" borderId="2" xfId="0" applyNumberFormat="1" applyFont="1" applyFill="1" applyBorder="1" applyAlignment="1">
      <alignment horizontal="center" vertical="center"/>
    </xf>
    <xf numFmtId="165" fontId="41" fillId="2" borderId="7" xfId="0" applyNumberFormat="1" applyFont="1" applyFill="1" applyBorder="1" applyAlignment="1">
      <alignment horizontal="center" vertical="center"/>
    </xf>
    <xf numFmtId="0" fontId="40" fillId="2" borderId="4" xfId="0" applyFont="1" applyFill="1" applyBorder="1" applyAlignment="1">
      <alignment horizontal="center" vertical="center"/>
    </xf>
    <xf numFmtId="165" fontId="41" fillId="2" borderId="4" xfId="0" applyNumberFormat="1" applyFont="1" applyFill="1" applyBorder="1" applyAlignment="1">
      <alignment horizontal="center" vertical="center"/>
    </xf>
    <xf numFmtId="165" fontId="41" fillId="2" borderId="4" xfId="0" applyNumberFormat="1" applyFont="1" applyFill="1" applyBorder="1" applyAlignment="1">
      <alignment horizontal="center" vertical="center" wrapText="1"/>
    </xf>
    <xf numFmtId="165" fontId="41" fillId="2" borderId="8" xfId="0" applyNumberFormat="1" applyFont="1" applyFill="1" applyBorder="1" applyAlignment="1">
      <alignment horizontal="center" vertical="center" wrapText="1"/>
    </xf>
    <xf numFmtId="0" fontId="40" fillId="2"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5" fillId="0" borderId="5" xfId="0" applyFont="1" applyBorder="1" applyAlignment="1" applyProtection="1">
      <alignment horizontal="left" vertical="center" wrapText="1"/>
      <protection locked="0"/>
    </xf>
    <xf numFmtId="0" fontId="41" fillId="0" borderId="8" xfId="0" applyFont="1" applyBorder="1"/>
    <xf numFmtId="0" fontId="41" fillId="0" borderId="0" xfId="0" applyFont="1" applyBorder="1" applyAlignment="1"/>
    <xf numFmtId="165" fontId="41" fillId="0" borderId="0" xfId="0" applyNumberFormat="1" applyFont="1" applyBorder="1" applyAlignment="1">
      <alignment horizontal="center" vertical="center"/>
    </xf>
    <xf numFmtId="0" fontId="52" fillId="3" borderId="8" xfId="0" applyFont="1" applyFill="1" applyBorder="1"/>
    <xf numFmtId="0" fontId="52" fillId="3" borderId="9" xfId="0" applyFont="1" applyFill="1" applyBorder="1"/>
    <xf numFmtId="0" fontId="52" fillId="3" borderId="6" xfId="0" applyFont="1" applyFill="1" applyBorder="1" applyAlignment="1">
      <alignment vertical="top"/>
    </xf>
    <xf numFmtId="165" fontId="61" fillId="3" borderId="6" xfId="0" applyNumberFormat="1" applyFont="1" applyFill="1" applyBorder="1" applyAlignment="1">
      <alignment horizontal="center" vertical="center"/>
    </xf>
    <xf numFmtId="165" fontId="61" fillId="3" borderId="10" xfId="0" applyNumberFormat="1" applyFont="1" applyFill="1" applyBorder="1" applyAlignment="1">
      <alignment horizontal="center" vertical="center"/>
    </xf>
    <xf numFmtId="165" fontId="61" fillId="0" borderId="0" xfId="0" applyNumberFormat="1" applyFont="1" applyBorder="1" applyAlignment="1">
      <alignment horizontal="center" vertical="center"/>
    </xf>
    <xf numFmtId="0" fontId="40" fillId="2" borderId="5" xfId="0" applyFont="1" applyFill="1" applyBorder="1" applyAlignment="1">
      <alignment horizontal="center" vertical="center"/>
    </xf>
    <xf numFmtId="165" fontId="41" fillId="2" borderId="16" xfId="0" applyNumberFormat="1" applyFont="1" applyFill="1" applyBorder="1" applyAlignment="1">
      <alignment horizontal="center" vertical="center"/>
    </xf>
    <xf numFmtId="0" fontId="41" fillId="0" borderId="5" xfId="12" applyFont="1" applyBorder="1" applyAlignment="1">
      <alignment vertical="top" wrapText="1"/>
    </xf>
    <xf numFmtId="0" fontId="41" fillId="0" borderId="5"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41" fillId="0" borderId="0" xfId="0" applyFont="1" applyBorder="1" applyAlignment="1">
      <alignment horizontal="center" vertical="center" wrapText="1"/>
    </xf>
    <xf numFmtId="0" fontId="45" fillId="3" borderId="7" xfId="0" applyFont="1" applyFill="1" applyBorder="1" applyAlignment="1">
      <alignment horizontal="center"/>
    </xf>
    <xf numFmtId="0" fontId="45" fillId="3" borderId="15" xfId="0" applyFont="1" applyFill="1" applyBorder="1" applyAlignment="1">
      <alignment horizontal="left" vertical="center" wrapText="1"/>
    </xf>
    <xf numFmtId="0" fontId="45" fillId="3" borderId="15" xfId="0" applyFont="1" applyFill="1" applyBorder="1" applyAlignment="1">
      <alignment horizontal="center" vertical="center" wrapText="1"/>
    </xf>
    <xf numFmtId="165" fontId="52" fillId="3" borderId="0" xfId="0" applyNumberFormat="1" applyFont="1" applyFill="1" applyBorder="1" applyAlignment="1">
      <alignment horizontal="center" vertical="center"/>
    </xf>
    <xf numFmtId="0" fontId="59" fillId="0" borderId="0" xfId="0" applyFont="1" applyAlignment="1">
      <alignment horizontal="left"/>
    </xf>
    <xf numFmtId="0" fontId="45" fillId="0" borderId="0" xfId="0" applyFont="1" applyBorder="1" applyAlignment="1">
      <alignment horizontal="left" vertical="center" wrapText="1"/>
    </xf>
    <xf numFmtId="165" fontId="45" fillId="3" borderId="0" xfId="0" applyNumberFormat="1" applyFont="1" applyFill="1" applyBorder="1" applyAlignment="1">
      <alignment horizontal="center" vertical="center"/>
    </xf>
    <xf numFmtId="165" fontId="45" fillId="3" borderId="16" xfId="0" applyNumberFormat="1" applyFont="1" applyFill="1" applyBorder="1" applyAlignment="1">
      <alignment horizontal="center" vertical="center"/>
    </xf>
    <xf numFmtId="0" fontId="45" fillId="3" borderId="6" xfId="0" applyFont="1" applyFill="1" applyBorder="1" applyAlignment="1"/>
    <xf numFmtId="0" fontId="63" fillId="0" borderId="0" xfId="0" applyFont="1" applyBorder="1" applyAlignment="1">
      <alignment horizontal="left" vertical="center" wrapText="1"/>
    </xf>
    <xf numFmtId="0" fontId="45" fillId="0" borderId="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5" fillId="0" borderId="14" xfId="0" applyFont="1" applyBorder="1" applyAlignment="1">
      <alignment horizontal="left" vertical="center"/>
    </xf>
    <xf numFmtId="0" fontId="45" fillId="0" borderId="14" xfId="0" applyFont="1" applyFill="1" applyBorder="1" applyAlignment="1">
      <alignment horizontal="center" vertical="center" wrapText="1"/>
    </xf>
    <xf numFmtId="165"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wrapText="1"/>
    </xf>
    <xf numFmtId="165" fontId="46" fillId="0" borderId="1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7" fillId="0" borderId="5" xfId="0" applyFont="1" applyFill="1" applyBorder="1" applyAlignment="1">
      <alignment horizontal="center" vertical="center" wrapText="1"/>
    </xf>
    <xf numFmtId="165" fontId="44" fillId="3" borderId="0" xfId="0" applyNumberFormat="1" applyFont="1" applyFill="1" applyBorder="1" applyAlignment="1">
      <alignment horizontal="center" vertical="center"/>
    </xf>
    <xf numFmtId="0" fontId="45" fillId="4" borderId="5" xfId="0" applyFont="1" applyFill="1" applyBorder="1"/>
    <xf numFmtId="0" fontId="53" fillId="4" borderId="5" xfId="0" applyFont="1" applyFill="1" applyBorder="1" applyAlignment="1">
      <alignment horizontal="left" vertical="center" wrapText="1"/>
    </xf>
    <xf numFmtId="0" fontId="45" fillId="0" borderId="11" xfId="0" applyFont="1" applyBorder="1" applyAlignment="1">
      <alignment wrapText="1"/>
    </xf>
    <xf numFmtId="0" fontId="43" fillId="0" borderId="5" xfId="0" applyFont="1" applyBorder="1" applyAlignment="1">
      <alignment horizontal="left"/>
    </xf>
    <xf numFmtId="0" fontId="44" fillId="0" borderId="5" xfId="0" applyFont="1" applyBorder="1" applyAlignment="1">
      <alignment horizontal="left"/>
    </xf>
    <xf numFmtId="0" fontId="45" fillId="6" borderId="5" xfId="0" applyFont="1" applyFill="1" applyBorder="1" applyAlignment="1">
      <alignment wrapText="1"/>
    </xf>
    <xf numFmtId="0" fontId="45" fillId="6" borderId="0" xfId="0" applyFont="1" applyFill="1" applyBorder="1" applyAlignment="1">
      <alignment wrapText="1"/>
    </xf>
    <xf numFmtId="0" fontId="45" fillId="0" borderId="0" xfId="0" applyFont="1" applyAlignment="1">
      <alignment vertical="center" wrapText="1"/>
    </xf>
    <xf numFmtId="0" fontId="45" fillId="0" borderId="18" xfId="0" applyFont="1" applyBorder="1" applyAlignment="1">
      <alignment horizontal="center" vertical="center" wrapText="1"/>
    </xf>
    <xf numFmtId="0" fontId="41" fillId="0" borderId="0" xfId="0" applyFont="1" applyAlignment="1">
      <alignment horizontal="left" vertical="top"/>
    </xf>
    <xf numFmtId="0" fontId="7" fillId="0" borderId="0" xfId="0" applyFont="1" applyAlignment="1">
      <alignment horizontal="left" vertical="top"/>
    </xf>
    <xf numFmtId="0" fontId="30" fillId="0" borderId="0" xfId="0" applyFont="1" applyAlignment="1">
      <alignment horizontal="left" vertical="top"/>
    </xf>
    <xf numFmtId="0" fontId="7" fillId="0" borderId="0" xfId="0" applyFont="1" applyAlignment="1">
      <alignment horizontal="left" vertical="top" wrapText="1"/>
    </xf>
    <xf numFmtId="0" fontId="45" fillId="0" borderId="11" xfId="0" applyFont="1" applyBorder="1" applyAlignment="1">
      <alignment horizontal="left"/>
    </xf>
    <xf numFmtId="165" fontId="56" fillId="0" borderId="11" xfId="0" applyNumberFormat="1" applyFont="1" applyBorder="1" applyAlignment="1">
      <alignment horizontal="center" vertical="center"/>
    </xf>
    <xf numFmtId="165" fontId="43" fillId="2" borderId="3"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60" fillId="0" borderId="0" xfId="0" applyFont="1" applyBorder="1" applyAlignment="1">
      <alignment wrapText="1"/>
    </xf>
    <xf numFmtId="0" fontId="45" fillId="0" borderId="26" xfId="0" applyFont="1" applyBorder="1" applyAlignment="1">
      <alignment horizontal="center" vertical="center" wrapText="1"/>
    </xf>
    <xf numFmtId="164" fontId="45" fillId="0" borderId="5" xfId="15" applyNumberFormat="1" applyFont="1" applyBorder="1" applyAlignment="1">
      <alignment horizontal="center" vertical="center" wrapText="1"/>
    </xf>
    <xf numFmtId="0" fontId="43" fillId="0" borderId="5" xfId="0" applyFont="1" applyFill="1" applyBorder="1" applyAlignment="1">
      <alignment horizontal="center" vertical="center" wrapText="1"/>
    </xf>
    <xf numFmtId="9" fontId="45" fillId="0" borderId="5" xfId="25" applyFont="1" applyFill="1" applyBorder="1" applyAlignment="1">
      <alignment horizontal="center" vertical="center" wrapText="1"/>
    </xf>
    <xf numFmtId="165" fontId="45" fillId="0" borderId="17" xfId="32" applyNumberFormat="1" applyFont="1" applyBorder="1" applyAlignment="1">
      <alignment horizontal="center" vertical="center" wrapText="1"/>
    </xf>
    <xf numFmtId="165" fontId="45" fillId="0" borderId="5" xfId="14" applyNumberFormat="1" applyFont="1" applyBorder="1" applyAlignment="1">
      <alignment horizontal="center" vertical="center" wrapText="1"/>
    </xf>
    <xf numFmtId="165" fontId="45" fillId="0" borderId="11" xfId="32" applyNumberFormat="1" applyFont="1" applyBorder="1" applyAlignment="1">
      <alignment horizontal="center" vertical="center" wrapText="1"/>
    </xf>
    <xf numFmtId="165" fontId="45" fillId="0" borderId="5" xfId="14" applyNumberFormat="1" applyFont="1" applyFill="1" applyBorder="1" applyAlignment="1">
      <alignment horizontal="center" vertical="center" wrapText="1"/>
    </xf>
    <xf numFmtId="165" fontId="45" fillId="0" borderId="14" xfId="32" applyNumberFormat="1" applyFont="1" applyBorder="1" applyAlignment="1">
      <alignment horizontal="center" vertical="center"/>
    </xf>
    <xf numFmtId="8" fontId="45" fillId="0" borderId="5" xfId="32" applyNumberFormat="1" applyFont="1" applyBorder="1" applyAlignment="1">
      <alignment horizontal="center" vertical="center"/>
    </xf>
    <xf numFmtId="165" fontId="45" fillId="0" borderId="5" xfId="16" applyNumberFormat="1" applyFont="1" applyBorder="1" applyAlignment="1">
      <alignment horizontal="center" vertical="center" wrapText="1"/>
    </xf>
    <xf numFmtId="44" fontId="45" fillId="0" borderId="5" xfId="29" applyFont="1" applyBorder="1" applyAlignment="1">
      <alignment horizontal="center" vertical="center"/>
    </xf>
    <xf numFmtId="44" fontId="45" fillId="0" borderId="5" xfId="32" applyFont="1" applyBorder="1" applyAlignment="1">
      <alignment vertical="center"/>
    </xf>
    <xf numFmtId="8" fontId="45" fillId="0" borderId="11" xfId="0" applyNumberFormat="1" applyFont="1" applyBorder="1"/>
    <xf numFmtId="8" fontId="45" fillId="0" borderId="5" xfId="0" applyNumberFormat="1" applyFont="1" applyBorder="1"/>
    <xf numFmtId="44" fontId="45" fillId="0" borderId="11" xfId="32" applyFont="1" applyBorder="1" applyAlignment="1">
      <alignment horizontal="center" vertical="center"/>
    </xf>
    <xf numFmtId="165" fontId="19" fillId="0" borderId="5" xfId="0" applyNumberFormat="1" applyFont="1" applyFill="1" applyBorder="1" applyAlignment="1">
      <alignment horizontal="center" vertical="center"/>
    </xf>
    <xf numFmtId="166" fontId="19" fillId="0" borderId="5" xfId="8" applyNumberFormat="1" applyFont="1" applyBorder="1" applyAlignment="1" applyProtection="1">
      <alignment horizontal="center" vertical="center" wrapText="1"/>
      <protection locked="0"/>
    </xf>
    <xf numFmtId="9" fontId="45" fillId="0" borderId="5" xfId="32" applyNumberFormat="1" applyFont="1" applyBorder="1" applyAlignment="1">
      <alignment horizontal="center" vertical="center"/>
    </xf>
    <xf numFmtId="44" fontId="45" fillId="0" borderId="5" xfId="50" applyFont="1" applyBorder="1" applyAlignment="1" applyProtection="1">
      <alignment horizontal="center" vertical="center" wrapText="1"/>
      <protection locked="0"/>
    </xf>
    <xf numFmtId="165" fontId="46" fillId="0" borderId="5" xfId="0" applyNumberFormat="1" applyFont="1" applyFill="1" applyBorder="1" applyAlignment="1">
      <alignment horizontal="center" vertical="center" wrapText="1"/>
    </xf>
    <xf numFmtId="165" fontId="45" fillId="0" borderId="11" xfId="12" applyNumberFormat="1" applyFont="1" applyBorder="1" applyAlignment="1">
      <alignment horizontal="center" vertical="center"/>
    </xf>
    <xf numFmtId="9" fontId="45" fillId="0" borderId="11" xfId="12" applyNumberFormat="1" applyFont="1" applyBorder="1" applyAlignment="1">
      <alignment horizontal="center" vertical="center"/>
    </xf>
    <xf numFmtId="0" fontId="45" fillId="0" borderId="17" xfId="9" applyFont="1" applyBorder="1" applyAlignment="1">
      <alignment horizontal="center" vertical="center"/>
    </xf>
    <xf numFmtId="0" fontId="45" fillId="0" borderId="28" xfId="9" applyFont="1" applyBorder="1" applyAlignment="1">
      <alignment horizontal="center" vertical="center"/>
    </xf>
    <xf numFmtId="0" fontId="45" fillId="0" borderId="29" xfId="9" applyFont="1" applyBorder="1" applyAlignment="1">
      <alignment horizontal="center" vertical="center"/>
    </xf>
    <xf numFmtId="165" fontId="45" fillId="0" borderId="5" xfId="32" applyNumberFormat="1" applyFont="1" applyBorder="1" applyAlignment="1">
      <alignment horizontal="center" vertical="center" wrapText="1"/>
    </xf>
    <xf numFmtId="9" fontId="45" fillId="4" borderId="5" xfId="32" applyNumberFormat="1" applyFont="1" applyFill="1" applyBorder="1" applyAlignment="1">
      <alignment horizontal="center" vertical="center" wrapText="1"/>
    </xf>
    <xf numFmtId="7" fontId="55" fillId="0" borderId="5" xfId="32" applyNumberFormat="1" applyFont="1" applyBorder="1" applyAlignment="1">
      <alignment horizontal="center" vertical="center"/>
    </xf>
    <xf numFmtId="165" fontId="45" fillId="0" borderId="5" xfId="32" applyNumberFormat="1" applyFont="1" applyFill="1" applyBorder="1" applyAlignment="1">
      <alignment horizontal="center" vertical="center"/>
    </xf>
    <xf numFmtId="9" fontId="45" fillId="0" borderId="5" xfId="20" applyFont="1" applyFill="1" applyBorder="1" applyAlignment="1">
      <alignment horizontal="center" vertical="center"/>
    </xf>
    <xf numFmtId="9" fontId="45" fillId="0" borderId="5" xfId="20" applyFont="1" applyBorder="1" applyAlignment="1">
      <alignment horizontal="center" vertical="center"/>
    </xf>
    <xf numFmtId="7" fontId="41" fillId="0" borderId="5" xfId="32" applyNumberFormat="1" applyFont="1" applyBorder="1" applyAlignment="1">
      <alignment horizontal="center" vertical="center"/>
    </xf>
    <xf numFmtId="0" fontId="44" fillId="0" borderId="5" xfId="0" applyFont="1" applyBorder="1"/>
    <xf numFmtId="168" fontId="45" fillId="0" borderId="5" xfId="14" applyNumberFormat="1" applyFont="1" applyBorder="1" applyAlignment="1">
      <alignment horizontal="center" vertical="center"/>
    </xf>
    <xf numFmtId="168" fontId="45" fillId="0" borderId="27" xfId="14" applyNumberFormat="1" applyFont="1" applyBorder="1" applyAlignment="1">
      <alignment horizontal="center" vertical="center"/>
    </xf>
    <xf numFmtId="9" fontId="45" fillId="0" borderId="27" xfId="14" applyNumberFormat="1" applyFont="1" applyBorder="1" applyAlignment="1">
      <alignment horizontal="center" vertical="center"/>
    </xf>
    <xf numFmtId="165" fontId="19" fillId="0" borderId="11" xfId="12" applyNumberFormat="1" applyFont="1" applyBorder="1" applyAlignment="1">
      <alignment horizontal="center" vertical="center"/>
    </xf>
    <xf numFmtId="165" fontId="19" fillId="0" borderId="5" xfId="12" applyNumberFormat="1" applyFont="1" applyBorder="1" applyAlignment="1">
      <alignment horizontal="center" vertical="center"/>
    </xf>
    <xf numFmtId="165" fontId="19" fillId="0" borderId="5" xfId="14" applyNumberFormat="1" applyFont="1" applyBorder="1" applyAlignment="1">
      <alignment horizontal="center" vertical="center"/>
    </xf>
    <xf numFmtId="165" fontId="45" fillId="0" borderId="5" xfId="32" applyNumberFormat="1" applyFont="1" applyBorder="1" applyAlignment="1">
      <alignment horizontal="center" vertical="center"/>
    </xf>
    <xf numFmtId="165" fontId="45" fillId="0" borderId="17" xfId="0" applyNumberFormat="1" applyFont="1" applyFill="1" applyBorder="1" applyAlignment="1">
      <alignment horizontal="center" vertical="center" wrapText="1"/>
    </xf>
    <xf numFmtId="9" fontId="41" fillId="0" borderId="5" xfId="20" applyFont="1" applyFill="1" applyBorder="1" applyAlignment="1">
      <alignment horizontal="center" vertical="center" wrapText="1"/>
    </xf>
    <xf numFmtId="165" fontId="41" fillId="0" borderId="5" xfId="32" applyNumberFormat="1" applyFont="1" applyBorder="1" applyAlignment="1">
      <alignment horizontal="center" vertical="center"/>
    </xf>
    <xf numFmtId="165" fontId="41" fillId="0" borderId="18" xfId="32" applyNumberFormat="1" applyFont="1" applyBorder="1" applyAlignment="1">
      <alignment horizontal="center" vertical="center"/>
    </xf>
    <xf numFmtId="9" fontId="45" fillId="0" borderId="5" xfId="14" applyNumberFormat="1" applyFont="1" applyBorder="1" applyAlignment="1">
      <alignment horizontal="center" vertical="center"/>
    </xf>
    <xf numFmtId="0" fontId="45" fillId="0" borderId="5" xfId="0" applyFont="1" applyBorder="1" applyAlignment="1">
      <alignment wrapText="1"/>
    </xf>
    <xf numFmtId="44" fontId="45" fillId="0" borderId="17" xfId="32" applyFont="1" applyBorder="1" applyAlignment="1">
      <alignment horizontal="center" vertical="center"/>
    </xf>
    <xf numFmtId="9" fontId="45" fillId="0" borderId="5" xfId="14" applyNumberFormat="1" applyFont="1" applyBorder="1" applyAlignment="1">
      <alignment horizontal="center" vertical="center" wrapText="1"/>
    </xf>
    <xf numFmtId="44" fontId="45" fillId="0" borderId="5" xfId="0" applyNumberFormat="1" applyFont="1" applyBorder="1" applyAlignment="1">
      <alignment horizontal="center" vertical="center"/>
    </xf>
    <xf numFmtId="0" fontId="45" fillId="0" borderId="5" xfId="0" applyFont="1" applyBorder="1" applyAlignment="1">
      <alignment horizontal="center" vertical="center" wrapText="1"/>
    </xf>
    <xf numFmtId="165" fontId="45" fillId="0" borderId="5" xfId="14" applyNumberFormat="1" applyFont="1" applyBorder="1" applyAlignment="1">
      <alignment horizontal="center" vertical="center"/>
    </xf>
    <xf numFmtId="0" fontId="45" fillId="0" borderId="0" xfId="0" applyFont="1" applyAlignment="1">
      <alignment wrapText="1"/>
    </xf>
    <xf numFmtId="44" fontId="45" fillId="0" borderId="5" xfId="32" applyFont="1" applyBorder="1" applyAlignment="1">
      <alignment horizontal="center" vertical="center"/>
    </xf>
    <xf numFmtId="0" fontId="47" fillId="0" borderId="5" xfId="0" applyFont="1" applyBorder="1" applyAlignment="1">
      <alignment horizontal="left"/>
    </xf>
    <xf numFmtId="0" fontId="37" fillId="0" borderId="0" xfId="0" applyFont="1" applyAlignment="1">
      <alignment horizontal="left"/>
    </xf>
    <xf numFmtId="165" fontId="41" fillId="0" borderId="0" xfId="32" applyNumberFormat="1" applyFont="1" applyBorder="1" applyAlignment="1">
      <alignment horizontal="center" vertical="center"/>
    </xf>
    <xf numFmtId="9" fontId="41" fillId="0" borderId="0" xfId="20" applyFont="1" applyFill="1" applyBorder="1" applyAlignment="1">
      <alignment horizontal="center" vertical="center" wrapText="1"/>
    </xf>
    <xf numFmtId="0" fontId="62" fillId="0" borderId="0" xfId="0" applyFont="1" applyFill="1" applyBorder="1" applyAlignment="1">
      <alignment horizontal="center" vertical="center" wrapText="1"/>
    </xf>
    <xf numFmtId="0" fontId="0" fillId="0" borderId="0" xfId="0" applyAlignment="1">
      <alignment vertical="center"/>
    </xf>
    <xf numFmtId="0" fontId="33" fillId="0" borderId="0" xfId="0" applyFont="1" applyAlignment="1">
      <alignment vertical="center"/>
    </xf>
    <xf numFmtId="0" fontId="47" fillId="0" borderId="0" xfId="0" applyFont="1" applyAlignment="1">
      <alignment horizontal="center" vertical="center"/>
    </xf>
    <xf numFmtId="0" fontId="37" fillId="0" borderId="0" xfId="0" applyFont="1" applyAlignment="1">
      <alignment horizontal="center" vertical="center"/>
    </xf>
    <xf numFmtId="0" fontId="47" fillId="0" borderId="11" xfId="0" applyFont="1" applyBorder="1" applyAlignment="1">
      <alignment horizontal="center" vertical="center" wrapText="1"/>
    </xf>
    <xf numFmtId="0" fontId="59" fillId="0" borderId="0" xfId="0" applyFont="1" applyAlignment="1">
      <alignment horizontal="center" vertical="center"/>
    </xf>
    <xf numFmtId="0" fontId="47" fillId="0" borderId="0" xfId="0" applyFont="1" applyBorder="1" applyAlignment="1">
      <alignment horizontal="center" vertical="center"/>
    </xf>
    <xf numFmtId="44" fontId="64" fillId="0" borderId="5" xfId="31" applyFont="1" applyBorder="1" applyAlignment="1">
      <alignment horizontal="center" vertical="center"/>
    </xf>
    <xf numFmtId="0" fontId="59" fillId="0" borderId="0" xfId="0" applyFont="1"/>
    <xf numFmtId="0" fontId="38" fillId="0" borderId="0" xfId="0" applyFont="1"/>
    <xf numFmtId="165" fontId="47" fillId="0" borderId="14" xfId="0" applyNumberFormat="1" applyFont="1" applyBorder="1" applyAlignment="1">
      <alignment horizontal="center" vertical="center" wrapText="1"/>
    </xf>
    <xf numFmtId="0" fontId="47" fillId="0" borderId="14" xfId="0" applyFont="1" applyBorder="1" applyAlignment="1">
      <alignment horizontal="center" vertical="center" wrapText="1"/>
    </xf>
    <xf numFmtId="165" fontId="45" fillId="0" borderId="5" xfId="0" applyNumberFormat="1" applyFont="1" applyBorder="1"/>
    <xf numFmtId="0" fontId="45" fillId="0" borderId="17" xfId="0" applyFont="1" applyBorder="1" applyAlignment="1">
      <alignment horizontal="center" vertical="center" wrapText="1"/>
    </xf>
    <xf numFmtId="0" fontId="47" fillId="0" borderId="0" xfId="0" applyFont="1" applyBorder="1" applyAlignment="1">
      <alignment horizontal="center"/>
    </xf>
    <xf numFmtId="0" fontId="47" fillId="0" borderId="0" xfId="0" applyFont="1" applyBorder="1" applyAlignment="1">
      <alignment vertical="top" wrapText="1"/>
    </xf>
    <xf numFmtId="0" fontId="47" fillId="0" borderId="0" xfId="0" applyFont="1" applyBorder="1" applyAlignment="1">
      <alignment horizontal="center" vertical="center" wrapText="1"/>
    </xf>
    <xf numFmtId="0" fontId="59" fillId="0" borderId="0" xfId="0" applyFont="1" applyBorder="1" applyAlignment="1">
      <alignment horizontal="left"/>
    </xf>
    <xf numFmtId="0" fontId="47" fillId="0" borderId="0" xfId="0" applyFont="1" applyBorder="1" applyAlignment="1">
      <alignment horizontal="left"/>
    </xf>
    <xf numFmtId="0" fontId="47" fillId="0" borderId="0" xfId="0" applyFont="1" applyBorder="1" applyAlignment="1">
      <alignment horizontal="left" vertical="top"/>
    </xf>
    <xf numFmtId="165" fontId="47" fillId="0" borderId="0" xfId="0" applyNumberFormat="1" applyFont="1" applyBorder="1" applyAlignment="1">
      <alignment horizontal="center" vertical="center"/>
    </xf>
    <xf numFmtId="44" fontId="47" fillId="0" borderId="0" xfId="0" applyNumberFormat="1" applyFont="1" applyBorder="1" applyAlignment="1">
      <alignment horizontal="center" vertical="center"/>
    </xf>
    <xf numFmtId="44" fontId="64" fillId="0" borderId="0" xfId="0" applyNumberFormat="1" applyFont="1" applyAlignment="1">
      <alignment horizontal="center" vertical="center"/>
    </xf>
    <xf numFmtId="0" fontId="47" fillId="0" borderId="0" xfId="0" applyFont="1" applyAlignment="1">
      <alignment horizontal="left"/>
    </xf>
    <xf numFmtId="44" fontId="47" fillId="0" borderId="11" xfId="0" applyNumberFormat="1" applyFont="1" applyBorder="1" applyAlignment="1">
      <alignment horizontal="center" vertical="center" wrapText="1"/>
    </xf>
    <xf numFmtId="0" fontId="47" fillId="0" borderId="0" xfId="0" applyFont="1" applyAlignment="1">
      <alignment vertical="top"/>
    </xf>
    <xf numFmtId="165" fontId="47" fillId="0" borderId="0" xfId="0" applyNumberFormat="1" applyFont="1" applyAlignment="1">
      <alignment horizontal="center" vertical="center"/>
    </xf>
    <xf numFmtId="0" fontId="47" fillId="3" borderId="15" xfId="0" applyFont="1" applyFill="1" applyBorder="1"/>
    <xf numFmtId="0" fontId="47" fillId="3" borderId="15" xfId="0" applyFont="1" applyFill="1" applyBorder="1" applyAlignment="1">
      <alignment horizontal="center" vertical="center"/>
    </xf>
    <xf numFmtId="165" fontId="47" fillId="3" borderId="15" xfId="0" applyNumberFormat="1" applyFont="1" applyFill="1" applyBorder="1" applyAlignment="1">
      <alignment horizontal="center" vertical="center"/>
    </xf>
    <xf numFmtId="165" fontId="47" fillId="3" borderId="13" xfId="0" applyNumberFormat="1" applyFont="1" applyFill="1" applyBorder="1" applyAlignment="1">
      <alignment horizontal="center" vertical="center"/>
    </xf>
    <xf numFmtId="0" fontId="26" fillId="0" borderId="5" xfId="0" applyFont="1" applyBorder="1" applyAlignment="1">
      <alignment horizontal="justify" vertical="top" wrapText="1"/>
    </xf>
    <xf numFmtId="0" fontId="26" fillId="0" borderId="0" xfId="0" applyFont="1" applyAlignment="1">
      <alignment wrapText="1"/>
    </xf>
    <xf numFmtId="0" fontId="26" fillId="0" borderId="5" xfId="0" applyFont="1" applyBorder="1" applyAlignment="1">
      <alignment wrapText="1"/>
    </xf>
    <xf numFmtId="165" fontId="43" fillId="2" borderId="3"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 fillId="0" borderId="5" xfId="0" applyFont="1" applyBorder="1"/>
    <xf numFmtId="165" fontId="46" fillId="0" borderId="0" xfId="31" applyNumberFormat="1" applyFont="1" applyBorder="1" applyAlignment="1">
      <alignment horizontal="center" vertical="center"/>
    </xf>
    <xf numFmtId="0" fontId="4" fillId="0" borderId="0" xfId="0" applyFont="1" applyBorder="1"/>
    <xf numFmtId="44" fontId="47" fillId="0" borderId="5" xfId="0" applyNumberFormat="1" applyFont="1" applyBorder="1" applyAlignment="1">
      <alignment horizontal="center" vertical="center" wrapText="1"/>
    </xf>
    <xf numFmtId="44" fontId="46" fillId="0" borderId="11" xfId="0" applyNumberFormat="1" applyFont="1" applyBorder="1"/>
    <xf numFmtId="44" fontId="46" fillId="0" borderId="5" xfId="0" applyNumberFormat="1" applyFont="1" applyBorder="1" applyAlignment="1">
      <alignment horizontal="center" vertical="center" wrapText="1"/>
    </xf>
    <xf numFmtId="44" fontId="64" fillId="0" borderId="5" xfId="0" applyNumberFormat="1" applyFont="1" applyBorder="1"/>
    <xf numFmtId="44" fontId="56" fillId="0" borderId="0" xfId="31" applyFont="1" applyBorder="1" applyAlignment="1">
      <alignment horizontal="center" vertical="center"/>
    </xf>
    <xf numFmtId="0" fontId="45" fillId="0" borderId="11" xfId="0" applyFont="1" applyBorder="1" applyAlignment="1">
      <alignment horizontal="left" vertical="top" wrapText="1"/>
    </xf>
    <xf numFmtId="8" fontId="46" fillId="0" borderId="11" xfId="0" applyNumberFormat="1" applyFont="1" applyBorder="1" applyAlignment="1">
      <alignment horizontal="center" vertical="center"/>
    </xf>
    <xf numFmtId="0" fontId="21" fillId="4" borderId="0" xfId="11" applyFont="1" applyFill="1" applyBorder="1" applyAlignment="1">
      <alignment horizontal="left" wrapText="1"/>
    </xf>
    <xf numFmtId="164" fontId="45" fillId="0" borderId="0" xfId="15" applyNumberFormat="1" applyFont="1" applyBorder="1" applyAlignment="1">
      <alignment horizontal="center" vertical="center" wrapText="1"/>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0" fontId="44" fillId="3" borderId="16" xfId="0" applyFont="1" applyFill="1" applyBorder="1"/>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165" fontId="46" fillId="0" borderId="11" xfId="0" applyNumberFormat="1" applyFont="1" applyBorder="1"/>
    <xf numFmtId="8" fontId="45" fillId="6" borderId="5" xfId="32" applyNumberFormat="1" applyFont="1" applyFill="1" applyBorder="1" applyAlignment="1">
      <alignment horizontal="center" vertical="center"/>
    </xf>
    <xf numFmtId="0" fontId="45" fillId="0" borderId="0" xfId="0" applyFont="1" applyBorder="1" applyAlignment="1">
      <alignment horizontal="left" vertical="top" wrapText="1"/>
    </xf>
    <xf numFmtId="0" fontId="45" fillId="4" borderId="5" xfId="11" applyFont="1" applyFill="1" applyBorder="1" applyAlignment="1">
      <alignment horizontal="left" wrapText="1"/>
    </xf>
    <xf numFmtId="0" fontId="65" fillId="6" borderId="5" xfId="0" applyFont="1" applyFill="1" applyBorder="1" applyAlignment="1">
      <alignment vertical="center" wrapText="1"/>
    </xf>
    <xf numFmtId="165" fontId="45" fillId="0" borderId="6" xfId="0" applyNumberFormat="1" applyFont="1" applyBorder="1"/>
    <xf numFmtId="165" fontId="43" fillId="2" borderId="3" xfId="0" applyNumberFormat="1" applyFont="1" applyFill="1" applyBorder="1" applyAlignment="1">
      <alignment horizontal="center" vertical="center" wrapText="1"/>
    </xf>
    <xf numFmtId="9" fontId="45" fillId="0" borderId="11" xfId="0" applyNumberFormat="1" applyFont="1" applyBorder="1" applyAlignment="1">
      <alignment horizontal="center"/>
    </xf>
    <xf numFmtId="0" fontId="45" fillId="0" borderId="0" xfId="0" applyFont="1" applyAlignment="1">
      <alignment horizontal="center"/>
    </xf>
    <xf numFmtId="165" fontId="45" fillId="6" borderId="11" xfId="32" applyNumberFormat="1" applyFont="1" applyFill="1" applyBorder="1" applyAlignment="1">
      <alignment horizontal="center" vertical="center" wrapText="1"/>
    </xf>
    <xf numFmtId="44" fontId="45" fillId="6" borderId="5" xfId="32" applyFont="1" applyFill="1" applyBorder="1" applyAlignment="1">
      <alignment horizontal="center" vertical="center"/>
    </xf>
    <xf numFmtId="44" fontId="46" fillId="0" borderId="5" xfId="32" applyFont="1" applyBorder="1" applyAlignment="1">
      <alignment horizontal="center" vertical="center"/>
    </xf>
    <xf numFmtId="8" fontId="45" fillId="6" borderId="17" xfId="32" applyNumberFormat="1" applyFont="1" applyFill="1" applyBorder="1" applyAlignment="1">
      <alignment horizontal="center" vertical="center"/>
    </xf>
    <xf numFmtId="8" fontId="45" fillId="6" borderId="5" xfId="0" applyNumberFormat="1" applyFont="1" applyFill="1" applyBorder="1" applyAlignment="1">
      <alignment horizontal="center" vertical="center"/>
    </xf>
    <xf numFmtId="165" fontId="45" fillId="0" borderId="11" xfId="0" applyNumberFormat="1" applyFont="1" applyFill="1" applyBorder="1" applyAlignment="1">
      <alignment horizontal="center" vertical="center"/>
    </xf>
    <xf numFmtId="165" fontId="41" fillId="0" borderId="5" xfId="0" applyNumberFormat="1" applyFont="1" applyFill="1" applyBorder="1" applyAlignment="1">
      <alignment horizontal="center" vertical="center"/>
    </xf>
    <xf numFmtId="165" fontId="69" fillId="0" borderId="5" xfId="0" applyNumberFormat="1" applyFont="1" applyFill="1" applyBorder="1" applyAlignment="1">
      <alignment horizontal="center" vertical="center"/>
    </xf>
    <xf numFmtId="9" fontId="26" fillId="0" borderId="27" xfId="21" applyFont="1" applyFill="1" applyBorder="1" applyAlignment="1" applyProtection="1">
      <alignment horizontal="center" vertical="center"/>
    </xf>
    <xf numFmtId="167" fontId="26" fillId="0" borderId="32" xfId="33" applyFont="1" applyFill="1" applyBorder="1" applyAlignment="1" applyProtection="1">
      <alignment horizontal="center" vertical="center"/>
    </xf>
    <xf numFmtId="167" fontId="26" fillId="7" borderId="27" xfId="33" applyFont="1" applyFill="1" applyBorder="1" applyAlignment="1" applyProtection="1">
      <alignment horizontal="center" vertical="center" wrapText="1"/>
    </xf>
    <xf numFmtId="170" fontId="26" fillId="0" borderId="27" xfId="33" applyNumberFormat="1" applyFont="1" applyFill="1" applyBorder="1" applyAlignment="1" applyProtection="1">
      <alignment vertical="center"/>
    </xf>
    <xf numFmtId="9" fontId="26" fillId="0" borderId="32" xfId="21" applyFont="1" applyFill="1" applyBorder="1" applyAlignment="1" applyProtection="1">
      <alignment horizontal="center" vertical="center"/>
    </xf>
    <xf numFmtId="166" fontId="26" fillId="0" borderId="0" xfId="0" applyNumberFormat="1" applyFont="1" applyBorder="1" applyAlignment="1">
      <alignment horizontal="center" vertical="center"/>
    </xf>
    <xf numFmtId="166" fontId="28" fillId="0" borderId="27" xfId="0" applyNumberFormat="1" applyFont="1" applyBorder="1" applyAlignment="1">
      <alignment horizontal="center" vertical="center"/>
    </xf>
    <xf numFmtId="9" fontId="26" fillId="0" borderId="26" xfId="21" applyFont="1" applyFill="1" applyBorder="1" applyAlignment="1" applyProtection="1">
      <alignment horizontal="center" vertical="center"/>
    </xf>
    <xf numFmtId="170" fontId="26" fillId="0" borderId="26" xfId="33" applyNumberFormat="1" applyFont="1" applyFill="1" applyBorder="1" applyAlignment="1" applyProtection="1">
      <alignment horizontal="center" vertical="center"/>
    </xf>
    <xf numFmtId="167" fontId="25" fillId="0" borderId="0" xfId="33" applyFont="1" applyFill="1" applyBorder="1" applyAlignment="1" applyProtection="1">
      <alignment horizontal="center" vertical="center"/>
    </xf>
    <xf numFmtId="9" fontId="25" fillId="0" borderId="0" xfId="33" applyNumberFormat="1" applyFont="1" applyFill="1" applyBorder="1" applyAlignment="1" applyProtection="1">
      <alignment horizontal="center" vertical="center"/>
    </xf>
    <xf numFmtId="167" fontId="70" fillId="0" borderId="27" xfId="33" applyFont="1" applyFill="1" applyBorder="1" applyAlignment="1" applyProtection="1">
      <alignment horizontal="center" vertical="center"/>
    </xf>
    <xf numFmtId="167" fontId="70" fillId="7" borderId="27" xfId="33" applyFont="1" applyFill="1" applyBorder="1" applyAlignment="1" applyProtection="1">
      <alignment horizontal="center" vertical="center"/>
    </xf>
    <xf numFmtId="166" fontId="25" fillId="0" borderId="0" xfId="0" applyNumberFormat="1" applyFont="1" applyAlignment="1">
      <alignment horizontal="center" vertical="center"/>
    </xf>
    <xf numFmtId="0" fontId="25" fillId="0" borderId="0" xfId="0" applyFont="1"/>
    <xf numFmtId="170" fontId="26" fillId="0" borderId="26" xfId="33" applyNumberFormat="1" applyFont="1" applyFill="1" applyBorder="1" applyAlignment="1" applyProtection="1">
      <alignment horizontal="center" vertical="center" wrapText="1"/>
    </xf>
    <xf numFmtId="166" fontId="71" fillId="0" borderId="0" xfId="0" applyNumberFormat="1" applyFont="1" applyAlignment="1">
      <alignment horizontal="center" vertical="center"/>
    </xf>
    <xf numFmtId="0" fontId="71" fillId="0" borderId="0" xfId="0" applyFont="1" applyAlignment="1">
      <alignment horizontal="center" vertical="center"/>
    </xf>
    <xf numFmtId="170" fontId="28" fillId="0" borderId="27" xfId="0" applyNumberFormat="1" applyFont="1" applyBorder="1" applyAlignment="1">
      <alignment horizontal="center" vertical="center"/>
    </xf>
    <xf numFmtId="167" fontId="26" fillId="7" borderId="27" xfId="33" applyFont="1" applyFill="1" applyBorder="1" applyAlignment="1" applyProtection="1">
      <alignment horizontal="center" vertical="center"/>
    </xf>
    <xf numFmtId="0" fontId="26" fillId="0" borderId="0" xfId="0" applyFont="1"/>
    <xf numFmtId="167" fontId="28" fillId="0" borderId="26" xfId="0" applyNumberFormat="1" applyFont="1" applyBorder="1"/>
    <xf numFmtId="167" fontId="28" fillId="7" borderId="26" xfId="0" applyNumberFormat="1" applyFont="1" applyFill="1" applyBorder="1"/>
    <xf numFmtId="166" fontId="71" fillId="0" borderId="0" xfId="0" applyNumberFormat="1" applyFont="1" applyBorder="1" applyAlignment="1">
      <alignment horizontal="center" vertical="center"/>
    </xf>
    <xf numFmtId="166" fontId="28" fillId="0" borderId="26" xfId="0" applyNumberFormat="1" applyFont="1" applyBorder="1" applyAlignment="1">
      <alignment horizontal="center" vertical="center"/>
    </xf>
    <xf numFmtId="7" fontId="41" fillId="0" borderId="5" xfId="63" applyNumberFormat="1" applyFont="1" applyBorder="1" applyAlignment="1">
      <alignment horizontal="center" vertical="center"/>
    </xf>
    <xf numFmtId="9" fontId="41" fillId="0" borderId="5" xfId="64" applyFont="1" applyFill="1" applyBorder="1" applyAlignment="1">
      <alignment horizontal="center" vertical="center" wrapText="1"/>
    </xf>
    <xf numFmtId="165" fontId="41" fillId="0" borderId="5" xfId="65" applyNumberFormat="1" applyFont="1" applyFill="1" applyBorder="1" applyAlignment="1">
      <alignment horizontal="center" vertical="center" wrapText="1"/>
    </xf>
    <xf numFmtId="44" fontId="41" fillId="0" borderId="19" xfId="32" applyFont="1" applyBorder="1" applyAlignment="1">
      <alignment horizontal="center" vertical="center"/>
    </xf>
    <xf numFmtId="44" fontId="45" fillId="0" borderId="19" xfId="32" applyFont="1" applyBorder="1" applyAlignment="1">
      <alignment horizontal="center" vertical="center"/>
    </xf>
    <xf numFmtId="44" fontId="45" fillId="6" borderId="11" xfId="32" applyFont="1" applyFill="1" applyBorder="1" applyAlignment="1">
      <alignment horizontal="center" vertical="center"/>
    </xf>
    <xf numFmtId="44" fontId="72" fillId="0" borderId="5" xfId="0" applyNumberFormat="1" applyFont="1" applyBorder="1"/>
    <xf numFmtId="44" fontId="45" fillId="0" borderId="0" xfId="32" applyFont="1" applyBorder="1" applyAlignment="1">
      <alignment horizontal="center" vertical="center"/>
    </xf>
    <xf numFmtId="44" fontId="46" fillId="0" borderId="11" xfId="32" applyFont="1" applyBorder="1" applyAlignment="1">
      <alignment horizontal="center" vertical="center"/>
    </xf>
    <xf numFmtId="9" fontId="45" fillId="0" borderId="0" xfId="20" applyFont="1" applyFill="1" applyBorder="1" applyAlignment="1">
      <alignment horizontal="center" vertical="center" wrapText="1"/>
    </xf>
    <xf numFmtId="165" fontId="45" fillId="0" borderId="5" xfId="65" applyNumberFormat="1" applyFont="1" applyFill="1" applyBorder="1" applyAlignment="1">
      <alignment horizontal="center" vertical="center" wrapText="1"/>
    </xf>
    <xf numFmtId="165" fontId="45" fillId="0" borderId="5" xfId="65" applyNumberFormat="1" applyFont="1" applyBorder="1" applyAlignment="1">
      <alignment horizontal="center" vertical="center"/>
    </xf>
    <xf numFmtId="165" fontId="45" fillId="0" borderId="5" xfId="65" applyNumberFormat="1" applyFont="1" applyBorder="1" applyAlignment="1">
      <alignment horizontal="center" vertical="center" wrapText="1"/>
    </xf>
    <xf numFmtId="165" fontId="45" fillId="0" borderId="0" xfId="65" applyNumberFormat="1" applyFont="1" applyBorder="1" applyAlignment="1">
      <alignment horizontal="center" vertical="center"/>
    </xf>
    <xf numFmtId="165" fontId="46" fillId="0" borderId="11" xfId="65" applyNumberFormat="1" applyFont="1" applyBorder="1" applyAlignment="1">
      <alignment horizontal="center" vertical="center"/>
    </xf>
    <xf numFmtId="165" fontId="45" fillId="6" borderId="5" xfId="16" applyNumberFormat="1" applyFont="1" applyFill="1" applyBorder="1" applyAlignment="1">
      <alignment horizontal="center" vertical="center" wrapText="1"/>
    </xf>
    <xf numFmtId="9" fontId="45" fillId="6" borderId="5" xfId="0" applyNumberFormat="1" applyFont="1" applyFill="1" applyBorder="1" applyAlignment="1">
      <alignment horizontal="center" vertical="center" wrapText="1"/>
    </xf>
    <xf numFmtId="44" fontId="45" fillId="6" borderId="17" xfId="32" applyFont="1" applyFill="1" applyBorder="1" applyAlignment="1">
      <alignment horizontal="center" vertical="center"/>
    </xf>
    <xf numFmtId="44" fontId="45" fillId="6" borderId="5" xfId="0" applyNumberFormat="1" applyFont="1" applyFill="1" applyBorder="1" applyAlignment="1">
      <alignment horizontal="center" vertical="center"/>
    </xf>
    <xf numFmtId="165" fontId="45" fillId="6" borderId="0" xfId="0" applyNumberFormat="1" applyFont="1" applyFill="1" applyBorder="1" applyAlignment="1">
      <alignment horizontal="center" vertical="center"/>
    </xf>
    <xf numFmtId="165" fontId="45" fillId="6" borderId="24" xfId="0" applyNumberFormat="1" applyFont="1" applyFill="1" applyBorder="1" applyAlignment="1">
      <alignment horizontal="center" vertical="center"/>
    </xf>
    <xf numFmtId="44" fontId="46" fillId="6" borderId="5" xfId="0" applyNumberFormat="1" applyFont="1" applyFill="1" applyBorder="1" applyAlignment="1">
      <alignment horizontal="center" vertical="center"/>
    </xf>
    <xf numFmtId="44" fontId="26" fillId="0" borderId="5" xfId="32" applyFont="1" applyBorder="1" applyAlignment="1">
      <alignment horizontal="center" vertical="center"/>
    </xf>
    <xf numFmtId="9" fontId="26" fillId="0" borderId="5" xfId="20" applyFont="1" applyFill="1" applyBorder="1" applyAlignment="1">
      <alignment horizontal="center" vertical="center" wrapText="1"/>
    </xf>
    <xf numFmtId="165" fontId="26" fillId="0" borderId="5" xfId="0" applyNumberFormat="1" applyFont="1" applyFill="1" applyBorder="1" applyAlignment="1">
      <alignment horizontal="center" vertical="center" wrapText="1"/>
    </xf>
    <xf numFmtId="165" fontId="26" fillId="0" borderId="17" xfId="0" applyNumberFormat="1" applyFont="1" applyFill="1" applyBorder="1" applyAlignment="1">
      <alignment horizontal="center" vertical="center" wrapText="1"/>
    </xf>
    <xf numFmtId="165" fontId="26" fillId="0" borderId="0" xfId="0" applyNumberFormat="1" applyFont="1" applyFill="1" applyBorder="1" applyAlignment="1">
      <alignment horizontal="center" vertical="center"/>
    </xf>
    <xf numFmtId="9" fontId="26" fillId="0" borderId="0" xfId="20"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165" fontId="28" fillId="0" borderId="11" xfId="0" applyNumberFormat="1" applyFont="1" applyFill="1" applyBorder="1" applyAlignment="1">
      <alignment horizontal="center" vertical="center" wrapText="1"/>
    </xf>
    <xf numFmtId="168" fontId="45" fillId="0" borderId="5" xfId="14" applyNumberFormat="1" applyFont="1" applyFill="1" applyBorder="1" applyAlignment="1">
      <alignment horizontal="center" vertical="center"/>
    </xf>
    <xf numFmtId="44" fontId="45" fillId="0" borderId="5" xfId="32" applyFont="1" applyFill="1" applyBorder="1" applyAlignment="1">
      <alignment horizontal="center" vertical="center"/>
    </xf>
    <xf numFmtId="168" fontId="45" fillId="0" borderId="26" xfId="32" applyNumberFormat="1" applyFont="1" applyFill="1" applyBorder="1" applyAlignment="1" applyProtection="1">
      <alignment horizontal="center" vertical="center"/>
    </xf>
    <xf numFmtId="168" fontId="45" fillId="0" borderId="27" xfId="32" applyNumberFormat="1" applyFont="1" applyFill="1" applyBorder="1" applyAlignment="1" applyProtection="1">
      <alignment horizontal="center" vertical="center"/>
    </xf>
    <xf numFmtId="44" fontId="45" fillId="5" borderId="5" xfId="32" applyFont="1" applyFill="1" applyBorder="1" applyAlignment="1">
      <alignment horizontal="center" vertical="center"/>
    </xf>
    <xf numFmtId="44" fontId="45" fillId="5" borderId="11" xfId="32" applyFont="1" applyFill="1" applyBorder="1" applyAlignment="1">
      <alignment horizontal="center" vertical="center"/>
    </xf>
    <xf numFmtId="165" fontId="21" fillId="4" borderId="0" xfId="68" applyNumberFormat="1" applyFont="1" applyFill="1" applyBorder="1" applyAlignment="1">
      <alignment horizontal="center" vertical="center" wrapText="1"/>
    </xf>
    <xf numFmtId="49" fontId="45" fillId="0" borderId="0" xfId="14" applyNumberFormat="1" applyFont="1" applyFill="1" applyBorder="1" applyAlignment="1">
      <alignment horizontal="center" vertical="center"/>
    </xf>
    <xf numFmtId="167" fontId="28" fillId="0" borderId="27" xfId="94" applyNumberFormat="1" applyFont="1" applyBorder="1" applyAlignment="1">
      <alignment horizontal="center" vertical="center"/>
    </xf>
    <xf numFmtId="0" fontId="26" fillId="0" borderId="0" xfId="94" applyFont="1" applyBorder="1" applyAlignment="1">
      <alignment horizontal="center" vertical="center"/>
    </xf>
    <xf numFmtId="166" fontId="26" fillId="0" borderId="0" xfId="94" applyNumberFormat="1" applyFont="1" applyBorder="1" applyAlignment="1">
      <alignment horizontal="center" vertical="center"/>
    </xf>
    <xf numFmtId="167" fontId="26" fillId="0" borderId="29" xfId="33" applyFont="1" applyFill="1" applyBorder="1" applyAlignment="1" applyProtection="1">
      <alignment horizontal="center" vertical="center"/>
    </xf>
    <xf numFmtId="0" fontId="43" fillId="2" borderId="2" xfId="2" applyFont="1" applyFill="1" applyBorder="1" applyAlignment="1">
      <alignment horizontal="center" vertical="center"/>
    </xf>
    <xf numFmtId="165" fontId="43" fillId="2" borderId="2" xfId="2" applyNumberFormat="1" applyFont="1" applyFill="1" applyBorder="1" applyAlignment="1">
      <alignment horizontal="center" vertical="center"/>
    </xf>
    <xf numFmtId="165" fontId="43" fillId="2" borderId="7" xfId="2" applyNumberFormat="1" applyFont="1" applyFill="1" applyBorder="1" applyAlignment="1">
      <alignment horizontal="center" vertical="center"/>
    </xf>
    <xf numFmtId="0" fontId="45" fillId="0" borderId="5" xfId="2" applyFont="1" applyBorder="1" applyAlignment="1">
      <alignment horizontal="center" vertical="center"/>
    </xf>
    <xf numFmtId="0" fontId="45" fillId="3" borderId="15" xfId="2" applyFont="1" applyFill="1" applyBorder="1"/>
    <xf numFmtId="0" fontId="44" fillId="3" borderId="0" xfId="2" applyFont="1" applyFill="1" applyBorder="1" applyAlignment="1">
      <alignment vertical="top"/>
    </xf>
    <xf numFmtId="0" fontId="44" fillId="3" borderId="6" xfId="2" applyFont="1" applyFill="1" applyBorder="1" applyAlignment="1">
      <alignment vertical="top"/>
    </xf>
    <xf numFmtId="0" fontId="45" fillId="3" borderId="0" xfId="2" applyFont="1" applyFill="1" applyBorder="1" applyAlignment="1">
      <alignment horizontal="center" vertical="center"/>
    </xf>
    <xf numFmtId="0" fontId="44" fillId="3" borderId="0" xfId="2" applyFont="1" applyFill="1" applyBorder="1" applyAlignment="1">
      <alignment horizontal="center" vertical="center"/>
    </xf>
    <xf numFmtId="0" fontId="44" fillId="3" borderId="6" xfId="2" applyFont="1" applyFill="1" applyBorder="1" applyAlignment="1">
      <alignment horizontal="center" vertical="center"/>
    </xf>
    <xf numFmtId="165" fontId="44" fillId="3" borderId="6" xfId="2" applyNumberFormat="1" applyFont="1" applyFill="1" applyBorder="1" applyAlignment="1">
      <alignment horizontal="center" vertical="center"/>
    </xf>
    <xf numFmtId="165" fontId="44" fillId="3" borderId="10" xfId="2" applyNumberFormat="1" applyFont="1" applyFill="1" applyBorder="1" applyAlignment="1">
      <alignment horizontal="center" vertical="center"/>
    </xf>
    <xf numFmtId="0" fontId="45" fillId="3" borderId="15" xfId="2" applyFont="1" applyFill="1" applyBorder="1" applyAlignment="1">
      <alignment horizontal="center" vertical="center"/>
    </xf>
    <xf numFmtId="0" fontId="45" fillId="3" borderId="7" xfId="2" applyFont="1" applyFill="1" applyBorder="1"/>
    <xf numFmtId="165" fontId="45" fillId="3" borderId="15" xfId="2" applyNumberFormat="1" applyFont="1" applyFill="1" applyBorder="1" applyAlignment="1">
      <alignment horizontal="center" vertical="center"/>
    </xf>
    <xf numFmtId="165" fontId="45" fillId="3" borderId="13" xfId="2" applyNumberFormat="1" applyFont="1" applyFill="1" applyBorder="1" applyAlignment="1">
      <alignment horizontal="center" vertical="center"/>
    </xf>
    <xf numFmtId="0" fontId="45" fillId="3" borderId="8" xfId="2" applyFont="1" applyFill="1" applyBorder="1"/>
    <xf numFmtId="0" fontId="44" fillId="3" borderId="8" xfId="2" applyFont="1" applyFill="1" applyBorder="1"/>
    <xf numFmtId="0" fontId="44" fillId="3" borderId="9" xfId="2" applyFont="1" applyFill="1" applyBorder="1"/>
    <xf numFmtId="0" fontId="43" fillId="2" borderId="5" xfId="2" applyFont="1" applyFill="1" applyBorder="1" applyAlignment="1">
      <alignment horizontal="center" vertical="center"/>
    </xf>
    <xf numFmtId="165" fontId="43" fillId="2" borderId="16" xfId="2" applyNumberFormat="1" applyFont="1" applyFill="1" applyBorder="1" applyAlignment="1">
      <alignment horizontal="center" vertical="center"/>
    </xf>
    <xf numFmtId="165" fontId="43" fillId="2" borderId="13" xfId="2" applyNumberFormat="1" applyFont="1" applyFill="1" applyBorder="1" applyAlignment="1">
      <alignment horizontal="center" vertical="center"/>
    </xf>
    <xf numFmtId="0" fontId="43" fillId="2" borderId="8" xfId="2" applyFont="1" applyFill="1" applyBorder="1" applyAlignment="1">
      <alignment horizontal="center" vertical="center"/>
    </xf>
    <xf numFmtId="0" fontId="43" fillId="2" borderId="7" xfId="2" applyFont="1" applyFill="1" applyBorder="1" applyAlignment="1">
      <alignment horizontal="center" vertical="center"/>
    </xf>
    <xf numFmtId="9" fontId="45" fillId="4" borderId="5" xfId="32" applyNumberFormat="1" applyFont="1" applyFill="1" applyBorder="1" applyAlignment="1">
      <alignment vertical="center" wrapText="1"/>
    </xf>
    <xf numFmtId="165" fontId="45" fillId="0" borderId="5" xfId="32" applyNumberFormat="1" applyFont="1" applyBorder="1" applyAlignment="1">
      <alignment vertical="center" wrapText="1"/>
    </xf>
    <xf numFmtId="165" fontId="44" fillId="0" borderId="0" xfId="0" applyNumberFormat="1" applyFont="1"/>
    <xf numFmtId="2" fontId="44" fillId="0" borderId="0" xfId="0" applyNumberFormat="1" applyFont="1"/>
    <xf numFmtId="49" fontId="44" fillId="0" borderId="0" xfId="0" applyNumberFormat="1" applyFont="1" applyAlignment="1">
      <alignment horizontal="right"/>
    </xf>
    <xf numFmtId="165" fontId="43" fillId="0" borderId="5" xfId="0" applyNumberFormat="1" applyFont="1" applyFill="1" applyBorder="1" applyAlignment="1">
      <alignment horizontal="center" vertical="center" wrapText="1"/>
    </xf>
    <xf numFmtId="165" fontId="46" fillId="0" borderId="5" xfId="73" applyNumberFormat="1" applyFont="1" applyBorder="1" applyAlignment="1">
      <alignment horizontal="center" vertical="center"/>
    </xf>
    <xf numFmtId="49" fontId="43" fillId="0" borderId="5" xfId="0" applyNumberFormat="1" applyFont="1" applyFill="1" applyBorder="1" applyAlignment="1">
      <alignment horizontal="center" vertical="center" wrapText="1"/>
    </xf>
    <xf numFmtId="165" fontId="43" fillId="6" borderId="5" xfId="0" applyNumberFormat="1" applyFont="1" applyFill="1" applyBorder="1" applyAlignment="1">
      <alignment horizontal="center" vertical="center" wrapText="1"/>
    </xf>
    <xf numFmtId="165" fontId="41" fillId="0" borderId="5" xfId="2" applyNumberFormat="1" applyFont="1" applyFill="1" applyBorder="1" applyAlignment="1">
      <alignment horizontal="center" vertical="center" wrapText="1"/>
    </xf>
    <xf numFmtId="165" fontId="46" fillId="0" borderId="11" xfId="32" applyNumberFormat="1" applyFont="1" applyBorder="1" applyAlignment="1">
      <alignment horizontal="center" vertical="center"/>
    </xf>
    <xf numFmtId="165" fontId="45" fillId="0" borderId="0" xfId="14" applyNumberFormat="1" applyFont="1" applyBorder="1" applyAlignment="1">
      <alignment horizontal="center" vertical="center"/>
    </xf>
    <xf numFmtId="9" fontId="45" fillId="0" borderId="0" xfId="14" applyNumberFormat="1" applyFont="1" applyBorder="1" applyAlignment="1">
      <alignment horizontal="center" vertical="center"/>
    </xf>
    <xf numFmtId="165" fontId="45" fillId="0" borderId="5" xfId="0" applyNumberFormat="1" applyFont="1" applyBorder="1" applyAlignment="1">
      <alignment horizontal="center" vertical="center"/>
    </xf>
    <xf numFmtId="9" fontId="45" fillId="0" borderId="5" xfId="17" applyFont="1" applyBorder="1" applyAlignment="1">
      <alignment horizontal="center" vertical="center"/>
    </xf>
    <xf numFmtId="44" fontId="76" fillId="6" borderId="0" xfId="0" applyNumberFormat="1" applyFont="1" applyFill="1" applyBorder="1"/>
    <xf numFmtId="44" fontId="76" fillId="0" borderId="0" xfId="0" applyNumberFormat="1" applyFont="1" applyBorder="1"/>
    <xf numFmtId="44" fontId="76" fillId="0" borderId="5" xfId="0" applyNumberFormat="1" applyFont="1" applyBorder="1"/>
    <xf numFmtId="0" fontId="43" fillId="2" borderId="4" xfId="2" applyFont="1" applyFill="1" applyBorder="1" applyAlignment="1">
      <alignment horizontal="center" vertical="center" wrapText="1"/>
    </xf>
    <xf numFmtId="165" fontId="43" fillId="2" borderId="34" xfId="2" applyNumberFormat="1" applyFont="1" applyFill="1" applyBorder="1" applyAlignment="1">
      <alignment horizontal="center" vertical="center" wrapText="1"/>
    </xf>
    <xf numFmtId="165" fontId="43" fillId="2" borderId="33" xfId="2" applyNumberFormat="1" applyFont="1" applyFill="1" applyBorder="1" applyAlignment="1">
      <alignment horizontal="center" vertical="center" wrapText="1"/>
    </xf>
    <xf numFmtId="0" fontId="43" fillId="2" borderId="4" xfId="2" applyFont="1" applyFill="1" applyBorder="1" applyAlignment="1">
      <alignment horizontal="center" vertical="center"/>
    </xf>
    <xf numFmtId="0" fontId="0" fillId="0" borderId="0" xfId="0"/>
    <xf numFmtId="44" fontId="45" fillId="0" borderId="11" xfId="73" applyFont="1" applyBorder="1" applyAlignment="1">
      <alignment horizontal="center" vertical="center"/>
    </xf>
    <xf numFmtId="0" fontId="45" fillId="0" borderId="0" xfId="0" applyFont="1" applyBorder="1" applyAlignment="1">
      <alignment horizontal="center" vertical="center"/>
    </xf>
    <xf numFmtId="165" fontId="45" fillId="0" borderId="0" xfId="0" applyNumberFormat="1" applyFont="1" applyBorder="1" applyAlignment="1">
      <alignment horizontal="center" vertical="center"/>
    </xf>
    <xf numFmtId="44" fontId="45" fillId="6" borderId="5" xfId="73" applyFont="1" applyFill="1" applyBorder="1" applyAlignment="1">
      <alignment horizontal="center" vertical="center"/>
    </xf>
    <xf numFmtId="0" fontId="43" fillId="2" borderId="4" xfId="0" applyFont="1" applyFill="1" applyBorder="1" applyAlignment="1">
      <alignment horizontal="center" vertical="center"/>
    </xf>
    <xf numFmtId="44" fontId="54" fillId="0" borderId="11" xfId="0" applyNumberFormat="1" applyFont="1" applyBorder="1" applyAlignment="1">
      <alignment horizontal="center" vertical="center" wrapText="1"/>
    </xf>
    <xf numFmtId="0" fontId="54" fillId="0" borderId="5" xfId="0" applyFont="1" applyBorder="1" applyAlignment="1">
      <alignment horizontal="center" vertical="center" wrapText="1"/>
    </xf>
    <xf numFmtId="0" fontId="62" fillId="0" borderId="0" xfId="0" applyFont="1" applyBorder="1" applyAlignment="1">
      <alignment vertical="top" wrapText="1"/>
    </xf>
    <xf numFmtId="0" fontId="45" fillId="0" borderId="5" xfId="2" applyFont="1" applyBorder="1" applyAlignment="1">
      <alignment horizontal="center"/>
    </xf>
    <xf numFmtId="0" fontId="60" fillId="0" borderId="5" xfId="2" applyFont="1" applyBorder="1" applyAlignment="1">
      <alignment wrapText="1"/>
    </xf>
    <xf numFmtId="0" fontId="45" fillId="0" borderId="5" xfId="2" applyFont="1" applyBorder="1" applyAlignment="1">
      <alignment horizontal="center" vertical="center" wrapText="1"/>
    </xf>
    <xf numFmtId="0" fontId="77" fillId="0" borderId="0" xfId="0" applyFont="1"/>
    <xf numFmtId="0" fontId="78" fillId="0" borderId="0" xfId="0" applyFont="1" applyAlignment="1">
      <alignment vertical="top"/>
    </xf>
    <xf numFmtId="0" fontId="79" fillId="0" borderId="0" xfId="0" applyFont="1"/>
    <xf numFmtId="0" fontId="79" fillId="0" borderId="0" xfId="0" applyFont="1" applyAlignment="1"/>
    <xf numFmtId="165" fontId="79" fillId="0" borderId="0" xfId="0" applyNumberFormat="1" applyFont="1"/>
    <xf numFmtId="0" fontId="78" fillId="0" borderId="0" xfId="0" applyFont="1" applyAlignment="1">
      <alignment horizontal="left" vertical="top"/>
    </xf>
    <xf numFmtId="0" fontId="45" fillId="0" borderId="0" xfId="0" applyFont="1" applyBorder="1" applyAlignment="1">
      <alignment wrapText="1"/>
    </xf>
    <xf numFmtId="0" fontId="79" fillId="0" borderId="0" xfId="0" applyFont="1" applyAlignment="1">
      <alignment horizontal="left" vertical="top"/>
    </xf>
    <xf numFmtId="0" fontId="80" fillId="0" borderId="0" xfId="0" applyFont="1" applyAlignment="1">
      <alignment horizontal="left" vertical="top"/>
    </xf>
    <xf numFmtId="0" fontId="81" fillId="0" borderId="0" xfId="0" applyFont="1" applyBorder="1" applyAlignment="1">
      <alignment horizontal="center" vertical="center" wrapText="1"/>
    </xf>
    <xf numFmtId="0" fontId="55" fillId="0" borderId="5" xfId="0" applyFont="1" applyBorder="1" applyAlignment="1">
      <alignment horizontal="left" vertical="center" wrapText="1"/>
    </xf>
    <xf numFmtId="0" fontId="82" fillId="0" borderId="0" xfId="0" applyFont="1" applyAlignment="1">
      <alignment horizontal="left" vertical="top"/>
    </xf>
    <xf numFmtId="0" fontId="78" fillId="0" borderId="0" xfId="0" applyFont="1"/>
    <xf numFmtId="0" fontId="78" fillId="0" borderId="0" xfId="0" applyFont="1" applyAlignment="1">
      <alignment vertical="center"/>
    </xf>
    <xf numFmtId="0" fontId="41" fillId="0" borderId="14" xfId="0" applyFont="1" applyBorder="1" applyAlignment="1">
      <alignment vertical="top" wrapText="1"/>
    </xf>
    <xf numFmtId="0" fontId="41" fillId="0" borderId="14" xfId="0" applyFont="1" applyBorder="1" applyAlignment="1">
      <alignment horizontal="center" vertical="center"/>
    </xf>
    <xf numFmtId="0" fontId="44" fillId="0" borderId="14" xfId="0" applyFont="1" applyBorder="1"/>
    <xf numFmtId="9" fontId="26" fillId="0" borderId="5" xfId="21" applyFont="1" applyFill="1" applyBorder="1" applyAlignment="1" applyProtection="1">
      <alignment horizontal="center" vertical="center"/>
    </xf>
    <xf numFmtId="0" fontId="65" fillId="0" borderId="5" xfId="0" applyFont="1" applyBorder="1" applyAlignment="1">
      <alignment vertical="center" wrapText="1"/>
    </xf>
    <xf numFmtId="0" fontId="45" fillId="0" borderId="14" xfId="0" applyFont="1" applyBorder="1"/>
    <xf numFmtId="167" fontId="28" fillId="0" borderId="27" xfId="33" applyFont="1" applyFill="1" applyBorder="1" applyAlignment="1" applyProtection="1">
      <alignment horizontal="center" vertical="center"/>
    </xf>
    <xf numFmtId="0" fontId="45" fillId="0" borderId="5" xfId="2" applyFont="1" applyBorder="1" applyAlignment="1">
      <alignment horizontal="left" vertical="center" wrapText="1"/>
    </xf>
    <xf numFmtId="0" fontId="45" fillId="0" borderId="5" xfId="65" applyFont="1" applyBorder="1" applyAlignment="1">
      <alignment horizontal="center" vertical="center" wrapText="1"/>
    </xf>
    <xf numFmtId="0" fontId="45" fillId="0" borderId="14" xfId="0" applyFont="1" applyBorder="1" applyAlignment="1">
      <alignment wrapText="1"/>
    </xf>
    <xf numFmtId="165" fontId="43" fillId="2" borderId="5" xfId="2" applyNumberFormat="1" applyFont="1" applyFill="1" applyBorder="1" applyAlignment="1">
      <alignment horizontal="center" vertical="center"/>
    </xf>
    <xf numFmtId="165" fontId="43" fillId="2" borderId="5" xfId="2" applyNumberFormat="1" applyFont="1" applyFill="1" applyBorder="1" applyAlignment="1">
      <alignment horizontal="center" vertical="center" wrapText="1"/>
    </xf>
    <xf numFmtId="0" fontId="43" fillId="2" borderId="2" xfId="0" applyFont="1" applyFill="1" applyBorder="1" applyAlignment="1">
      <alignment horizontal="center" vertical="center" wrapText="1"/>
    </xf>
    <xf numFmtId="165" fontId="43" fillId="2" borderId="14" xfId="2" applyNumberFormat="1" applyFont="1" applyFill="1" applyBorder="1" applyAlignment="1">
      <alignment horizontal="center" vertical="center" wrapText="1"/>
    </xf>
    <xf numFmtId="0" fontId="43" fillId="2" borderId="14" xfId="0" applyFont="1" applyFill="1" applyBorder="1" applyAlignment="1">
      <alignment horizontal="center" vertical="center" wrapText="1"/>
    </xf>
    <xf numFmtId="0" fontId="36" fillId="0" borderId="5" xfId="0" applyFont="1" applyBorder="1"/>
    <xf numFmtId="0" fontId="12" fillId="0" borderId="5" xfId="0" applyFont="1" applyBorder="1"/>
    <xf numFmtId="0" fontId="4" fillId="0" borderId="11" xfId="0" applyFont="1" applyBorder="1"/>
    <xf numFmtId="0" fontId="45" fillId="0" borderId="18" xfId="2" applyFont="1" applyBorder="1" applyAlignment="1">
      <alignment horizontal="center" vertical="center" wrapText="1"/>
    </xf>
    <xf numFmtId="0" fontId="45" fillId="0" borderId="18" xfId="0" applyFont="1" applyBorder="1" applyAlignment="1">
      <alignment horizontal="left"/>
    </xf>
    <xf numFmtId="165" fontId="59" fillId="0" borderId="0" xfId="0" applyNumberFormat="1" applyFont="1" applyBorder="1" applyAlignment="1">
      <alignment horizontal="center" vertical="center"/>
    </xf>
    <xf numFmtId="9" fontId="45" fillId="0" borderId="0" xfId="20" applyFont="1" applyBorder="1" applyAlignment="1">
      <alignment horizontal="center" vertical="center"/>
    </xf>
    <xf numFmtId="8" fontId="46" fillId="0" borderId="11" xfId="32" applyNumberFormat="1" applyFont="1" applyBorder="1" applyAlignment="1">
      <alignment horizontal="center" vertical="center"/>
    </xf>
    <xf numFmtId="0" fontId="47" fillId="0" borderId="0" xfId="0" applyFont="1" applyAlignment="1">
      <alignment horizontal="left" vertical="top"/>
    </xf>
    <xf numFmtId="165" fontId="43" fillId="0" borderId="5" xfId="0" applyNumberFormat="1" applyFont="1" applyBorder="1" applyAlignment="1">
      <alignment horizontal="center" vertical="center" wrapText="1"/>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165" fontId="0" fillId="0" borderId="0" xfId="0" applyNumberFormat="1" applyFont="1" applyAlignment="1">
      <alignment horizontal="center" vertical="center"/>
    </xf>
    <xf numFmtId="0" fontId="0" fillId="0" borderId="0" xfId="0" applyFont="1" applyAlignment="1">
      <alignment horizontal="center" vertical="center"/>
    </xf>
    <xf numFmtId="0" fontId="43" fillId="0" borderId="0" xfId="0" applyFont="1" applyAlignment="1">
      <alignment vertical="center"/>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0" fontId="44" fillId="0" borderId="0" xfId="0" applyFont="1" applyFill="1" applyBorder="1" applyAlignment="1">
      <alignment horizontal="center" vertical="center"/>
    </xf>
    <xf numFmtId="164" fontId="45" fillId="0" borderId="5" xfId="0" applyNumberFormat="1" applyFont="1" applyBorder="1" applyAlignment="1">
      <alignment horizontal="center" vertical="center" wrapText="1"/>
    </xf>
    <xf numFmtId="0" fontId="41" fillId="0" borderId="0" xfId="12" applyFont="1" applyBorder="1" applyAlignment="1">
      <alignment vertical="top" wrapText="1"/>
    </xf>
    <xf numFmtId="44" fontId="45" fillId="0" borderId="5" xfId="29" applyFont="1" applyBorder="1"/>
    <xf numFmtId="166" fontId="45" fillId="0" borderId="5" xfId="8" applyNumberFormat="1" applyFont="1" applyBorder="1" applyAlignment="1" applyProtection="1">
      <alignment horizontal="center" vertical="center" wrapText="1"/>
      <protection locked="0"/>
    </xf>
    <xf numFmtId="9" fontId="45" fillId="0" borderId="5" xfId="17" applyNumberFormat="1" applyFont="1" applyBorder="1" applyAlignment="1" applyProtection="1">
      <alignment horizontal="center" vertical="center" wrapText="1"/>
      <protection locked="0"/>
    </xf>
    <xf numFmtId="4" fontId="45" fillId="0" borderId="5" xfId="8" applyNumberFormat="1" applyFont="1" applyBorder="1" applyAlignment="1">
      <alignment horizontal="center" vertical="center"/>
    </xf>
    <xf numFmtId="0" fontId="65" fillId="0" borderId="5" xfId="0" applyFont="1" applyBorder="1" applyAlignment="1">
      <alignment horizontal="center" vertical="center" wrapText="1"/>
    </xf>
    <xf numFmtId="0" fontId="65" fillId="0" borderId="0" xfId="0" applyFont="1"/>
    <xf numFmtId="166" fontId="65" fillId="0" borderId="0" xfId="0" applyNumberFormat="1" applyFont="1" applyBorder="1"/>
    <xf numFmtId="0" fontId="45" fillId="0" borderId="5" xfId="8" applyFont="1" applyBorder="1" applyAlignment="1">
      <alignment horizontal="left" wrapText="1"/>
    </xf>
    <xf numFmtId="1" fontId="45" fillId="4" borderId="29" xfId="67" applyNumberFormat="1" applyFont="1" applyFill="1" applyBorder="1" applyAlignment="1">
      <alignment horizontal="center" vertical="center" wrapText="1"/>
    </xf>
    <xf numFmtId="3" fontId="45" fillId="0" borderId="5" xfId="8" applyNumberFormat="1" applyFont="1" applyBorder="1" applyAlignment="1">
      <alignment horizontal="center" vertical="center" wrapText="1"/>
    </xf>
    <xf numFmtId="0" fontId="45" fillId="6" borderId="14" xfId="0" applyFont="1" applyFill="1" applyBorder="1" applyAlignment="1">
      <alignment wrapText="1"/>
    </xf>
    <xf numFmtId="44" fontId="45" fillId="0" borderId="14" xfId="0" applyNumberFormat="1" applyFont="1" applyBorder="1"/>
    <xf numFmtId="0" fontId="41" fillId="0" borderId="5" xfId="0" applyFont="1" applyBorder="1"/>
    <xf numFmtId="0" fontId="45" fillId="0" borderId="11" xfId="0" applyFont="1" applyFill="1" applyBorder="1" applyAlignment="1">
      <alignment horizontal="center" vertical="center" wrapText="1"/>
    </xf>
    <xf numFmtId="44" fontId="46" fillId="0" borderId="0" xfId="0" applyNumberFormat="1" applyFont="1" applyBorder="1" applyAlignment="1">
      <alignment horizontal="center" vertical="center"/>
    </xf>
    <xf numFmtId="4" fontId="84" fillId="0" borderId="11" xfId="0" applyNumberFormat="1" applyFont="1" applyBorder="1"/>
    <xf numFmtId="44" fontId="45" fillId="0" borderId="5" xfId="0" applyNumberFormat="1" applyFont="1" applyFill="1" applyBorder="1" applyAlignment="1">
      <alignment horizontal="center" vertical="center" wrapText="1"/>
    </xf>
    <xf numFmtId="172" fontId="31" fillId="0" borderId="11" xfId="33" applyNumberFormat="1" applyFont="1" applyFill="1" applyBorder="1" applyAlignment="1" applyProtection="1">
      <alignment horizontal="center" vertical="center"/>
    </xf>
    <xf numFmtId="172" fontId="31" fillId="0" borderId="5" xfId="33" applyNumberFormat="1" applyFont="1" applyFill="1" applyBorder="1" applyAlignment="1" applyProtection="1">
      <alignment horizontal="center" vertical="center"/>
    </xf>
    <xf numFmtId="172" fontId="26" fillId="0" borderId="36" xfId="0" applyNumberFormat="1" applyFont="1" applyBorder="1" applyAlignment="1">
      <alignment horizontal="center" vertical="center"/>
    </xf>
    <xf numFmtId="172" fontId="26" fillId="0" borderId="27" xfId="33" applyNumberFormat="1" applyFont="1" applyFill="1" applyBorder="1" applyAlignment="1" applyProtection="1">
      <alignment horizontal="center" vertical="center"/>
    </xf>
    <xf numFmtId="164" fontId="65" fillId="0" borderId="5" xfId="0" applyNumberFormat="1" applyFont="1" applyBorder="1" applyAlignment="1">
      <alignment horizontal="center" vertical="center"/>
    </xf>
    <xf numFmtId="0" fontId="44" fillId="0" borderId="0" xfId="0" applyFont="1" applyAlignment="1">
      <alignment horizontal="center" vertical="center"/>
    </xf>
    <xf numFmtId="165" fontId="44" fillId="0" borderId="0" xfId="0" applyNumberFormat="1" applyFont="1" applyAlignment="1">
      <alignment horizontal="center" vertical="center"/>
    </xf>
    <xf numFmtId="165" fontId="46" fillId="0" borderId="5" xfId="0" applyNumberFormat="1" applyFont="1" applyBorder="1" applyAlignment="1">
      <alignment horizontal="center" vertical="center"/>
    </xf>
    <xf numFmtId="165" fontId="44" fillId="0" borderId="0" xfId="0" applyNumberFormat="1" applyFont="1" applyBorder="1" applyAlignment="1">
      <alignment horizontal="center" vertical="center"/>
    </xf>
    <xf numFmtId="0" fontId="45" fillId="0" borderId="0" xfId="0" applyFont="1" applyAlignment="1">
      <alignment horizontal="center" vertical="center"/>
    </xf>
    <xf numFmtId="44" fontId="46" fillId="0" borderId="5" xfId="0" applyNumberFormat="1" applyFont="1" applyBorder="1" applyAlignment="1">
      <alignment horizontal="center" vertical="center"/>
    </xf>
    <xf numFmtId="44" fontId="45" fillId="5" borderId="5" xfId="100" applyFont="1" applyFill="1" applyBorder="1" applyAlignment="1">
      <alignment horizontal="center" vertical="center"/>
    </xf>
    <xf numFmtId="165" fontId="45" fillId="3" borderId="15" xfId="0" applyNumberFormat="1" applyFont="1" applyFill="1" applyBorder="1" applyAlignment="1">
      <alignment horizontal="center" vertical="center"/>
    </xf>
    <xf numFmtId="166" fontId="26" fillId="0" borderId="0" xfId="14" applyNumberFormat="1" applyFont="1" applyBorder="1" applyAlignment="1">
      <alignment horizontal="center" vertical="center"/>
    </xf>
    <xf numFmtId="7" fontId="41" fillId="0" borderId="19" xfId="32" applyNumberFormat="1" applyFont="1" applyFill="1" applyBorder="1" applyAlignment="1">
      <alignment horizontal="center" vertical="center"/>
    </xf>
    <xf numFmtId="7" fontId="41" fillId="0" borderId="11" xfId="32" applyNumberFormat="1" applyFont="1" applyFill="1" applyBorder="1" applyAlignment="1">
      <alignment horizontal="center" vertical="center" wrapText="1"/>
    </xf>
    <xf numFmtId="7" fontId="41" fillId="0" borderId="17" xfId="32" applyNumberFormat="1" applyFont="1" applyBorder="1" applyAlignment="1">
      <alignment horizontal="center" vertical="center"/>
    </xf>
    <xf numFmtId="9" fontId="41" fillId="0" borderId="5" xfId="20" applyFont="1" applyBorder="1" applyAlignment="1">
      <alignment horizontal="center" vertical="center"/>
    </xf>
    <xf numFmtId="9" fontId="45" fillId="0" borderId="19" xfId="20" applyFont="1" applyBorder="1" applyAlignment="1">
      <alignment horizontal="center" vertical="center"/>
    </xf>
    <xf numFmtId="7" fontId="45" fillId="0" borderId="5" xfId="32" applyNumberFormat="1" applyFont="1" applyFill="1" applyBorder="1" applyAlignment="1">
      <alignment horizontal="center" vertical="center" wrapText="1"/>
    </xf>
    <xf numFmtId="9" fontId="26" fillId="0" borderId="0" xfId="14" applyNumberFormat="1" applyFont="1" applyBorder="1" applyAlignment="1">
      <alignment horizontal="center" vertical="center"/>
    </xf>
    <xf numFmtId="7" fontId="41" fillId="0" borderId="19" xfId="32" applyNumberFormat="1" applyFont="1" applyBorder="1" applyAlignment="1">
      <alignment horizontal="center" vertical="center"/>
    </xf>
    <xf numFmtId="44" fontId="41" fillId="6" borderId="11" xfId="32" applyFont="1" applyFill="1" applyBorder="1" applyAlignment="1">
      <alignment horizontal="center" vertical="center" wrapText="1"/>
    </xf>
    <xf numFmtId="7" fontId="45" fillId="0" borderId="5" xfId="32" applyNumberFormat="1" applyFont="1" applyBorder="1" applyAlignment="1">
      <alignment horizontal="center" vertical="center"/>
    </xf>
    <xf numFmtId="44" fontId="45" fillId="0" borderId="11" xfId="114" applyFont="1" applyBorder="1" applyAlignment="1">
      <alignment horizontal="center" vertical="center"/>
    </xf>
    <xf numFmtId="165" fontId="45" fillId="0" borderId="11" xfId="14" applyNumberFormat="1" applyFont="1" applyBorder="1" applyAlignment="1">
      <alignment horizontal="center" vertical="center"/>
    </xf>
    <xf numFmtId="9" fontId="45" fillId="0" borderId="11" xfId="14" applyNumberFormat="1" applyFont="1" applyBorder="1" applyAlignment="1">
      <alignment horizontal="center" vertical="center"/>
    </xf>
    <xf numFmtId="44" fontId="45" fillId="6" borderId="5" xfId="114" applyFont="1" applyFill="1" applyBorder="1" applyAlignment="1">
      <alignment horizontal="center" vertical="center"/>
    </xf>
    <xf numFmtId="165" fontId="47" fillId="0" borderId="0" xfId="14" applyNumberFormat="1" applyFont="1" applyBorder="1" applyAlignment="1">
      <alignment horizontal="center" vertical="center"/>
    </xf>
    <xf numFmtId="9" fontId="47" fillId="0" borderId="0" xfId="14" applyNumberFormat="1" applyFont="1" applyBorder="1" applyAlignment="1">
      <alignment horizontal="center" vertical="center"/>
    </xf>
    <xf numFmtId="44" fontId="47" fillId="0" borderId="0" xfId="114" applyFont="1" applyBorder="1" applyAlignment="1">
      <alignment horizontal="center" vertical="center"/>
    </xf>
    <xf numFmtId="44" fontId="46" fillId="0" borderId="5" xfId="114" applyFont="1" applyBorder="1" applyAlignment="1">
      <alignment horizontal="center" vertical="center"/>
    </xf>
    <xf numFmtId="9" fontId="45" fillId="0" borderId="5" xfId="17" applyFont="1" applyFill="1" applyBorder="1" applyAlignment="1">
      <alignment horizontal="center" vertical="center" wrapText="1"/>
    </xf>
    <xf numFmtId="0" fontId="0" fillId="0" borderId="0" xfId="0"/>
    <xf numFmtId="0" fontId="45" fillId="0" borderId="0" xfId="0" applyFont="1" applyBorder="1"/>
    <xf numFmtId="165" fontId="45" fillId="0" borderId="0" xfId="0" applyNumberFormat="1" applyFont="1" applyBorder="1" applyAlignment="1">
      <alignment horizontal="center" vertical="center"/>
    </xf>
    <xf numFmtId="165" fontId="46" fillId="0" borderId="11" xfId="0" applyNumberFormat="1" applyFont="1" applyBorder="1" applyAlignment="1">
      <alignment horizontal="center" vertical="center"/>
    </xf>
    <xf numFmtId="9" fontId="45" fillId="0" borderId="5" xfId="20" applyFont="1" applyFill="1" applyBorder="1" applyAlignment="1">
      <alignment horizontal="center" vertical="center" wrapText="1"/>
    </xf>
    <xf numFmtId="165" fontId="45" fillId="0" borderId="11" xfId="0" applyNumberFormat="1" applyFont="1" applyFill="1" applyBorder="1" applyAlignment="1">
      <alignment horizontal="center" vertical="center" wrapText="1"/>
    </xf>
    <xf numFmtId="0" fontId="0" fillId="0" borderId="0" xfId="0"/>
    <xf numFmtId="0" fontId="45" fillId="0" borderId="5" xfId="0" applyFont="1" applyBorder="1" applyAlignment="1">
      <alignment vertical="top" wrapText="1"/>
    </xf>
    <xf numFmtId="165" fontId="45" fillId="0" borderId="0" xfId="0" applyNumberFormat="1" applyFont="1" applyFill="1" applyBorder="1" applyAlignment="1">
      <alignment horizontal="center" vertical="center" wrapText="1"/>
    </xf>
    <xf numFmtId="165" fontId="45" fillId="0" borderId="5" xfId="0" applyNumberFormat="1" applyFont="1" applyFill="1" applyBorder="1" applyAlignment="1">
      <alignment horizontal="center" vertical="center"/>
    </xf>
    <xf numFmtId="0" fontId="45" fillId="0" borderId="5" xfId="0" applyFont="1" applyBorder="1" applyAlignment="1">
      <alignment horizontal="center" vertical="center" wrapText="1"/>
    </xf>
    <xf numFmtId="165" fontId="45" fillId="0" borderId="5" xfId="0" applyNumberFormat="1" applyFont="1" applyFill="1" applyBorder="1" applyAlignment="1">
      <alignment horizontal="center" vertical="center" wrapText="1"/>
    </xf>
    <xf numFmtId="165" fontId="45" fillId="6" borderId="5" xfId="0" applyNumberFormat="1" applyFont="1" applyFill="1" applyBorder="1" applyAlignment="1">
      <alignment horizontal="center" vertical="center" wrapText="1"/>
    </xf>
    <xf numFmtId="165" fontId="21" fillId="4" borderId="0" xfId="68" applyNumberFormat="1" applyFont="1" applyFill="1" applyBorder="1" applyAlignment="1">
      <alignment horizontal="center" vertical="center" wrapText="1"/>
    </xf>
    <xf numFmtId="49" fontId="45" fillId="0" borderId="0" xfId="14" applyNumberFormat="1" applyFont="1" applyFill="1" applyBorder="1" applyAlignment="1">
      <alignment horizontal="center" vertical="center"/>
    </xf>
    <xf numFmtId="44" fontId="45" fillId="0" borderId="0" xfId="29" applyFont="1" applyBorder="1" applyAlignment="1">
      <alignment horizontal="center" vertical="center"/>
    </xf>
    <xf numFmtId="8" fontId="46" fillId="0" borderId="11" xfId="0" applyNumberFormat="1" applyFont="1" applyBorder="1"/>
    <xf numFmtId="44" fontId="45" fillId="0" borderId="5" xfId="29" applyFont="1" applyBorder="1" applyAlignment="1">
      <alignment horizontal="center" vertical="center" wrapText="1"/>
    </xf>
    <xf numFmtId="0" fontId="4" fillId="0" borderId="5" xfId="0" applyFont="1" applyBorder="1" applyAlignment="1">
      <alignment horizontal="center" vertical="center"/>
    </xf>
    <xf numFmtId="0" fontId="43" fillId="2" borderId="14" xfId="2" applyFont="1" applyFill="1" applyBorder="1" applyAlignment="1">
      <alignment horizontal="center" vertical="center"/>
    </xf>
    <xf numFmtId="165" fontId="43" fillId="2" borderId="4" xfId="2" applyNumberFormat="1" applyFont="1" applyFill="1" applyBorder="1" applyAlignment="1">
      <alignment horizontal="center" vertical="center" wrapText="1"/>
    </xf>
    <xf numFmtId="165" fontId="43" fillId="2" borderId="8" xfId="2" applyNumberFormat="1" applyFont="1" applyFill="1" applyBorder="1" applyAlignment="1">
      <alignment horizontal="center" vertical="center" wrapText="1"/>
    </xf>
    <xf numFmtId="0" fontId="86" fillId="0" borderId="0" xfId="0" applyFont="1"/>
    <xf numFmtId="44" fontId="87" fillId="0" borderId="0" xfId="0" applyNumberFormat="1" applyFont="1" applyBorder="1"/>
    <xf numFmtId="44" fontId="87" fillId="6" borderId="0" xfId="0" applyNumberFormat="1" applyFont="1" applyFill="1" applyBorder="1"/>
    <xf numFmtId="9" fontId="45" fillId="0" borderId="5" xfId="17" applyFont="1" applyBorder="1"/>
    <xf numFmtId="44" fontId="45" fillId="0" borderId="5" xfId="0" applyNumberFormat="1" applyFont="1" applyBorder="1"/>
    <xf numFmtId="166" fontId="45" fillId="0" borderId="0" xfId="0" applyNumberFormat="1" applyFont="1" applyBorder="1"/>
    <xf numFmtId="4" fontId="46" fillId="0" borderId="11" xfId="0" applyNumberFormat="1" applyFont="1" applyBorder="1"/>
    <xf numFmtId="0" fontId="41" fillId="0" borderId="11" xfId="0" applyFont="1" applyBorder="1" applyAlignment="1">
      <alignment wrapText="1"/>
    </xf>
    <xf numFmtId="164" fontId="41" fillId="0" borderId="11" xfId="0" applyNumberFormat="1" applyFont="1" applyBorder="1" applyAlignment="1">
      <alignment horizontal="center" vertical="center"/>
    </xf>
    <xf numFmtId="0" fontId="43" fillId="2" borderId="4" xfId="0" applyFont="1" applyFill="1" applyBorder="1" applyAlignment="1">
      <alignment horizontal="center" vertical="center"/>
    </xf>
    <xf numFmtId="9" fontId="45" fillId="0" borderId="5" xfId="0" applyNumberFormat="1" applyFont="1" applyBorder="1"/>
    <xf numFmtId="44" fontId="45" fillId="0" borderId="0" xfId="29" applyFont="1"/>
    <xf numFmtId="44" fontId="46" fillId="0" borderId="5" xfId="29" applyFont="1" applyBorder="1"/>
    <xf numFmtId="0" fontId="65" fillId="0" borderId="5" xfId="0" applyNumberFormat="1" applyFont="1" applyBorder="1" applyAlignment="1">
      <alignment horizontal="center" vertical="center" wrapText="1"/>
    </xf>
    <xf numFmtId="0" fontId="60" fillId="0" borderId="37" xfId="0" applyFont="1" applyFill="1" applyBorder="1" applyAlignment="1">
      <alignment horizontal="center" vertical="center" wrapText="1"/>
    </xf>
    <xf numFmtId="164" fontId="45" fillId="0" borderId="5" xfId="14" applyNumberFormat="1" applyFont="1" applyBorder="1" applyAlignment="1">
      <alignment horizontal="center" vertical="center" wrapText="1"/>
    </xf>
    <xf numFmtId="0" fontId="45" fillId="0" borderId="5" xfId="14" applyFont="1" applyBorder="1" applyAlignment="1">
      <alignment horizontal="center" vertical="center" wrapText="1"/>
    </xf>
    <xf numFmtId="0" fontId="45" fillId="0" borderId="5" xfId="14" applyFont="1" applyFill="1" applyBorder="1" applyAlignment="1">
      <alignment horizontal="center" vertical="center" wrapText="1"/>
    </xf>
    <xf numFmtId="165" fontId="44" fillId="0" borderId="5" xfId="0" applyNumberFormat="1" applyFont="1" applyFill="1" applyBorder="1" applyAlignment="1">
      <alignment horizontal="center" vertical="center"/>
    </xf>
    <xf numFmtId="2" fontId="45" fillId="0" borderId="5" xfId="29" applyNumberFormat="1" applyFont="1" applyBorder="1"/>
    <xf numFmtId="2" fontId="45" fillId="0" borderId="5" xfId="0" applyNumberFormat="1" applyFont="1" applyBorder="1"/>
    <xf numFmtId="44" fontId="72" fillId="0" borderId="5" xfId="0" applyNumberFormat="1" applyFont="1" applyBorder="1" applyAlignment="1">
      <alignment horizontal="center" vertical="center"/>
    </xf>
    <xf numFmtId="165" fontId="56" fillId="0" borderId="5" xfId="2" applyNumberFormat="1" applyFont="1" applyFill="1" applyBorder="1" applyAlignment="1">
      <alignment horizontal="center" vertical="center" wrapText="1"/>
    </xf>
    <xf numFmtId="9" fontId="45" fillId="0" borderId="5" xfId="0" applyNumberFormat="1" applyFont="1" applyBorder="1" applyAlignment="1">
      <alignment horizontal="center" vertical="center"/>
    </xf>
    <xf numFmtId="44" fontId="45" fillId="0" borderId="5" xfId="0" applyNumberFormat="1" applyFont="1" applyBorder="1" applyAlignment="1">
      <alignment vertical="center"/>
    </xf>
    <xf numFmtId="8" fontId="45" fillId="0" borderId="0" xfId="0" applyNumberFormat="1" applyFont="1" applyBorder="1" applyAlignment="1">
      <alignment horizontal="center" vertical="center"/>
    </xf>
    <xf numFmtId="164" fontId="46" fillId="0" borderId="5" xfId="0" applyNumberFormat="1" applyFont="1" applyBorder="1" applyAlignment="1">
      <alignment horizontal="center" vertical="center"/>
    </xf>
    <xf numFmtId="0" fontId="46" fillId="0" borderId="5" xfId="0" applyFont="1" applyBorder="1" applyAlignment="1"/>
    <xf numFmtId="8" fontId="45" fillId="0" borderId="11" xfId="32" applyNumberFormat="1" applyFont="1" applyBorder="1" applyAlignment="1">
      <alignment horizontal="center" vertical="center"/>
    </xf>
    <xf numFmtId="8" fontId="46" fillId="0" borderId="5" xfId="32" applyNumberFormat="1" applyFont="1" applyBorder="1" applyAlignment="1">
      <alignment horizontal="center" vertical="center"/>
    </xf>
    <xf numFmtId="44" fontId="46" fillId="0" borderId="0" xfId="29" applyFont="1" applyBorder="1"/>
    <xf numFmtId="0" fontId="45" fillId="8" borderId="0" xfId="0" applyFont="1" applyFill="1"/>
    <xf numFmtId="2" fontId="45" fillId="8" borderId="0" xfId="0" applyNumberFormat="1" applyFont="1" applyFill="1"/>
    <xf numFmtId="44" fontId="45" fillId="8" borderId="0" xfId="29" applyFont="1" applyFill="1"/>
    <xf numFmtId="2" fontId="45" fillId="0" borderId="14" xfId="29" applyNumberFormat="1" applyFont="1" applyBorder="1"/>
    <xf numFmtId="9" fontId="45" fillId="0" borderId="14" xfId="17" applyFont="1" applyBorder="1"/>
    <xf numFmtId="44" fontId="45" fillId="0" borderId="14" xfId="29" applyFont="1" applyBorder="1"/>
    <xf numFmtId="2" fontId="45" fillId="0" borderId="11" xfId="0" applyNumberFormat="1" applyFont="1" applyBorder="1"/>
    <xf numFmtId="0" fontId="45" fillId="0" borderId="12" xfId="0" applyFont="1" applyBorder="1"/>
    <xf numFmtId="44" fontId="64" fillId="0" borderId="0" xfId="0" applyNumberFormat="1" applyFont="1" applyBorder="1"/>
    <xf numFmtId="44" fontId="64" fillId="6" borderId="0" xfId="0" applyNumberFormat="1" applyFont="1" applyFill="1" applyBorder="1"/>
    <xf numFmtId="44" fontId="84" fillId="0" borderId="0" xfId="0" applyNumberFormat="1" applyFont="1" applyBorder="1"/>
    <xf numFmtId="44" fontId="84" fillId="6" borderId="0" xfId="0" applyNumberFormat="1" applyFont="1" applyFill="1" applyBorder="1"/>
    <xf numFmtId="0" fontId="45" fillId="9" borderId="16" xfId="0" applyFont="1" applyFill="1" applyBorder="1" applyAlignment="1">
      <alignment vertical="center" wrapText="1"/>
    </xf>
    <xf numFmtId="0" fontId="45" fillId="9" borderId="5" xfId="0" applyFont="1" applyFill="1" applyBorder="1" applyAlignment="1">
      <alignment vertical="center" wrapText="1"/>
    </xf>
    <xf numFmtId="164" fontId="47" fillId="0" borderId="5" xfId="0" applyNumberFormat="1" applyFont="1" applyBorder="1" applyAlignment="1">
      <alignment horizontal="center" vertical="center"/>
    </xf>
    <xf numFmtId="0" fontId="43" fillId="2" borderId="4" xfId="0" applyFont="1" applyFill="1" applyBorder="1" applyAlignment="1">
      <alignment horizontal="center" vertical="center"/>
    </xf>
    <xf numFmtId="0" fontId="45" fillId="0" borderId="12" xfId="0" applyFont="1" applyBorder="1" applyAlignment="1">
      <alignment horizontal="center" vertical="center" wrapText="1"/>
    </xf>
    <xf numFmtId="44" fontId="45" fillId="0" borderId="5" xfId="32" applyFont="1" applyBorder="1" applyAlignment="1">
      <alignment vertical="center" wrapText="1"/>
    </xf>
    <xf numFmtId="165" fontId="45" fillId="6" borderId="5" xfId="32" applyNumberFormat="1" applyFont="1" applyFill="1" applyBorder="1" applyAlignment="1">
      <alignment vertical="center" wrapText="1"/>
    </xf>
    <xf numFmtId="165" fontId="51" fillId="3" borderId="0" xfId="0" applyNumberFormat="1" applyFont="1" applyFill="1" applyBorder="1" applyAlignment="1">
      <alignment horizontal="center" vertical="center"/>
    </xf>
    <xf numFmtId="165" fontId="43" fillId="2" borderId="3"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3" xfId="0" applyFont="1" applyFill="1" applyBorder="1" applyAlignment="1">
      <alignment horizontal="center" vertical="center"/>
    </xf>
    <xf numFmtId="173" fontId="26" fillId="0" borderId="32" xfId="33" applyNumberFormat="1" applyFont="1" applyFill="1" applyBorder="1" applyAlignment="1" applyProtection="1">
      <alignment horizontal="center" vertical="center"/>
    </xf>
    <xf numFmtId="9" fontId="45" fillId="0" borderId="17" xfId="20" applyFont="1" applyFill="1" applyBorder="1" applyAlignment="1">
      <alignment horizontal="center" vertical="center"/>
    </xf>
    <xf numFmtId="44" fontId="45" fillId="0" borderId="38" xfId="32" applyFont="1" applyBorder="1" applyAlignment="1">
      <alignment horizontal="center" vertical="center"/>
    </xf>
    <xf numFmtId="165" fontId="46" fillId="0" borderId="5" xfId="65" applyNumberFormat="1" applyFont="1" applyBorder="1" applyAlignment="1">
      <alignment horizontal="center" vertical="center"/>
    </xf>
    <xf numFmtId="0" fontId="26" fillId="0" borderId="40" xfId="0" applyFont="1" applyFill="1" applyBorder="1" applyAlignment="1">
      <alignment horizontal="center" vertical="center" wrapText="1"/>
    </xf>
    <xf numFmtId="8" fontId="15" fillId="0" borderId="40" xfId="0" applyNumberFormat="1" applyFont="1" applyFill="1" applyBorder="1" applyAlignment="1">
      <alignment horizontal="center" vertical="center" wrapText="1"/>
    </xf>
    <xf numFmtId="0" fontId="15"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165" fontId="41" fillId="0" borderId="19" xfId="32" applyNumberFormat="1" applyFont="1" applyBorder="1" applyAlignment="1">
      <alignment horizontal="center" vertical="center"/>
    </xf>
    <xf numFmtId="165" fontId="89" fillId="0" borderId="5"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wrapText="1"/>
    </xf>
    <xf numFmtId="170" fontId="70" fillId="0" borderId="26" xfId="0" applyNumberFormat="1" applyFont="1" applyBorder="1" applyAlignment="1">
      <alignment horizontal="center"/>
    </xf>
    <xf numFmtId="165" fontId="26" fillId="0" borderId="11" xfId="0" applyNumberFormat="1" applyFont="1" applyFill="1" applyBorder="1" applyAlignment="1">
      <alignment horizontal="center" vertical="center" wrapText="1"/>
    </xf>
    <xf numFmtId="9" fontId="41" fillId="0" borderId="11" xfId="20" applyFont="1" applyFill="1" applyBorder="1" applyAlignment="1">
      <alignment horizontal="center" vertical="center"/>
    </xf>
    <xf numFmtId="165" fontId="0" fillId="0" borderId="5"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165" fontId="56" fillId="0" borderId="5" xfId="65" applyNumberFormat="1" applyFont="1" applyFill="1" applyBorder="1" applyAlignment="1">
      <alignment horizontal="center" vertical="center" wrapText="1"/>
    </xf>
    <xf numFmtId="44" fontId="26" fillId="0" borderId="26" xfId="29" applyFont="1" applyFill="1" applyBorder="1" applyAlignment="1" applyProtection="1">
      <alignment horizontal="center" vertical="center"/>
    </xf>
    <xf numFmtId="44" fontId="26" fillId="0" borderId="27" xfId="29" applyFont="1" applyFill="1" applyBorder="1" applyAlignment="1" applyProtection="1">
      <alignment horizontal="center" vertical="center"/>
    </xf>
    <xf numFmtId="44" fontId="45" fillId="0" borderId="5" xfId="29" applyFont="1" applyFill="1" applyBorder="1" applyAlignment="1" applyProtection="1">
      <alignment horizontal="center" vertical="center"/>
    </xf>
    <xf numFmtId="9" fontId="45" fillId="0" borderId="5" xfId="21" applyFont="1" applyFill="1" applyBorder="1" applyAlignment="1" applyProtection="1">
      <alignment horizontal="center" vertical="center"/>
    </xf>
    <xf numFmtId="170" fontId="45" fillId="0" borderId="5" xfId="33" applyNumberFormat="1" applyFont="1" applyFill="1" applyBorder="1" applyAlignment="1" applyProtection="1">
      <alignment horizontal="center" vertical="center"/>
    </xf>
    <xf numFmtId="170" fontId="45" fillId="0" borderId="5" xfId="33" applyNumberFormat="1" applyFont="1" applyFill="1" applyBorder="1" applyAlignment="1" applyProtection="1">
      <alignment horizontal="center" vertical="center" wrapText="1"/>
    </xf>
    <xf numFmtId="0" fontId="45" fillId="0" borderId="11" xfId="135" applyFont="1" applyFill="1" applyBorder="1" applyAlignment="1">
      <alignment vertical="top" wrapText="1"/>
    </xf>
    <xf numFmtId="0" fontId="45" fillId="0" borderId="11" xfId="135" applyFont="1" applyFill="1" applyBorder="1" applyAlignment="1">
      <alignment horizontal="center" vertical="top"/>
    </xf>
    <xf numFmtId="164" fontId="45" fillId="0" borderId="11" xfId="135" applyNumberFormat="1" applyFont="1" applyFill="1" applyBorder="1" applyAlignment="1">
      <alignment horizontal="center" vertical="top"/>
    </xf>
    <xf numFmtId="44" fontId="45" fillId="0" borderId="5" xfId="29" applyFont="1" applyFill="1" applyBorder="1" applyAlignment="1">
      <alignment vertical="top" shrinkToFit="1"/>
    </xf>
    <xf numFmtId="44" fontId="45" fillId="0" borderId="27" xfId="29" applyFont="1" applyFill="1" applyBorder="1" applyAlignment="1" applyProtection="1">
      <alignment horizontal="center" vertical="center"/>
    </xf>
    <xf numFmtId="44" fontId="45" fillId="0" borderId="26" xfId="29" applyFont="1" applyFill="1" applyBorder="1" applyAlignment="1">
      <alignment horizontal="center" vertical="center"/>
    </xf>
    <xf numFmtId="0" fontId="45" fillId="0" borderId="5" xfId="135" applyFont="1" applyFill="1" applyBorder="1" applyAlignment="1">
      <alignment vertical="top" wrapText="1"/>
    </xf>
    <xf numFmtId="44" fontId="45" fillId="0" borderId="26" xfId="29" applyFont="1" applyFill="1" applyBorder="1" applyAlignment="1" applyProtection="1">
      <alignment horizontal="center" vertical="center"/>
    </xf>
    <xf numFmtId="0" fontId="45" fillId="0" borderId="5" xfId="135" applyFont="1" applyFill="1" applyBorder="1" applyAlignment="1">
      <alignment horizontal="center" vertical="top"/>
    </xf>
    <xf numFmtId="44" fontId="45" fillId="0" borderId="5" xfId="29" applyFont="1" applyFill="1" applyBorder="1" applyAlignment="1">
      <alignment horizontal="center" vertical="top"/>
    </xf>
    <xf numFmtId="166" fontId="45" fillId="0" borderId="0" xfId="0" applyNumberFormat="1" applyFont="1" applyBorder="1" applyAlignment="1">
      <alignment horizontal="center" vertical="center"/>
    </xf>
    <xf numFmtId="166" fontId="44" fillId="0" borderId="0" xfId="0" applyNumberFormat="1" applyFont="1" applyBorder="1" applyAlignment="1">
      <alignment horizontal="center" vertical="center"/>
    </xf>
    <xf numFmtId="166" fontId="46" fillId="0" borderId="27" xfId="0" applyNumberFormat="1" applyFont="1" applyBorder="1" applyAlignment="1">
      <alignment horizontal="center" vertical="center"/>
    </xf>
    <xf numFmtId="0" fontId="62" fillId="0" borderId="5" xfId="0" applyFont="1" applyFill="1" applyBorder="1" applyAlignment="1">
      <alignment horizontal="center" vertical="center"/>
    </xf>
    <xf numFmtId="0" fontId="47" fillId="0" borderId="5" xfId="0" applyFont="1" applyFill="1" applyBorder="1" applyAlignment="1">
      <alignment horizontal="center" vertical="top"/>
    </xf>
    <xf numFmtId="0" fontId="45" fillId="0" borderId="12" xfId="0" applyFont="1" applyBorder="1" applyAlignment="1">
      <alignment horizontal="center" vertical="center"/>
    </xf>
    <xf numFmtId="0" fontId="45" fillId="7" borderId="14" xfId="96" applyFont="1" applyFill="1" applyBorder="1" applyAlignment="1">
      <alignment vertical="top" wrapText="1"/>
    </xf>
    <xf numFmtId="170" fontId="26" fillId="0" borderId="36" xfId="33" applyNumberFormat="1" applyFont="1" applyFill="1" applyBorder="1" applyAlignment="1" applyProtection="1">
      <alignment horizontal="center" vertical="center"/>
    </xf>
    <xf numFmtId="9" fontId="26" fillId="0" borderId="42" xfId="21" applyFont="1" applyFill="1" applyBorder="1" applyAlignment="1" applyProtection="1">
      <alignment horizontal="center" vertical="center"/>
    </xf>
    <xf numFmtId="0" fontId="47" fillId="0" borderId="5" xfId="0" applyFont="1" applyBorder="1" applyAlignment="1">
      <alignment horizontal="center" vertical="center"/>
    </xf>
    <xf numFmtId="165" fontId="54" fillId="0" borderId="11" xfId="0" applyNumberFormat="1" applyFont="1" applyBorder="1" applyAlignment="1">
      <alignment horizontal="center" vertical="center" wrapText="1"/>
    </xf>
    <xf numFmtId="165" fontId="54" fillId="0" borderId="5" xfId="0" applyNumberFormat="1" applyFont="1" applyBorder="1" applyAlignment="1">
      <alignment horizontal="center" vertical="center" wrapText="1"/>
    </xf>
    <xf numFmtId="0" fontId="90" fillId="0" borderId="0" xfId="0" applyFont="1"/>
    <xf numFmtId="0" fontId="91" fillId="0" borderId="5" xfId="0" applyFont="1" applyBorder="1"/>
    <xf numFmtId="0" fontId="45" fillId="0" borderId="5" xfId="0" applyFont="1" applyFill="1" applyBorder="1" applyAlignment="1">
      <alignment vertical="center" wrapText="1"/>
    </xf>
    <xf numFmtId="167" fontId="25" fillId="0" borderId="5" xfId="33" applyFont="1" applyFill="1" applyBorder="1" applyAlignment="1" applyProtection="1">
      <alignment horizontal="center" vertical="center"/>
    </xf>
    <xf numFmtId="9" fontId="25" fillId="0" borderId="5" xfId="33" applyNumberFormat="1" applyFont="1" applyFill="1" applyBorder="1" applyAlignment="1" applyProtection="1">
      <alignment horizontal="center" vertical="center"/>
    </xf>
    <xf numFmtId="44" fontId="54" fillId="0" borderId="11" xfId="32" applyFont="1" applyBorder="1" applyAlignment="1">
      <alignment horizontal="center" vertical="center"/>
    </xf>
    <xf numFmtId="44" fontId="54" fillId="6" borderId="11" xfId="32" applyFont="1" applyFill="1" applyBorder="1" applyAlignment="1">
      <alignment horizontal="center" vertical="center"/>
    </xf>
    <xf numFmtId="0" fontId="54" fillId="0" borderId="11" xfId="0" applyFont="1" applyBorder="1" applyAlignment="1">
      <alignment horizontal="center" vertical="center" wrapText="1"/>
    </xf>
    <xf numFmtId="0" fontId="54" fillId="0" borderId="0" xfId="0" applyFont="1" applyAlignment="1">
      <alignment horizontal="center" vertical="center"/>
    </xf>
    <xf numFmtId="0" fontId="90" fillId="0" borderId="0" xfId="0" applyFont="1" applyAlignment="1">
      <alignment horizontal="center" vertical="center"/>
    </xf>
    <xf numFmtId="0" fontId="54" fillId="0" borderId="5" xfId="0" applyFont="1" applyBorder="1"/>
    <xf numFmtId="0" fontId="45" fillId="0" borderId="11" xfId="0" applyFont="1" applyBorder="1" applyAlignment="1">
      <alignment horizontal="center"/>
    </xf>
    <xf numFmtId="0" fontId="45" fillId="7" borderId="5" xfId="96" applyFont="1" applyFill="1" applyBorder="1" applyAlignment="1">
      <alignment vertical="top" wrapText="1"/>
    </xf>
    <xf numFmtId="170" fontId="26" fillId="0" borderId="5" xfId="33" applyNumberFormat="1" applyFont="1" applyFill="1" applyBorder="1" applyAlignment="1" applyProtection="1">
      <alignment horizontal="center" vertical="center"/>
    </xf>
    <xf numFmtId="0" fontId="0" fillId="0" borderId="5" xfId="0" applyBorder="1"/>
    <xf numFmtId="44" fontId="46" fillId="0" borderId="11" xfId="0" applyNumberFormat="1" applyFont="1" applyBorder="1" applyAlignment="1">
      <alignment horizontal="center" vertical="center" wrapText="1"/>
    </xf>
    <xf numFmtId="0" fontId="45" fillId="0" borderId="5" xfId="2" applyFont="1" applyBorder="1" applyAlignment="1">
      <alignment wrapText="1"/>
    </xf>
    <xf numFmtId="0" fontId="45" fillId="0" borderId="5" xfId="2" applyFont="1" applyBorder="1" applyAlignment="1">
      <alignment vertical="center" wrapText="1"/>
    </xf>
    <xf numFmtId="0" fontId="45" fillId="0" borderId="11" xfId="0" applyFont="1" applyFill="1" applyBorder="1" applyAlignment="1">
      <alignment horizontal="center" vertical="center"/>
    </xf>
    <xf numFmtId="165" fontId="45" fillId="0" borderId="11" xfId="10" applyNumberFormat="1" applyFont="1" applyFill="1" applyBorder="1" applyAlignment="1">
      <alignment horizontal="center" vertical="center"/>
    </xf>
    <xf numFmtId="165" fontId="19" fillId="0" borderId="11" xfId="0" applyNumberFormat="1" applyFont="1" applyFill="1" applyBorder="1" applyAlignment="1">
      <alignment horizontal="center" vertical="center"/>
    </xf>
    <xf numFmtId="0" fontId="45" fillId="0" borderId="12" xfId="0" applyFont="1" applyFill="1" applyBorder="1" applyAlignment="1">
      <alignment horizontal="center" vertical="center"/>
    </xf>
    <xf numFmtId="164" fontId="45" fillId="0" borderId="12" xfId="0" applyNumberFormat="1" applyFont="1" applyFill="1" applyBorder="1" applyAlignment="1">
      <alignment horizontal="center" vertical="center"/>
    </xf>
    <xf numFmtId="165" fontId="41" fillId="0" borderId="12" xfId="0" applyNumberFormat="1" applyFont="1" applyFill="1" applyBorder="1" applyAlignment="1">
      <alignment horizontal="center" vertical="center"/>
    </xf>
    <xf numFmtId="165" fontId="41" fillId="6" borderId="5" xfId="0" applyNumberFormat="1" applyFont="1" applyFill="1" applyBorder="1" applyAlignment="1">
      <alignment horizontal="center" vertical="center"/>
    </xf>
    <xf numFmtId="165" fontId="45" fillId="6" borderId="5" xfId="0" applyNumberFormat="1" applyFont="1" applyFill="1" applyBorder="1" applyAlignment="1">
      <alignment horizontal="center" vertical="center"/>
    </xf>
    <xf numFmtId="0" fontId="44" fillId="0" borderId="0" xfId="0" applyFont="1" applyFill="1"/>
    <xf numFmtId="0" fontId="44" fillId="0" borderId="0" xfId="0" applyFont="1" applyFill="1" applyAlignment="1">
      <alignment horizontal="left" vertical="center"/>
    </xf>
    <xf numFmtId="0" fontId="43" fillId="0" borderId="2" xfId="0" applyFont="1" applyFill="1" applyBorder="1" applyAlignment="1">
      <alignment horizontal="left" vertical="center"/>
    </xf>
    <xf numFmtId="0" fontId="43" fillId="0" borderId="3" xfId="0" applyFont="1" applyFill="1" applyBorder="1" applyAlignment="1">
      <alignment horizontal="left" vertical="center"/>
    </xf>
    <xf numFmtId="0" fontId="45" fillId="0" borderId="11" xfId="0" applyFont="1" applyFill="1" applyBorder="1" applyAlignment="1">
      <alignment horizontal="left" vertical="center" wrapText="1"/>
    </xf>
    <xf numFmtId="0" fontId="45" fillId="0" borderId="0" xfId="0" applyFont="1" applyFill="1" applyAlignment="1">
      <alignment horizontal="left" vertical="center" wrapText="1"/>
    </xf>
    <xf numFmtId="0" fontId="45" fillId="0" borderId="0" xfId="0" applyFont="1" applyFill="1" applyAlignment="1">
      <alignment wrapText="1"/>
    </xf>
    <xf numFmtId="0" fontId="45" fillId="0" borderId="5" xfId="0" applyNumberFormat="1" applyFont="1" applyFill="1" applyBorder="1" applyAlignment="1">
      <alignment horizontal="left" vertical="center" wrapText="1"/>
    </xf>
    <xf numFmtId="0" fontId="45" fillId="0" borderId="5" xfId="0" applyFont="1" applyFill="1" applyBorder="1" applyAlignment="1">
      <alignment wrapText="1"/>
    </xf>
    <xf numFmtId="0" fontId="45" fillId="0" borderId="5" xfId="0" applyFont="1" applyFill="1" applyBorder="1" applyAlignment="1">
      <alignment vertical="top" wrapText="1"/>
    </xf>
    <xf numFmtId="0" fontId="26" fillId="0" borderId="5" xfId="0" applyFont="1" applyFill="1" applyBorder="1" applyAlignment="1">
      <alignment vertical="center" wrapText="1"/>
    </xf>
    <xf numFmtId="0" fontId="5" fillId="0" borderId="0" xfId="0" applyFont="1" applyFill="1"/>
    <xf numFmtId="0" fontId="5" fillId="0" borderId="0" xfId="0" applyFont="1" applyFill="1" applyAlignment="1">
      <alignment horizontal="left" vertical="center"/>
    </xf>
    <xf numFmtId="0" fontId="44" fillId="0" borderId="0" xfId="0" applyFont="1" applyFill="1" applyBorder="1" applyAlignment="1">
      <alignment horizontal="left" vertical="center"/>
    </xf>
    <xf numFmtId="0" fontId="43" fillId="10" borderId="2" xfId="0" applyFont="1" applyFill="1" applyBorder="1" applyAlignment="1">
      <alignment horizontal="center" vertical="center"/>
    </xf>
    <xf numFmtId="0" fontId="43" fillId="10" borderId="3" xfId="0" applyFont="1" applyFill="1" applyBorder="1" applyAlignment="1">
      <alignment horizontal="center" vertical="center"/>
    </xf>
    <xf numFmtId="0" fontId="45" fillId="6" borderId="5" xfId="0" applyFont="1" applyFill="1" applyBorder="1" applyAlignment="1">
      <alignment horizontal="center" vertical="center"/>
    </xf>
    <xf numFmtId="0" fontId="46" fillId="0" borderId="0" xfId="0" applyFont="1"/>
    <xf numFmtId="0" fontId="46" fillId="0" borderId="0" xfId="0" applyFont="1" applyAlignment="1"/>
    <xf numFmtId="0" fontId="82" fillId="0" borderId="5" xfId="0" applyFont="1" applyBorder="1"/>
    <xf numFmtId="0" fontId="43" fillId="0" borderId="0" xfId="0" applyFont="1" applyFill="1" applyAlignment="1">
      <alignment horizontal="left" vertical="center"/>
    </xf>
    <xf numFmtId="0" fontId="44" fillId="0" borderId="6" xfId="0" applyFont="1" applyFill="1" applyBorder="1" applyAlignment="1">
      <alignment horizontal="left" vertical="center"/>
    </xf>
    <xf numFmtId="0" fontId="45" fillId="0" borderId="11" xfId="2" applyFont="1" applyBorder="1" applyAlignment="1">
      <alignment horizontal="center" vertical="center"/>
    </xf>
    <xf numFmtId="49" fontId="26" fillId="4" borderId="27" xfId="67" applyNumberFormat="1" applyFont="1" applyFill="1" applyBorder="1" applyAlignment="1">
      <alignment horizontal="justify" vertical="center" wrapText="1"/>
    </xf>
    <xf numFmtId="1" fontId="26" fillId="4" borderId="27" xfId="67" applyNumberFormat="1" applyFont="1" applyFill="1" applyBorder="1" applyAlignment="1">
      <alignment horizontal="center" vertical="center" wrapText="1"/>
    </xf>
    <xf numFmtId="49" fontId="26" fillId="4" borderId="27" xfId="67" applyNumberFormat="1" applyFont="1" applyFill="1" applyBorder="1" applyAlignment="1">
      <alignment horizontal="center" vertical="center" wrapText="1"/>
    </xf>
    <xf numFmtId="170" fontId="26" fillId="0" borderId="27" xfId="33" applyNumberFormat="1" applyFont="1" applyFill="1" applyBorder="1" applyAlignment="1" applyProtection="1">
      <alignment horizontal="center" vertical="center"/>
    </xf>
    <xf numFmtId="170" fontId="26" fillId="0" borderId="32" xfId="33" applyNumberFormat="1" applyFont="1" applyFill="1" applyBorder="1" applyAlignment="1" applyProtection="1">
      <alignment horizontal="center" vertical="center"/>
    </xf>
    <xf numFmtId="49" fontId="26" fillId="4" borderId="26" xfId="67" applyNumberFormat="1" applyFont="1" applyFill="1" applyBorder="1" applyAlignment="1">
      <alignment horizontal="justify" vertical="center" wrapText="1"/>
    </xf>
    <xf numFmtId="1" fontId="26" fillId="4" borderId="26" xfId="67" applyNumberFormat="1" applyFont="1" applyFill="1" applyBorder="1" applyAlignment="1">
      <alignment horizontal="center" vertical="center" wrapText="1"/>
    </xf>
    <xf numFmtId="49" fontId="26" fillId="4" borderId="26" xfId="67" applyNumberFormat="1" applyFont="1" applyFill="1" applyBorder="1" applyAlignment="1">
      <alignment horizontal="center" vertical="center" wrapText="1"/>
    </xf>
    <xf numFmtId="9" fontId="45" fillId="0" borderId="35" xfId="14" applyNumberFormat="1" applyFont="1" applyBorder="1" applyAlignment="1">
      <alignment horizontal="center" vertical="center"/>
    </xf>
    <xf numFmtId="0" fontId="96" fillId="0" borderId="11" xfId="0" applyFont="1" applyBorder="1" applyAlignment="1">
      <alignment horizontal="center" vertical="center" wrapText="1"/>
    </xf>
    <xf numFmtId="0" fontId="96" fillId="0" borderId="5" xfId="0" applyFont="1" applyBorder="1" applyAlignment="1">
      <alignment horizontal="center" vertical="center" wrapText="1"/>
    </xf>
    <xf numFmtId="171" fontId="74" fillId="4" borderId="27" xfId="67" applyNumberFormat="1" applyFont="1" applyFill="1" applyBorder="1" applyAlignment="1">
      <alignment horizontal="center" vertical="center" wrapText="1"/>
    </xf>
    <xf numFmtId="171" fontId="74" fillId="4" borderId="26" xfId="67" applyNumberFormat="1" applyFont="1" applyFill="1" applyBorder="1" applyAlignment="1">
      <alignment horizontal="center" vertical="center" wrapText="1"/>
    </xf>
    <xf numFmtId="0" fontId="97" fillId="0" borderId="0" xfId="0" applyFont="1"/>
    <xf numFmtId="44" fontId="45" fillId="0" borderId="11" xfId="0" applyNumberFormat="1" applyFont="1" applyBorder="1" applyAlignment="1">
      <alignment horizontal="left"/>
    </xf>
    <xf numFmtId="0" fontId="45" fillId="0" borderId="5" xfId="115" applyFont="1" applyBorder="1" applyAlignment="1">
      <alignment wrapText="1"/>
    </xf>
    <xf numFmtId="0" fontId="45" fillId="0" borderId="5" xfId="115" applyFont="1" applyBorder="1" applyAlignment="1">
      <alignment horizontal="center" vertical="center"/>
    </xf>
    <xf numFmtId="164" fontId="45" fillId="0" borderId="5" xfId="115" applyNumberFormat="1" applyFont="1" applyBorder="1" applyAlignment="1">
      <alignment horizontal="center" vertical="center"/>
    </xf>
    <xf numFmtId="165" fontId="45" fillId="0" borderId="5" xfId="115" applyNumberFormat="1" applyFont="1" applyFill="1" applyBorder="1" applyAlignment="1">
      <alignment horizontal="center" vertical="center"/>
    </xf>
    <xf numFmtId="9" fontId="45" fillId="0" borderId="5" xfId="116" applyFont="1" applyFill="1" applyBorder="1" applyAlignment="1">
      <alignment horizontal="center" vertical="center" wrapText="1"/>
    </xf>
    <xf numFmtId="166" fontId="26" fillId="0" borderId="26" xfId="7" applyNumberFormat="1" applyFont="1" applyFill="1" applyBorder="1" applyAlignment="1">
      <alignment horizontal="center" vertical="center"/>
    </xf>
    <xf numFmtId="9" fontId="26" fillId="0" borderId="26" xfId="22" applyFont="1" applyFill="1" applyBorder="1" applyAlignment="1" applyProtection="1">
      <alignment horizontal="center" vertical="center" wrapText="1"/>
    </xf>
    <xf numFmtId="0" fontId="45" fillId="0" borderId="11" xfId="0" applyFont="1" applyBorder="1" applyAlignment="1">
      <alignment vertical="top" wrapText="1" shrinkToFit="1"/>
    </xf>
    <xf numFmtId="164" fontId="45" fillId="0" borderId="0" xfId="0" applyNumberFormat="1" applyFont="1" applyBorder="1" applyAlignment="1">
      <alignment horizontal="center" vertical="center"/>
    </xf>
    <xf numFmtId="44" fontId="45" fillId="0" borderId="0" xfId="32" applyFont="1" applyBorder="1" applyAlignment="1">
      <alignment vertical="center"/>
    </xf>
    <xf numFmtId="44" fontId="46" fillId="6" borderId="5" xfId="32" applyFont="1" applyFill="1" applyBorder="1" applyAlignment="1">
      <alignment horizontal="center" vertical="center"/>
    </xf>
    <xf numFmtId="49" fontId="53" fillId="4" borderId="26" xfId="67" applyNumberFormat="1" applyFont="1" applyFill="1" applyBorder="1" applyAlignment="1">
      <alignment horizontal="justify" vertical="center" wrapText="1"/>
    </xf>
    <xf numFmtId="44" fontId="45" fillId="0" borderId="11" xfId="32" applyFont="1" applyBorder="1" applyAlignment="1">
      <alignment horizontal="right" vertical="center"/>
    </xf>
    <xf numFmtId="44" fontId="45" fillId="0" borderId="11" xfId="32" applyFont="1" applyFill="1" applyBorder="1" applyAlignment="1">
      <alignment horizontal="right" vertical="center"/>
    </xf>
    <xf numFmtId="0" fontId="45" fillId="0" borderId="11" xfId="135" applyFont="1" applyFill="1" applyBorder="1" applyAlignment="1">
      <alignment horizontal="center" vertical="center"/>
    </xf>
    <xf numFmtId="164" fontId="45" fillId="0" borderId="11" xfId="135" applyNumberFormat="1" applyFont="1" applyFill="1" applyBorder="1" applyAlignment="1">
      <alignment horizontal="center" vertical="center"/>
    </xf>
    <xf numFmtId="7" fontId="65" fillId="0" borderId="5" xfId="32" applyNumberFormat="1" applyFont="1" applyBorder="1" applyAlignment="1">
      <alignment horizontal="center" vertical="center"/>
    </xf>
    <xf numFmtId="0" fontId="45" fillId="0" borderId="14" xfId="0" applyFont="1" applyBorder="1" applyAlignment="1">
      <alignment horizontal="center"/>
    </xf>
    <xf numFmtId="0" fontId="45" fillId="0" borderId="43" xfId="2" applyFont="1" applyBorder="1" applyAlignment="1">
      <alignment horizontal="center" vertical="center" wrapText="1"/>
    </xf>
    <xf numFmtId="0" fontId="45" fillId="0" borderId="14" xfId="2" applyFont="1" applyBorder="1" applyAlignment="1">
      <alignment horizontal="center" vertical="center" wrapText="1"/>
    </xf>
    <xf numFmtId="165" fontId="45" fillId="0" borderId="14" xfId="14" applyNumberFormat="1" applyFont="1" applyBorder="1" applyAlignment="1">
      <alignment horizontal="center" vertical="center"/>
    </xf>
    <xf numFmtId="9" fontId="45" fillId="0" borderId="12" xfId="14" applyNumberFormat="1" applyFont="1" applyBorder="1" applyAlignment="1">
      <alignment horizontal="center" vertical="center"/>
    </xf>
    <xf numFmtId="44" fontId="45" fillId="0" borderId="12" xfId="32" applyFont="1" applyBorder="1" applyAlignment="1">
      <alignment horizontal="center" vertical="center"/>
    </xf>
    <xf numFmtId="44" fontId="45" fillId="0" borderId="14" xfId="32" applyFont="1" applyFill="1" applyBorder="1" applyAlignment="1">
      <alignment horizontal="center" vertical="center"/>
    </xf>
    <xf numFmtId="0" fontId="65" fillId="0" borderId="5" xfId="0" applyNumberFormat="1" applyFont="1" applyFill="1" applyBorder="1" applyAlignment="1">
      <alignment horizontal="center" vertical="center" wrapText="1"/>
    </xf>
    <xf numFmtId="0" fontId="45" fillId="0" borderId="18" xfId="2" applyFont="1" applyFill="1" applyBorder="1" applyAlignment="1">
      <alignment horizontal="center" vertical="center" wrapText="1"/>
    </xf>
    <xf numFmtId="0" fontId="45" fillId="0" borderId="5" xfId="2" applyFont="1" applyFill="1" applyBorder="1" applyAlignment="1">
      <alignment horizontal="center" vertical="center" wrapText="1"/>
    </xf>
    <xf numFmtId="165" fontId="45" fillId="0" borderId="5" xfId="14" applyNumberFormat="1" applyFont="1" applyFill="1" applyBorder="1" applyAlignment="1">
      <alignment horizontal="center" vertical="center"/>
    </xf>
    <xf numFmtId="0" fontId="45" fillId="0" borderId="38" xfId="2" applyFont="1" applyBorder="1" applyAlignment="1">
      <alignment horizontal="center" vertical="center" wrapText="1"/>
    </xf>
    <xf numFmtId="0" fontId="45" fillId="0" borderId="11" xfId="2" applyFont="1" applyBorder="1" applyAlignment="1">
      <alignment horizontal="center" vertical="center" wrapText="1"/>
    </xf>
    <xf numFmtId="169" fontId="60" fillId="0" borderId="44" xfId="1" applyFont="1" applyBorder="1" applyAlignment="1">
      <alignment horizontal="center" vertical="center" wrapText="1"/>
    </xf>
    <xf numFmtId="0" fontId="45" fillId="0" borderId="36" xfId="0" applyFont="1" applyBorder="1" applyAlignment="1">
      <alignment horizontal="center" vertical="center" wrapText="1"/>
    </xf>
    <xf numFmtId="169" fontId="60" fillId="0" borderId="45" xfId="1" applyFont="1" applyBorder="1" applyAlignment="1">
      <alignment horizontal="center" vertical="center" wrapText="1"/>
    </xf>
    <xf numFmtId="0" fontId="45" fillId="0" borderId="26" xfId="0" applyFont="1" applyFill="1" applyBorder="1" applyAlignment="1">
      <alignment horizontal="center" vertical="center" wrapText="1"/>
    </xf>
    <xf numFmtId="168" fontId="45" fillId="0" borderId="27" xfId="14" applyNumberFormat="1" applyFont="1" applyFill="1" applyBorder="1" applyAlignment="1">
      <alignment horizontal="center" vertical="center"/>
    </xf>
    <xf numFmtId="0" fontId="45" fillId="0" borderId="0" xfId="0" applyNumberFormat="1" applyFont="1" applyAlignment="1" applyProtection="1">
      <alignment vertical="top" wrapText="1"/>
      <protection locked="0"/>
    </xf>
    <xf numFmtId="0" fontId="43" fillId="2" borderId="2" xfId="0" applyFont="1" applyFill="1" applyBorder="1" applyAlignment="1">
      <alignment horizontal="center" vertical="center"/>
    </xf>
    <xf numFmtId="0" fontId="45" fillId="0" borderId="5" xfId="0" applyFont="1" applyBorder="1" applyAlignment="1">
      <alignment horizontal="center" vertical="center" wrapText="1"/>
    </xf>
    <xf numFmtId="0" fontId="45" fillId="6" borderId="5" xfId="0" applyFont="1" applyFill="1" applyBorder="1" applyAlignment="1">
      <alignment horizontal="center" vertical="center" wrapText="1"/>
    </xf>
    <xf numFmtId="165" fontId="51" fillId="3" borderId="0" xfId="0" applyNumberFormat="1" applyFont="1" applyFill="1" applyBorder="1" applyAlignment="1">
      <alignment horizontal="center" vertical="center"/>
    </xf>
    <xf numFmtId="165" fontId="51" fillId="3" borderId="0" xfId="0" applyNumberFormat="1" applyFont="1" applyFill="1" applyBorder="1" applyAlignment="1">
      <alignment horizontal="center"/>
    </xf>
    <xf numFmtId="165" fontId="45" fillId="3" borderId="6" xfId="0" applyNumberFormat="1" applyFont="1" applyFill="1" applyBorder="1" applyAlignment="1">
      <alignment horizontal="center"/>
    </xf>
    <xf numFmtId="165" fontId="66" fillId="3" borderId="6" xfId="0" applyNumberFormat="1" applyFont="1" applyFill="1" applyBorder="1" applyAlignment="1">
      <alignment horizontal="center" vertical="center"/>
    </xf>
    <xf numFmtId="165" fontId="66" fillId="3" borderId="0" xfId="0" applyNumberFormat="1" applyFont="1" applyFill="1" applyBorder="1" applyAlignment="1">
      <alignment horizontal="center" vertical="center"/>
    </xf>
    <xf numFmtId="165" fontId="66" fillId="3" borderId="15" xfId="0" applyNumberFormat="1" applyFont="1" applyFill="1" applyBorder="1" applyAlignment="1">
      <alignment horizontal="center" vertical="center"/>
    </xf>
    <xf numFmtId="0" fontId="45" fillId="0" borderId="17" xfId="0" applyFont="1" applyBorder="1" applyAlignment="1">
      <alignment horizontal="justify" vertical="top" wrapText="1"/>
    </xf>
    <xf numFmtId="0" fontId="0" fillId="0" borderId="31" xfId="0" applyFont="1" applyBorder="1" applyAlignment="1"/>
    <xf numFmtId="0" fontId="0" fillId="0" borderId="39" xfId="0" applyFont="1" applyBorder="1" applyAlignment="1"/>
    <xf numFmtId="44" fontId="67" fillId="3" borderId="6" xfId="29" applyFont="1" applyFill="1" applyBorder="1" applyAlignment="1">
      <alignment horizontal="center" vertical="center"/>
    </xf>
    <xf numFmtId="44" fontId="67" fillId="3" borderId="0" xfId="29" applyFont="1" applyFill="1" applyBorder="1" applyAlignment="1">
      <alignment horizontal="center" vertical="center"/>
    </xf>
    <xf numFmtId="44" fontId="67" fillId="3" borderId="15" xfId="29" applyFont="1" applyFill="1" applyBorder="1" applyAlignment="1">
      <alignment horizontal="center" vertical="center"/>
    </xf>
    <xf numFmtId="165" fontId="51" fillId="0" borderId="0" xfId="0" applyNumberFormat="1" applyFont="1" applyFill="1" applyBorder="1" applyAlignment="1">
      <alignment horizontal="center" vertical="center"/>
    </xf>
    <xf numFmtId="165" fontId="51" fillId="3" borderId="6" xfId="0" applyNumberFormat="1" applyFont="1" applyFill="1" applyBorder="1" applyAlignment="1">
      <alignment horizontal="center" vertical="center"/>
    </xf>
    <xf numFmtId="165" fontId="51" fillId="3" borderId="15" xfId="0" applyNumberFormat="1" applyFont="1" applyFill="1" applyBorder="1" applyAlignment="1">
      <alignment horizontal="center" vertical="center"/>
    </xf>
    <xf numFmtId="165" fontId="43" fillId="2" borderId="2" xfId="0" applyNumberFormat="1" applyFont="1" applyFill="1" applyBorder="1" applyAlignment="1">
      <alignment horizontal="center" vertical="center" wrapText="1"/>
    </xf>
    <xf numFmtId="165" fontId="43" fillId="2" borderId="3" xfId="0" applyNumberFormat="1" applyFont="1" applyFill="1" applyBorder="1" applyAlignment="1">
      <alignment horizontal="center" vertical="center" wrapText="1"/>
    </xf>
    <xf numFmtId="165" fontId="51" fillId="3" borderId="16" xfId="0" applyNumberFormat="1" applyFont="1" applyFill="1" applyBorder="1" applyAlignment="1">
      <alignment horizontal="center" vertical="center"/>
    </xf>
    <xf numFmtId="49" fontId="74" fillId="4" borderId="0" xfId="67" applyNumberFormat="1" applyFont="1" applyFill="1" applyBorder="1" applyAlignment="1">
      <alignment vertical="center" wrapText="1"/>
    </xf>
    <xf numFmtId="165" fontId="45" fillId="3" borderId="30" xfId="0" applyNumberFormat="1" applyFont="1" applyFill="1" applyBorder="1" applyAlignment="1">
      <alignment horizontal="center" vertical="center"/>
    </xf>
    <xf numFmtId="165" fontId="45" fillId="3" borderId="31" xfId="0" applyNumberFormat="1" applyFont="1" applyFill="1" applyBorder="1" applyAlignment="1">
      <alignment horizontal="center" vertical="center"/>
    </xf>
    <xf numFmtId="165" fontId="45" fillId="3" borderId="30" xfId="0" applyNumberFormat="1" applyFont="1" applyFill="1" applyBorder="1" applyAlignment="1">
      <alignment horizontal="center"/>
    </xf>
    <xf numFmtId="165" fontId="45" fillId="3" borderId="31" xfId="0" applyNumberFormat="1" applyFont="1" applyFill="1" applyBorder="1" applyAlignment="1">
      <alignment horizontal="center"/>
    </xf>
    <xf numFmtId="0" fontId="43" fillId="2" borderId="2"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3"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3" xfId="0" applyFont="1" applyFill="1" applyBorder="1" applyAlignment="1">
      <alignment horizontal="center" vertical="center"/>
    </xf>
    <xf numFmtId="165" fontId="51" fillId="3" borderId="10" xfId="0" applyNumberFormat="1" applyFont="1" applyFill="1" applyBorder="1" applyAlignment="1">
      <alignment horizontal="center" vertical="center"/>
    </xf>
    <xf numFmtId="165" fontId="51" fillId="3" borderId="13" xfId="0" applyNumberFormat="1" applyFont="1" applyFill="1" applyBorder="1" applyAlignment="1">
      <alignment horizontal="center" vertical="center"/>
    </xf>
    <xf numFmtId="165" fontId="51" fillId="3" borderId="0" xfId="2" applyNumberFormat="1" applyFont="1" applyFill="1" applyBorder="1" applyAlignment="1">
      <alignment horizontal="center" vertical="center"/>
    </xf>
    <xf numFmtId="44" fontId="68" fillId="3" borderId="0" xfId="29" applyFont="1" applyFill="1" applyBorder="1" applyAlignment="1">
      <alignment horizontal="center" vertical="center"/>
    </xf>
    <xf numFmtId="165" fontId="68" fillId="3" borderId="0" xfId="29" applyNumberFormat="1" applyFont="1" applyFill="1" applyBorder="1" applyAlignment="1">
      <alignment horizontal="center" vertical="center"/>
    </xf>
    <xf numFmtId="165" fontId="68" fillId="3" borderId="15" xfId="29" applyNumberFormat="1" applyFont="1" applyFill="1" applyBorder="1" applyAlignment="1">
      <alignment horizontal="center" vertical="center"/>
    </xf>
    <xf numFmtId="44" fontId="68" fillId="3" borderId="15" xfId="29" applyFont="1" applyFill="1" applyBorder="1" applyAlignment="1">
      <alignment horizontal="center" vertical="center"/>
    </xf>
    <xf numFmtId="0" fontId="51" fillId="3" borderId="0" xfId="0" applyFont="1" applyFill="1" applyBorder="1" applyAlignment="1">
      <alignment horizontal="center" vertical="center"/>
    </xf>
    <xf numFmtId="165" fontId="51" fillId="3" borderId="15" xfId="0" applyNumberFormat="1" applyFont="1" applyFill="1" applyBorder="1" applyAlignment="1">
      <alignment horizontal="center" vertical="center" wrapText="1"/>
    </xf>
    <xf numFmtId="0" fontId="51" fillId="3" borderId="15" xfId="0" applyFont="1" applyFill="1" applyBorder="1" applyAlignment="1">
      <alignment horizontal="center" vertical="center" wrapText="1"/>
    </xf>
    <xf numFmtId="0" fontId="75" fillId="0" borderId="0" xfId="0" applyFont="1" applyAlignment="1"/>
    <xf numFmtId="165" fontId="51" fillId="3" borderId="16" xfId="2" applyNumberFormat="1" applyFont="1" applyFill="1" applyBorder="1" applyAlignment="1">
      <alignment horizontal="center" vertical="center"/>
    </xf>
    <xf numFmtId="49" fontId="85" fillId="4" borderId="0" xfId="67" applyNumberFormat="1" applyFont="1" applyFill="1" applyBorder="1" applyAlignment="1">
      <alignment vertical="center" wrapText="1"/>
    </xf>
    <xf numFmtId="49" fontId="47" fillId="4" borderId="0" xfId="67" applyNumberFormat="1" applyFont="1" applyFill="1" applyBorder="1" applyAlignment="1">
      <alignment vertical="center" wrapText="1"/>
    </xf>
    <xf numFmtId="0" fontId="45" fillId="0" borderId="0" xfId="0" applyFont="1" applyAlignment="1"/>
    <xf numFmtId="0" fontId="0" fillId="0" borderId="0" xfId="0" applyAlignment="1"/>
    <xf numFmtId="0" fontId="46" fillId="0" borderId="17" xfId="2" applyFont="1" applyFill="1"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46" fillId="0" borderId="17" xfId="0" applyFont="1" applyBorder="1" applyAlignment="1">
      <alignment horizontal="center"/>
    </xf>
    <xf numFmtId="0" fontId="72" fillId="0" borderId="31" xfId="0" applyFont="1" applyBorder="1" applyAlignment="1">
      <alignment horizontal="center"/>
    </xf>
    <xf numFmtId="0" fontId="72" fillId="0" borderId="18" xfId="0" applyFont="1" applyBorder="1" applyAlignment="1">
      <alignment horizontal="center"/>
    </xf>
    <xf numFmtId="0" fontId="46" fillId="0" borderId="17" xfId="0" applyFont="1" applyBorder="1" applyAlignment="1"/>
    <xf numFmtId="0" fontId="72" fillId="0" borderId="31" xfId="0" applyFont="1" applyBorder="1" applyAlignment="1"/>
    <xf numFmtId="0" fontId="72" fillId="0" borderId="18" xfId="0" applyFont="1" applyBorder="1" applyAlignment="1"/>
    <xf numFmtId="165" fontId="98" fillId="0" borderId="5" xfId="0" applyNumberFormat="1" applyFont="1" applyBorder="1" applyAlignment="1">
      <alignment horizontal="center" vertical="center" wrapText="1"/>
    </xf>
    <xf numFmtId="165" fontId="98" fillId="6" borderId="5" xfId="0" applyNumberFormat="1" applyFont="1" applyFill="1" applyBorder="1" applyAlignment="1">
      <alignment horizontal="center" vertical="center" wrapText="1"/>
    </xf>
  </cellXfs>
  <cellStyles count="136">
    <cellStyle name="Excel Built-in Normal" xfId="1"/>
    <cellStyle name="Normalny" xfId="0" builtinId="0"/>
    <cellStyle name="Normalny 10" xfId="87"/>
    <cellStyle name="Normalny 11" xfId="67"/>
    <cellStyle name="Normalny 12" xfId="115"/>
    <cellStyle name="Normalny 13" xfId="135"/>
    <cellStyle name="Normalny 2" xfId="2"/>
    <cellStyle name="Normalny 2 2" xfId="3"/>
    <cellStyle name="Normalny 2 2 2" xfId="4"/>
    <cellStyle name="Normalny 2 2 2 2" xfId="5"/>
    <cellStyle name="Normalny 2 2 3" xfId="6"/>
    <cellStyle name="Normalny 2 3" xfId="7"/>
    <cellStyle name="Normalny 2 4" xfId="88"/>
    <cellStyle name="Normalny 3" xfId="8"/>
    <cellStyle name="Normalny 3 2" xfId="89"/>
    <cellStyle name="Normalny 4" xfId="9"/>
    <cellStyle name="Normalny 4 2" xfId="90"/>
    <cellStyle name="Normalny 5" xfId="10"/>
    <cellStyle name="Normalny 5 2" xfId="91"/>
    <cellStyle name="Normalny 6" xfId="11"/>
    <cellStyle name="Normalny 6 2" xfId="92"/>
    <cellStyle name="Normalny 6 3" xfId="68"/>
    <cellStyle name="Normalny 7" xfId="65"/>
    <cellStyle name="Normalny 7 2" xfId="93"/>
    <cellStyle name="Normalny 8" xfId="94"/>
    <cellStyle name="Normalny 8 2" xfId="96"/>
    <cellStyle name="Normalny 9" xfId="95"/>
    <cellStyle name="Normalny_Arkusz1" xfId="12"/>
    <cellStyle name="Normalny_Arkusz1 2" xfId="13"/>
    <cellStyle name="Normalny_Arkusz1 2 2" xfId="14"/>
    <cellStyle name="Normalny_Arkusz1 2 3" xfId="15"/>
    <cellStyle name="Normalny_Arkusz2" xfId="16"/>
    <cellStyle name="Procentowy" xfId="17" builtinId="5"/>
    <cellStyle name="Procentowy 2" xfId="18"/>
    <cellStyle name="Procentowy 2 2" xfId="19"/>
    <cellStyle name="Procentowy 2 2 2" xfId="20"/>
    <cellStyle name="Procentowy 2 2 2 2" xfId="21"/>
    <cellStyle name="Procentowy 2 2 2 3" xfId="64"/>
    <cellStyle name="Procentowy 2 2 3" xfId="22"/>
    <cellStyle name="Procentowy 2 2 4" xfId="66"/>
    <cellStyle name="Procentowy 2 3" xfId="23"/>
    <cellStyle name="Procentowy 3" xfId="24"/>
    <cellStyle name="Procentowy 3 2" xfId="25"/>
    <cellStyle name="Procentowy 3 2 2" xfId="26"/>
    <cellStyle name="Procentowy 3 3" xfId="27"/>
    <cellStyle name="Procentowy 4" xfId="28"/>
    <cellStyle name="Procentowy 5" xfId="69"/>
    <cellStyle name="Procentowy 6" xfId="116"/>
    <cellStyle name="Walutowy" xfId="29" builtinId="4"/>
    <cellStyle name="Walutowy 2" xfId="30"/>
    <cellStyle name="Walutowy 2 2" xfId="31"/>
    <cellStyle name="Walutowy 2 2 2" xfId="32"/>
    <cellStyle name="Walutowy 2 2 2 2" xfId="33"/>
    <cellStyle name="Walutowy 2 2 2 3" xfId="63"/>
    <cellStyle name="Walutowy 2 2 2 3 2" xfId="114"/>
    <cellStyle name="Walutowy 2 2 2 4" xfId="73"/>
    <cellStyle name="Walutowy 2 2 2 4 2" xfId="120"/>
    <cellStyle name="Walutowy 2 2 2 5" xfId="100"/>
    <cellStyle name="Walutowy 2 2 2 6" xfId="134"/>
    <cellStyle name="Walutowy 2 2 3" xfId="34"/>
    <cellStyle name="Walutowy 2 2 4" xfId="72"/>
    <cellStyle name="Walutowy 2 2 4 2" xfId="119"/>
    <cellStyle name="Walutowy 2 2 5" xfId="99"/>
    <cellStyle name="Walutowy 2 3" xfId="35"/>
    <cellStyle name="Walutowy 2 4" xfId="36"/>
    <cellStyle name="Walutowy 2 4 2" xfId="37"/>
    <cellStyle name="Walutowy 2 4 2 2" xfId="38"/>
    <cellStyle name="Walutowy 2 4 2 3" xfId="75"/>
    <cellStyle name="Walutowy 2 4 2 3 2" xfId="122"/>
    <cellStyle name="Walutowy 2 4 2 4" xfId="102"/>
    <cellStyle name="Walutowy 2 4 3" xfId="39"/>
    <cellStyle name="Walutowy 2 4 4" xfId="74"/>
    <cellStyle name="Walutowy 2 4 4 2" xfId="121"/>
    <cellStyle name="Walutowy 2 4 5" xfId="101"/>
    <cellStyle name="Walutowy 2 5" xfId="40"/>
    <cellStyle name="Walutowy 2 5 2" xfId="41"/>
    <cellStyle name="Walutowy 2 5 2 2" xfId="42"/>
    <cellStyle name="Walutowy 2 5 2 3" xfId="77"/>
    <cellStyle name="Walutowy 2 5 2 3 2" xfId="124"/>
    <cellStyle name="Walutowy 2 5 2 4" xfId="104"/>
    <cellStyle name="Walutowy 2 5 3" xfId="43"/>
    <cellStyle name="Walutowy 2 5 4" xfId="76"/>
    <cellStyle name="Walutowy 2 5 4 2" xfId="123"/>
    <cellStyle name="Walutowy 2 5 5" xfId="103"/>
    <cellStyle name="Walutowy 2 6" xfId="44"/>
    <cellStyle name="Walutowy 2 6 2" xfId="45"/>
    <cellStyle name="Walutowy 2 6 3" xfId="78"/>
    <cellStyle name="Walutowy 2 6 3 2" xfId="125"/>
    <cellStyle name="Walutowy 2 6 4" xfId="105"/>
    <cellStyle name="Walutowy 2 7" xfId="71"/>
    <cellStyle name="Walutowy 2 7 2" xfId="118"/>
    <cellStyle name="Walutowy 2 8" xfId="98"/>
    <cellStyle name="Walutowy 3" xfId="46"/>
    <cellStyle name="Walutowy 3 2" xfId="47"/>
    <cellStyle name="Walutowy 3 2 2" xfId="48"/>
    <cellStyle name="Walutowy 3 2 3" xfId="80"/>
    <cellStyle name="Walutowy 3 2 3 2" xfId="127"/>
    <cellStyle name="Walutowy 3 2 4" xfId="107"/>
    <cellStyle name="Walutowy 3 3" xfId="49"/>
    <cellStyle name="Walutowy 3 4" xfId="79"/>
    <cellStyle name="Walutowy 3 4 2" xfId="126"/>
    <cellStyle name="Walutowy 3 5" xfId="106"/>
    <cellStyle name="Walutowy 4" xfId="50"/>
    <cellStyle name="Walutowy 4 2" xfId="51"/>
    <cellStyle name="Walutowy 4 2 2" xfId="52"/>
    <cellStyle name="Walutowy 4 2 3" xfId="82"/>
    <cellStyle name="Walutowy 4 2 3 2" xfId="129"/>
    <cellStyle name="Walutowy 4 2 4" xfId="109"/>
    <cellStyle name="Walutowy 4 3" xfId="53"/>
    <cellStyle name="Walutowy 4 4" xfId="81"/>
    <cellStyle name="Walutowy 4 4 2" xfId="128"/>
    <cellStyle name="Walutowy 4 5" xfId="108"/>
    <cellStyle name="Walutowy 5" xfId="54"/>
    <cellStyle name="Walutowy 6" xfId="55"/>
    <cellStyle name="Walutowy 6 2" xfId="56"/>
    <cellStyle name="Walutowy 6 2 2" xfId="57"/>
    <cellStyle name="Walutowy 6 2 3" xfId="84"/>
    <cellStyle name="Walutowy 6 2 3 2" xfId="131"/>
    <cellStyle name="Walutowy 6 2 4" xfId="111"/>
    <cellStyle name="Walutowy 6 3" xfId="58"/>
    <cellStyle name="Walutowy 6 4" xfId="83"/>
    <cellStyle name="Walutowy 6 4 2" xfId="130"/>
    <cellStyle name="Walutowy 6 5" xfId="110"/>
    <cellStyle name="Walutowy 7" xfId="59"/>
    <cellStyle name="Walutowy 7 2" xfId="60"/>
    <cellStyle name="Walutowy 7 2 2" xfId="61"/>
    <cellStyle name="Walutowy 7 2 3" xfId="86"/>
    <cellStyle name="Walutowy 7 2 3 2" xfId="133"/>
    <cellStyle name="Walutowy 7 2 4" xfId="113"/>
    <cellStyle name="Walutowy 7 3" xfId="62"/>
    <cellStyle name="Walutowy 7 4" xfId="85"/>
    <cellStyle name="Walutowy 7 4 2" xfId="132"/>
    <cellStyle name="Walutowy 7 5" xfId="112"/>
    <cellStyle name="Walutowy 8" xfId="70"/>
    <cellStyle name="Walutowy 8 2" xfId="117"/>
    <cellStyle name="Walutowy 9"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48"/>
  <sheetViews>
    <sheetView view="pageBreakPreview" topLeftCell="A34" zoomScaleNormal="100" zoomScaleSheetLayoutView="100" workbookViewId="0">
      <selection activeCell="J27" sqref="J27"/>
    </sheetView>
  </sheetViews>
  <sheetFormatPr defaultColWidth="9.140625" defaultRowHeight="15"/>
  <cols>
    <col min="1" max="1" width="5.42578125" style="7" customWidth="1"/>
    <col min="2" max="2" width="40.7109375" style="13" customWidth="1"/>
    <col min="3" max="3" width="6.7109375" style="7" customWidth="1"/>
    <col min="4" max="4" width="6.7109375" style="8" customWidth="1"/>
    <col min="5" max="5" width="9.5703125" style="9" bestFit="1" customWidth="1"/>
    <col min="6" max="6" width="6.85546875" style="9" customWidth="1"/>
    <col min="7" max="7" width="11.42578125" style="9" customWidth="1"/>
    <col min="8" max="8" width="12.140625" style="9" customWidth="1"/>
    <col min="9" max="9" width="11.7109375" style="9" customWidth="1"/>
    <col min="10" max="10" width="11.140625" style="4" customWidth="1"/>
    <col min="11" max="11" width="15.42578125" style="4" customWidth="1"/>
    <col min="12" max="16384" width="9.140625" style="4"/>
  </cols>
  <sheetData>
    <row r="1" spans="1:11" ht="12.75">
      <c r="A1" s="708"/>
      <c r="B1" s="709" t="s">
        <v>442</v>
      </c>
      <c r="C1" s="710"/>
      <c r="D1" s="711"/>
      <c r="E1" s="712"/>
      <c r="F1" s="116"/>
      <c r="G1" s="116"/>
      <c r="H1" s="116"/>
      <c r="I1" s="116"/>
      <c r="J1" s="114"/>
      <c r="K1" s="114"/>
    </row>
    <row r="2" spans="1:11" ht="13.5" thickBot="1">
      <c r="A2" s="29"/>
      <c r="B2" s="113"/>
      <c r="C2" s="114"/>
      <c r="D2" s="115"/>
      <c r="E2" s="116"/>
      <c r="F2" s="116"/>
      <c r="G2" s="116"/>
      <c r="H2" s="116"/>
      <c r="I2" s="116"/>
      <c r="J2" s="114"/>
      <c r="K2" s="114"/>
    </row>
    <row r="3" spans="1:11" s="29" customFormat="1" ht="12.75">
      <c r="A3" s="30" t="s">
        <v>161</v>
      </c>
      <c r="B3" s="117" t="s">
        <v>162</v>
      </c>
      <c r="C3" s="117" t="s">
        <v>163</v>
      </c>
      <c r="D3" s="117" t="s">
        <v>164</v>
      </c>
      <c r="E3" s="118" t="s">
        <v>231</v>
      </c>
      <c r="F3" s="118" t="s">
        <v>6</v>
      </c>
      <c r="G3" s="118" t="s">
        <v>231</v>
      </c>
      <c r="H3" s="119"/>
      <c r="I3" s="119" t="s">
        <v>258</v>
      </c>
      <c r="J3" s="117" t="s">
        <v>213</v>
      </c>
      <c r="K3" s="120" t="s">
        <v>233</v>
      </c>
    </row>
    <row r="4" spans="1:11" s="29" customFormat="1" ht="26.25" thickBot="1">
      <c r="A4" s="31"/>
      <c r="B4" s="121"/>
      <c r="C4" s="121"/>
      <c r="D4" s="121"/>
      <c r="E4" s="122" t="s">
        <v>232</v>
      </c>
      <c r="F4" s="123" t="s">
        <v>7</v>
      </c>
      <c r="G4" s="124" t="s">
        <v>96</v>
      </c>
      <c r="H4" s="124" t="s">
        <v>41</v>
      </c>
      <c r="I4" s="124" t="s">
        <v>97</v>
      </c>
      <c r="J4" s="125" t="s">
        <v>257</v>
      </c>
      <c r="K4" s="126" t="s">
        <v>234</v>
      </c>
    </row>
    <row r="5" spans="1:11" s="77" customFormat="1" ht="25.5">
      <c r="A5" s="76" t="s">
        <v>153</v>
      </c>
      <c r="B5" s="127" t="s">
        <v>514</v>
      </c>
      <c r="C5" s="128" t="s">
        <v>165</v>
      </c>
      <c r="D5" s="844">
        <v>30</v>
      </c>
      <c r="E5" s="479"/>
      <c r="F5" s="480"/>
      <c r="G5" s="457"/>
      <c r="H5" s="457"/>
      <c r="I5" s="575"/>
      <c r="J5" s="129"/>
      <c r="K5" s="128"/>
    </row>
    <row r="6" spans="1:11" s="77" customFormat="1" ht="12.75">
      <c r="A6" s="76" t="s">
        <v>154</v>
      </c>
      <c r="B6" s="127" t="s">
        <v>42</v>
      </c>
      <c r="C6" s="128" t="s">
        <v>165</v>
      </c>
      <c r="D6" s="845">
        <v>80</v>
      </c>
      <c r="E6" s="458"/>
      <c r="F6" s="480"/>
      <c r="G6" s="457"/>
      <c r="H6" s="457"/>
      <c r="I6" s="575"/>
      <c r="J6" s="129"/>
      <c r="K6" s="128"/>
    </row>
    <row r="7" spans="1:11" s="77" customFormat="1" ht="12.75">
      <c r="A7" s="76" t="s">
        <v>155</v>
      </c>
      <c r="B7" s="127" t="s">
        <v>374</v>
      </c>
      <c r="C7" s="128" t="s">
        <v>166</v>
      </c>
      <c r="D7" s="845">
        <v>550</v>
      </c>
      <c r="E7" s="458"/>
      <c r="F7" s="480"/>
      <c r="G7" s="457"/>
      <c r="H7" s="457"/>
      <c r="I7" s="575"/>
      <c r="J7" s="129"/>
      <c r="K7" s="128"/>
    </row>
    <row r="8" spans="1:11" s="77" customFormat="1" ht="12.75">
      <c r="A8" s="76" t="s">
        <v>156</v>
      </c>
      <c r="B8" s="127" t="s">
        <v>24</v>
      </c>
      <c r="C8" s="128" t="s">
        <v>166</v>
      </c>
      <c r="D8" s="845">
        <v>200</v>
      </c>
      <c r="E8" s="458"/>
      <c r="F8" s="480"/>
      <c r="G8" s="457"/>
      <c r="H8" s="457"/>
      <c r="I8" s="575"/>
      <c r="J8" s="129"/>
      <c r="K8" s="128"/>
    </row>
    <row r="9" spans="1:11" s="77" customFormat="1" ht="12.75">
      <c r="A9" s="76" t="s">
        <v>157</v>
      </c>
      <c r="B9" s="127" t="s">
        <v>47</v>
      </c>
      <c r="C9" s="128" t="s">
        <v>165</v>
      </c>
      <c r="D9" s="845">
        <v>30</v>
      </c>
      <c r="E9" s="458"/>
      <c r="F9" s="480"/>
      <c r="G9" s="457"/>
      <c r="H9" s="457"/>
      <c r="I9" s="575"/>
      <c r="J9" s="129"/>
      <c r="K9" s="128"/>
    </row>
    <row r="10" spans="1:11" s="77" customFormat="1" ht="12.75">
      <c r="A10" s="76" t="s">
        <v>158</v>
      </c>
      <c r="B10" s="127" t="s">
        <v>48</v>
      </c>
      <c r="C10" s="128" t="s">
        <v>165</v>
      </c>
      <c r="D10" s="845">
        <v>30</v>
      </c>
      <c r="E10" s="479"/>
      <c r="F10" s="480"/>
      <c r="G10" s="457"/>
      <c r="H10" s="457"/>
      <c r="I10" s="575"/>
      <c r="J10" s="129"/>
      <c r="K10" s="128"/>
    </row>
    <row r="11" spans="1:11" s="77" customFormat="1" ht="12.75">
      <c r="A11" s="76" t="s">
        <v>159</v>
      </c>
      <c r="B11" s="127" t="s">
        <v>238</v>
      </c>
      <c r="C11" s="128" t="s">
        <v>165</v>
      </c>
      <c r="D11" s="844">
        <v>1500</v>
      </c>
      <c r="E11" s="479"/>
      <c r="F11" s="480"/>
      <c r="G11" s="457"/>
      <c r="H11" s="457"/>
      <c r="I11" s="575"/>
      <c r="J11" s="129"/>
      <c r="K11" s="128"/>
    </row>
    <row r="12" spans="1:11" s="77" customFormat="1" ht="12.75">
      <c r="A12" s="76" t="s">
        <v>160</v>
      </c>
      <c r="B12" s="127" t="s">
        <v>236</v>
      </c>
      <c r="C12" s="128" t="s">
        <v>165</v>
      </c>
      <c r="D12" s="844">
        <v>5000</v>
      </c>
      <c r="E12" s="479"/>
      <c r="F12" s="480"/>
      <c r="G12" s="457"/>
      <c r="H12" s="457"/>
      <c r="I12" s="575"/>
      <c r="J12" s="129"/>
      <c r="K12" s="128"/>
    </row>
    <row r="13" spans="1:11" s="77" customFormat="1" ht="25.5">
      <c r="A13" s="76" t="s">
        <v>239</v>
      </c>
      <c r="B13" s="127" t="s">
        <v>391</v>
      </c>
      <c r="C13" s="128" t="s">
        <v>165</v>
      </c>
      <c r="D13" s="844">
        <v>50</v>
      </c>
      <c r="E13" s="479"/>
      <c r="F13" s="480"/>
      <c r="G13" s="457"/>
      <c r="H13" s="457"/>
      <c r="I13" s="575"/>
      <c r="J13" s="129"/>
      <c r="K13" s="128"/>
    </row>
    <row r="14" spans="1:11" s="77" customFormat="1" ht="12.75">
      <c r="A14" s="76" t="s">
        <v>240</v>
      </c>
      <c r="B14" s="127" t="s">
        <v>49</v>
      </c>
      <c r="C14" s="128" t="s">
        <v>165</v>
      </c>
      <c r="D14" s="844">
        <v>10</v>
      </c>
      <c r="E14" s="479"/>
      <c r="F14" s="480"/>
      <c r="G14" s="457"/>
      <c r="H14" s="457"/>
      <c r="I14" s="575"/>
      <c r="J14" s="129"/>
      <c r="K14" s="128"/>
    </row>
    <row r="15" spans="1:11" s="77" customFormat="1" ht="12.75">
      <c r="A15" s="76" t="s">
        <v>241</v>
      </c>
      <c r="B15" s="127" t="s">
        <v>285</v>
      </c>
      <c r="C15" s="128" t="s">
        <v>165</v>
      </c>
      <c r="D15" s="844">
        <v>150</v>
      </c>
      <c r="E15" s="479"/>
      <c r="F15" s="480"/>
      <c r="G15" s="457"/>
      <c r="H15" s="457"/>
      <c r="I15" s="575"/>
      <c r="J15" s="129"/>
      <c r="K15" s="128"/>
    </row>
    <row r="16" spans="1:11" s="77" customFormat="1" ht="12.75">
      <c r="A16" s="76" t="s">
        <v>242</v>
      </c>
      <c r="B16" s="130" t="s">
        <v>277</v>
      </c>
      <c r="C16" s="131" t="s">
        <v>165</v>
      </c>
      <c r="D16" s="844">
        <v>10</v>
      </c>
      <c r="E16" s="459"/>
      <c r="F16" s="480"/>
      <c r="G16" s="457"/>
      <c r="H16" s="457"/>
      <c r="I16" s="575"/>
      <c r="J16" s="129"/>
      <c r="K16" s="128"/>
    </row>
    <row r="17" spans="1:12" s="77" customFormat="1" ht="25.5">
      <c r="A17" s="76" t="s">
        <v>243</v>
      </c>
      <c r="B17" s="130" t="s">
        <v>152</v>
      </c>
      <c r="C17" s="131" t="s">
        <v>165</v>
      </c>
      <c r="D17" s="844">
        <v>1500</v>
      </c>
      <c r="E17" s="459"/>
      <c r="F17" s="480"/>
      <c r="G17" s="457"/>
      <c r="H17" s="457"/>
      <c r="I17" s="575"/>
      <c r="J17" s="129"/>
      <c r="K17" s="131"/>
    </row>
    <row r="18" spans="1:12" s="77" customFormat="1" ht="25.5">
      <c r="A18" s="76" t="s">
        <v>244</v>
      </c>
      <c r="B18" s="130" t="s">
        <v>280</v>
      </c>
      <c r="C18" s="131" t="s">
        <v>165</v>
      </c>
      <c r="D18" s="844">
        <v>3000</v>
      </c>
      <c r="E18" s="459"/>
      <c r="F18" s="480"/>
      <c r="G18" s="457"/>
      <c r="H18" s="457"/>
      <c r="I18" s="575"/>
      <c r="J18" s="129"/>
      <c r="K18" s="131"/>
    </row>
    <row r="19" spans="1:12" s="77" customFormat="1" ht="12.75">
      <c r="A19" s="76" t="s">
        <v>245</v>
      </c>
      <c r="B19" s="127" t="s">
        <v>179</v>
      </c>
      <c r="C19" s="128" t="s">
        <v>165</v>
      </c>
      <c r="D19" s="844">
        <v>100</v>
      </c>
      <c r="E19" s="479"/>
      <c r="F19" s="480"/>
      <c r="G19" s="457"/>
      <c r="H19" s="457"/>
      <c r="I19" s="575"/>
      <c r="J19" s="129"/>
      <c r="K19" s="128"/>
    </row>
    <row r="20" spans="1:12" s="77" customFormat="1" ht="25.5">
      <c r="A20" s="76" t="s">
        <v>246</v>
      </c>
      <c r="B20" s="127" t="s">
        <v>382</v>
      </c>
      <c r="C20" s="128" t="s">
        <v>165</v>
      </c>
      <c r="D20" s="844">
        <v>100</v>
      </c>
      <c r="E20" s="479"/>
      <c r="F20" s="480"/>
      <c r="G20" s="457"/>
      <c r="H20" s="457"/>
      <c r="I20" s="575"/>
      <c r="J20" s="129"/>
      <c r="K20" s="128"/>
    </row>
    <row r="21" spans="1:12" s="77" customFormat="1" ht="12.75">
      <c r="A21" s="76" t="s">
        <v>247</v>
      </c>
      <c r="B21" s="127" t="s">
        <v>817</v>
      </c>
      <c r="C21" s="817" t="s">
        <v>165</v>
      </c>
      <c r="D21" s="844">
        <v>20</v>
      </c>
      <c r="E21" s="479"/>
      <c r="F21" s="480"/>
      <c r="G21" s="457"/>
      <c r="H21" s="457"/>
      <c r="I21" s="575"/>
      <c r="J21" s="129"/>
      <c r="K21" s="128"/>
    </row>
    <row r="22" spans="1:12" s="77" customFormat="1" ht="12.75">
      <c r="A22" s="76" t="s">
        <v>248</v>
      </c>
      <c r="B22" s="127" t="s">
        <v>818</v>
      </c>
      <c r="C22" s="817" t="s">
        <v>165</v>
      </c>
      <c r="D22" s="844">
        <v>20</v>
      </c>
      <c r="E22" s="479"/>
      <c r="F22" s="480"/>
      <c r="G22" s="457"/>
      <c r="H22" s="457"/>
      <c r="I22" s="575"/>
      <c r="J22" s="129"/>
      <c r="K22" s="128"/>
    </row>
    <row r="23" spans="1:12" s="77" customFormat="1" ht="12.75">
      <c r="A23" s="76" t="s">
        <v>249</v>
      </c>
      <c r="B23" s="127" t="s">
        <v>819</v>
      </c>
      <c r="C23" s="817" t="s">
        <v>165</v>
      </c>
      <c r="D23" s="844">
        <v>20</v>
      </c>
      <c r="E23" s="479"/>
      <c r="F23" s="480"/>
      <c r="G23" s="457"/>
      <c r="H23" s="457"/>
      <c r="I23" s="575"/>
      <c r="J23" s="129"/>
      <c r="K23" s="128"/>
    </row>
    <row r="24" spans="1:12" s="77" customFormat="1" ht="38.25">
      <c r="A24" s="76" t="s">
        <v>250</v>
      </c>
      <c r="B24" s="127" t="s">
        <v>117</v>
      </c>
      <c r="C24" s="128" t="s">
        <v>165</v>
      </c>
      <c r="D24" s="845">
        <v>3500</v>
      </c>
      <c r="E24" s="458"/>
      <c r="F24" s="480"/>
      <c r="G24" s="457"/>
      <c r="H24" s="457"/>
      <c r="I24" s="575"/>
      <c r="J24" s="129"/>
      <c r="K24" s="132"/>
    </row>
    <row r="25" spans="1:12" s="77" customFormat="1" ht="25.5">
      <c r="A25" s="76" t="s">
        <v>251</v>
      </c>
      <c r="B25" s="127" t="s">
        <v>101</v>
      </c>
      <c r="C25" s="128" t="s">
        <v>165</v>
      </c>
      <c r="D25" s="844">
        <v>20</v>
      </c>
      <c r="E25" s="479"/>
      <c r="F25" s="480"/>
      <c r="G25" s="457"/>
      <c r="H25" s="457"/>
      <c r="I25" s="575"/>
      <c r="J25" s="129"/>
      <c r="K25" s="132"/>
    </row>
    <row r="26" spans="1:12" s="77" customFormat="1" ht="25.5">
      <c r="A26" s="76" t="s">
        <v>252</v>
      </c>
      <c r="B26" s="127" t="s">
        <v>283</v>
      </c>
      <c r="C26" s="128" t="s">
        <v>165</v>
      </c>
      <c r="D26" s="844">
        <v>5</v>
      </c>
      <c r="E26" s="479"/>
      <c r="F26" s="480"/>
      <c r="G26" s="457"/>
      <c r="H26" s="457"/>
      <c r="I26" s="575"/>
      <c r="J26" s="129"/>
      <c r="K26" s="132"/>
    </row>
    <row r="27" spans="1:12" s="77" customFormat="1" ht="63.75">
      <c r="A27" s="76" t="s">
        <v>193</v>
      </c>
      <c r="B27" s="133" t="s">
        <v>432</v>
      </c>
      <c r="C27" s="134" t="s">
        <v>165</v>
      </c>
      <c r="D27" s="846">
        <v>1200</v>
      </c>
      <c r="E27" s="460"/>
      <c r="F27" s="480"/>
      <c r="G27" s="457"/>
      <c r="H27" s="457"/>
      <c r="I27" s="575"/>
      <c r="J27" s="129"/>
      <c r="K27" s="134"/>
    </row>
    <row r="28" spans="1:12" s="77" customFormat="1" ht="25.5">
      <c r="A28" s="76" t="s">
        <v>194</v>
      </c>
      <c r="B28" s="127" t="s">
        <v>151</v>
      </c>
      <c r="C28" s="137" t="s">
        <v>166</v>
      </c>
      <c r="D28" s="138">
        <v>50</v>
      </c>
      <c r="E28" s="493"/>
      <c r="F28" s="480"/>
      <c r="G28" s="457"/>
      <c r="H28" s="457"/>
      <c r="I28" s="575"/>
      <c r="J28" s="139"/>
      <c r="K28" s="525"/>
      <c r="L28" s="83"/>
    </row>
    <row r="29" spans="1:12" s="77" customFormat="1" ht="25.5">
      <c r="A29" s="76" t="s">
        <v>195</v>
      </c>
      <c r="B29" s="135" t="s">
        <v>332</v>
      </c>
      <c r="C29" s="140" t="s">
        <v>165</v>
      </c>
      <c r="D29" s="141">
        <v>40</v>
      </c>
      <c r="E29" s="461"/>
      <c r="F29" s="480"/>
      <c r="G29" s="457"/>
      <c r="H29" s="457"/>
      <c r="I29" s="575"/>
      <c r="J29" s="142"/>
      <c r="K29" s="143"/>
      <c r="L29" s="83"/>
    </row>
    <row r="30" spans="1:12" s="77" customFormat="1" ht="63.75">
      <c r="A30" s="76" t="s">
        <v>196</v>
      </c>
      <c r="B30" s="127" t="s">
        <v>373</v>
      </c>
      <c r="C30" s="137" t="s">
        <v>166</v>
      </c>
      <c r="D30" s="138">
        <v>50</v>
      </c>
      <c r="E30" s="493"/>
      <c r="F30" s="480"/>
      <c r="G30" s="457"/>
      <c r="H30" s="457"/>
      <c r="I30" s="575"/>
      <c r="J30" s="522"/>
      <c r="K30" s="523"/>
      <c r="L30" s="83"/>
    </row>
    <row r="31" spans="1:12" s="2" customFormat="1" ht="24.75" customHeight="1">
      <c r="A31" s="76" t="s">
        <v>197</v>
      </c>
      <c r="B31" s="217" t="s">
        <v>349</v>
      </c>
      <c r="C31" s="503" t="s">
        <v>165</v>
      </c>
      <c r="D31" s="817">
        <v>50</v>
      </c>
      <c r="E31" s="504"/>
      <c r="F31" s="480"/>
      <c r="G31" s="457"/>
      <c r="H31" s="457"/>
      <c r="I31" s="575"/>
      <c r="J31" s="524"/>
      <c r="K31" s="257"/>
    </row>
    <row r="32" spans="1:12" s="2" customFormat="1" ht="166.9" customHeight="1">
      <c r="A32" s="76" t="s">
        <v>198</v>
      </c>
      <c r="B32" s="217" t="s">
        <v>433</v>
      </c>
      <c r="C32" s="503" t="s">
        <v>165</v>
      </c>
      <c r="D32" s="817">
        <v>400</v>
      </c>
      <c r="E32" s="799"/>
      <c r="F32" s="480"/>
      <c r="G32" s="457"/>
      <c r="H32" s="457"/>
      <c r="I32" s="575"/>
      <c r="J32" s="524"/>
      <c r="K32" s="257"/>
    </row>
    <row r="33" spans="1:11" s="2" customFormat="1" ht="142.5" customHeight="1">
      <c r="A33" s="76" t="s">
        <v>128</v>
      </c>
      <c r="B33" s="505" t="s">
        <v>413</v>
      </c>
      <c r="C33" s="503" t="s">
        <v>165</v>
      </c>
      <c r="D33" s="817">
        <v>200</v>
      </c>
      <c r="E33" s="799"/>
      <c r="F33" s="480"/>
      <c r="G33" s="457"/>
      <c r="H33" s="457"/>
      <c r="I33" s="575"/>
      <c r="J33" s="524"/>
      <c r="K33" s="257"/>
    </row>
    <row r="34" spans="1:11" ht="178.5">
      <c r="A34" s="76" t="s">
        <v>129</v>
      </c>
      <c r="B34" s="217" t="s">
        <v>206</v>
      </c>
      <c r="C34" s="128" t="s">
        <v>166</v>
      </c>
      <c r="D34" s="817">
        <v>100</v>
      </c>
      <c r="E34" s="799"/>
      <c r="F34" s="480"/>
      <c r="G34" s="457"/>
      <c r="H34" s="457"/>
      <c r="I34" s="575"/>
      <c r="J34" s="549"/>
      <c r="K34" s="549"/>
    </row>
    <row r="35" spans="1:11" ht="25.5">
      <c r="A35" s="76" t="s">
        <v>268</v>
      </c>
      <c r="B35" s="127" t="s">
        <v>40</v>
      </c>
      <c r="C35" s="137" t="s">
        <v>229</v>
      </c>
      <c r="D35" s="137">
        <v>250</v>
      </c>
      <c r="E35" s="506"/>
      <c r="F35" s="480"/>
      <c r="G35" s="457"/>
      <c r="H35" s="457"/>
      <c r="I35" s="575"/>
      <c r="J35" s="549"/>
      <c r="K35" s="549"/>
    </row>
    <row r="36" spans="1:11" ht="12.75">
      <c r="A36" s="76" t="s">
        <v>269</v>
      </c>
      <c r="B36" s="127" t="s">
        <v>127</v>
      </c>
      <c r="C36" s="137" t="s">
        <v>229</v>
      </c>
      <c r="D36" s="137">
        <v>250</v>
      </c>
      <c r="E36" s="506"/>
      <c r="F36" s="480"/>
      <c r="G36" s="457"/>
      <c r="H36" s="457"/>
      <c r="I36" s="575"/>
      <c r="J36" s="549"/>
      <c r="K36" s="549"/>
    </row>
    <row r="37" spans="1:11" ht="25.5">
      <c r="A37" s="76" t="s">
        <v>270</v>
      </c>
      <c r="B37" s="127" t="s">
        <v>564</v>
      </c>
      <c r="C37" s="137" t="s">
        <v>166</v>
      </c>
      <c r="D37" s="137">
        <v>100</v>
      </c>
      <c r="E37" s="506"/>
      <c r="F37" s="480"/>
      <c r="G37" s="457"/>
      <c r="H37" s="457"/>
      <c r="I37" s="575"/>
      <c r="J37" s="549"/>
      <c r="K37" s="549"/>
    </row>
    <row r="38" spans="1:11" ht="12.75">
      <c r="A38" s="76" t="s">
        <v>820</v>
      </c>
      <c r="B38" s="127" t="s">
        <v>660</v>
      </c>
      <c r="C38" s="137" t="s">
        <v>165</v>
      </c>
      <c r="D38" s="137">
        <v>20</v>
      </c>
      <c r="E38" s="506"/>
      <c r="F38" s="480"/>
      <c r="G38" s="457"/>
      <c r="H38" s="457"/>
      <c r="I38" s="575"/>
      <c r="J38" s="549"/>
      <c r="K38" s="549"/>
    </row>
    <row r="39" spans="1:11" ht="25.5">
      <c r="A39" s="76" t="s">
        <v>351</v>
      </c>
      <c r="B39" s="127" t="s">
        <v>661</v>
      </c>
      <c r="C39" s="137" t="s">
        <v>165</v>
      </c>
      <c r="D39" s="137">
        <v>500</v>
      </c>
      <c r="E39" s="506"/>
      <c r="F39" s="480"/>
      <c r="G39" s="457"/>
      <c r="H39" s="457"/>
      <c r="I39" s="575"/>
      <c r="J39" s="549"/>
      <c r="K39" s="739"/>
    </row>
    <row r="40" spans="1:11" ht="25.5">
      <c r="A40" s="76" t="s">
        <v>352</v>
      </c>
      <c r="B40" s="127" t="s">
        <v>662</v>
      </c>
      <c r="C40" s="137" t="s">
        <v>165</v>
      </c>
      <c r="D40" s="137">
        <v>500</v>
      </c>
      <c r="E40" s="506"/>
      <c r="F40" s="480"/>
      <c r="G40" s="457"/>
      <c r="H40" s="457"/>
      <c r="I40" s="575"/>
      <c r="J40" s="549"/>
      <c r="K40" s="739"/>
    </row>
    <row r="41" spans="1:11" ht="12.75">
      <c r="A41" s="339"/>
      <c r="B41" s="340"/>
      <c r="C41" s="143"/>
      <c r="D41" s="143"/>
      <c r="E41" s="685"/>
      <c r="F41" s="686"/>
      <c r="G41" s="615"/>
      <c r="H41" s="684">
        <f>SUM(H9:H40)</f>
        <v>0</v>
      </c>
      <c r="I41" s="684">
        <f>SUM(I8:I40)</f>
        <v>0</v>
      </c>
      <c r="J41" s="739"/>
      <c r="K41" s="739"/>
    </row>
    <row r="42" spans="1:11" ht="12.75">
      <c r="A42" s="339"/>
      <c r="B42" s="340"/>
      <c r="C42" s="143"/>
      <c r="D42" s="143"/>
      <c r="E42" s="341"/>
      <c r="F42" s="342"/>
      <c r="G42" s="311"/>
      <c r="H42" s="550"/>
      <c r="I42" s="550"/>
      <c r="J42" s="551"/>
      <c r="K42" s="551"/>
    </row>
    <row r="43" spans="1:11" ht="13.5" thickBot="1">
      <c r="A43" s="182"/>
      <c r="B43" s="316"/>
      <c r="C43" s="220"/>
      <c r="D43" s="220"/>
      <c r="E43" s="221"/>
      <c r="F43" s="221"/>
      <c r="G43" s="220"/>
      <c r="H43" s="345"/>
      <c r="I43" s="346"/>
    </row>
    <row r="44" spans="1:11" ht="12.75">
      <c r="A44" s="296"/>
      <c r="B44" s="149"/>
      <c r="C44" s="250"/>
      <c r="D44" s="250"/>
      <c r="E44" s="297"/>
      <c r="F44" s="297"/>
      <c r="G44" s="298"/>
      <c r="H44" s="221"/>
      <c r="I44" s="228"/>
    </row>
    <row r="45" spans="1:11" ht="12.75">
      <c r="A45" s="299"/>
      <c r="B45" s="154" t="s">
        <v>37</v>
      </c>
      <c r="C45" s="224"/>
      <c r="D45" s="224"/>
      <c r="E45" s="1032"/>
      <c r="F45" s="1032"/>
      <c r="G45" s="226"/>
      <c r="H45" s="227"/>
      <c r="I45" s="228"/>
    </row>
    <row r="46" spans="1:11" ht="12.75">
      <c r="A46" s="300"/>
      <c r="B46" s="154" t="s">
        <v>38</v>
      </c>
      <c r="C46" s="230"/>
      <c r="D46" s="230"/>
      <c r="E46" s="1032"/>
      <c r="F46" s="1032"/>
      <c r="G46" s="226"/>
      <c r="H46" s="227"/>
      <c r="I46" s="228"/>
    </row>
    <row r="47" spans="1:11" ht="12.75">
      <c r="A47" s="300"/>
      <c r="B47" s="154" t="s">
        <v>87</v>
      </c>
      <c r="C47" s="230"/>
      <c r="D47" s="230"/>
      <c r="E47" s="1032"/>
      <c r="F47" s="1032"/>
      <c r="G47" s="226"/>
      <c r="H47" s="227"/>
      <c r="I47" s="228"/>
    </row>
    <row r="48" spans="1:11" ht="13.5" thickBot="1">
      <c r="A48" s="304"/>
      <c r="B48" s="158"/>
      <c r="C48" s="231"/>
      <c r="D48" s="231"/>
      <c r="E48" s="232"/>
      <c r="F48" s="232"/>
      <c r="G48" s="233"/>
      <c r="H48" s="227"/>
      <c r="I48" s="228"/>
    </row>
  </sheetData>
  <mergeCells count="3">
    <mergeCell ref="E45:F45"/>
    <mergeCell ref="E46:F46"/>
    <mergeCell ref="E47:F47"/>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2:L39"/>
  <sheetViews>
    <sheetView topLeftCell="A28" zoomScaleNormal="75" zoomScaleSheetLayoutView="100" workbookViewId="0">
      <selection activeCell="M9" sqref="M9"/>
    </sheetView>
  </sheetViews>
  <sheetFormatPr defaultColWidth="9.140625" defaultRowHeight="15"/>
  <cols>
    <col min="1" max="1" width="5.42578125" style="7" customWidth="1"/>
    <col min="2" max="2" width="50.85546875" style="14" customWidth="1"/>
    <col min="3" max="3" width="9.140625" style="39" customWidth="1"/>
    <col min="4" max="4" width="6.140625" style="39" customWidth="1"/>
    <col min="5" max="5" width="10" style="38" customWidth="1"/>
    <col min="6" max="6" width="6.5703125" style="38" customWidth="1"/>
    <col min="7" max="7" width="11" style="39" customWidth="1"/>
    <col min="8" max="8" width="14.28515625" style="39" customWidth="1"/>
    <col min="9" max="9" width="15.28515625" style="35" customWidth="1"/>
    <col min="10" max="10" width="9.7109375" style="4" customWidth="1"/>
    <col min="11" max="11" width="7.140625" style="4" customWidth="1"/>
    <col min="12" max="16384" width="9.140625" style="4"/>
  </cols>
  <sheetData>
    <row r="2" spans="1:12" ht="13.5" thickBot="1">
      <c r="A2" s="114"/>
      <c r="B2" s="721" t="s">
        <v>451</v>
      </c>
      <c r="C2" s="214"/>
      <c r="D2" s="214"/>
      <c r="E2" s="215"/>
      <c r="F2" s="215"/>
      <c r="G2" s="214"/>
      <c r="H2" s="214"/>
      <c r="I2" s="214"/>
      <c r="J2" s="114"/>
      <c r="K2" s="114"/>
      <c r="L2" s="114"/>
    </row>
    <row r="3" spans="1:12" ht="12.75">
      <c r="A3" s="117"/>
      <c r="B3" s="117" t="s">
        <v>162</v>
      </c>
      <c r="C3" s="117" t="s">
        <v>163</v>
      </c>
      <c r="D3" s="117" t="s">
        <v>164</v>
      </c>
      <c r="E3" s="118" t="s">
        <v>231</v>
      </c>
      <c r="F3" s="118" t="s">
        <v>6</v>
      </c>
      <c r="G3" s="118" t="s">
        <v>231</v>
      </c>
      <c r="H3" s="119"/>
      <c r="I3" s="119" t="s">
        <v>258</v>
      </c>
      <c r="J3" s="117" t="s">
        <v>213</v>
      </c>
      <c r="K3" s="117" t="s">
        <v>233</v>
      </c>
      <c r="L3" s="114"/>
    </row>
    <row r="4" spans="1:12" ht="51.75" thickBot="1">
      <c r="A4" s="121"/>
      <c r="B4" s="121"/>
      <c r="C4" s="121"/>
      <c r="D4" s="121"/>
      <c r="E4" s="122" t="s">
        <v>232</v>
      </c>
      <c r="F4" s="123" t="s">
        <v>7</v>
      </c>
      <c r="G4" s="124" t="s">
        <v>96</v>
      </c>
      <c r="H4" s="124" t="s">
        <v>41</v>
      </c>
      <c r="I4" s="124" t="s">
        <v>97</v>
      </c>
      <c r="J4" s="125" t="s">
        <v>257</v>
      </c>
      <c r="K4" s="125" t="s">
        <v>234</v>
      </c>
      <c r="L4" s="114"/>
    </row>
    <row r="5" spans="1:12" s="2" customFormat="1" ht="25.5">
      <c r="A5" s="137" t="s">
        <v>153</v>
      </c>
      <c r="B5" s="130" t="s">
        <v>59</v>
      </c>
      <c r="C5" s="201" t="s">
        <v>60</v>
      </c>
      <c r="D5" s="202">
        <v>250</v>
      </c>
      <c r="E5" s="493"/>
      <c r="F5" s="471"/>
      <c r="G5" s="500"/>
      <c r="H5" s="612"/>
      <c r="I5" s="613"/>
      <c r="J5" s="139"/>
      <c r="K5" s="131"/>
      <c r="L5" s="153"/>
    </row>
    <row r="6" spans="1:12" s="2" customFormat="1" ht="38.25">
      <c r="A6" s="137" t="s">
        <v>154</v>
      </c>
      <c r="B6" s="130" t="s">
        <v>61</v>
      </c>
      <c r="C6" s="201" t="s">
        <v>60</v>
      </c>
      <c r="D6" s="202">
        <v>20</v>
      </c>
      <c r="E6" s="493"/>
      <c r="F6" s="471"/>
      <c r="G6" s="500"/>
      <c r="H6" s="612"/>
      <c r="I6" s="613"/>
      <c r="J6" s="139"/>
      <c r="K6" s="131"/>
      <c r="L6" s="153"/>
    </row>
    <row r="7" spans="1:12" s="2" customFormat="1" ht="38.25">
      <c r="A7" s="137" t="s">
        <v>155</v>
      </c>
      <c r="B7" s="130" t="s">
        <v>62</v>
      </c>
      <c r="C7" s="201" t="s">
        <v>165</v>
      </c>
      <c r="D7" s="202">
        <v>15</v>
      </c>
      <c r="E7" s="493"/>
      <c r="F7" s="471"/>
      <c r="G7" s="500"/>
      <c r="H7" s="612"/>
      <c r="I7" s="613"/>
      <c r="J7" s="139"/>
      <c r="K7" s="131"/>
      <c r="L7" s="153"/>
    </row>
    <row r="8" spans="1:12" s="2" customFormat="1" ht="51">
      <c r="A8" s="137" t="s">
        <v>156</v>
      </c>
      <c r="B8" s="130" t="s">
        <v>63</v>
      </c>
      <c r="C8" s="201" t="s">
        <v>165</v>
      </c>
      <c r="D8" s="202">
        <v>10</v>
      </c>
      <c r="E8" s="493"/>
      <c r="F8" s="471"/>
      <c r="G8" s="500"/>
      <c r="H8" s="612"/>
      <c r="I8" s="613"/>
      <c r="J8" s="139"/>
      <c r="K8" s="131"/>
      <c r="L8" s="153"/>
    </row>
    <row r="9" spans="1:12" s="2" customFormat="1" ht="25.5">
      <c r="A9" s="137" t="s">
        <v>157</v>
      </c>
      <c r="B9" s="130" t="s">
        <v>64</v>
      </c>
      <c r="C9" s="201" t="s">
        <v>165</v>
      </c>
      <c r="D9" s="202">
        <v>10</v>
      </c>
      <c r="E9" s="493"/>
      <c r="F9" s="471"/>
      <c r="G9" s="500"/>
      <c r="H9" s="612"/>
      <c r="I9" s="613"/>
      <c r="J9" s="139"/>
      <c r="K9" s="131"/>
      <c r="L9" s="153"/>
    </row>
    <row r="10" spans="1:12" s="2" customFormat="1" ht="38.25">
      <c r="A10" s="137" t="s">
        <v>158</v>
      </c>
      <c r="B10" s="130" t="s">
        <v>65</v>
      </c>
      <c r="C10" s="201" t="s">
        <v>165</v>
      </c>
      <c r="D10" s="202">
        <v>10</v>
      </c>
      <c r="E10" s="493"/>
      <c r="F10" s="471"/>
      <c r="G10" s="500"/>
      <c r="H10" s="612"/>
      <c r="I10" s="613"/>
      <c r="J10" s="139"/>
      <c r="K10" s="131"/>
      <c r="L10" s="153"/>
    </row>
    <row r="11" spans="1:12" s="2" customFormat="1" ht="25.5">
      <c r="A11" s="137" t="s">
        <v>159</v>
      </c>
      <c r="B11" s="127" t="s">
        <v>66</v>
      </c>
      <c r="C11" s="137" t="s">
        <v>165</v>
      </c>
      <c r="D11" s="138">
        <v>10</v>
      </c>
      <c r="E11" s="493"/>
      <c r="F11" s="471"/>
      <c r="G11" s="500"/>
      <c r="H11" s="612"/>
      <c r="I11" s="613"/>
      <c r="J11" s="139"/>
      <c r="K11" s="131"/>
      <c r="L11" s="153"/>
    </row>
    <row r="12" spans="1:12" s="2" customFormat="1" ht="12.75">
      <c r="A12" s="137" t="s">
        <v>160</v>
      </c>
      <c r="B12" s="127" t="s">
        <v>67</v>
      </c>
      <c r="C12" s="137" t="s">
        <v>165</v>
      </c>
      <c r="D12" s="137">
        <v>60</v>
      </c>
      <c r="E12" s="504"/>
      <c r="F12" s="471"/>
      <c r="G12" s="500"/>
      <c r="H12" s="612"/>
      <c r="I12" s="613"/>
      <c r="J12" s="139"/>
      <c r="K12" s="131"/>
      <c r="L12" s="153"/>
    </row>
    <row r="13" spans="1:12" s="2" customFormat="1" ht="51">
      <c r="A13" s="137" t="s">
        <v>239</v>
      </c>
      <c r="B13" s="133" t="s">
        <v>324</v>
      </c>
      <c r="C13" s="198" t="s">
        <v>165</v>
      </c>
      <c r="D13" s="137">
        <v>25</v>
      </c>
      <c r="E13" s="504"/>
      <c r="F13" s="471"/>
      <c r="G13" s="500"/>
      <c r="H13" s="612"/>
      <c r="I13" s="613"/>
      <c r="J13" s="139"/>
      <c r="K13" s="128"/>
      <c r="L13" s="153"/>
    </row>
    <row r="14" spans="1:12" s="2" customFormat="1" ht="63.75">
      <c r="A14" s="137" t="s">
        <v>240</v>
      </c>
      <c r="B14" s="133" t="s">
        <v>325</v>
      </c>
      <c r="C14" s="198" t="s">
        <v>165</v>
      </c>
      <c r="D14" s="137">
        <v>10</v>
      </c>
      <c r="E14" s="504"/>
      <c r="F14" s="471"/>
      <c r="G14" s="500"/>
      <c r="H14" s="612"/>
      <c r="I14" s="613"/>
      <c r="J14" s="139"/>
      <c r="K14" s="128"/>
      <c r="L14" s="153"/>
    </row>
    <row r="15" spans="1:12" s="2" customFormat="1" ht="102">
      <c r="A15" s="137" t="s">
        <v>241</v>
      </c>
      <c r="B15" s="133" t="s">
        <v>326</v>
      </c>
      <c r="C15" s="198" t="s">
        <v>165</v>
      </c>
      <c r="D15" s="137">
        <v>20</v>
      </c>
      <c r="E15" s="504"/>
      <c r="F15" s="471"/>
      <c r="G15" s="500"/>
      <c r="H15" s="612"/>
      <c r="I15" s="613"/>
      <c r="J15" s="139"/>
      <c r="K15" s="128"/>
      <c r="L15" s="153"/>
    </row>
    <row r="16" spans="1:12" s="2" customFormat="1" ht="25.5">
      <c r="A16" s="137" t="s">
        <v>242</v>
      </c>
      <c r="B16" s="133" t="s">
        <v>327</v>
      </c>
      <c r="C16" s="198" t="s">
        <v>165</v>
      </c>
      <c r="D16" s="137">
        <v>20</v>
      </c>
      <c r="E16" s="504"/>
      <c r="F16" s="471"/>
      <c r="G16" s="500"/>
      <c r="H16" s="612"/>
      <c r="I16" s="613"/>
      <c r="J16" s="139"/>
      <c r="K16" s="128"/>
      <c r="L16" s="153"/>
    </row>
    <row r="17" spans="1:12" s="2" customFormat="1" ht="63.75">
      <c r="A17" s="137" t="s">
        <v>243</v>
      </c>
      <c r="B17" s="133" t="s">
        <v>328</v>
      </c>
      <c r="C17" s="137" t="s">
        <v>329</v>
      </c>
      <c r="D17" s="137">
        <v>10</v>
      </c>
      <c r="E17" s="504"/>
      <c r="F17" s="471"/>
      <c r="G17" s="500"/>
      <c r="H17" s="612"/>
      <c r="I17" s="613"/>
      <c r="J17" s="139"/>
      <c r="K17" s="128"/>
      <c r="L17" s="153"/>
    </row>
    <row r="18" spans="1:12" s="91" customFormat="1" ht="38.25">
      <c r="A18" s="137" t="s">
        <v>244</v>
      </c>
      <c r="B18" s="217" t="s">
        <v>36</v>
      </c>
      <c r="C18" s="137" t="s">
        <v>165</v>
      </c>
      <c r="D18" s="138">
        <v>50</v>
      </c>
      <c r="E18" s="493"/>
      <c r="F18" s="471"/>
      <c r="G18" s="500"/>
      <c r="H18" s="612"/>
      <c r="I18" s="613"/>
      <c r="J18" s="144"/>
      <c r="K18" s="145"/>
      <c r="L18" s="295"/>
    </row>
    <row r="19" spans="1:12" s="91" customFormat="1" ht="38.25">
      <c r="A19" s="137" t="s">
        <v>245</v>
      </c>
      <c r="B19" s="217" t="s">
        <v>16</v>
      </c>
      <c r="C19" s="137" t="s">
        <v>165</v>
      </c>
      <c r="D19" s="138">
        <v>50</v>
      </c>
      <c r="E19" s="493"/>
      <c r="F19" s="471"/>
      <c r="G19" s="500"/>
      <c r="H19" s="612"/>
      <c r="I19" s="613"/>
      <c r="J19" s="144"/>
      <c r="K19" s="145"/>
      <c r="L19" s="295"/>
    </row>
    <row r="20" spans="1:12" s="91" customFormat="1" ht="38.25">
      <c r="A20" s="137" t="s">
        <v>246</v>
      </c>
      <c r="B20" s="217" t="s">
        <v>218</v>
      </c>
      <c r="C20" s="137" t="s">
        <v>165</v>
      </c>
      <c r="D20" s="138">
        <v>50</v>
      </c>
      <c r="E20" s="493"/>
      <c r="F20" s="471"/>
      <c r="G20" s="500"/>
      <c r="H20" s="612"/>
      <c r="I20" s="613"/>
      <c r="J20" s="144"/>
      <c r="K20" s="145"/>
      <c r="L20" s="295"/>
    </row>
    <row r="21" spans="1:12" s="91" customFormat="1" ht="38.25">
      <c r="A21" s="137" t="s">
        <v>247</v>
      </c>
      <c r="B21" s="308" t="s">
        <v>309</v>
      </c>
      <c r="C21" s="137" t="s">
        <v>165</v>
      </c>
      <c r="D21" s="309">
        <v>250</v>
      </c>
      <c r="E21" s="472"/>
      <c r="F21" s="471"/>
      <c r="G21" s="500"/>
      <c r="H21" s="612"/>
      <c r="I21" s="613"/>
      <c r="J21" s="144"/>
      <c r="K21" s="145"/>
      <c r="L21" s="295"/>
    </row>
    <row r="22" spans="1:12" s="91" customFormat="1" ht="38.25">
      <c r="A22" s="137" t="s">
        <v>248</v>
      </c>
      <c r="B22" s="499" t="s">
        <v>363</v>
      </c>
      <c r="C22" s="137" t="s">
        <v>165</v>
      </c>
      <c r="D22" s="138">
        <v>4000</v>
      </c>
      <c r="E22" s="493"/>
      <c r="F22" s="471"/>
      <c r="G22" s="500"/>
      <c r="H22" s="612"/>
      <c r="I22" s="613"/>
      <c r="J22" s="144"/>
      <c r="K22" s="145"/>
      <c r="L22" s="295"/>
    </row>
    <row r="23" spans="1:12" s="91" customFormat="1" ht="25.5">
      <c r="A23" s="137" t="s">
        <v>249</v>
      </c>
      <c r="B23" s="499" t="s">
        <v>148</v>
      </c>
      <c r="C23" s="137" t="s">
        <v>165</v>
      </c>
      <c r="D23" s="138">
        <v>1500</v>
      </c>
      <c r="E23" s="493"/>
      <c r="F23" s="471"/>
      <c r="G23" s="500"/>
      <c r="H23" s="612"/>
      <c r="I23" s="613"/>
      <c r="J23" s="144"/>
      <c r="K23" s="145"/>
      <c r="L23" s="295"/>
    </row>
    <row r="24" spans="1:12" s="91" customFormat="1" ht="12.75">
      <c r="A24" s="137" t="s">
        <v>250</v>
      </c>
      <c r="B24" s="499" t="s">
        <v>180</v>
      </c>
      <c r="C24" s="137" t="s">
        <v>165</v>
      </c>
      <c r="D24" s="138">
        <v>2000</v>
      </c>
      <c r="E24" s="493"/>
      <c r="F24" s="471"/>
      <c r="G24" s="500"/>
      <c r="H24" s="612"/>
      <c r="I24" s="613"/>
      <c r="J24" s="144"/>
      <c r="K24" s="145"/>
      <c r="L24" s="295"/>
    </row>
    <row r="25" spans="1:12" s="91" customFormat="1" ht="12.75">
      <c r="A25" s="137" t="s">
        <v>251</v>
      </c>
      <c r="B25" s="499" t="s">
        <v>364</v>
      </c>
      <c r="C25" s="137" t="s">
        <v>165</v>
      </c>
      <c r="D25" s="138">
        <v>50</v>
      </c>
      <c r="E25" s="493"/>
      <c r="F25" s="471"/>
      <c r="G25" s="500"/>
      <c r="H25" s="612"/>
      <c r="I25" s="613"/>
      <c r="J25" s="144"/>
      <c r="K25" s="145"/>
      <c r="L25" s="295"/>
    </row>
    <row r="26" spans="1:12" s="91" customFormat="1" ht="12.75">
      <c r="A26" s="137" t="s">
        <v>252</v>
      </c>
      <c r="B26" s="499" t="s">
        <v>365</v>
      </c>
      <c r="C26" s="137" t="s">
        <v>165</v>
      </c>
      <c r="D26" s="138">
        <v>10</v>
      </c>
      <c r="E26" s="493"/>
      <c r="F26" s="471"/>
      <c r="G26" s="500"/>
      <c r="H26" s="612"/>
      <c r="I26" s="613"/>
      <c r="J26" s="144"/>
      <c r="K26" s="145"/>
      <c r="L26" s="295"/>
    </row>
    <row r="27" spans="1:12" s="91" customFormat="1" ht="51">
      <c r="A27" s="137" t="s">
        <v>193</v>
      </c>
      <c r="B27" s="499" t="s">
        <v>230</v>
      </c>
      <c r="C27" s="137" t="s">
        <v>165</v>
      </c>
      <c r="D27" s="138">
        <v>5</v>
      </c>
      <c r="E27" s="493"/>
      <c r="F27" s="471"/>
      <c r="G27" s="500"/>
      <c r="H27" s="612"/>
      <c r="I27" s="613"/>
      <c r="J27" s="144"/>
      <c r="K27" s="145"/>
      <c r="L27" s="295"/>
    </row>
    <row r="28" spans="1:12" s="91" customFormat="1" ht="51">
      <c r="A28" s="137" t="s">
        <v>194</v>
      </c>
      <c r="B28" s="499" t="s">
        <v>4</v>
      </c>
      <c r="C28" s="137" t="s">
        <v>165</v>
      </c>
      <c r="D28" s="138">
        <v>50</v>
      </c>
      <c r="E28" s="493"/>
      <c r="F28" s="471"/>
      <c r="G28" s="500"/>
      <c r="H28" s="612"/>
      <c r="I28" s="613"/>
      <c r="J28" s="144"/>
      <c r="K28" s="145"/>
      <c r="L28" s="295"/>
    </row>
    <row r="29" spans="1:12" s="91" customFormat="1" ht="38.25">
      <c r="A29" s="137" t="s">
        <v>195</v>
      </c>
      <c r="B29" s="499" t="s">
        <v>237</v>
      </c>
      <c r="C29" s="137" t="s">
        <v>165</v>
      </c>
      <c r="D29" s="138">
        <v>10</v>
      </c>
      <c r="E29" s="493"/>
      <c r="F29" s="471"/>
      <c r="G29" s="500"/>
      <c r="H29" s="612"/>
      <c r="I29" s="613"/>
      <c r="J29" s="144"/>
      <c r="K29" s="145"/>
      <c r="L29" s="295"/>
    </row>
    <row r="30" spans="1:12" s="91" customFormat="1" ht="12.75">
      <c r="A30" s="137" t="s">
        <v>196</v>
      </c>
      <c r="B30" s="499" t="s">
        <v>276</v>
      </c>
      <c r="C30" s="137" t="s">
        <v>166</v>
      </c>
      <c r="D30" s="138">
        <v>2</v>
      </c>
      <c r="E30" s="493"/>
      <c r="F30" s="471"/>
      <c r="G30" s="500"/>
      <c r="H30" s="612"/>
      <c r="I30" s="613"/>
      <c r="J30" s="144"/>
      <c r="K30" s="145"/>
      <c r="L30" s="295"/>
    </row>
    <row r="31" spans="1:12" s="91" customFormat="1" ht="51">
      <c r="A31" s="137" t="s">
        <v>197</v>
      </c>
      <c r="B31" s="499" t="s">
        <v>191</v>
      </c>
      <c r="C31" s="137" t="s">
        <v>165</v>
      </c>
      <c r="D31" s="138">
        <v>50</v>
      </c>
      <c r="E31" s="493"/>
      <c r="F31" s="471"/>
      <c r="G31" s="500"/>
      <c r="H31" s="612"/>
      <c r="I31" s="613"/>
      <c r="J31" s="144"/>
      <c r="K31" s="145"/>
      <c r="L31" s="295"/>
    </row>
    <row r="32" spans="1:12" s="91" customFormat="1" ht="102">
      <c r="A32" s="137" t="s">
        <v>198</v>
      </c>
      <c r="B32" s="217" t="s">
        <v>22</v>
      </c>
      <c r="C32" s="137" t="s">
        <v>165</v>
      </c>
      <c r="D32" s="138">
        <v>900</v>
      </c>
      <c r="E32" s="493"/>
      <c r="F32" s="471"/>
      <c r="G32" s="500"/>
      <c r="H32" s="612"/>
      <c r="I32" s="613"/>
      <c r="J32" s="144"/>
      <c r="K32" s="145"/>
      <c r="L32" s="295"/>
    </row>
    <row r="33" spans="1:12" s="91" customFormat="1" ht="140.25">
      <c r="A33" s="137" t="s">
        <v>128</v>
      </c>
      <c r="B33" s="217" t="s">
        <v>489</v>
      </c>
      <c r="C33" s="137" t="s">
        <v>165</v>
      </c>
      <c r="D33" s="138">
        <v>5</v>
      </c>
      <c r="E33" s="493"/>
      <c r="F33" s="471"/>
      <c r="G33" s="500"/>
      <c r="H33" s="612"/>
      <c r="I33" s="613"/>
      <c r="J33" s="144"/>
      <c r="K33" s="145"/>
      <c r="L33" s="295"/>
    </row>
    <row r="34" spans="1:12" ht="12.75">
      <c r="A34" s="114"/>
      <c r="B34" s="292"/>
      <c r="C34" s="214"/>
      <c r="D34" s="779"/>
      <c r="E34" s="780"/>
      <c r="F34" s="780"/>
      <c r="G34" s="779"/>
      <c r="H34" s="577"/>
      <c r="I34" s="577"/>
      <c r="J34" s="116"/>
      <c r="K34" s="114"/>
      <c r="L34" s="114"/>
    </row>
    <row r="35" spans="1:12" ht="13.5" thickBot="1">
      <c r="A35" s="146"/>
      <c r="B35" s="146"/>
      <c r="C35" s="220"/>
      <c r="D35" s="220"/>
      <c r="E35" s="221"/>
      <c r="F35" s="221"/>
      <c r="G35" s="221"/>
      <c r="H35" s="221"/>
      <c r="I35" s="214"/>
      <c r="J35" s="114"/>
      <c r="K35" s="114"/>
      <c r="L35" s="114"/>
    </row>
    <row r="36" spans="1:12" s="80" customFormat="1" ht="12.75">
      <c r="A36" s="146"/>
      <c r="B36" s="184" t="s">
        <v>37</v>
      </c>
      <c r="C36" s="250"/>
      <c r="D36" s="250"/>
      <c r="E36" s="1046"/>
      <c r="F36" s="1046"/>
      <c r="G36" s="251"/>
      <c r="H36" s="227"/>
      <c r="I36" s="214"/>
      <c r="J36" s="114"/>
      <c r="K36" s="114"/>
      <c r="L36" s="114"/>
    </row>
    <row r="37" spans="1:12" s="80" customFormat="1" ht="12.75">
      <c r="A37" s="188"/>
      <c r="B37" s="189" t="s">
        <v>38</v>
      </c>
      <c r="C37" s="230"/>
      <c r="D37" s="230"/>
      <c r="E37" s="1032"/>
      <c r="F37" s="1032"/>
      <c r="G37" s="226"/>
      <c r="H37" s="227"/>
      <c r="I37" s="214"/>
      <c r="J37" s="114"/>
      <c r="K37" s="114"/>
      <c r="L37" s="114"/>
    </row>
    <row r="38" spans="1:12" s="80" customFormat="1" ht="13.5" thickBot="1">
      <c r="A38" s="188"/>
      <c r="B38" s="193" t="s">
        <v>75</v>
      </c>
      <c r="C38" s="231"/>
      <c r="D38" s="231"/>
      <c r="E38" s="1045"/>
      <c r="F38" s="1045"/>
      <c r="G38" s="233"/>
      <c r="H38" s="227"/>
      <c r="I38" s="214"/>
      <c r="J38" s="114"/>
      <c r="K38" s="114"/>
      <c r="L38" s="114"/>
    </row>
    <row r="39" spans="1:12" ht="12.75">
      <c r="A39" s="188"/>
      <c r="B39" s="293"/>
      <c r="C39" s="294"/>
      <c r="D39" s="294"/>
      <c r="E39" s="227"/>
      <c r="F39" s="227"/>
      <c r="G39" s="227"/>
      <c r="H39" s="227"/>
      <c r="I39" s="214"/>
      <c r="J39" s="114"/>
      <c r="K39" s="114"/>
      <c r="L39" s="114"/>
    </row>
  </sheetData>
  <mergeCells count="3">
    <mergeCell ref="E38:F38"/>
    <mergeCell ref="E37:F37"/>
    <mergeCell ref="E36:F3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K33"/>
  <sheetViews>
    <sheetView zoomScaleNormal="60" zoomScaleSheetLayoutView="100" workbookViewId="0">
      <selection activeCell="E5" sqref="E5:I19"/>
    </sheetView>
  </sheetViews>
  <sheetFormatPr defaultColWidth="9.140625" defaultRowHeight="15"/>
  <cols>
    <col min="1" max="1" width="5.42578125" style="7" customWidth="1"/>
    <col min="2" max="2" width="45" style="7" customWidth="1"/>
    <col min="3" max="3" width="5.140625" style="39" customWidth="1"/>
    <col min="4" max="4" width="7" style="39" customWidth="1"/>
    <col min="5" max="5" width="10.42578125" style="36" bestFit="1" customWidth="1"/>
    <col min="6" max="6" width="6.28515625" style="38" customWidth="1"/>
    <col min="7" max="7" width="11" style="39" customWidth="1"/>
    <col min="8" max="8" width="14" style="39" customWidth="1"/>
    <col min="9" max="9" width="14.5703125" style="35" customWidth="1"/>
    <col min="10" max="10" width="9.5703125" style="4" customWidth="1"/>
    <col min="11" max="11" width="14.42578125" style="4" customWidth="1"/>
    <col min="12" max="16384" width="9.140625" style="4"/>
  </cols>
  <sheetData>
    <row r="1" spans="1:11" ht="12.75">
      <c r="A1" s="114"/>
      <c r="B1" s="213" t="s">
        <v>441</v>
      </c>
      <c r="C1" s="214"/>
      <c r="D1" s="214"/>
      <c r="E1" s="215"/>
      <c r="F1" s="215"/>
      <c r="G1" s="214"/>
      <c r="H1" s="214"/>
      <c r="I1" s="214"/>
      <c r="J1" s="114"/>
      <c r="K1" s="114"/>
    </row>
    <row r="2" spans="1:11" ht="13.5" thickBot="1">
      <c r="A2" s="114"/>
      <c r="B2" s="114"/>
      <c r="C2" s="214"/>
      <c r="D2" s="214"/>
      <c r="E2" s="215"/>
      <c r="F2" s="215"/>
      <c r="G2" s="214"/>
      <c r="H2" s="214"/>
      <c r="I2" s="214"/>
      <c r="J2" s="114"/>
      <c r="K2" s="114"/>
    </row>
    <row r="3" spans="1:11" ht="12.75">
      <c r="A3" s="117" t="s">
        <v>161</v>
      </c>
      <c r="B3" s="117" t="s">
        <v>162</v>
      </c>
      <c r="C3" s="117" t="s">
        <v>163</v>
      </c>
      <c r="D3" s="117" t="s">
        <v>164</v>
      </c>
      <c r="E3" s="118" t="s">
        <v>231</v>
      </c>
      <c r="F3" s="118" t="s">
        <v>6</v>
      </c>
      <c r="G3" s="118" t="s">
        <v>231</v>
      </c>
      <c r="H3" s="1047" t="s">
        <v>41</v>
      </c>
      <c r="I3" s="119" t="s">
        <v>258</v>
      </c>
      <c r="J3" s="117" t="s">
        <v>213</v>
      </c>
      <c r="K3" s="117" t="s">
        <v>233</v>
      </c>
    </row>
    <row r="4" spans="1:11" ht="26.25" thickBot="1">
      <c r="A4" s="121"/>
      <c r="B4" s="121"/>
      <c r="C4" s="121"/>
      <c r="D4" s="121"/>
      <c r="E4" s="122" t="s">
        <v>232</v>
      </c>
      <c r="F4" s="123" t="s">
        <v>7</v>
      </c>
      <c r="G4" s="124" t="s">
        <v>96</v>
      </c>
      <c r="H4" s="1048"/>
      <c r="I4" s="124" t="s">
        <v>97</v>
      </c>
      <c r="J4" s="125" t="s">
        <v>257</v>
      </c>
      <c r="K4" s="125" t="s">
        <v>234</v>
      </c>
    </row>
    <row r="5" spans="1:11" s="91" customFormat="1" ht="25.5">
      <c r="A5" s="257" t="s">
        <v>153</v>
      </c>
      <c r="B5" s="302" t="s">
        <v>219</v>
      </c>
      <c r="C5" s="137" t="s">
        <v>165</v>
      </c>
      <c r="D5" s="138">
        <v>5</v>
      </c>
      <c r="E5" s="482"/>
      <c r="F5" s="483"/>
      <c r="G5" s="468"/>
      <c r="H5" s="468"/>
      <c r="I5" s="613"/>
      <c r="J5" s="216"/>
      <c r="K5" s="817"/>
    </row>
    <row r="6" spans="1:11" s="91" customFormat="1" ht="51">
      <c r="A6" s="257" t="s">
        <v>154</v>
      </c>
      <c r="B6" s="217" t="s">
        <v>518</v>
      </c>
      <c r="C6" s="503" t="s">
        <v>253</v>
      </c>
      <c r="D6" s="503">
        <v>4500</v>
      </c>
      <c r="E6" s="493"/>
      <c r="F6" s="483"/>
      <c r="G6" s="468"/>
      <c r="H6" s="468"/>
      <c r="I6" s="613"/>
      <c r="J6" s="536"/>
      <c r="K6" s="145"/>
    </row>
    <row r="7" spans="1:11" s="91" customFormat="1" ht="38.25">
      <c r="A7" s="257" t="s">
        <v>155</v>
      </c>
      <c r="B7" s="217" t="s">
        <v>209</v>
      </c>
      <c r="C7" s="503" t="s">
        <v>165</v>
      </c>
      <c r="D7" s="503">
        <v>600</v>
      </c>
      <c r="E7" s="493"/>
      <c r="F7" s="483"/>
      <c r="G7" s="468"/>
      <c r="H7" s="468"/>
      <c r="I7" s="613"/>
      <c r="J7" s="536"/>
      <c r="K7" s="145"/>
    </row>
    <row r="8" spans="1:11" s="91" customFormat="1" ht="151.5" customHeight="1">
      <c r="A8" s="257" t="s">
        <v>156</v>
      </c>
      <c r="B8" s="814" t="s">
        <v>631</v>
      </c>
      <c r="C8" s="503" t="s">
        <v>165</v>
      </c>
      <c r="D8" s="503">
        <v>50</v>
      </c>
      <c r="E8" s="493"/>
      <c r="F8" s="483"/>
      <c r="G8" s="468"/>
      <c r="H8" s="468"/>
      <c r="I8" s="613"/>
      <c r="J8" s="536"/>
      <c r="K8" s="145"/>
    </row>
    <row r="9" spans="1:11" s="91" customFormat="1" ht="38.25">
      <c r="A9" s="257" t="s">
        <v>157</v>
      </c>
      <c r="B9" s="217" t="s">
        <v>632</v>
      </c>
      <c r="C9" s="503" t="s">
        <v>165</v>
      </c>
      <c r="D9" s="503">
        <v>50</v>
      </c>
      <c r="E9" s="493"/>
      <c r="F9" s="483"/>
      <c r="G9" s="468"/>
      <c r="H9" s="468"/>
      <c r="I9" s="613"/>
      <c r="J9" s="552"/>
      <c r="K9" s="145"/>
    </row>
    <row r="10" spans="1:11" s="521" customFormat="1" ht="102">
      <c r="A10" s="257" t="s">
        <v>158</v>
      </c>
      <c r="B10" s="315" t="s">
        <v>519</v>
      </c>
      <c r="C10" s="503" t="s">
        <v>253</v>
      </c>
      <c r="D10" s="503">
        <v>600</v>
      </c>
      <c r="E10" s="493"/>
      <c r="F10" s="483"/>
      <c r="G10" s="468"/>
      <c r="H10" s="468"/>
      <c r="I10" s="613"/>
      <c r="J10" s="554"/>
      <c r="K10" s="289"/>
    </row>
    <row r="11" spans="1:11" s="521" customFormat="1" ht="216">
      <c r="A11" s="257" t="s">
        <v>159</v>
      </c>
      <c r="B11" s="209" t="s">
        <v>1</v>
      </c>
      <c r="C11" s="106" t="s">
        <v>253</v>
      </c>
      <c r="D11" s="106">
        <v>80</v>
      </c>
      <c r="E11" s="485"/>
      <c r="F11" s="483"/>
      <c r="G11" s="468"/>
      <c r="H11" s="468"/>
      <c r="I11" s="613"/>
      <c r="J11" s="554"/>
      <c r="K11" s="289"/>
    </row>
    <row r="12" spans="1:11" s="521" customFormat="1" ht="84">
      <c r="A12" s="257" t="s">
        <v>160</v>
      </c>
      <c r="B12" s="209" t="s">
        <v>520</v>
      </c>
      <c r="C12" s="106" t="s">
        <v>253</v>
      </c>
      <c r="D12" s="106">
        <v>500</v>
      </c>
      <c r="E12" s="485"/>
      <c r="F12" s="483"/>
      <c r="G12" s="468"/>
      <c r="H12" s="468"/>
      <c r="I12" s="613"/>
      <c r="J12" s="554"/>
      <c r="K12" s="289"/>
    </row>
    <row r="13" spans="1:11" s="521" customFormat="1" ht="60">
      <c r="A13" s="257" t="s">
        <v>239</v>
      </c>
      <c r="B13" s="208" t="s">
        <v>565</v>
      </c>
      <c r="C13" s="242" t="s">
        <v>165</v>
      </c>
      <c r="D13" s="106">
        <v>500</v>
      </c>
      <c r="E13" s="481"/>
      <c r="F13" s="483"/>
      <c r="G13" s="468"/>
      <c r="H13" s="468"/>
      <c r="I13" s="613"/>
      <c r="J13" s="554"/>
      <c r="K13" s="289"/>
    </row>
    <row r="14" spans="1:11" s="521" customFormat="1" ht="60">
      <c r="A14" s="257" t="s">
        <v>240</v>
      </c>
      <c r="B14" s="208" t="s">
        <v>566</v>
      </c>
      <c r="C14" s="242" t="s">
        <v>165</v>
      </c>
      <c r="D14" s="106">
        <v>50</v>
      </c>
      <c r="E14" s="481"/>
      <c r="F14" s="483"/>
      <c r="G14" s="468"/>
      <c r="H14" s="468"/>
      <c r="I14" s="613"/>
      <c r="J14" s="554"/>
      <c r="K14" s="289"/>
    </row>
    <row r="15" spans="1:11" s="521" customFormat="1" ht="60">
      <c r="A15" s="257" t="s">
        <v>241</v>
      </c>
      <c r="B15" s="208" t="s">
        <v>567</v>
      </c>
      <c r="C15" s="106" t="s">
        <v>568</v>
      </c>
      <c r="D15" s="106">
        <v>100</v>
      </c>
      <c r="E15" s="485"/>
      <c r="F15" s="483"/>
      <c r="G15" s="468"/>
      <c r="H15" s="468"/>
      <c r="I15" s="613"/>
      <c r="J15" s="554"/>
      <c r="K15" s="486"/>
    </row>
    <row r="16" spans="1:11" s="521" customFormat="1" ht="72">
      <c r="A16" s="257" t="s">
        <v>242</v>
      </c>
      <c r="B16" s="208" t="s">
        <v>569</v>
      </c>
      <c r="C16" s="106" t="s">
        <v>165</v>
      </c>
      <c r="D16" s="106">
        <v>50</v>
      </c>
      <c r="E16" s="485"/>
      <c r="F16" s="483"/>
      <c r="G16" s="468"/>
      <c r="H16" s="468"/>
      <c r="I16" s="613"/>
      <c r="J16" s="554"/>
      <c r="K16" s="486"/>
    </row>
    <row r="17" spans="1:11" s="521" customFormat="1" ht="108">
      <c r="A17" s="257" t="s">
        <v>243</v>
      </c>
      <c r="B17" s="208" t="s">
        <v>633</v>
      </c>
      <c r="C17" s="106" t="s">
        <v>165</v>
      </c>
      <c r="D17" s="106">
        <v>100</v>
      </c>
      <c r="E17" s="485"/>
      <c r="F17" s="483"/>
      <c r="G17" s="468"/>
      <c r="H17" s="468"/>
      <c r="I17" s="613"/>
      <c r="J17" s="554"/>
      <c r="K17" s="486"/>
    </row>
    <row r="18" spans="1:11" s="521" customFormat="1" ht="132">
      <c r="A18" s="257" t="s">
        <v>244</v>
      </c>
      <c r="B18" s="208" t="s">
        <v>615</v>
      </c>
      <c r="C18" s="106" t="s">
        <v>165</v>
      </c>
      <c r="D18" s="106">
        <v>100</v>
      </c>
      <c r="E18" s="485"/>
      <c r="F18" s="483"/>
      <c r="G18" s="468"/>
      <c r="H18" s="468"/>
      <c r="I18" s="613"/>
      <c r="J18" s="554"/>
      <c r="K18" s="486"/>
    </row>
    <row r="19" spans="1:11" s="80" customFormat="1" ht="12.75">
      <c r="A19" s="257"/>
      <c r="B19" s="737"/>
      <c r="C19" s="738"/>
      <c r="D19" s="737"/>
      <c r="E19" s="738"/>
      <c r="F19" s="483"/>
      <c r="G19" s="738"/>
      <c r="H19" s="614"/>
      <c r="I19" s="614"/>
      <c r="J19" s="738"/>
      <c r="K19" s="738"/>
    </row>
    <row r="20" spans="1:11" s="80" customFormat="1" ht="12.75"/>
    <row r="21" spans="1:11" s="80" customFormat="1" ht="12.75"/>
    <row r="23" spans="1:11" ht="13.5" thickBot="1">
      <c r="A23" s="114"/>
      <c r="B23" s="537"/>
      <c r="C23" s="514"/>
      <c r="D23" s="514"/>
      <c r="E23" s="538"/>
      <c r="F23" s="538"/>
      <c r="G23" s="514"/>
      <c r="H23" s="771"/>
      <c r="I23" s="771"/>
      <c r="J23" s="188"/>
      <c r="K23" s="188"/>
    </row>
    <row r="24" spans="1:11" ht="12.75">
      <c r="A24" s="114"/>
      <c r="B24" s="539"/>
      <c r="C24" s="540"/>
      <c r="D24" s="540"/>
      <c r="E24" s="541"/>
      <c r="F24" s="541"/>
      <c r="G24" s="542"/>
      <c r="H24" s="532"/>
      <c r="I24" s="517"/>
      <c r="J24" s="114"/>
      <c r="K24" s="114"/>
    </row>
    <row r="25" spans="1:11" ht="12.75">
      <c r="A25" s="114"/>
      <c r="B25" s="154" t="s">
        <v>37</v>
      </c>
      <c r="C25" s="224"/>
      <c r="D25" s="224"/>
      <c r="E25" s="1032"/>
      <c r="F25" s="1032"/>
      <c r="G25" s="226"/>
      <c r="H25" s="227"/>
      <c r="I25" s="214"/>
      <c r="J25" s="114"/>
      <c r="K25" s="114"/>
    </row>
    <row r="26" spans="1:11" ht="12.75">
      <c r="A26" s="114"/>
      <c r="B26" s="154" t="s">
        <v>38</v>
      </c>
      <c r="C26" s="230"/>
      <c r="D26" s="230"/>
      <c r="E26" s="1032"/>
      <c r="F26" s="1032"/>
      <c r="G26" s="226"/>
      <c r="H26" s="227"/>
      <c r="I26" s="214"/>
      <c r="J26" s="114"/>
      <c r="K26" s="114"/>
    </row>
    <row r="27" spans="1:11" ht="12.75">
      <c r="A27" s="114"/>
      <c r="B27" s="154" t="s">
        <v>87</v>
      </c>
      <c r="C27" s="230"/>
      <c r="D27" s="230"/>
      <c r="E27" s="1032"/>
      <c r="F27" s="1032"/>
      <c r="G27" s="226"/>
      <c r="H27" s="227"/>
      <c r="I27" s="214"/>
      <c r="J27" s="114"/>
      <c r="K27" s="114"/>
    </row>
    <row r="28" spans="1:11" ht="15.75" thickBot="1">
      <c r="B28" s="158"/>
      <c r="C28" s="231"/>
      <c r="D28" s="231"/>
      <c r="E28" s="232"/>
      <c r="F28" s="232"/>
      <c r="G28" s="233"/>
      <c r="H28" s="227"/>
      <c r="I28" s="214"/>
      <c r="J28" s="114"/>
    </row>
    <row r="29" spans="1:11">
      <c r="B29" s="114"/>
      <c r="C29" s="214"/>
      <c r="D29" s="214"/>
      <c r="E29" s="215"/>
      <c r="F29" s="215"/>
      <c r="G29" s="214"/>
      <c r="H29" s="214"/>
      <c r="I29" s="214"/>
      <c r="J29" s="114"/>
    </row>
    <row r="30" spans="1:11">
      <c r="B30" s="114"/>
      <c r="C30" s="214"/>
      <c r="D30" s="214"/>
      <c r="E30" s="215"/>
      <c r="F30" s="215"/>
      <c r="G30" s="214"/>
      <c r="H30" s="214"/>
      <c r="I30" s="214"/>
    </row>
    <row r="31" spans="1:11">
      <c r="B31" s="114"/>
      <c r="C31" s="214"/>
      <c r="D31" s="214"/>
      <c r="E31" s="215"/>
      <c r="F31" s="215"/>
      <c r="G31" s="214"/>
      <c r="H31" s="214"/>
      <c r="I31" s="214"/>
    </row>
    <row r="32" spans="1:11">
      <c r="B32" s="114"/>
      <c r="C32" s="214"/>
      <c r="D32" s="214"/>
      <c r="E32" s="215"/>
      <c r="F32" s="215"/>
      <c r="G32" s="214"/>
      <c r="H32" s="214"/>
      <c r="I32" s="214"/>
    </row>
    <row r="33" spans="2:9">
      <c r="B33" s="114"/>
      <c r="C33" s="214"/>
      <c r="D33" s="214"/>
      <c r="E33" s="215"/>
      <c r="F33" s="215"/>
      <c r="G33" s="214"/>
      <c r="H33" s="214"/>
      <c r="I33" s="214"/>
    </row>
  </sheetData>
  <mergeCells count="4">
    <mergeCell ref="H3:H4"/>
    <mergeCell ref="E27:F27"/>
    <mergeCell ref="E26:F26"/>
    <mergeCell ref="E25:F2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L43"/>
  <sheetViews>
    <sheetView zoomScaleNormal="75" zoomScaleSheetLayoutView="85" workbookViewId="0">
      <selection activeCell="D3" sqref="D3"/>
    </sheetView>
  </sheetViews>
  <sheetFormatPr defaultColWidth="9.140625" defaultRowHeight="15"/>
  <cols>
    <col min="1" max="1" width="5.42578125" style="7" customWidth="1"/>
    <col min="2" max="2" width="43.5703125" style="7" customWidth="1"/>
    <col min="3" max="3" width="4.5703125" style="39" customWidth="1"/>
    <col min="4" max="4" width="6.85546875" style="39" customWidth="1"/>
    <col min="5" max="5" width="9.28515625" style="38" customWidth="1"/>
    <col min="6" max="6" width="7.42578125" style="38" customWidth="1"/>
    <col min="7" max="7" width="10" style="39" customWidth="1"/>
    <col min="8" max="8" width="12.140625" style="39" customWidth="1"/>
    <col min="9" max="9" width="12.140625" style="35" customWidth="1"/>
    <col min="10" max="10" width="10.42578125" style="4" customWidth="1"/>
    <col min="11" max="11" width="14.7109375" style="4" customWidth="1"/>
    <col min="12" max="16384" width="9.140625" style="4"/>
  </cols>
  <sheetData>
    <row r="1" spans="1:12" ht="12.75">
      <c r="A1" s="114"/>
      <c r="B1" s="720" t="s">
        <v>452</v>
      </c>
      <c r="C1" s="214"/>
      <c r="D1" s="214"/>
      <c r="E1" s="215"/>
      <c r="F1" s="215"/>
      <c r="G1" s="214"/>
      <c r="H1" s="214"/>
      <c r="I1" s="214"/>
      <c r="J1" s="114"/>
      <c r="K1" s="114"/>
      <c r="L1" s="114"/>
    </row>
    <row r="2" spans="1:12" ht="13.5" thickBot="1">
      <c r="A2" s="114"/>
      <c r="B2" s="114"/>
      <c r="C2" s="214"/>
      <c r="D2" s="214"/>
      <c r="E2" s="215"/>
      <c r="F2" s="215"/>
      <c r="G2" s="214"/>
      <c r="H2" s="214"/>
      <c r="I2" s="214"/>
      <c r="J2" s="114"/>
      <c r="K2" s="114"/>
      <c r="L2" s="114"/>
    </row>
    <row r="3" spans="1:12" ht="12.75">
      <c r="A3" s="117" t="s">
        <v>161</v>
      </c>
      <c r="B3" s="117" t="s">
        <v>162</v>
      </c>
      <c r="C3" s="117" t="s">
        <v>163</v>
      </c>
      <c r="D3" s="117" t="s">
        <v>164</v>
      </c>
      <c r="E3" s="118" t="s">
        <v>231</v>
      </c>
      <c r="F3" s="118" t="s">
        <v>6</v>
      </c>
      <c r="G3" s="118" t="s">
        <v>231</v>
      </c>
      <c r="H3" s="119"/>
      <c r="I3" s="119" t="s">
        <v>258</v>
      </c>
      <c r="J3" s="117" t="s">
        <v>213</v>
      </c>
      <c r="K3" s="117" t="s">
        <v>233</v>
      </c>
      <c r="L3" s="114"/>
    </row>
    <row r="4" spans="1:12" ht="26.25" thickBot="1">
      <c r="A4" s="121"/>
      <c r="B4" s="121"/>
      <c r="C4" s="121"/>
      <c r="D4" s="121"/>
      <c r="E4" s="122" t="s">
        <v>232</v>
      </c>
      <c r="F4" s="572" t="s">
        <v>7</v>
      </c>
      <c r="G4" s="124" t="s">
        <v>96</v>
      </c>
      <c r="H4" s="124" t="s">
        <v>41</v>
      </c>
      <c r="I4" s="124" t="s">
        <v>97</v>
      </c>
      <c r="J4" s="125" t="s">
        <v>257</v>
      </c>
      <c r="K4" s="125" t="s">
        <v>234</v>
      </c>
      <c r="L4" s="114"/>
    </row>
    <row r="5" spans="1:12" s="2" customFormat="1" ht="12.75">
      <c r="A5" s="201" t="s">
        <v>153</v>
      </c>
      <c r="B5" s="306" t="s">
        <v>9</v>
      </c>
      <c r="C5" s="201" t="s">
        <v>165</v>
      </c>
      <c r="D5" s="255">
        <v>500</v>
      </c>
      <c r="E5" s="466"/>
      <c r="F5" s="573"/>
      <c r="G5" s="466"/>
      <c r="H5" s="466"/>
      <c r="I5" s="466"/>
      <c r="J5" s="216"/>
      <c r="K5" s="131"/>
      <c r="L5" s="153"/>
    </row>
    <row r="6" spans="1:12" s="2" customFormat="1" ht="12.75">
      <c r="A6" s="201" t="s">
        <v>154</v>
      </c>
      <c r="B6" s="307" t="s">
        <v>10</v>
      </c>
      <c r="C6" s="137" t="s">
        <v>165</v>
      </c>
      <c r="D6" s="257">
        <v>10</v>
      </c>
      <c r="E6" s="467"/>
      <c r="F6" s="573"/>
      <c r="G6" s="466"/>
      <c r="H6" s="466"/>
      <c r="I6" s="466"/>
      <c r="J6" s="216"/>
      <c r="K6" s="128"/>
      <c r="L6" s="153"/>
    </row>
    <row r="7" spans="1:12" s="2" customFormat="1" ht="12.75">
      <c r="A7" s="201" t="s">
        <v>155</v>
      </c>
      <c r="B7" s="307" t="s">
        <v>138</v>
      </c>
      <c r="C7" s="137" t="s">
        <v>165</v>
      </c>
      <c r="D7" s="257">
        <v>100</v>
      </c>
      <c r="E7" s="467"/>
      <c r="F7" s="573"/>
      <c r="G7" s="466"/>
      <c r="H7" s="466"/>
      <c r="I7" s="466"/>
      <c r="J7" s="216"/>
      <c r="K7" s="128"/>
      <c r="L7" s="153"/>
    </row>
    <row r="8" spans="1:12" s="2" customFormat="1" ht="12.75">
      <c r="A8" s="201" t="s">
        <v>156</v>
      </c>
      <c r="B8" s="307" t="s">
        <v>50</v>
      </c>
      <c r="C8" s="137" t="s">
        <v>165</v>
      </c>
      <c r="D8" s="305">
        <v>200</v>
      </c>
      <c r="E8" s="467"/>
      <c r="F8" s="573"/>
      <c r="G8" s="466"/>
      <c r="H8" s="466"/>
      <c r="I8" s="466"/>
      <c r="J8" s="216"/>
      <c r="K8" s="128"/>
      <c r="L8" s="153"/>
    </row>
    <row r="9" spans="1:12" s="2" customFormat="1" ht="12.75">
      <c r="A9" s="201" t="s">
        <v>157</v>
      </c>
      <c r="B9" s="307" t="s">
        <v>51</v>
      </c>
      <c r="C9" s="137" t="s">
        <v>165</v>
      </c>
      <c r="D9" s="257">
        <v>100</v>
      </c>
      <c r="E9" s="467"/>
      <c r="F9" s="573"/>
      <c r="G9" s="466"/>
      <c r="H9" s="466"/>
      <c r="I9" s="466"/>
      <c r="J9" s="216"/>
      <c r="K9" s="128"/>
      <c r="L9" s="153"/>
    </row>
    <row r="10" spans="1:12" s="2" customFormat="1" ht="12.75">
      <c r="A10" s="201" t="s">
        <v>158</v>
      </c>
      <c r="B10" s="307" t="s">
        <v>52</v>
      </c>
      <c r="C10" s="137" t="s">
        <v>165</v>
      </c>
      <c r="D10" s="257">
        <v>200</v>
      </c>
      <c r="E10" s="467"/>
      <c r="F10" s="573"/>
      <c r="G10" s="466"/>
      <c r="H10" s="466"/>
      <c r="I10" s="466"/>
      <c r="J10" s="216"/>
      <c r="K10" s="128"/>
      <c r="L10" s="153"/>
    </row>
    <row r="11" spans="1:12" s="2" customFormat="1" ht="12.75">
      <c r="A11" s="201" t="s">
        <v>159</v>
      </c>
      <c r="B11" s="307" t="s">
        <v>53</v>
      </c>
      <c r="C11" s="137" t="s">
        <v>165</v>
      </c>
      <c r="D11" s="257">
        <v>50</v>
      </c>
      <c r="E11" s="467"/>
      <c r="F11" s="573"/>
      <c r="G11" s="466"/>
      <c r="H11" s="466"/>
      <c r="I11" s="466"/>
      <c r="J11" s="216"/>
      <c r="K11" s="128"/>
      <c r="L11" s="153"/>
    </row>
    <row r="12" spans="1:12" s="2" customFormat="1" ht="12.75">
      <c r="A12" s="201" t="s">
        <v>160</v>
      </c>
      <c r="B12" s="307" t="s">
        <v>255</v>
      </c>
      <c r="C12" s="137" t="s">
        <v>165</v>
      </c>
      <c r="D12" s="257">
        <v>50</v>
      </c>
      <c r="E12" s="467"/>
      <c r="F12" s="573"/>
      <c r="G12" s="466"/>
      <c r="H12" s="466"/>
      <c r="I12" s="466"/>
      <c r="J12" s="216"/>
      <c r="K12" s="128"/>
      <c r="L12" s="153"/>
    </row>
    <row r="13" spans="1:12" s="2" customFormat="1" ht="12.75">
      <c r="A13" s="201" t="s">
        <v>239</v>
      </c>
      <c r="B13" s="307" t="s">
        <v>256</v>
      </c>
      <c r="C13" s="137" t="s">
        <v>165</v>
      </c>
      <c r="D13" s="257">
        <v>100</v>
      </c>
      <c r="E13" s="467"/>
      <c r="F13" s="573"/>
      <c r="G13" s="466"/>
      <c r="H13" s="466"/>
      <c r="I13" s="466"/>
      <c r="J13" s="216"/>
      <c r="K13" s="128"/>
      <c r="L13" s="153"/>
    </row>
    <row r="14" spans="1:12" s="2" customFormat="1" ht="25.5">
      <c r="A14" s="201" t="s">
        <v>240</v>
      </c>
      <c r="B14" s="127" t="s">
        <v>216</v>
      </c>
      <c r="C14" s="137" t="s">
        <v>165</v>
      </c>
      <c r="D14" s="257">
        <v>10</v>
      </c>
      <c r="E14" s="467"/>
      <c r="F14" s="573"/>
      <c r="G14" s="466"/>
      <c r="H14" s="466"/>
      <c r="I14" s="466"/>
      <c r="J14" s="216"/>
      <c r="K14" s="128"/>
      <c r="L14" s="153"/>
    </row>
    <row r="15" spans="1:12" s="2" customFormat="1" ht="25.5">
      <c r="A15" s="201" t="s">
        <v>241</v>
      </c>
      <c r="B15" s="127" t="s">
        <v>86</v>
      </c>
      <c r="C15" s="137" t="s">
        <v>165</v>
      </c>
      <c r="D15" s="305">
        <v>500</v>
      </c>
      <c r="E15" s="467"/>
      <c r="F15" s="573"/>
      <c r="G15" s="466"/>
      <c r="H15" s="466"/>
      <c r="I15" s="466"/>
      <c r="J15" s="216"/>
      <c r="K15" s="128"/>
      <c r="L15" s="153"/>
    </row>
    <row r="16" spans="1:12" s="2" customFormat="1" ht="25.5">
      <c r="A16" s="201" t="s">
        <v>242</v>
      </c>
      <c r="B16" s="127" t="s">
        <v>217</v>
      </c>
      <c r="C16" s="137" t="s">
        <v>165</v>
      </c>
      <c r="D16" s="305">
        <v>1500</v>
      </c>
      <c r="E16" s="467"/>
      <c r="F16" s="573"/>
      <c r="G16" s="466"/>
      <c r="H16" s="466"/>
      <c r="I16" s="466"/>
      <c r="J16" s="216"/>
      <c r="K16" s="128"/>
      <c r="L16" s="153"/>
    </row>
    <row r="17" spans="1:12" s="2" customFormat="1" ht="51">
      <c r="A17" s="201" t="s">
        <v>243</v>
      </c>
      <c r="B17" s="133" t="s">
        <v>288</v>
      </c>
      <c r="C17" s="137" t="s">
        <v>165</v>
      </c>
      <c r="D17" s="138">
        <v>5</v>
      </c>
      <c r="E17" s="468"/>
      <c r="F17" s="573"/>
      <c r="G17" s="466"/>
      <c r="H17" s="466"/>
      <c r="I17" s="466"/>
      <c r="J17" s="219"/>
      <c r="K17" s="503"/>
      <c r="L17" s="153"/>
    </row>
    <row r="18" spans="1:12" s="2" customFormat="1" ht="25.5">
      <c r="A18" s="201" t="s">
        <v>244</v>
      </c>
      <c r="B18" s="127" t="s">
        <v>289</v>
      </c>
      <c r="C18" s="137" t="s">
        <v>165</v>
      </c>
      <c r="D18" s="138">
        <v>250</v>
      </c>
      <c r="E18" s="468"/>
      <c r="F18" s="573"/>
      <c r="G18" s="466"/>
      <c r="H18" s="466"/>
      <c r="I18" s="466"/>
      <c r="J18" s="219"/>
      <c r="K18" s="503"/>
      <c r="L18" s="153"/>
    </row>
    <row r="19" spans="1:12" s="2" customFormat="1" ht="38.25">
      <c r="A19" s="201" t="s">
        <v>245</v>
      </c>
      <c r="B19" s="127" t="s">
        <v>290</v>
      </c>
      <c r="C19" s="137" t="s">
        <v>165</v>
      </c>
      <c r="D19" s="138">
        <v>5</v>
      </c>
      <c r="E19" s="468"/>
      <c r="F19" s="573"/>
      <c r="G19" s="466"/>
      <c r="H19" s="466"/>
      <c r="I19" s="466"/>
      <c r="J19" s="219"/>
      <c r="K19" s="503"/>
      <c r="L19" s="153"/>
    </row>
    <row r="20" spans="1:12" s="2" customFormat="1" ht="38.25">
      <c r="A20" s="201" t="s">
        <v>246</v>
      </c>
      <c r="B20" s="127" t="s">
        <v>278</v>
      </c>
      <c r="C20" s="137" t="s">
        <v>165</v>
      </c>
      <c r="D20" s="138">
        <v>100</v>
      </c>
      <c r="E20" s="468"/>
      <c r="F20" s="573"/>
      <c r="G20" s="466"/>
      <c r="H20" s="466"/>
      <c r="I20" s="466"/>
      <c r="J20" s="219"/>
      <c r="K20" s="503"/>
      <c r="L20" s="153"/>
    </row>
    <row r="21" spans="1:12" s="2" customFormat="1" ht="38.25">
      <c r="A21" s="201" t="s">
        <v>247</v>
      </c>
      <c r="B21" s="127" t="s">
        <v>31</v>
      </c>
      <c r="C21" s="137" t="s">
        <v>165</v>
      </c>
      <c r="D21" s="138">
        <v>30</v>
      </c>
      <c r="E21" s="468"/>
      <c r="F21" s="573"/>
      <c r="G21" s="466"/>
      <c r="H21" s="466"/>
      <c r="I21" s="466"/>
      <c r="J21" s="219"/>
      <c r="K21" s="503"/>
      <c r="L21" s="153"/>
    </row>
    <row r="22" spans="1:12" s="2" customFormat="1" ht="63.75">
      <c r="A22" s="201" t="s">
        <v>248</v>
      </c>
      <c r="B22" s="127" t="s">
        <v>284</v>
      </c>
      <c r="C22" s="137" t="s">
        <v>165</v>
      </c>
      <c r="D22" s="138">
        <v>30</v>
      </c>
      <c r="E22" s="468"/>
      <c r="F22" s="573"/>
      <c r="G22" s="466"/>
      <c r="H22" s="466"/>
      <c r="I22" s="466"/>
      <c r="J22" s="219"/>
      <c r="K22" s="503"/>
      <c r="L22" s="153"/>
    </row>
    <row r="23" spans="1:12" s="2" customFormat="1" ht="12.75">
      <c r="A23" s="201" t="s">
        <v>249</v>
      </c>
      <c r="B23" s="127" t="s">
        <v>390</v>
      </c>
      <c r="C23" s="137" t="s">
        <v>165</v>
      </c>
      <c r="D23" s="138">
        <v>30</v>
      </c>
      <c r="E23" s="468"/>
      <c r="F23" s="573"/>
      <c r="G23" s="466"/>
      <c r="H23" s="466"/>
      <c r="I23" s="466"/>
      <c r="J23" s="219"/>
      <c r="K23" s="503"/>
      <c r="L23" s="153"/>
    </row>
    <row r="24" spans="1:12" s="2" customFormat="1" ht="12.75">
      <c r="A24" s="201" t="s">
        <v>250</v>
      </c>
      <c r="B24" s="127" t="s">
        <v>279</v>
      </c>
      <c r="C24" s="137" t="s">
        <v>165</v>
      </c>
      <c r="D24" s="138">
        <v>10</v>
      </c>
      <c r="E24" s="468"/>
      <c r="F24" s="573"/>
      <c r="G24" s="466"/>
      <c r="H24" s="466"/>
      <c r="I24" s="466"/>
      <c r="J24" s="219"/>
      <c r="K24" s="503"/>
      <c r="L24" s="153"/>
    </row>
    <row r="25" spans="1:12" s="2" customFormat="1" ht="12.75">
      <c r="A25" s="201" t="s">
        <v>251</v>
      </c>
      <c r="B25" s="127" t="s">
        <v>200</v>
      </c>
      <c r="C25" s="310" t="s">
        <v>165</v>
      </c>
      <c r="D25" s="137">
        <v>20</v>
      </c>
      <c r="E25" s="468"/>
      <c r="F25" s="573"/>
      <c r="G25" s="466"/>
      <c r="H25" s="466"/>
      <c r="I25" s="466"/>
      <c r="J25" s="219"/>
      <c r="K25" s="503"/>
      <c r="L25" s="153"/>
    </row>
    <row r="26" spans="1:12" s="2" customFormat="1" ht="12.75">
      <c r="A26" s="201" t="s">
        <v>252</v>
      </c>
      <c r="B26" s="127" t="s">
        <v>201</v>
      </c>
      <c r="C26" s="310" t="s">
        <v>165</v>
      </c>
      <c r="D26" s="137">
        <v>10</v>
      </c>
      <c r="E26" s="468"/>
      <c r="F26" s="573"/>
      <c r="G26" s="466"/>
      <c r="H26" s="466"/>
      <c r="I26" s="466"/>
      <c r="J26" s="219"/>
      <c r="K26" s="503"/>
      <c r="L26" s="153"/>
    </row>
    <row r="27" spans="1:12" s="2" customFormat="1" ht="12.75">
      <c r="A27" s="201" t="s">
        <v>193</v>
      </c>
      <c r="B27" s="127" t="s">
        <v>202</v>
      </c>
      <c r="C27" s="310" t="s">
        <v>165</v>
      </c>
      <c r="D27" s="137">
        <v>10</v>
      </c>
      <c r="E27" s="468"/>
      <c r="F27" s="573"/>
      <c r="G27" s="466"/>
      <c r="H27" s="466"/>
      <c r="I27" s="466"/>
      <c r="J27" s="219"/>
      <c r="K27" s="503"/>
      <c r="L27" s="153"/>
    </row>
    <row r="28" spans="1:12" s="2" customFormat="1" ht="12.75">
      <c r="A28" s="201" t="s">
        <v>194</v>
      </c>
      <c r="B28" s="127" t="s">
        <v>380</v>
      </c>
      <c r="C28" s="310" t="s">
        <v>165</v>
      </c>
      <c r="D28" s="137">
        <v>1000</v>
      </c>
      <c r="E28" s="468"/>
      <c r="F28" s="573"/>
      <c r="G28" s="466"/>
      <c r="H28" s="466"/>
      <c r="I28" s="466"/>
      <c r="J28" s="219"/>
      <c r="K28" s="503"/>
      <c r="L28" s="153"/>
    </row>
    <row r="29" spans="1:12" s="2" customFormat="1" ht="12.75">
      <c r="A29" s="201" t="s">
        <v>195</v>
      </c>
      <c r="B29" s="127" t="s">
        <v>381</v>
      </c>
      <c r="C29" s="310" t="s">
        <v>165</v>
      </c>
      <c r="D29" s="137">
        <v>100</v>
      </c>
      <c r="E29" s="468"/>
      <c r="F29" s="573"/>
      <c r="G29" s="466"/>
      <c r="H29" s="466"/>
      <c r="I29" s="466"/>
      <c r="J29" s="219"/>
      <c r="K29" s="503"/>
      <c r="L29" s="153"/>
    </row>
    <row r="30" spans="1:12" s="2" customFormat="1" ht="25.5">
      <c r="A30" s="201" t="s">
        <v>196</v>
      </c>
      <c r="B30" s="127" t="s">
        <v>134</v>
      </c>
      <c r="C30" s="310" t="s">
        <v>165</v>
      </c>
      <c r="D30" s="137">
        <v>30</v>
      </c>
      <c r="E30" s="468"/>
      <c r="F30" s="573"/>
      <c r="G30" s="466"/>
      <c r="H30" s="466"/>
      <c r="I30" s="466"/>
      <c r="J30" s="219"/>
      <c r="K30" s="503"/>
      <c r="L30" s="153"/>
    </row>
    <row r="31" spans="1:12" s="2" customFormat="1" ht="25.5">
      <c r="A31" s="201" t="s">
        <v>197</v>
      </c>
      <c r="B31" s="127" t="s">
        <v>762</v>
      </c>
      <c r="C31" s="310" t="s">
        <v>165</v>
      </c>
      <c r="D31" s="137">
        <v>20</v>
      </c>
      <c r="E31" s="468"/>
      <c r="F31" s="573"/>
      <c r="G31" s="466"/>
      <c r="H31" s="466"/>
      <c r="I31" s="466"/>
      <c r="J31" s="219"/>
      <c r="K31" s="503"/>
      <c r="L31" s="153"/>
    </row>
    <row r="32" spans="1:12" s="2" customFormat="1" ht="63.75">
      <c r="A32" s="201" t="s">
        <v>198</v>
      </c>
      <c r="B32" s="127" t="s">
        <v>359</v>
      </c>
      <c r="C32" s="310" t="s">
        <v>165</v>
      </c>
      <c r="D32" s="137">
        <v>2000</v>
      </c>
      <c r="E32" s="506"/>
      <c r="F32" s="573"/>
      <c r="G32" s="466"/>
      <c r="H32" s="466"/>
      <c r="I32" s="466"/>
      <c r="J32" s="219"/>
      <c r="K32" s="503"/>
      <c r="L32" s="153"/>
    </row>
    <row r="33" spans="1:12" ht="64.5" thickBot="1">
      <c r="A33" s="201" t="s">
        <v>128</v>
      </c>
      <c r="B33" s="814" t="s">
        <v>627</v>
      </c>
      <c r="C33" s="825" t="s">
        <v>165</v>
      </c>
      <c r="D33" s="817">
        <v>3500</v>
      </c>
      <c r="E33" s="824"/>
      <c r="F33" s="573"/>
      <c r="G33" s="466"/>
      <c r="H33" s="466"/>
      <c r="I33" s="466"/>
      <c r="J33" s="819"/>
      <c r="K33" s="486"/>
      <c r="L33" s="114"/>
    </row>
    <row r="34" spans="1:12" ht="13.5" thickBot="1">
      <c r="A34" s="296"/>
      <c r="B34" s="266"/>
      <c r="C34" s="214"/>
      <c r="D34" s="153"/>
      <c r="E34" s="153"/>
      <c r="F34" s="574"/>
      <c r="G34" s="153"/>
      <c r="H34" s="823"/>
      <c r="I34" s="823"/>
      <c r="J34" s="272"/>
      <c r="K34" s="114"/>
      <c r="L34" s="114"/>
    </row>
    <row r="35" spans="1:12" ht="12.75">
      <c r="A35" s="299"/>
      <c r="B35" s="149"/>
      <c r="C35" s="250"/>
      <c r="D35" s="250"/>
      <c r="E35" s="297"/>
      <c r="F35" s="297"/>
      <c r="G35" s="298"/>
      <c r="H35" s="221"/>
      <c r="I35" s="214"/>
      <c r="J35" s="114"/>
      <c r="K35" s="114"/>
      <c r="L35" s="114"/>
    </row>
    <row r="36" spans="1:12" ht="12.75">
      <c r="A36" s="300"/>
      <c r="B36" s="154" t="s">
        <v>37</v>
      </c>
      <c r="C36" s="224"/>
      <c r="D36" s="224"/>
      <c r="E36" s="1032"/>
      <c r="F36" s="1032"/>
      <c r="G36" s="226"/>
      <c r="H36" s="227"/>
      <c r="I36" s="214"/>
      <c r="J36" s="114"/>
      <c r="K36" s="114"/>
      <c r="L36" s="114"/>
    </row>
    <row r="37" spans="1:12" ht="12.75">
      <c r="A37" s="300"/>
      <c r="B37" s="154" t="s">
        <v>38</v>
      </c>
      <c r="C37" s="230"/>
      <c r="D37" s="230"/>
      <c r="E37" s="1032"/>
      <c r="F37" s="1032"/>
      <c r="G37" s="226"/>
      <c r="H37" s="227"/>
      <c r="I37" s="214"/>
      <c r="J37" s="114"/>
      <c r="K37" s="114"/>
      <c r="L37" s="114"/>
    </row>
    <row r="38" spans="1:12" ht="13.5" thickBot="1">
      <c r="A38" s="304"/>
      <c r="B38" s="154" t="s">
        <v>75</v>
      </c>
      <c r="C38" s="230"/>
      <c r="D38" s="230"/>
      <c r="E38" s="1032"/>
      <c r="F38" s="1032"/>
      <c r="G38" s="226"/>
      <c r="H38" s="227"/>
      <c r="I38" s="214"/>
      <c r="J38" s="114"/>
      <c r="K38" s="114"/>
      <c r="L38" s="114"/>
    </row>
    <row r="39" spans="1:12" ht="13.5" thickBot="1">
      <c r="A39" s="114"/>
      <c r="B39" s="158"/>
      <c r="C39" s="231"/>
      <c r="D39" s="231"/>
      <c r="E39" s="232"/>
      <c r="F39" s="232"/>
      <c r="G39" s="233"/>
      <c r="H39" s="227"/>
      <c r="I39" s="214"/>
      <c r="J39" s="114"/>
      <c r="K39" s="114"/>
      <c r="L39" s="114"/>
    </row>
    <row r="40" spans="1:12" ht="12.75">
      <c r="A40" s="114"/>
      <c r="B40" s="114"/>
      <c r="C40" s="214"/>
      <c r="D40" s="214"/>
      <c r="E40" s="215"/>
      <c r="F40" s="215"/>
      <c r="G40" s="214"/>
      <c r="H40" s="214"/>
      <c r="I40" s="214"/>
      <c r="J40" s="114"/>
      <c r="K40" s="114"/>
      <c r="L40" s="114"/>
    </row>
    <row r="41" spans="1:12" ht="12.75">
      <c r="A41" s="114"/>
      <c r="B41" s="114"/>
      <c r="C41" s="214"/>
      <c r="D41" s="214"/>
      <c r="E41" s="215"/>
      <c r="F41" s="215"/>
      <c r="G41" s="214"/>
      <c r="H41" s="214"/>
      <c r="I41" s="214"/>
      <c r="J41" s="114"/>
      <c r="K41" s="114"/>
      <c r="L41" s="114"/>
    </row>
    <row r="42" spans="1:12" ht="12.75">
      <c r="A42" s="114"/>
      <c r="B42" s="114"/>
      <c r="C42" s="214"/>
      <c r="D42" s="214"/>
      <c r="E42" s="215"/>
      <c r="F42" s="215"/>
      <c r="G42" s="214"/>
      <c r="H42" s="214"/>
      <c r="I42" s="214"/>
      <c r="J42" s="114"/>
      <c r="K42" s="114"/>
      <c r="L42" s="114"/>
    </row>
    <row r="43" spans="1:12">
      <c r="B43" s="114"/>
      <c r="C43" s="214"/>
      <c r="D43" s="214"/>
      <c r="E43" s="215"/>
      <c r="F43" s="215"/>
      <c r="G43" s="214"/>
      <c r="H43" s="214"/>
      <c r="I43" s="214"/>
      <c r="J43" s="114"/>
    </row>
  </sheetData>
  <mergeCells count="3">
    <mergeCell ref="E38:F38"/>
    <mergeCell ref="E37:F37"/>
    <mergeCell ref="E36:F3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K14"/>
  <sheetViews>
    <sheetView zoomScaleNormal="60" zoomScaleSheetLayoutView="100" workbookViewId="0">
      <selection activeCell="E3" sqref="E3"/>
    </sheetView>
  </sheetViews>
  <sheetFormatPr defaultColWidth="9.140625" defaultRowHeight="15"/>
  <cols>
    <col min="1" max="1" width="4.140625" style="7" customWidth="1"/>
    <col min="2" max="2" width="47.5703125" style="13" customWidth="1"/>
    <col min="3" max="3" width="4.42578125" style="39" customWidth="1"/>
    <col min="4" max="4" width="7.140625" style="39" customWidth="1"/>
    <col min="5" max="5" width="9" style="38" customWidth="1"/>
    <col min="6" max="6" width="6.140625" style="38" customWidth="1"/>
    <col min="7" max="7" width="10.85546875" style="39" customWidth="1"/>
    <col min="8" max="8" width="12.7109375" style="39" customWidth="1"/>
    <col min="9" max="9" width="15.7109375" style="35" customWidth="1"/>
    <col min="10" max="10" width="12.5703125" style="4" customWidth="1"/>
    <col min="11" max="11" width="16.140625" style="4" customWidth="1"/>
    <col min="12" max="16384" width="9.140625" style="4"/>
  </cols>
  <sheetData>
    <row r="1" spans="1:11" ht="12.75">
      <c r="A1" s="114"/>
      <c r="B1" s="113" t="s">
        <v>439</v>
      </c>
      <c r="C1" s="214"/>
      <c r="D1" s="214"/>
      <c r="E1" s="215"/>
      <c r="F1" s="215"/>
      <c r="G1" s="214"/>
      <c r="H1" s="214"/>
      <c r="I1" s="214"/>
      <c r="J1" s="114"/>
      <c r="K1" s="114"/>
    </row>
    <row r="2" spans="1:11" ht="8.25" customHeight="1" thickBot="1">
      <c r="A2" s="114"/>
      <c r="B2" s="266"/>
      <c r="C2" s="214"/>
      <c r="D2" s="214"/>
      <c r="E2" s="215"/>
      <c r="F2" s="215"/>
      <c r="G2" s="214"/>
      <c r="H2" s="214"/>
      <c r="I2" s="214"/>
      <c r="J2" s="114"/>
      <c r="K2" s="114"/>
    </row>
    <row r="3" spans="1:11" ht="90" customHeight="1">
      <c r="A3" s="669"/>
      <c r="B3" s="1029" t="s">
        <v>162</v>
      </c>
      <c r="C3" s="1029" t="s">
        <v>163</v>
      </c>
      <c r="D3" s="1029" t="s">
        <v>164</v>
      </c>
      <c r="E3" s="732" t="s">
        <v>232</v>
      </c>
      <c r="F3" s="733" t="s">
        <v>7</v>
      </c>
      <c r="G3" s="733" t="s">
        <v>96</v>
      </c>
      <c r="H3" s="733" t="s">
        <v>41</v>
      </c>
      <c r="I3" s="735" t="s">
        <v>622</v>
      </c>
      <c r="J3" s="734" t="s">
        <v>558</v>
      </c>
      <c r="K3" s="736" t="s">
        <v>77</v>
      </c>
    </row>
    <row r="4" spans="1:11" ht="63.75">
      <c r="A4" s="977" t="s">
        <v>153</v>
      </c>
      <c r="B4" s="978" t="s">
        <v>526</v>
      </c>
      <c r="C4" s="979" t="s">
        <v>165</v>
      </c>
      <c r="D4" s="980" t="s">
        <v>534</v>
      </c>
      <c r="E4" s="989"/>
      <c r="F4" s="583"/>
      <c r="G4" s="981"/>
      <c r="H4" s="982"/>
      <c r="I4" s="639"/>
      <c r="J4" s="455"/>
      <c r="K4" s="455"/>
    </row>
    <row r="5" spans="1:11" s="91" customFormat="1" ht="63.75">
      <c r="A5" s="653" t="s">
        <v>154</v>
      </c>
      <c r="B5" s="983" t="s">
        <v>527</v>
      </c>
      <c r="C5" s="984" t="s">
        <v>165</v>
      </c>
      <c r="D5" s="985" t="s">
        <v>528</v>
      </c>
      <c r="E5" s="990"/>
      <c r="F5" s="986"/>
      <c r="G5" s="981"/>
      <c r="H5" s="982"/>
      <c r="I5" s="639"/>
      <c r="J5" s="987"/>
      <c r="K5" s="131"/>
    </row>
    <row r="6" spans="1:11" s="91" customFormat="1" ht="63.75">
      <c r="A6" s="653" t="s">
        <v>155</v>
      </c>
      <c r="B6" s="983" t="s">
        <v>529</v>
      </c>
      <c r="C6" s="984" t="s">
        <v>165</v>
      </c>
      <c r="D6" s="985" t="s">
        <v>530</v>
      </c>
      <c r="E6" s="990"/>
      <c r="F6" s="498"/>
      <c r="G6" s="981"/>
      <c r="H6" s="982"/>
      <c r="I6" s="639"/>
      <c r="J6" s="988"/>
      <c r="K6" s="131"/>
    </row>
    <row r="7" spans="1:11" s="91" customFormat="1" ht="12.75">
      <c r="A7" s="696"/>
      <c r="B7" s="696"/>
      <c r="C7" s="696"/>
      <c r="D7" s="696"/>
      <c r="E7" s="813"/>
      <c r="F7" s="813"/>
      <c r="G7" s="813"/>
      <c r="H7" s="691"/>
      <c r="I7" s="691"/>
      <c r="J7" s="696"/>
      <c r="K7" s="145"/>
    </row>
    <row r="8" spans="1:11" s="521" customFormat="1" ht="30" customHeight="1" thickBot="1">
      <c r="A8" s="696"/>
      <c r="B8" s="1050" t="s">
        <v>531</v>
      </c>
      <c r="C8" s="1050"/>
      <c r="D8" s="1050"/>
      <c r="E8" s="1050"/>
      <c r="F8" s="696"/>
      <c r="G8" s="696"/>
      <c r="H8" s="690"/>
      <c r="I8" s="689"/>
      <c r="J8" s="696"/>
      <c r="K8" s="520"/>
    </row>
    <row r="9" spans="1:11" ht="12.75">
      <c r="A9" s="296"/>
      <c r="B9" s="149"/>
      <c r="C9" s="250"/>
      <c r="D9" s="250"/>
      <c r="E9" s="297"/>
      <c r="F9" s="298"/>
      <c r="G9" s="221"/>
      <c r="H9" s="221"/>
      <c r="I9" s="214"/>
      <c r="J9" s="114"/>
      <c r="K9" s="114"/>
    </row>
    <row r="10" spans="1:11" ht="12.75">
      <c r="A10" s="299"/>
      <c r="B10" s="154" t="s">
        <v>37</v>
      </c>
      <c r="C10" s="224"/>
      <c r="D10" s="224"/>
      <c r="E10" s="1032"/>
      <c r="F10" s="1049"/>
      <c r="G10" s="227"/>
      <c r="H10" s="227"/>
      <c r="I10" s="214"/>
      <c r="J10" s="114"/>
      <c r="K10" s="114"/>
    </row>
    <row r="11" spans="1:11" ht="12.75">
      <c r="A11" s="300"/>
      <c r="B11" s="154" t="s">
        <v>38</v>
      </c>
      <c r="C11" s="230"/>
      <c r="D11" s="230"/>
      <c r="E11" s="1032"/>
      <c r="F11" s="1049"/>
      <c r="G11" s="227"/>
      <c r="H11" s="227"/>
      <c r="I11" s="214"/>
      <c r="J11" s="114"/>
      <c r="K11" s="114"/>
    </row>
    <row r="12" spans="1:11" ht="12.75">
      <c r="A12" s="300"/>
      <c r="B12" s="154" t="s">
        <v>87</v>
      </c>
      <c r="C12" s="230"/>
      <c r="D12" s="230"/>
      <c r="E12" s="1032"/>
      <c r="F12" s="1049"/>
      <c r="G12" s="227"/>
      <c r="H12" s="227"/>
      <c r="I12" s="214"/>
      <c r="J12" s="114"/>
      <c r="K12" s="114"/>
    </row>
    <row r="13" spans="1:11" ht="13.5" thickBot="1">
      <c r="A13" s="304"/>
      <c r="B13" s="158"/>
      <c r="C13" s="231"/>
      <c r="D13" s="231"/>
      <c r="E13" s="232"/>
      <c r="F13" s="233"/>
      <c r="G13" s="227"/>
      <c r="H13" s="227"/>
      <c r="I13" s="214"/>
      <c r="J13" s="114"/>
      <c r="K13" s="114"/>
    </row>
    <row r="14" spans="1:11" ht="12.75">
      <c r="A14" s="114"/>
      <c r="B14" s="266"/>
      <c r="C14" s="214"/>
      <c r="D14" s="214"/>
      <c r="E14" s="215"/>
      <c r="F14" s="215"/>
      <c r="G14" s="214"/>
      <c r="H14" s="214"/>
      <c r="I14" s="214"/>
      <c r="J14" s="114"/>
      <c r="K14" s="114"/>
    </row>
  </sheetData>
  <mergeCells count="4">
    <mergeCell ref="E12:F12"/>
    <mergeCell ref="E11:F11"/>
    <mergeCell ref="E10:F10"/>
    <mergeCell ref="B8:E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M38"/>
  <sheetViews>
    <sheetView topLeftCell="A10" zoomScaleNormal="100" zoomScaleSheetLayoutView="100" workbookViewId="0">
      <selection activeCell="E5" sqref="E5:I19"/>
    </sheetView>
  </sheetViews>
  <sheetFormatPr defaultColWidth="9.140625" defaultRowHeight="15"/>
  <cols>
    <col min="1" max="1" width="5.42578125" style="7" customWidth="1"/>
    <col min="2" max="2" width="46.7109375" style="13" customWidth="1"/>
    <col min="3" max="3" width="4.85546875" style="39" customWidth="1"/>
    <col min="4" max="4" width="7.140625" style="39" customWidth="1"/>
    <col min="5" max="5" width="14.28515625" style="38" customWidth="1"/>
    <col min="6" max="6" width="6.5703125" style="33" customWidth="1"/>
    <col min="7" max="7" width="12.42578125" style="34" customWidth="1"/>
    <col min="8" max="8" width="12.7109375" style="34" customWidth="1"/>
    <col min="9" max="9" width="12.7109375" style="35" customWidth="1"/>
    <col min="10" max="10" width="9.42578125" style="4" customWidth="1"/>
    <col min="11" max="11" width="13.7109375" style="4" customWidth="1"/>
    <col min="12" max="16384" width="9.140625" style="4"/>
  </cols>
  <sheetData>
    <row r="1" spans="1:13" ht="12.75">
      <c r="A1" s="114"/>
      <c r="B1" s="113" t="s">
        <v>453</v>
      </c>
      <c r="C1" s="214"/>
      <c r="D1" s="214"/>
      <c r="E1" s="215"/>
      <c r="F1" s="215"/>
      <c r="G1" s="214"/>
      <c r="H1" s="214"/>
      <c r="I1" s="214"/>
      <c r="J1" s="114"/>
      <c r="K1" s="114"/>
      <c r="L1" s="114"/>
    </row>
    <row r="2" spans="1:13" ht="8.25" customHeight="1" thickBot="1">
      <c r="A2" s="114"/>
      <c r="B2" s="266"/>
      <c r="C2" s="214"/>
      <c r="D2" s="214"/>
      <c r="E2" s="215"/>
      <c r="F2" s="215"/>
      <c r="G2" s="214"/>
      <c r="H2" s="214"/>
      <c r="I2" s="214"/>
      <c r="J2" s="114"/>
      <c r="K2" s="114"/>
      <c r="L2" s="114"/>
    </row>
    <row r="3" spans="1:13" ht="12.75">
      <c r="A3" s="117" t="s">
        <v>161</v>
      </c>
      <c r="B3" s="117" t="s">
        <v>162</v>
      </c>
      <c r="C3" s="117" t="s">
        <v>163</v>
      </c>
      <c r="D3" s="117" t="s">
        <v>164</v>
      </c>
      <c r="E3" s="118" t="s">
        <v>231</v>
      </c>
      <c r="F3" s="118" t="s">
        <v>6</v>
      </c>
      <c r="G3" s="118" t="s">
        <v>231</v>
      </c>
      <c r="H3" s="119"/>
      <c r="I3" s="119" t="s">
        <v>258</v>
      </c>
      <c r="J3" s="117" t="s">
        <v>213</v>
      </c>
      <c r="K3" s="117" t="s">
        <v>233</v>
      </c>
      <c r="L3" s="114"/>
    </row>
    <row r="4" spans="1:13" ht="57.75" customHeight="1" thickBot="1">
      <c r="A4" s="121"/>
      <c r="B4" s="121"/>
      <c r="C4" s="121"/>
      <c r="D4" s="121"/>
      <c r="E4" s="122" t="s">
        <v>232</v>
      </c>
      <c r="F4" s="123" t="s">
        <v>7</v>
      </c>
      <c r="G4" s="124" t="s">
        <v>96</v>
      </c>
      <c r="H4" s="124" t="s">
        <v>41</v>
      </c>
      <c r="I4" s="124" t="s">
        <v>97</v>
      </c>
      <c r="J4" s="125" t="s">
        <v>257</v>
      </c>
      <c r="K4" s="125" t="s">
        <v>234</v>
      </c>
      <c r="L4" s="114"/>
    </row>
    <row r="5" spans="1:13" s="515" customFormat="1" ht="12.75">
      <c r="A5" s="137" t="s">
        <v>153</v>
      </c>
      <c r="B5" s="544" t="s">
        <v>801</v>
      </c>
      <c r="C5" s="137" t="s">
        <v>165</v>
      </c>
      <c r="D5" s="138">
        <v>2</v>
      </c>
      <c r="E5" s="462"/>
      <c r="F5" s="471"/>
      <c r="G5" s="567"/>
      <c r="H5" s="578"/>
      <c r="I5" s="579"/>
      <c r="J5" s="817"/>
      <c r="K5" s="817"/>
      <c r="L5" s="514"/>
    </row>
    <row r="6" spans="1:13" s="515" customFormat="1" ht="76.5">
      <c r="A6" s="137" t="s">
        <v>154</v>
      </c>
      <c r="B6" s="543" t="s">
        <v>428</v>
      </c>
      <c r="C6" s="137" t="s">
        <v>165</v>
      </c>
      <c r="D6" s="138">
        <v>250</v>
      </c>
      <c r="E6" s="462"/>
      <c r="F6" s="471"/>
      <c r="G6" s="567"/>
      <c r="H6" s="578"/>
      <c r="I6" s="579"/>
      <c r="J6" s="817"/>
      <c r="K6" s="817"/>
      <c r="L6" s="514"/>
    </row>
    <row r="7" spans="1:13" s="515" customFormat="1" ht="153">
      <c r="A7" s="137" t="s">
        <v>155</v>
      </c>
      <c r="B7" s="543" t="s">
        <v>429</v>
      </c>
      <c r="C7" s="137" t="s">
        <v>165</v>
      </c>
      <c r="D7" s="138">
        <v>10</v>
      </c>
      <c r="E7" s="462"/>
      <c r="F7" s="471"/>
      <c r="G7" s="567"/>
      <c r="H7" s="578"/>
      <c r="I7" s="579"/>
      <c r="J7" s="817"/>
      <c r="K7" s="817"/>
      <c r="L7" s="937"/>
      <c r="M7" s="938"/>
    </row>
    <row r="8" spans="1:13" s="515" customFormat="1" ht="114.75">
      <c r="A8" s="137" t="s">
        <v>156</v>
      </c>
      <c r="B8" s="545" t="s">
        <v>430</v>
      </c>
      <c r="C8" s="137" t="s">
        <v>165</v>
      </c>
      <c r="D8" s="138">
        <v>2</v>
      </c>
      <c r="E8" s="462"/>
      <c r="F8" s="471"/>
      <c r="G8" s="567"/>
      <c r="H8" s="578"/>
      <c r="I8" s="579"/>
      <c r="J8" s="131"/>
      <c r="K8" s="817"/>
      <c r="L8" s="937"/>
      <c r="M8" s="938"/>
    </row>
    <row r="9" spans="1:13" s="515" customFormat="1" ht="140.25">
      <c r="A9" s="137" t="s">
        <v>157</v>
      </c>
      <c r="B9" s="545" t="s">
        <v>431</v>
      </c>
      <c r="C9" s="137" t="s">
        <v>165</v>
      </c>
      <c r="D9" s="138">
        <v>50</v>
      </c>
      <c r="E9" s="462"/>
      <c r="F9" s="471"/>
      <c r="G9" s="567"/>
      <c r="H9" s="578"/>
      <c r="I9" s="579"/>
      <c r="J9" s="131"/>
      <c r="K9" s="817"/>
      <c r="L9" s="937"/>
      <c r="M9" s="938"/>
    </row>
    <row r="10" spans="1:13" s="515" customFormat="1" ht="38.25">
      <c r="A10" s="137" t="s">
        <v>158</v>
      </c>
      <c r="B10" s="545" t="s">
        <v>798</v>
      </c>
      <c r="C10" s="137" t="s">
        <v>165</v>
      </c>
      <c r="D10" s="138">
        <v>200</v>
      </c>
      <c r="E10" s="462"/>
      <c r="F10" s="471"/>
      <c r="G10" s="567"/>
      <c r="H10" s="578"/>
      <c r="I10" s="579"/>
      <c r="J10" s="131"/>
      <c r="K10" s="817"/>
      <c r="L10" s="514"/>
    </row>
    <row r="11" spans="1:13" s="515" customFormat="1" ht="38.25">
      <c r="A11" s="137" t="s">
        <v>159</v>
      </c>
      <c r="B11" s="545" t="s">
        <v>799</v>
      </c>
      <c r="C11" s="137" t="s">
        <v>165</v>
      </c>
      <c r="D11" s="138">
        <v>50</v>
      </c>
      <c r="E11" s="462"/>
      <c r="F11" s="471"/>
      <c r="G11" s="567"/>
      <c r="H11" s="578"/>
      <c r="I11" s="579"/>
      <c r="J11" s="817"/>
      <c r="K11" s="817"/>
      <c r="L11" s="514"/>
    </row>
    <row r="12" spans="1:13" s="515" customFormat="1" ht="25.5">
      <c r="A12" s="137" t="s">
        <v>160</v>
      </c>
      <c r="B12" s="545" t="s">
        <v>570</v>
      </c>
      <c r="C12" s="137" t="s">
        <v>165</v>
      </c>
      <c r="D12" s="138">
        <v>100</v>
      </c>
      <c r="E12" s="462"/>
      <c r="F12" s="471"/>
      <c r="G12" s="567"/>
      <c r="H12" s="578"/>
      <c r="I12" s="579"/>
      <c r="J12" s="817"/>
      <c r="K12" s="817"/>
      <c r="L12" s="514"/>
    </row>
    <row r="13" spans="1:13" s="515" customFormat="1" ht="12.75">
      <c r="A13" s="137" t="s">
        <v>239</v>
      </c>
      <c r="B13" s="545" t="s">
        <v>800</v>
      </c>
      <c r="C13" s="137" t="s">
        <v>165</v>
      </c>
      <c r="D13" s="138">
        <v>5</v>
      </c>
      <c r="E13" s="462"/>
      <c r="F13" s="471"/>
      <c r="G13" s="567"/>
      <c r="H13" s="578"/>
      <c r="I13" s="579"/>
      <c r="J13" s="817"/>
      <c r="K13" s="817"/>
      <c r="L13" s="514"/>
    </row>
    <row r="14" spans="1:13" s="515" customFormat="1" ht="38.25">
      <c r="A14" s="137" t="s">
        <v>240</v>
      </c>
      <c r="B14" s="545" t="s">
        <v>571</v>
      </c>
      <c r="C14" s="137" t="s">
        <v>165</v>
      </c>
      <c r="D14" s="138">
        <v>100</v>
      </c>
      <c r="E14" s="462"/>
      <c r="F14" s="471"/>
      <c r="G14" s="567"/>
      <c r="H14" s="578"/>
      <c r="I14" s="579"/>
      <c r="J14" s="817"/>
      <c r="K14" s="817"/>
      <c r="L14" s="514"/>
    </row>
    <row r="15" spans="1:13" s="515" customFormat="1" ht="12.75">
      <c r="A15" s="137" t="s">
        <v>241</v>
      </c>
      <c r="B15" s="545" t="s">
        <v>802</v>
      </c>
      <c r="C15" s="137" t="s">
        <v>165</v>
      </c>
      <c r="D15" s="138">
        <v>2</v>
      </c>
      <c r="E15" s="462"/>
      <c r="F15" s="471"/>
      <c r="G15" s="567"/>
      <c r="H15" s="567"/>
      <c r="I15" s="579"/>
      <c r="J15" s="817"/>
      <c r="K15" s="817"/>
      <c r="L15" s="514"/>
    </row>
    <row r="16" spans="1:13" s="515" customFormat="1" ht="12.75">
      <c r="A16" s="137" t="s">
        <v>242</v>
      </c>
      <c r="B16" s="545" t="s">
        <v>803</v>
      </c>
      <c r="C16" s="137" t="s">
        <v>165</v>
      </c>
      <c r="D16" s="138">
        <v>2</v>
      </c>
      <c r="E16" s="462"/>
      <c r="F16" s="471"/>
      <c r="G16" s="567"/>
      <c r="H16" s="567"/>
      <c r="I16" s="579"/>
      <c r="J16" s="817"/>
      <c r="K16" s="817"/>
      <c r="L16" s="514"/>
    </row>
    <row r="17" spans="1:12" s="515" customFormat="1" ht="12.75">
      <c r="A17" s="137" t="s">
        <v>243</v>
      </c>
      <c r="B17" s="545" t="s">
        <v>804</v>
      </c>
      <c r="C17" s="137" t="s">
        <v>165</v>
      </c>
      <c r="D17" s="138">
        <v>2</v>
      </c>
      <c r="E17" s="462"/>
      <c r="F17" s="471"/>
      <c r="G17" s="567"/>
      <c r="H17" s="567"/>
      <c r="I17" s="579"/>
      <c r="J17" s="817"/>
      <c r="K17" s="817"/>
      <c r="L17" s="514"/>
    </row>
    <row r="18" spans="1:12" s="515" customFormat="1" ht="63.75">
      <c r="A18" s="137" t="s">
        <v>244</v>
      </c>
      <c r="B18" s="545" t="s">
        <v>805</v>
      </c>
      <c r="C18" s="137" t="s">
        <v>165</v>
      </c>
      <c r="D18" s="138">
        <v>20</v>
      </c>
      <c r="E18" s="462"/>
      <c r="F18" s="471"/>
      <c r="G18" s="567"/>
      <c r="H18" s="567"/>
      <c r="I18" s="579"/>
      <c r="J18" s="817"/>
      <c r="K18" s="817"/>
      <c r="L18" s="514"/>
    </row>
    <row r="19" spans="1:12" s="521" customFormat="1" ht="13.5" thickBot="1">
      <c r="A19" s="223"/>
      <c r="B19" s="808"/>
      <c r="C19" s="698"/>
      <c r="D19" s="698"/>
      <c r="E19" s="615"/>
      <c r="F19" s="743"/>
      <c r="G19" s="615"/>
      <c r="H19" s="744"/>
      <c r="I19" s="744"/>
      <c r="J19" s="520"/>
      <c r="K19" s="520"/>
      <c r="L19" s="520"/>
    </row>
    <row r="20" spans="1:12" s="80" customFormat="1" ht="12.75">
      <c r="A20" s="296"/>
      <c r="B20" s="148" t="s">
        <v>37</v>
      </c>
      <c r="C20" s="250"/>
      <c r="D20" s="250"/>
      <c r="E20" s="1046"/>
      <c r="F20" s="1046"/>
      <c r="G20" s="251"/>
      <c r="H20" s="742"/>
      <c r="I20" s="517"/>
      <c r="J20" s="114"/>
      <c r="K20" s="114"/>
      <c r="L20" s="114"/>
    </row>
    <row r="21" spans="1:12" s="80" customFormat="1" ht="12.75">
      <c r="A21" s="300"/>
      <c r="B21" s="154" t="s">
        <v>38</v>
      </c>
      <c r="C21" s="230"/>
      <c r="D21" s="230"/>
      <c r="E21" s="1032"/>
      <c r="F21" s="1032"/>
      <c r="G21" s="226"/>
      <c r="H21" s="227"/>
      <c r="I21" s="214"/>
      <c r="J21" s="114"/>
      <c r="K21" s="114"/>
      <c r="L21" s="114"/>
    </row>
    <row r="22" spans="1:12" s="80" customFormat="1" ht="12.75">
      <c r="A22" s="300"/>
      <c r="B22" s="154" t="s">
        <v>87</v>
      </c>
      <c r="C22" s="230"/>
      <c r="D22" s="230"/>
      <c r="E22" s="1032"/>
      <c r="F22" s="1032"/>
      <c r="G22" s="226"/>
      <c r="H22" s="227"/>
      <c r="I22" s="214"/>
      <c r="J22" s="114"/>
      <c r="K22" s="114"/>
      <c r="L22" s="114"/>
    </row>
    <row r="23" spans="1:12" ht="13.5" thickBot="1">
      <c r="A23" s="304"/>
      <c r="B23" s="158"/>
      <c r="C23" s="231"/>
      <c r="D23" s="231"/>
      <c r="E23" s="232"/>
      <c r="F23" s="232"/>
      <c r="G23" s="233"/>
      <c r="H23" s="227"/>
      <c r="I23" s="214"/>
      <c r="J23" s="114"/>
      <c r="K23" s="114"/>
      <c r="L23" s="114"/>
    </row>
    <row r="27" spans="1:12">
      <c r="B27" s="991"/>
    </row>
    <row r="28" spans="1:12">
      <c r="B28" s="991"/>
    </row>
    <row r="29" spans="1:12">
      <c r="B29" s="991"/>
    </row>
    <row r="30" spans="1:12">
      <c r="B30" s="991"/>
    </row>
    <row r="31" spans="1:12">
      <c r="B31" s="991"/>
    </row>
    <row r="32" spans="1:12">
      <c r="B32" s="991"/>
    </row>
    <row r="33" spans="2:2">
      <c r="B33" s="991"/>
    </row>
    <row r="34" spans="2:2">
      <c r="B34" s="991"/>
    </row>
    <row r="35" spans="2:2">
      <c r="B35" s="991"/>
    </row>
    <row r="36" spans="2:2">
      <c r="B36" s="991"/>
    </row>
    <row r="37" spans="2:2">
      <c r="B37" s="991"/>
    </row>
    <row r="38" spans="2:2">
      <c r="B38" s="991"/>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L35"/>
  <sheetViews>
    <sheetView topLeftCell="A22" zoomScaleNormal="100" workbookViewId="0">
      <selection activeCell="E5" sqref="E5:I26"/>
    </sheetView>
  </sheetViews>
  <sheetFormatPr defaultColWidth="9.140625" defaultRowHeight="15"/>
  <cols>
    <col min="1" max="1" width="5.42578125" style="7" customWidth="1"/>
    <col min="2" max="2" width="57.140625" style="7" customWidth="1"/>
    <col min="3" max="3" width="5" style="39" customWidth="1"/>
    <col min="4" max="4" width="6.7109375" style="39" customWidth="1"/>
    <col min="5" max="5" width="10.5703125" style="38" bestFit="1" customWidth="1"/>
    <col min="6" max="6" width="7.140625" style="38" customWidth="1"/>
    <col min="7" max="7" width="12.7109375" style="39" customWidth="1"/>
    <col min="8" max="8" width="13.85546875" style="39" customWidth="1"/>
    <col min="9" max="9" width="14.85546875" style="35" customWidth="1"/>
    <col min="10" max="10" width="11.85546875" style="4" customWidth="1"/>
    <col min="11" max="11" width="13.5703125" style="4" customWidth="1"/>
    <col min="12" max="12" width="9.140625" style="4" hidden="1" customWidth="1"/>
    <col min="13" max="16384" width="9.140625" style="4"/>
  </cols>
  <sheetData>
    <row r="1" spans="1:11" ht="15.75">
      <c r="A1" s="114"/>
      <c r="B1" s="254" t="s">
        <v>455</v>
      </c>
      <c r="C1" s="214"/>
      <c r="D1" s="214"/>
      <c r="E1" s="215"/>
      <c r="F1" s="215"/>
      <c r="G1" s="214"/>
      <c r="H1" s="214"/>
      <c r="I1" s="214"/>
      <c r="J1" s="114"/>
      <c r="K1" s="114"/>
    </row>
    <row r="2" spans="1:11" ht="13.5" thickBot="1">
      <c r="A2" s="114"/>
      <c r="B2" s="114"/>
      <c r="C2" s="214"/>
      <c r="D2" s="214"/>
      <c r="E2" s="215"/>
      <c r="F2" s="215"/>
      <c r="G2" s="214"/>
      <c r="H2" s="214"/>
      <c r="I2" s="214"/>
      <c r="J2" s="114"/>
      <c r="K2" s="114"/>
    </row>
    <row r="3" spans="1:11" ht="12.75">
      <c r="A3" s="117" t="s">
        <v>161</v>
      </c>
      <c r="B3" s="117" t="s">
        <v>162</v>
      </c>
      <c r="C3" s="117" t="s">
        <v>163</v>
      </c>
      <c r="D3" s="117" t="s">
        <v>164</v>
      </c>
      <c r="E3" s="118" t="s">
        <v>231</v>
      </c>
      <c r="F3" s="118" t="s">
        <v>6</v>
      </c>
      <c r="G3" s="118" t="s">
        <v>231</v>
      </c>
      <c r="H3" s="119"/>
      <c r="I3" s="119" t="s">
        <v>258</v>
      </c>
      <c r="J3" s="117" t="s">
        <v>213</v>
      </c>
      <c r="K3" s="120" t="s">
        <v>233</v>
      </c>
    </row>
    <row r="4" spans="1:11" ht="26.25" thickBot="1">
      <c r="A4" s="121"/>
      <c r="B4" s="121"/>
      <c r="C4" s="121"/>
      <c r="D4" s="121"/>
      <c r="E4" s="122" t="s">
        <v>232</v>
      </c>
      <c r="F4" s="123" t="s">
        <v>7</v>
      </c>
      <c r="G4" s="124" t="s">
        <v>96</v>
      </c>
      <c r="H4" s="124" t="s">
        <v>41</v>
      </c>
      <c r="I4" s="124" t="s">
        <v>97</v>
      </c>
      <c r="J4" s="125" t="s">
        <v>257</v>
      </c>
      <c r="K4" s="312" t="s">
        <v>234</v>
      </c>
    </row>
    <row r="5" spans="1:11" s="2" customFormat="1" ht="70.5" customHeight="1">
      <c r="A5" s="201" t="s">
        <v>153</v>
      </c>
      <c r="B5" s="499" t="s">
        <v>2</v>
      </c>
      <c r="C5" s="137" t="s">
        <v>165</v>
      </c>
      <c r="D5" s="138">
        <v>70</v>
      </c>
      <c r="E5" s="586"/>
      <c r="F5" s="587"/>
      <c r="G5" s="649"/>
      <c r="H5" s="584"/>
      <c r="I5" s="602"/>
      <c r="J5" s="131"/>
      <c r="K5" s="128"/>
    </row>
    <row r="6" spans="1:11" s="2" customFormat="1" ht="138" customHeight="1">
      <c r="A6" s="201" t="s">
        <v>154</v>
      </c>
      <c r="B6" s="205" t="s">
        <v>635</v>
      </c>
      <c r="C6" s="137" t="s">
        <v>165</v>
      </c>
      <c r="D6" s="138">
        <v>3</v>
      </c>
      <c r="E6" s="586"/>
      <c r="F6" s="587"/>
      <c r="G6" s="649"/>
      <c r="H6" s="584"/>
      <c r="I6" s="602"/>
      <c r="J6" s="131"/>
      <c r="K6" s="128"/>
    </row>
    <row r="7" spans="1:11" s="2" customFormat="1" ht="129.75" customHeight="1">
      <c r="A7" s="201" t="s">
        <v>155</v>
      </c>
      <c r="B7" s="127" t="s">
        <v>301</v>
      </c>
      <c r="C7" s="137" t="s">
        <v>165</v>
      </c>
      <c r="D7" s="138">
        <v>5</v>
      </c>
      <c r="E7" s="586"/>
      <c r="F7" s="587"/>
      <c r="G7" s="649"/>
      <c r="H7" s="584"/>
      <c r="I7" s="602"/>
      <c r="J7" s="131"/>
      <c r="K7" s="128"/>
    </row>
    <row r="8" spans="1:11" s="2" customFormat="1" ht="126" customHeight="1">
      <c r="A8" s="201" t="s">
        <v>156</v>
      </c>
      <c r="B8" s="127" t="s">
        <v>301</v>
      </c>
      <c r="C8" s="201" t="s">
        <v>165</v>
      </c>
      <c r="D8" s="202">
        <v>4</v>
      </c>
      <c r="E8" s="586"/>
      <c r="F8" s="587"/>
      <c r="G8" s="649"/>
      <c r="H8" s="584"/>
      <c r="I8" s="602"/>
      <c r="J8" s="131"/>
      <c r="K8" s="128"/>
    </row>
    <row r="9" spans="1:11" s="2" customFormat="1" ht="42.75" customHeight="1">
      <c r="A9" s="201" t="s">
        <v>157</v>
      </c>
      <c r="B9" s="217" t="s">
        <v>521</v>
      </c>
      <c r="C9" s="201" t="s">
        <v>165</v>
      </c>
      <c r="D9" s="201">
        <v>20</v>
      </c>
      <c r="E9" s="591"/>
      <c r="F9" s="587"/>
      <c r="G9" s="649"/>
      <c r="H9" s="584"/>
      <c r="I9" s="602"/>
      <c r="J9" s="128"/>
      <c r="K9" s="128"/>
    </row>
    <row r="10" spans="1:11" s="2" customFormat="1" ht="44.25" customHeight="1">
      <c r="A10" s="201" t="s">
        <v>158</v>
      </c>
      <c r="B10" s="217" t="s">
        <v>522</v>
      </c>
      <c r="C10" s="137" t="s">
        <v>165</v>
      </c>
      <c r="D10" s="137">
        <v>20</v>
      </c>
      <c r="E10" s="591"/>
      <c r="F10" s="587"/>
      <c r="G10" s="649"/>
      <c r="H10" s="584"/>
      <c r="I10" s="602"/>
      <c r="J10" s="128"/>
      <c r="K10" s="128"/>
    </row>
    <row r="11" spans="1:11" s="2" customFormat="1" ht="25.5">
      <c r="A11" s="201" t="s">
        <v>159</v>
      </c>
      <c r="B11" s="313" t="s">
        <v>130</v>
      </c>
      <c r="C11" s="137" t="s">
        <v>165</v>
      </c>
      <c r="D11" s="137">
        <v>20</v>
      </c>
      <c r="E11" s="591"/>
      <c r="F11" s="587"/>
      <c r="G11" s="649"/>
      <c r="H11" s="584"/>
      <c r="I11" s="602"/>
      <c r="J11" s="131"/>
      <c r="K11" s="128"/>
    </row>
    <row r="12" spans="1:11" s="2" customFormat="1" ht="25.5">
      <c r="A12" s="201" t="s">
        <v>160</v>
      </c>
      <c r="B12" s="313" t="s">
        <v>636</v>
      </c>
      <c r="C12" s="137" t="s">
        <v>165</v>
      </c>
      <c r="D12" s="137">
        <v>40</v>
      </c>
      <c r="E12" s="591"/>
      <c r="F12" s="587"/>
      <c r="G12" s="649"/>
      <c r="H12" s="584"/>
      <c r="I12" s="602"/>
      <c r="J12" s="131"/>
      <c r="K12" s="128"/>
    </row>
    <row r="13" spans="1:11" s="2" customFormat="1" ht="39" customHeight="1">
      <c r="A13" s="201" t="s">
        <v>239</v>
      </c>
      <c r="B13" s="217" t="s">
        <v>523</v>
      </c>
      <c r="C13" s="137" t="s">
        <v>165</v>
      </c>
      <c r="D13" s="137">
        <v>150</v>
      </c>
      <c r="E13" s="591"/>
      <c r="F13" s="587"/>
      <c r="G13" s="649"/>
      <c r="H13" s="584"/>
      <c r="I13" s="602"/>
      <c r="J13" s="128"/>
      <c r="K13" s="128"/>
    </row>
    <row r="14" spans="1:11" s="2" customFormat="1" ht="45.75" customHeight="1">
      <c r="A14" s="201" t="s">
        <v>240</v>
      </c>
      <c r="B14" s="814" t="s">
        <v>637</v>
      </c>
      <c r="C14" s="137" t="s">
        <v>165</v>
      </c>
      <c r="D14" s="138">
        <v>100</v>
      </c>
      <c r="E14" s="591"/>
      <c r="F14" s="587"/>
      <c r="G14" s="649"/>
      <c r="H14" s="584"/>
      <c r="I14" s="602"/>
      <c r="J14" s="128"/>
      <c r="K14" s="128"/>
    </row>
    <row r="15" spans="1:11" s="2" customFormat="1" ht="63" customHeight="1">
      <c r="A15" s="201" t="s">
        <v>241</v>
      </c>
      <c r="B15" s="217" t="s">
        <v>377</v>
      </c>
      <c r="C15" s="128" t="s">
        <v>253</v>
      </c>
      <c r="D15" s="503">
        <v>100</v>
      </c>
      <c r="E15" s="591"/>
      <c r="F15" s="587"/>
      <c r="G15" s="649"/>
      <c r="H15" s="584"/>
      <c r="I15" s="602"/>
      <c r="J15" s="128"/>
      <c r="K15" s="128"/>
    </row>
    <row r="16" spans="1:11" s="2" customFormat="1" ht="56.25" customHeight="1">
      <c r="A16" s="201" t="s">
        <v>242</v>
      </c>
      <c r="B16" s="217" t="s">
        <v>524</v>
      </c>
      <c r="C16" s="128" t="s">
        <v>253</v>
      </c>
      <c r="D16" s="503">
        <v>50</v>
      </c>
      <c r="E16" s="591"/>
      <c r="F16" s="587"/>
      <c r="G16" s="649"/>
      <c r="H16" s="584"/>
      <c r="I16" s="602"/>
      <c r="J16" s="128"/>
      <c r="K16" s="128"/>
    </row>
    <row r="17" spans="1:11" s="2" customFormat="1" ht="107.25" customHeight="1">
      <c r="A17" s="201" t="s">
        <v>243</v>
      </c>
      <c r="B17" s="217" t="s">
        <v>302</v>
      </c>
      <c r="C17" s="137" t="s">
        <v>165</v>
      </c>
      <c r="D17" s="137">
        <v>5</v>
      </c>
      <c r="E17" s="591"/>
      <c r="F17" s="587"/>
      <c r="G17" s="649"/>
      <c r="H17" s="584"/>
      <c r="I17" s="602"/>
      <c r="J17" s="128"/>
      <c r="K17" s="128"/>
    </row>
    <row r="18" spans="1:11" s="91" customFormat="1" ht="42" customHeight="1">
      <c r="A18" s="201" t="s">
        <v>244</v>
      </c>
      <c r="B18" s="218" t="s">
        <v>354</v>
      </c>
      <c r="C18" s="137" t="s">
        <v>166</v>
      </c>
      <c r="D18" s="137">
        <v>10</v>
      </c>
      <c r="E18" s="591"/>
      <c r="F18" s="587"/>
      <c r="G18" s="649"/>
      <c r="H18" s="584"/>
      <c r="I18" s="602"/>
      <c r="J18" s="128"/>
      <c r="K18" s="128"/>
    </row>
    <row r="19" spans="1:11" s="91" customFormat="1" ht="14.25" customHeight="1">
      <c r="A19" s="201" t="s">
        <v>245</v>
      </c>
      <c r="B19" s="218" t="s">
        <v>353</v>
      </c>
      <c r="C19" s="137" t="s">
        <v>165</v>
      </c>
      <c r="D19" s="137">
        <v>500</v>
      </c>
      <c r="E19" s="591"/>
      <c r="F19" s="587"/>
      <c r="G19" s="649"/>
      <c r="H19" s="584"/>
      <c r="I19" s="602"/>
      <c r="J19" s="128"/>
      <c r="K19" s="145"/>
    </row>
    <row r="20" spans="1:11" s="91" customFormat="1" ht="141" customHeight="1">
      <c r="A20" s="201" t="s">
        <v>246</v>
      </c>
      <c r="B20" s="729" t="s">
        <v>548</v>
      </c>
      <c r="C20" s="730" t="s">
        <v>165</v>
      </c>
      <c r="D20" s="730">
        <v>100</v>
      </c>
      <c r="E20" s="482"/>
      <c r="F20" s="587"/>
      <c r="G20" s="649"/>
      <c r="H20" s="584"/>
      <c r="I20" s="602"/>
      <c r="J20" s="503"/>
      <c r="K20" s="145"/>
    </row>
    <row r="21" spans="1:11" s="91" customFormat="1" ht="39.75" customHeight="1">
      <c r="A21" s="201" t="s">
        <v>247</v>
      </c>
      <c r="B21" s="729" t="s">
        <v>638</v>
      </c>
      <c r="C21" s="730" t="s">
        <v>165</v>
      </c>
      <c r="D21" s="730">
        <v>50</v>
      </c>
      <c r="E21" s="464"/>
      <c r="F21" s="587"/>
      <c r="G21" s="649"/>
      <c r="H21" s="584"/>
      <c r="I21" s="602"/>
      <c r="J21" s="503"/>
      <c r="K21" s="145"/>
    </row>
    <row r="22" spans="1:11" s="91" customFormat="1" ht="100.5" customHeight="1">
      <c r="A22" s="201" t="s">
        <v>248</v>
      </c>
      <c r="B22" s="218" t="s">
        <v>634</v>
      </c>
      <c r="C22" s="730" t="s">
        <v>165</v>
      </c>
      <c r="D22" s="730">
        <v>2200</v>
      </c>
      <c r="E22" s="822"/>
      <c r="F22" s="587"/>
      <c r="G22" s="649"/>
      <c r="H22" s="584"/>
      <c r="I22" s="602"/>
      <c r="J22" s="817"/>
      <c r="K22" s="145"/>
    </row>
    <row r="23" spans="1:11" s="91" customFormat="1" ht="80.25" customHeight="1">
      <c r="A23" s="922" t="s">
        <v>249</v>
      </c>
      <c r="B23" s="923" t="s">
        <v>547</v>
      </c>
      <c r="C23" s="140" t="s">
        <v>165</v>
      </c>
      <c r="D23" s="140">
        <v>100</v>
      </c>
      <c r="E23" s="924"/>
      <c r="F23" s="925"/>
      <c r="G23" s="649"/>
      <c r="H23" s="584"/>
      <c r="I23" s="602"/>
      <c r="J23" s="136"/>
      <c r="K23" s="523"/>
    </row>
    <row r="24" spans="1:11" s="91" customFormat="1" ht="69" customHeight="1">
      <c r="A24" s="926" t="s">
        <v>250</v>
      </c>
      <c r="B24" s="941" t="s">
        <v>759</v>
      </c>
      <c r="C24" s="137" t="s">
        <v>165</v>
      </c>
      <c r="D24" s="137">
        <v>10</v>
      </c>
      <c r="E24" s="942"/>
      <c r="F24" s="925"/>
      <c r="G24" s="649"/>
      <c r="H24" s="584"/>
      <c r="I24" s="602"/>
      <c r="J24" s="817"/>
      <c r="K24" s="145"/>
    </row>
    <row r="25" spans="1:11" s="91" customFormat="1" ht="66.75" customHeight="1">
      <c r="A25" s="926" t="s">
        <v>251</v>
      </c>
      <c r="B25" s="941" t="s">
        <v>760</v>
      </c>
      <c r="C25" s="137"/>
      <c r="D25" s="137">
        <v>10</v>
      </c>
      <c r="E25" s="942"/>
      <c r="F25" s="925"/>
      <c r="G25" s="649"/>
      <c r="H25" s="584"/>
      <c r="I25" s="602"/>
      <c r="J25" s="817"/>
      <c r="K25" s="145"/>
    </row>
    <row r="26" spans="1:11" s="2" customFormat="1" ht="13.5" thickBot="1">
      <c r="A26" s="146"/>
      <c r="B26" s="146"/>
      <c r="C26" s="220"/>
      <c r="D26" s="220"/>
      <c r="E26" s="648"/>
      <c r="F26" s="648"/>
      <c r="G26" s="647"/>
      <c r="H26" s="646"/>
      <c r="I26" s="646"/>
      <c r="J26" s="146"/>
      <c r="K26" s="146"/>
    </row>
    <row r="27" spans="1:11" ht="12.75">
      <c r="A27" s="296"/>
      <c r="B27" s="149"/>
      <c r="C27" s="250"/>
      <c r="D27" s="250"/>
      <c r="E27" s="297"/>
      <c r="F27" s="297"/>
      <c r="G27" s="298"/>
      <c r="H27" s="221"/>
      <c r="I27" s="214"/>
      <c r="J27" s="114"/>
      <c r="K27" s="114"/>
    </row>
    <row r="28" spans="1:11" ht="12.75">
      <c r="A28" s="299"/>
      <c r="B28" s="154" t="s">
        <v>37</v>
      </c>
      <c r="C28" s="224"/>
      <c r="D28" s="224"/>
      <c r="E28" s="1032"/>
      <c r="F28" s="1032"/>
      <c r="G28" s="226"/>
      <c r="H28" s="227"/>
      <c r="I28" s="214"/>
      <c r="J28" s="114"/>
      <c r="K28" s="114"/>
    </row>
    <row r="29" spans="1:11" ht="12.75">
      <c r="A29" s="300"/>
      <c r="B29" s="154" t="s">
        <v>38</v>
      </c>
      <c r="C29" s="230"/>
      <c r="D29" s="230"/>
      <c r="E29" s="1032"/>
      <c r="F29" s="1032"/>
      <c r="G29" s="226"/>
      <c r="H29" s="227"/>
      <c r="I29" s="214"/>
      <c r="J29" s="114"/>
      <c r="K29" s="114"/>
    </row>
    <row r="30" spans="1:11" ht="12.75">
      <c r="A30" s="300"/>
      <c r="B30" s="154" t="s">
        <v>87</v>
      </c>
      <c r="C30" s="230"/>
      <c r="D30" s="230"/>
      <c r="E30" s="1032"/>
      <c r="F30" s="1032"/>
      <c r="G30" s="226"/>
      <c r="H30" s="227"/>
      <c r="I30" s="214"/>
      <c r="J30" s="114"/>
      <c r="K30" s="114"/>
    </row>
    <row r="31" spans="1:11" ht="13.5" thickBot="1">
      <c r="A31" s="304"/>
      <c r="B31" s="158"/>
      <c r="C31" s="231"/>
      <c r="D31" s="231"/>
      <c r="E31" s="232"/>
      <c r="F31" s="232"/>
      <c r="G31" s="233"/>
      <c r="H31" s="227"/>
      <c r="I31" s="214"/>
      <c r="J31" s="114"/>
      <c r="K31" s="114"/>
    </row>
    <row r="32" spans="1:11" ht="12.75">
      <c r="A32" s="114"/>
      <c r="B32" s="114"/>
      <c r="C32" s="214"/>
      <c r="D32" s="214"/>
      <c r="E32" s="215"/>
      <c r="F32" s="215"/>
      <c r="G32" s="214"/>
      <c r="H32" s="214"/>
      <c r="I32" s="214"/>
      <c r="J32" s="114"/>
      <c r="K32" s="114"/>
    </row>
    <row r="33" spans="1:11" ht="12.75">
      <c r="A33" s="114"/>
      <c r="B33" s="114"/>
      <c r="C33" s="214"/>
      <c r="D33" s="214"/>
      <c r="E33" s="215"/>
      <c r="F33" s="215"/>
      <c r="G33" s="214"/>
      <c r="H33" s="214"/>
      <c r="I33" s="214"/>
      <c r="J33" s="114"/>
      <c r="K33" s="114"/>
    </row>
    <row r="34" spans="1:11" ht="12.75">
      <c r="A34" s="114"/>
      <c r="B34" s="114"/>
      <c r="C34" s="214"/>
      <c r="D34" s="214"/>
      <c r="E34" s="215"/>
      <c r="F34" s="215"/>
      <c r="G34" s="214"/>
      <c r="H34" s="214"/>
      <c r="I34" s="214"/>
      <c r="J34" s="114"/>
      <c r="K34" s="114"/>
    </row>
    <row r="35" spans="1:11" ht="12.75">
      <c r="A35" s="114"/>
      <c r="B35" s="114"/>
      <c r="C35" s="214"/>
      <c r="D35" s="214"/>
      <c r="E35" s="215"/>
      <c r="F35" s="215"/>
      <c r="G35" s="214"/>
      <c r="H35" s="214"/>
      <c r="I35" s="214"/>
      <c r="J35" s="114"/>
      <c r="K35" s="114"/>
    </row>
  </sheetData>
  <mergeCells count="3">
    <mergeCell ref="E30:F30"/>
    <mergeCell ref="E29:F29"/>
    <mergeCell ref="E28:F28"/>
  </mergeCells>
  <phoneticPr fontId="0" type="noConversion"/>
  <pageMargins left="0.19685039370078741" right="0.19685039370078741" top="0.39370078740157483" bottom="0.39370078740157483" header="0.51181102362204722" footer="0.51181102362204722"/>
  <pageSetup paperSize="9" scale="87" orientation="landscape" r:id="rId1"/>
  <headerFooter alignWithMargins="0">
    <oddHeader>Strona &amp;P&amp;R&amp;A</oddHeader>
    <oddFooter>Strona &amp;P z &amp;N</oddFooter>
  </headerFooter>
  <colBreaks count="1" manualBreakCount="1">
    <brk id="11" max="5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K33"/>
  <sheetViews>
    <sheetView view="pageBreakPreview" zoomScaleNormal="100" zoomScaleSheetLayoutView="75" workbookViewId="0">
      <selection activeCell="E5" sqref="E5:I12"/>
    </sheetView>
  </sheetViews>
  <sheetFormatPr defaultColWidth="9.140625" defaultRowHeight="12.75"/>
  <cols>
    <col min="1" max="1" width="5.42578125" style="27" customWidth="1"/>
    <col min="2" max="2" width="44.5703125" style="28" customWidth="1"/>
    <col min="3" max="3" width="4.85546875" style="43" customWidth="1"/>
    <col min="4" max="4" width="6.85546875" style="43" customWidth="1"/>
    <col min="5" max="5" width="12.85546875" style="44" customWidth="1"/>
    <col min="6" max="6" width="7.140625" style="44" customWidth="1"/>
    <col min="7" max="7" width="11.28515625" style="43" bestFit="1" customWidth="1"/>
    <col min="8" max="8" width="15" style="43" bestFit="1" customWidth="1"/>
    <col min="9" max="9" width="15.140625" style="43" bestFit="1" customWidth="1"/>
    <col min="10" max="10" width="10.7109375" style="27" customWidth="1"/>
    <col min="11" max="11" width="11.5703125" style="27" customWidth="1"/>
    <col min="12" max="16384" width="9.140625" style="27"/>
  </cols>
  <sheetData>
    <row r="1" spans="1:11">
      <c r="A1" s="166"/>
      <c r="B1" s="715" t="s">
        <v>419</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117" t="s">
        <v>161</v>
      </c>
      <c r="B3" s="117" t="s">
        <v>162</v>
      </c>
      <c r="C3" s="117" t="s">
        <v>163</v>
      </c>
      <c r="D3" s="117" t="s">
        <v>164</v>
      </c>
      <c r="E3" s="118" t="s">
        <v>231</v>
      </c>
      <c r="F3" s="118" t="s">
        <v>6</v>
      </c>
      <c r="G3" s="118" t="s">
        <v>231</v>
      </c>
      <c r="H3" s="119"/>
      <c r="I3" s="119" t="s">
        <v>258</v>
      </c>
      <c r="J3" s="117" t="s">
        <v>213</v>
      </c>
      <c r="K3" s="117" t="s">
        <v>233</v>
      </c>
    </row>
    <row r="4" spans="1:11" ht="26.25" thickBot="1">
      <c r="A4" s="121"/>
      <c r="B4" s="121"/>
      <c r="C4" s="121"/>
      <c r="D4" s="121"/>
      <c r="E4" s="122" t="s">
        <v>232</v>
      </c>
      <c r="F4" s="123" t="s">
        <v>7</v>
      </c>
      <c r="G4" s="124" t="s">
        <v>96</v>
      </c>
      <c r="H4" s="124" t="s">
        <v>135</v>
      </c>
      <c r="I4" s="124" t="s">
        <v>97</v>
      </c>
      <c r="J4" s="125" t="s">
        <v>257</v>
      </c>
      <c r="K4" s="125" t="s">
        <v>234</v>
      </c>
    </row>
    <row r="5" spans="1:11" ht="76.5">
      <c r="A5" s="314" t="s">
        <v>153</v>
      </c>
      <c r="B5" s="499" t="s">
        <v>751</v>
      </c>
      <c r="C5" s="817"/>
      <c r="D5" s="817"/>
      <c r="E5" s="816"/>
      <c r="F5" s="806"/>
      <c r="G5" s="818"/>
      <c r="H5" s="818"/>
      <c r="I5" s="819"/>
      <c r="J5" s="554"/>
      <c r="K5" s="817"/>
    </row>
    <row r="6" spans="1:11" s="16" customFormat="1">
      <c r="A6" s="314"/>
      <c r="B6" s="499" t="s">
        <v>752</v>
      </c>
      <c r="C6" s="817" t="s">
        <v>165</v>
      </c>
      <c r="D6" s="817">
        <v>2</v>
      </c>
      <c r="E6" s="816"/>
      <c r="F6" s="806"/>
      <c r="G6" s="818"/>
      <c r="H6" s="818"/>
      <c r="I6" s="819"/>
      <c r="J6" s="554"/>
      <c r="K6" s="817"/>
    </row>
    <row r="7" spans="1:11" s="16" customFormat="1" ht="93.75" customHeight="1">
      <c r="A7" s="314"/>
      <c r="B7" s="499" t="s">
        <v>753</v>
      </c>
      <c r="C7" s="817" t="s">
        <v>165</v>
      </c>
      <c r="D7" s="817">
        <v>2</v>
      </c>
      <c r="E7" s="816"/>
      <c r="F7" s="806"/>
      <c r="G7" s="818"/>
      <c r="H7" s="818"/>
      <c r="I7" s="819"/>
      <c r="J7" s="554"/>
      <c r="K7" s="817"/>
    </row>
    <row r="8" spans="1:11" s="16" customFormat="1">
      <c r="A8" s="314"/>
      <c r="B8" s="499" t="s">
        <v>754</v>
      </c>
      <c r="C8" s="817" t="s">
        <v>165</v>
      </c>
      <c r="D8" s="817">
        <v>2</v>
      </c>
      <c r="E8" s="816"/>
      <c r="F8" s="806"/>
      <c r="G8" s="818"/>
      <c r="H8" s="818"/>
      <c r="I8" s="819"/>
      <c r="J8" s="554"/>
      <c r="K8" s="817"/>
    </row>
    <row r="9" spans="1:11" s="16" customFormat="1" ht="63.75">
      <c r="A9" s="314" t="s">
        <v>154</v>
      </c>
      <c r="B9" s="499" t="s">
        <v>755</v>
      </c>
      <c r="C9" s="817"/>
      <c r="D9" s="817"/>
      <c r="E9" s="816"/>
      <c r="F9" s="806"/>
      <c r="G9" s="818"/>
      <c r="H9" s="818"/>
      <c r="I9" s="819"/>
      <c r="J9" s="944"/>
      <c r="K9" s="131"/>
    </row>
    <row r="10" spans="1:11" s="16" customFormat="1">
      <c r="A10" s="314"/>
      <c r="B10" s="499" t="s">
        <v>756</v>
      </c>
      <c r="C10" s="817" t="s">
        <v>165</v>
      </c>
      <c r="D10" s="817">
        <v>2</v>
      </c>
      <c r="E10" s="816"/>
      <c r="F10" s="806"/>
      <c r="G10" s="818"/>
      <c r="H10" s="818"/>
      <c r="I10" s="819"/>
      <c r="J10" s="944"/>
      <c r="K10" s="131"/>
    </row>
    <row r="11" spans="1:11" s="16" customFormat="1">
      <c r="A11" s="314"/>
      <c r="B11" s="499" t="s">
        <v>757</v>
      </c>
      <c r="C11" s="817" t="s">
        <v>165</v>
      </c>
      <c r="D11" s="817">
        <v>2</v>
      </c>
      <c r="E11" s="816"/>
      <c r="F11" s="806"/>
      <c r="G11" s="818"/>
      <c r="H11" s="818"/>
      <c r="I11" s="819"/>
      <c r="J11" s="944"/>
      <c r="K11" s="131"/>
    </row>
    <row r="12" spans="1:11" s="16" customFormat="1">
      <c r="A12" s="339"/>
      <c r="B12" s="340"/>
      <c r="C12" s="143"/>
      <c r="D12" s="143"/>
      <c r="E12" s="820"/>
      <c r="F12" s="821"/>
      <c r="G12" s="815"/>
      <c r="H12" s="818"/>
      <c r="I12" s="812"/>
      <c r="J12" s="944"/>
      <c r="K12" s="131"/>
    </row>
    <row r="13" spans="1:11" s="16" customFormat="1">
      <c r="A13" s="182"/>
      <c r="B13" s="316" t="s">
        <v>758</v>
      </c>
      <c r="C13" s="698"/>
      <c r="D13" s="698"/>
      <c r="E13" s="809"/>
      <c r="F13" s="809"/>
      <c r="G13" s="698"/>
      <c r="H13" s="345"/>
      <c r="I13" s="346"/>
      <c r="J13" s="944"/>
      <c r="K13" s="131"/>
    </row>
    <row r="14" spans="1:11" s="16" customFormat="1" ht="13.5" thickBot="1">
      <c r="A14" s="182"/>
      <c r="B14" s="316"/>
      <c r="C14" s="698"/>
      <c r="D14" s="698"/>
      <c r="E14" s="809"/>
      <c r="F14" s="809"/>
      <c r="G14" s="698"/>
      <c r="H14" s="558"/>
      <c r="I14" s="558"/>
      <c r="J14" s="992"/>
      <c r="K14" s="447"/>
    </row>
    <row r="15" spans="1:11" s="16" customFormat="1">
      <c r="A15" s="296"/>
      <c r="B15" s="149"/>
      <c r="C15" s="250"/>
      <c r="D15" s="250"/>
      <c r="E15" s="297"/>
      <c r="F15" s="297"/>
      <c r="G15" s="298"/>
      <c r="H15" s="221"/>
      <c r="I15" s="228"/>
      <c r="J15" s="183"/>
      <c r="K15" s="183"/>
    </row>
    <row r="16" spans="1:11" s="16" customFormat="1">
      <c r="A16" s="299"/>
      <c r="B16" s="154" t="s">
        <v>37</v>
      </c>
      <c r="C16" s="224"/>
      <c r="D16" s="224"/>
      <c r="E16" s="1032"/>
      <c r="F16" s="1032"/>
      <c r="G16" s="226"/>
      <c r="H16" s="227"/>
      <c r="I16" s="228"/>
      <c r="J16" s="183"/>
      <c r="K16" s="183"/>
    </row>
    <row r="17" spans="1:11" s="16" customFormat="1">
      <c r="A17" s="300"/>
      <c r="B17" s="154" t="s">
        <v>38</v>
      </c>
      <c r="C17" s="230"/>
      <c r="D17" s="230"/>
      <c r="E17" s="1032"/>
      <c r="F17" s="1032"/>
      <c r="G17" s="226"/>
      <c r="H17" s="227"/>
      <c r="I17" s="228"/>
      <c r="J17" s="183"/>
      <c r="K17" s="183"/>
    </row>
    <row r="18" spans="1:11" s="16" customFormat="1">
      <c r="A18" s="300"/>
      <c r="B18" s="154" t="s">
        <v>87</v>
      </c>
      <c r="C18" s="230"/>
      <c r="D18" s="230"/>
      <c r="E18" s="1032"/>
      <c r="F18" s="1032"/>
      <c r="G18" s="226"/>
      <c r="H18" s="227"/>
      <c r="I18" s="228"/>
      <c r="J18" s="183"/>
      <c r="K18" s="183"/>
    </row>
    <row r="19" spans="1:11" s="16" customFormat="1" ht="13.5" thickBot="1">
      <c r="A19" s="304"/>
      <c r="B19" s="158"/>
      <c r="C19" s="231"/>
      <c r="D19" s="231"/>
      <c r="E19" s="232"/>
      <c r="F19" s="232"/>
      <c r="G19" s="233"/>
      <c r="H19" s="227"/>
      <c r="I19" s="228"/>
      <c r="J19" s="183"/>
      <c r="K19" s="183"/>
    </row>
    <row r="20" spans="1:11" s="16" customFormat="1">
      <c r="A20" s="183"/>
      <c r="B20" s="317"/>
      <c r="C20" s="228"/>
      <c r="D20" s="228"/>
      <c r="E20" s="303"/>
      <c r="F20" s="303"/>
      <c r="G20" s="228"/>
      <c r="H20" s="228"/>
      <c r="I20" s="228"/>
      <c r="J20" s="183"/>
      <c r="K20" s="183"/>
    </row>
    <row r="21" spans="1:11" s="16" customFormat="1">
      <c r="A21" s="183"/>
      <c r="B21" s="317" t="s">
        <v>104</v>
      </c>
      <c r="C21" s="228"/>
      <c r="D21" s="228"/>
      <c r="E21" s="303"/>
      <c r="F21" s="303"/>
      <c r="G21" s="228"/>
      <c r="H21" s="228"/>
      <c r="I21" s="228"/>
      <c r="J21" s="183"/>
      <c r="K21" s="183"/>
    </row>
    <row r="22" spans="1:11" s="16" customFormat="1">
      <c r="B22" s="17"/>
      <c r="C22" s="37"/>
      <c r="D22" s="37"/>
      <c r="E22" s="45"/>
      <c r="F22" s="45"/>
      <c r="G22" s="37"/>
      <c r="H22" s="37"/>
      <c r="I22" s="37"/>
    </row>
    <row r="23" spans="1:11" s="16" customFormat="1">
      <c r="B23" s="17"/>
      <c r="C23" s="37"/>
      <c r="D23" s="37"/>
      <c r="E23" s="45"/>
      <c r="F23" s="45"/>
      <c r="G23" s="37"/>
      <c r="H23" s="37"/>
      <c r="I23" s="37"/>
    </row>
    <row r="24" spans="1:11" s="16" customFormat="1">
      <c r="B24" s="17"/>
      <c r="C24" s="37"/>
      <c r="D24" s="37"/>
      <c r="E24" s="45"/>
      <c r="F24" s="45"/>
      <c r="G24" s="37"/>
      <c r="H24" s="37"/>
      <c r="I24" s="37"/>
    </row>
    <row r="25" spans="1:11" s="16" customFormat="1">
      <c r="B25" s="17"/>
      <c r="C25" s="37"/>
      <c r="D25" s="37"/>
      <c r="E25" s="45"/>
      <c r="F25" s="45"/>
      <c r="G25" s="37"/>
      <c r="H25" s="37"/>
      <c r="I25" s="37"/>
    </row>
    <row r="26" spans="1:11" s="16" customFormat="1">
      <c r="B26" s="17"/>
      <c r="C26" s="37"/>
      <c r="D26" s="37"/>
      <c r="E26" s="45"/>
      <c r="F26" s="45"/>
      <c r="G26" s="37"/>
      <c r="H26" s="37"/>
      <c r="I26" s="37"/>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2:9" s="16" customFormat="1">
      <c r="B33" s="17"/>
      <c r="C33" s="37"/>
      <c r="D33" s="37"/>
      <c r="E33" s="45"/>
      <c r="F33" s="45"/>
      <c r="G33" s="37"/>
      <c r="H33" s="37"/>
      <c r="I33" s="37"/>
    </row>
  </sheetData>
  <mergeCells count="3">
    <mergeCell ref="E18:F18"/>
    <mergeCell ref="E17:F17"/>
    <mergeCell ref="E16:F16"/>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rgb="FFFF0000"/>
  </sheetPr>
  <dimension ref="A1:K29"/>
  <sheetViews>
    <sheetView tabSelected="1" view="pageBreakPreview" zoomScaleNormal="60" workbookViewId="0">
      <selection activeCell="I27" sqref="I27"/>
    </sheetView>
  </sheetViews>
  <sheetFormatPr defaultRowHeight="15"/>
  <cols>
    <col min="1" max="1" width="5.42578125" style="1" customWidth="1"/>
    <col min="2" max="2" width="45" style="1" customWidth="1"/>
    <col min="3" max="3" width="5.140625" style="1" customWidth="1"/>
    <col min="4" max="4" width="7.140625" style="46" customWidth="1"/>
    <col min="5" max="5" width="9.85546875" style="47" customWidth="1"/>
    <col min="6" max="6" width="6.140625" style="47" customWidth="1"/>
    <col min="7" max="7" width="10.140625" style="46" customWidth="1"/>
    <col min="8" max="8" width="11.7109375" style="46" customWidth="1"/>
    <col min="9" max="9" width="13.140625" style="48" customWidth="1"/>
    <col min="10" max="10" width="27.28515625" customWidth="1"/>
    <col min="11" max="11" width="13.85546875" customWidth="1"/>
  </cols>
  <sheetData>
    <row r="1" spans="1:11" s="25" customFormat="1">
      <c r="A1" s="213"/>
      <c r="B1" s="720" t="s">
        <v>454</v>
      </c>
      <c r="C1" s="213"/>
      <c r="D1" s="319"/>
      <c r="E1" s="320"/>
      <c r="F1" s="320"/>
      <c r="G1" s="319"/>
      <c r="H1" s="319"/>
      <c r="I1" s="319"/>
      <c r="J1" s="213"/>
      <c r="K1" s="213"/>
    </row>
    <row r="2" spans="1:11" ht="13.5" thickBot="1">
      <c r="A2" s="153"/>
      <c r="B2" s="153"/>
      <c r="C2" s="153"/>
      <c r="D2" s="228"/>
      <c r="E2" s="303"/>
      <c r="F2" s="303"/>
      <c r="G2" s="228"/>
      <c r="H2" s="228"/>
      <c r="I2" s="228"/>
      <c r="J2" s="153"/>
      <c r="K2" s="153"/>
    </row>
    <row r="3" spans="1:11" ht="12.75">
      <c r="A3" s="117" t="s">
        <v>161</v>
      </c>
      <c r="B3" s="117" t="s">
        <v>162</v>
      </c>
      <c r="C3" s="117" t="s">
        <v>163</v>
      </c>
      <c r="D3" s="117" t="s">
        <v>164</v>
      </c>
      <c r="E3" s="118" t="s">
        <v>231</v>
      </c>
      <c r="F3" s="118" t="s">
        <v>6</v>
      </c>
      <c r="G3" s="118" t="s">
        <v>231</v>
      </c>
      <c r="H3" s="119"/>
      <c r="I3" s="119" t="s">
        <v>258</v>
      </c>
      <c r="J3" s="117" t="s">
        <v>213</v>
      </c>
      <c r="K3" s="117" t="s">
        <v>233</v>
      </c>
    </row>
    <row r="4" spans="1:11" ht="26.25" thickBot="1">
      <c r="A4" s="121"/>
      <c r="B4" s="121"/>
      <c r="C4" s="121"/>
      <c r="D4" s="121"/>
      <c r="E4" s="122" t="s">
        <v>232</v>
      </c>
      <c r="F4" s="123" t="s">
        <v>7</v>
      </c>
      <c r="G4" s="124" t="s">
        <v>96</v>
      </c>
      <c r="H4" s="124" t="s">
        <v>41</v>
      </c>
      <c r="I4" s="124" t="s">
        <v>97</v>
      </c>
      <c r="J4" s="125" t="s">
        <v>257</v>
      </c>
      <c r="K4" s="125" t="s">
        <v>234</v>
      </c>
    </row>
    <row r="5" spans="1:11" s="2" customFormat="1" ht="38.25">
      <c r="A5" s="201" t="s">
        <v>153</v>
      </c>
      <c r="B5" s="127" t="s">
        <v>437</v>
      </c>
      <c r="C5" s="137" t="s">
        <v>165</v>
      </c>
      <c r="D5" s="138">
        <v>150</v>
      </c>
      <c r="E5" s="1085">
        <v>3.5</v>
      </c>
      <c r="F5" s="501">
        <v>0.08</v>
      </c>
      <c r="G5" s="502">
        <f>(E5*F5)+E5</f>
        <v>3.7800000000000002</v>
      </c>
      <c r="H5" s="500">
        <f>E5*D5</f>
        <v>525</v>
      </c>
      <c r="I5" s="613">
        <f>(H5*F5)+H5</f>
        <v>567</v>
      </c>
      <c r="J5" s="1030" t="s">
        <v>831</v>
      </c>
      <c r="K5" s="1030" t="s">
        <v>832</v>
      </c>
    </row>
    <row r="6" spans="1:11" s="2" customFormat="1" ht="25.5">
      <c r="A6" s="201" t="s">
        <v>154</v>
      </c>
      <c r="B6" s="217" t="s">
        <v>639</v>
      </c>
      <c r="C6" s="314" t="s">
        <v>165</v>
      </c>
      <c r="D6" s="138">
        <v>300</v>
      </c>
      <c r="E6" s="1085">
        <v>2.1</v>
      </c>
      <c r="F6" s="501">
        <v>0.08</v>
      </c>
      <c r="G6" s="502">
        <f t="shared" ref="G6:G23" si="0">(E6*F6)+E6</f>
        <v>2.2680000000000002</v>
      </c>
      <c r="H6" s="500">
        <f t="shared" ref="H6:H23" si="1">E6*D6</f>
        <v>630</v>
      </c>
      <c r="I6" s="613">
        <f t="shared" ref="I6:I23" si="2">(H6*F6)+H6</f>
        <v>680.4</v>
      </c>
      <c r="J6" s="1030" t="s">
        <v>833</v>
      </c>
      <c r="K6" s="1030" t="s">
        <v>834</v>
      </c>
    </row>
    <row r="7" spans="1:11" s="2" customFormat="1" ht="38.25">
      <c r="A7" s="201" t="s">
        <v>155</v>
      </c>
      <c r="B7" s="217" t="s">
        <v>142</v>
      </c>
      <c r="C7" s="314" t="s">
        <v>165</v>
      </c>
      <c r="D7" s="138">
        <v>100</v>
      </c>
      <c r="E7" s="1085">
        <v>1.35</v>
      </c>
      <c r="F7" s="501">
        <v>0.08</v>
      </c>
      <c r="G7" s="502">
        <f t="shared" si="0"/>
        <v>1.4580000000000002</v>
      </c>
      <c r="H7" s="500">
        <f t="shared" si="1"/>
        <v>135</v>
      </c>
      <c r="I7" s="613">
        <f t="shared" si="2"/>
        <v>145.80000000000001</v>
      </c>
      <c r="J7" s="1030" t="s">
        <v>833</v>
      </c>
      <c r="K7" s="1030" t="s">
        <v>846</v>
      </c>
    </row>
    <row r="8" spans="1:11" s="2" customFormat="1" ht="38.25">
      <c r="A8" s="201" t="s">
        <v>156</v>
      </c>
      <c r="B8" s="217" t="s">
        <v>143</v>
      </c>
      <c r="C8" s="314" t="s">
        <v>165</v>
      </c>
      <c r="D8" s="138">
        <v>1000</v>
      </c>
      <c r="E8" s="1085">
        <v>2.35</v>
      </c>
      <c r="F8" s="501">
        <v>0.08</v>
      </c>
      <c r="G8" s="502">
        <f t="shared" si="0"/>
        <v>2.5380000000000003</v>
      </c>
      <c r="H8" s="500">
        <f t="shared" si="1"/>
        <v>2350</v>
      </c>
      <c r="I8" s="613">
        <f t="shared" si="2"/>
        <v>2538</v>
      </c>
      <c r="J8" s="1030" t="s">
        <v>833</v>
      </c>
      <c r="K8" s="1030" t="s">
        <v>847</v>
      </c>
    </row>
    <row r="9" spans="1:11" s="2" customFormat="1" ht="38.25">
      <c r="A9" s="201" t="s">
        <v>157</v>
      </c>
      <c r="B9" s="210" t="s">
        <v>144</v>
      </c>
      <c r="C9" s="321" t="s">
        <v>165</v>
      </c>
      <c r="D9" s="128">
        <v>150</v>
      </c>
      <c r="E9" s="1085">
        <v>4.5999999999999996</v>
      </c>
      <c r="F9" s="501">
        <v>0.08</v>
      </c>
      <c r="G9" s="502">
        <f t="shared" si="0"/>
        <v>4.968</v>
      </c>
      <c r="H9" s="500">
        <f t="shared" si="1"/>
        <v>690</v>
      </c>
      <c r="I9" s="613">
        <f t="shared" si="2"/>
        <v>745.2</v>
      </c>
      <c r="J9" s="1030" t="s">
        <v>833</v>
      </c>
      <c r="K9" s="1030" t="s">
        <v>848</v>
      </c>
    </row>
    <row r="10" spans="1:11" s="2" customFormat="1" ht="25.5">
      <c r="A10" s="201" t="s">
        <v>158</v>
      </c>
      <c r="B10" s="210" t="s">
        <v>27</v>
      </c>
      <c r="C10" s="321" t="s">
        <v>165</v>
      </c>
      <c r="D10" s="128">
        <v>50</v>
      </c>
      <c r="E10" s="1086">
        <v>14</v>
      </c>
      <c r="F10" s="501">
        <v>0.23</v>
      </c>
      <c r="G10" s="502">
        <f t="shared" si="0"/>
        <v>17.22</v>
      </c>
      <c r="H10" s="500">
        <f t="shared" si="1"/>
        <v>700</v>
      </c>
      <c r="I10" s="613">
        <f t="shared" si="2"/>
        <v>861</v>
      </c>
      <c r="J10" s="1030" t="s">
        <v>850</v>
      </c>
      <c r="K10" s="1030" t="s">
        <v>849</v>
      </c>
    </row>
    <row r="11" spans="1:11" s="2" customFormat="1" ht="25.5">
      <c r="A11" s="201" t="s">
        <v>159</v>
      </c>
      <c r="B11" s="210" t="s">
        <v>20</v>
      </c>
      <c r="C11" s="321" t="s">
        <v>165</v>
      </c>
      <c r="D11" s="128">
        <v>170</v>
      </c>
      <c r="E11" s="1085">
        <v>21.65</v>
      </c>
      <c r="F11" s="501">
        <v>0.08</v>
      </c>
      <c r="G11" s="502">
        <f t="shared" si="0"/>
        <v>23.381999999999998</v>
      </c>
      <c r="H11" s="500">
        <f t="shared" si="1"/>
        <v>3680.4999999999995</v>
      </c>
      <c r="I11" s="613">
        <f t="shared" si="2"/>
        <v>3974.9399999999996</v>
      </c>
      <c r="J11" s="1030" t="s">
        <v>833</v>
      </c>
      <c r="K11" s="1030" t="s">
        <v>835</v>
      </c>
    </row>
    <row r="12" spans="1:11" s="2" customFormat="1" ht="38.25">
      <c r="A12" s="201" t="s">
        <v>160</v>
      </c>
      <c r="B12" s="210" t="s">
        <v>137</v>
      </c>
      <c r="C12" s="321" t="s">
        <v>165</v>
      </c>
      <c r="D12" s="128">
        <v>120</v>
      </c>
      <c r="E12" s="1085">
        <v>1.85</v>
      </c>
      <c r="F12" s="501">
        <v>0.08</v>
      </c>
      <c r="G12" s="502">
        <f t="shared" si="0"/>
        <v>1.9980000000000002</v>
      </c>
      <c r="H12" s="500">
        <f t="shared" si="1"/>
        <v>222</v>
      </c>
      <c r="I12" s="613">
        <f t="shared" si="2"/>
        <v>239.76</v>
      </c>
      <c r="J12" s="1030" t="s">
        <v>833</v>
      </c>
      <c r="K12" s="1030" t="s">
        <v>851</v>
      </c>
    </row>
    <row r="13" spans="1:11" s="2" customFormat="1" ht="51">
      <c r="A13" s="201" t="s">
        <v>239</v>
      </c>
      <c r="B13" s="210" t="s">
        <v>190</v>
      </c>
      <c r="C13" s="321" t="s">
        <v>165</v>
      </c>
      <c r="D13" s="128">
        <v>150</v>
      </c>
      <c r="E13" s="1085">
        <v>2.15</v>
      </c>
      <c r="F13" s="501">
        <v>0.08</v>
      </c>
      <c r="G13" s="502">
        <f t="shared" si="0"/>
        <v>2.3220000000000001</v>
      </c>
      <c r="H13" s="500">
        <f t="shared" si="1"/>
        <v>322.5</v>
      </c>
      <c r="I13" s="613">
        <f t="shared" si="2"/>
        <v>348.3</v>
      </c>
      <c r="J13" s="1030" t="s">
        <v>833</v>
      </c>
      <c r="K13" s="1030" t="s">
        <v>852</v>
      </c>
    </row>
    <row r="14" spans="1:11" s="2" customFormat="1" ht="38.25">
      <c r="A14" s="201" t="s">
        <v>240</v>
      </c>
      <c r="B14" s="210" t="s">
        <v>21</v>
      </c>
      <c r="C14" s="321" t="s">
        <v>165</v>
      </c>
      <c r="D14" s="128">
        <v>50</v>
      </c>
      <c r="E14" s="1085">
        <v>1.7</v>
      </c>
      <c r="F14" s="501">
        <v>0.08</v>
      </c>
      <c r="G14" s="502">
        <f t="shared" si="0"/>
        <v>1.8359999999999999</v>
      </c>
      <c r="H14" s="500">
        <f t="shared" si="1"/>
        <v>85</v>
      </c>
      <c r="I14" s="613">
        <f t="shared" si="2"/>
        <v>91.8</v>
      </c>
      <c r="J14" s="1030" t="s">
        <v>833</v>
      </c>
      <c r="K14" s="1030" t="s">
        <v>853</v>
      </c>
    </row>
    <row r="15" spans="1:11" s="2" customFormat="1" ht="38.25">
      <c r="A15" s="201" t="s">
        <v>241</v>
      </c>
      <c r="B15" s="210" t="s">
        <v>28</v>
      </c>
      <c r="C15" s="321" t="s">
        <v>165</v>
      </c>
      <c r="D15" s="128">
        <v>20</v>
      </c>
      <c r="E15" s="1085">
        <v>5.0999999999999996</v>
      </c>
      <c r="F15" s="501">
        <v>0.08</v>
      </c>
      <c r="G15" s="502">
        <f t="shared" si="0"/>
        <v>5.508</v>
      </c>
      <c r="H15" s="500">
        <f t="shared" si="1"/>
        <v>102</v>
      </c>
      <c r="I15" s="613">
        <f t="shared" si="2"/>
        <v>110.16</v>
      </c>
      <c r="J15" s="1030" t="s">
        <v>836</v>
      </c>
      <c r="K15" s="1030" t="s">
        <v>837</v>
      </c>
    </row>
    <row r="16" spans="1:11" s="2" customFormat="1" ht="25.5">
      <c r="A16" s="201" t="s">
        <v>242</v>
      </c>
      <c r="B16" s="210" t="s">
        <v>29</v>
      </c>
      <c r="C16" s="321" t="s">
        <v>165</v>
      </c>
      <c r="D16" s="128">
        <v>40</v>
      </c>
      <c r="E16" s="1085">
        <v>2.5499999999999998</v>
      </c>
      <c r="F16" s="501">
        <v>0.08</v>
      </c>
      <c r="G16" s="502">
        <f t="shared" si="0"/>
        <v>2.754</v>
      </c>
      <c r="H16" s="500">
        <f t="shared" si="1"/>
        <v>102</v>
      </c>
      <c r="I16" s="613">
        <f t="shared" si="2"/>
        <v>110.16</v>
      </c>
      <c r="J16" s="1031" t="s">
        <v>838</v>
      </c>
      <c r="K16" s="1030" t="s">
        <v>854</v>
      </c>
    </row>
    <row r="17" spans="1:11" s="2" customFormat="1" ht="25.5">
      <c r="A17" s="201" t="s">
        <v>243</v>
      </c>
      <c r="B17" s="210" t="s">
        <v>293</v>
      </c>
      <c r="C17" s="321" t="s">
        <v>166</v>
      </c>
      <c r="D17" s="128">
        <v>350</v>
      </c>
      <c r="E17" s="1085">
        <v>3</v>
      </c>
      <c r="F17" s="501">
        <v>0.08</v>
      </c>
      <c r="G17" s="502">
        <f t="shared" si="0"/>
        <v>3.24</v>
      </c>
      <c r="H17" s="500">
        <f t="shared" si="1"/>
        <v>1050</v>
      </c>
      <c r="I17" s="613">
        <f t="shared" si="2"/>
        <v>1134</v>
      </c>
      <c r="J17" s="1031" t="s">
        <v>838</v>
      </c>
      <c r="K17" s="1030" t="s">
        <v>855</v>
      </c>
    </row>
    <row r="18" spans="1:11" s="2" customFormat="1" ht="38.25">
      <c r="A18" s="201" t="s">
        <v>244</v>
      </c>
      <c r="B18" s="210" t="s">
        <v>294</v>
      </c>
      <c r="C18" s="321" t="s">
        <v>165</v>
      </c>
      <c r="D18" s="128">
        <v>10</v>
      </c>
      <c r="E18" s="1085">
        <v>8.3000000000000007</v>
      </c>
      <c r="F18" s="501">
        <v>0.08</v>
      </c>
      <c r="G18" s="502">
        <f t="shared" si="0"/>
        <v>8.9640000000000004</v>
      </c>
      <c r="H18" s="500">
        <f t="shared" si="1"/>
        <v>83</v>
      </c>
      <c r="I18" s="613">
        <f t="shared" si="2"/>
        <v>89.64</v>
      </c>
      <c r="J18" s="1030" t="s">
        <v>839</v>
      </c>
      <c r="K18" s="1030" t="s">
        <v>840</v>
      </c>
    </row>
    <row r="19" spans="1:11" s="2" customFormat="1" ht="25.5">
      <c r="A19" s="201" t="s">
        <v>245</v>
      </c>
      <c r="B19" s="210" t="s">
        <v>181</v>
      </c>
      <c r="C19" s="321" t="s">
        <v>166</v>
      </c>
      <c r="D19" s="128">
        <v>10</v>
      </c>
      <c r="E19" s="1085">
        <v>7.25</v>
      </c>
      <c r="F19" s="501">
        <v>0.08</v>
      </c>
      <c r="G19" s="502">
        <f t="shared" si="0"/>
        <v>7.83</v>
      </c>
      <c r="H19" s="500">
        <f t="shared" si="1"/>
        <v>72.5</v>
      </c>
      <c r="I19" s="613">
        <f t="shared" si="2"/>
        <v>78.3</v>
      </c>
      <c r="J19" s="1030" t="s">
        <v>833</v>
      </c>
      <c r="K19" s="1030" t="s">
        <v>841</v>
      </c>
    </row>
    <row r="20" spans="1:11" s="2" customFormat="1" ht="25.5">
      <c r="A20" s="201" t="s">
        <v>246</v>
      </c>
      <c r="B20" s="210" t="s">
        <v>80</v>
      </c>
      <c r="C20" s="321" t="s">
        <v>166</v>
      </c>
      <c r="D20" s="128">
        <v>100</v>
      </c>
      <c r="E20" s="1085">
        <v>7.6</v>
      </c>
      <c r="F20" s="501">
        <v>0.08</v>
      </c>
      <c r="G20" s="502">
        <f t="shared" si="0"/>
        <v>8.2080000000000002</v>
      </c>
      <c r="H20" s="500">
        <f t="shared" si="1"/>
        <v>760</v>
      </c>
      <c r="I20" s="613">
        <f t="shared" si="2"/>
        <v>820.8</v>
      </c>
      <c r="J20" s="1030" t="s">
        <v>833</v>
      </c>
      <c r="K20" s="1030" t="s">
        <v>842</v>
      </c>
    </row>
    <row r="21" spans="1:11" s="2" customFormat="1" ht="25.5">
      <c r="A21" s="201" t="s">
        <v>247</v>
      </c>
      <c r="B21" s="210" t="s">
        <v>81</v>
      </c>
      <c r="C21" s="321" t="s">
        <v>166</v>
      </c>
      <c r="D21" s="128">
        <v>1000</v>
      </c>
      <c r="E21" s="1085">
        <v>7.1</v>
      </c>
      <c r="F21" s="501">
        <v>0.08</v>
      </c>
      <c r="G21" s="502">
        <f t="shared" si="0"/>
        <v>7.6679999999999993</v>
      </c>
      <c r="H21" s="500">
        <f t="shared" si="1"/>
        <v>7100</v>
      </c>
      <c r="I21" s="613">
        <f t="shared" si="2"/>
        <v>7668</v>
      </c>
      <c r="J21" s="1030" t="s">
        <v>833</v>
      </c>
      <c r="K21" s="1030" t="s">
        <v>843</v>
      </c>
    </row>
    <row r="22" spans="1:11" s="2" customFormat="1" ht="38.25">
      <c r="A22" s="201" t="s">
        <v>248</v>
      </c>
      <c r="B22" s="210" t="s">
        <v>640</v>
      </c>
      <c r="C22" s="321" t="s">
        <v>165</v>
      </c>
      <c r="D22" s="128">
        <v>100</v>
      </c>
      <c r="E22" s="1085">
        <v>7.2</v>
      </c>
      <c r="F22" s="501">
        <v>0.08</v>
      </c>
      <c r="G22" s="502">
        <f t="shared" si="0"/>
        <v>7.7759999999999998</v>
      </c>
      <c r="H22" s="500">
        <f t="shared" si="1"/>
        <v>720</v>
      </c>
      <c r="I22" s="613">
        <f t="shared" si="2"/>
        <v>777.6</v>
      </c>
      <c r="J22" s="1030" t="s">
        <v>831</v>
      </c>
      <c r="K22" s="1030" t="s">
        <v>844</v>
      </c>
    </row>
    <row r="23" spans="1:11" s="2" customFormat="1" ht="38.25">
      <c r="A23" s="201" t="s">
        <v>249</v>
      </c>
      <c r="B23" s="210" t="s">
        <v>641</v>
      </c>
      <c r="C23" s="321" t="s">
        <v>165</v>
      </c>
      <c r="D23" s="128">
        <v>100</v>
      </c>
      <c r="E23" s="1085">
        <v>10.3</v>
      </c>
      <c r="F23" s="501">
        <v>0.08</v>
      </c>
      <c r="G23" s="502">
        <f t="shared" si="0"/>
        <v>11.124000000000001</v>
      </c>
      <c r="H23" s="500">
        <f t="shared" si="1"/>
        <v>1030</v>
      </c>
      <c r="I23" s="613">
        <f t="shared" si="2"/>
        <v>1112.4000000000001</v>
      </c>
      <c r="J23" s="1030" t="s">
        <v>831</v>
      </c>
      <c r="K23" s="1030" t="s">
        <v>845</v>
      </c>
    </row>
    <row r="24" spans="1:11" s="2" customFormat="1" ht="13.5" thickBot="1">
      <c r="A24" s="153"/>
      <c r="B24" s="153"/>
      <c r="C24" s="153"/>
      <c r="D24" s="228"/>
      <c r="E24" s="303"/>
      <c r="F24" s="303"/>
      <c r="G24" s="783"/>
      <c r="H24" s="810">
        <f>SUM(H5:H23)</f>
        <v>20359.5</v>
      </c>
      <c r="I24" s="810">
        <f>SUM(I5:I23)</f>
        <v>22093.259999999995</v>
      </c>
      <c r="J24" s="153"/>
      <c r="K24" s="153"/>
    </row>
    <row r="25" spans="1:11" ht="12.75">
      <c r="A25" s="296"/>
      <c r="B25" s="149"/>
      <c r="C25" s="149"/>
      <c r="D25" s="250"/>
      <c r="E25" s="297"/>
      <c r="F25" s="297"/>
      <c r="G25" s="298"/>
      <c r="H25" s="221"/>
      <c r="I25" s="228"/>
      <c r="J25" s="153"/>
      <c r="K25" s="153"/>
    </row>
    <row r="26" spans="1:11" ht="12.75">
      <c r="A26" s="299"/>
      <c r="B26" s="154" t="s">
        <v>37</v>
      </c>
      <c r="C26" s="318"/>
      <c r="D26" s="224"/>
      <c r="E26" s="1051">
        <f>H24</f>
        <v>20359.5</v>
      </c>
      <c r="F26" s="1051"/>
      <c r="G26" s="226"/>
      <c r="H26" s="227"/>
      <c r="I26" s="228"/>
      <c r="J26" s="153"/>
      <c r="K26" s="153"/>
    </row>
    <row r="27" spans="1:11" ht="12.75">
      <c r="A27" s="300"/>
      <c r="B27" s="154" t="s">
        <v>38</v>
      </c>
      <c r="C27" s="155"/>
      <c r="D27" s="230"/>
      <c r="E27" s="1052">
        <f>I24</f>
        <v>22093.259999999995</v>
      </c>
      <c r="F27" s="1052"/>
      <c r="G27" s="226"/>
      <c r="H27" s="227"/>
      <c r="I27" s="228"/>
      <c r="J27" s="153"/>
      <c r="K27" s="153"/>
    </row>
    <row r="28" spans="1:11" ht="12.75">
      <c r="A28" s="300"/>
      <c r="B28" s="154" t="s">
        <v>75</v>
      </c>
      <c r="C28" s="155"/>
      <c r="D28" s="230"/>
      <c r="E28" s="1052" t="s">
        <v>856</v>
      </c>
      <c r="F28" s="1052"/>
      <c r="G28" s="226"/>
      <c r="H28" s="227"/>
      <c r="I28" s="228"/>
      <c r="J28" s="153"/>
      <c r="K28" s="153"/>
    </row>
    <row r="29" spans="1:11" ht="13.5" thickBot="1">
      <c r="A29" s="304"/>
      <c r="B29" s="158"/>
      <c r="C29" s="159"/>
      <c r="D29" s="231"/>
      <c r="E29" s="232"/>
      <c r="F29" s="232"/>
      <c r="G29" s="233"/>
      <c r="H29" s="227"/>
      <c r="I29" s="228"/>
      <c r="J29" s="153"/>
      <c r="K29" s="153"/>
    </row>
  </sheetData>
  <mergeCells count="3">
    <mergeCell ref="E26:F26"/>
    <mergeCell ref="E27:F27"/>
    <mergeCell ref="E28:F2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K15"/>
  <sheetViews>
    <sheetView view="pageBreakPreview" zoomScaleNormal="100" zoomScaleSheetLayoutView="100" workbookViewId="0">
      <selection activeCell="E5" sqref="E5:I7"/>
    </sheetView>
  </sheetViews>
  <sheetFormatPr defaultColWidth="9.140625" defaultRowHeight="15"/>
  <cols>
    <col min="1" max="1" width="5.42578125" style="7" customWidth="1"/>
    <col min="2" max="2" width="40.7109375" style="13" customWidth="1"/>
    <col min="3" max="3" width="7.140625" style="87" customWidth="1"/>
    <col min="4" max="4" width="9.140625" style="5"/>
    <col min="5" max="5" width="11" style="89" customWidth="1"/>
    <col min="6" max="6" width="9.140625" style="88"/>
    <col min="7" max="7" width="11.28515625" style="6" bestFit="1" customWidth="1"/>
    <col min="8" max="8" width="11.5703125" style="6" customWidth="1"/>
    <col min="9" max="9" width="11.7109375" style="6" customWidth="1"/>
    <col min="10" max="11" width="13.5703125" style="4" customWidth="1"/>
    <col min="12" max="16384" width="9.140625" style="4"/>
  </cols>
  <sheetData>
    <row r="1" spans="1:11" ht="12.75">
      <c r="A1" s="114"/>
      <c r="B1" s="709" t="s">
        <v>434</v>
      </c>
      <c r="C1" s="153"/>
      <c r="D1" s="115"/>
      <c r="E1" s="322"/>
      <c r="F1" s="323"/>
      <c r="G1" s="116"/>
      <c r="H1" s="116"/>
      <c r="I1" s="116"/>
      <c r="J1" s="114"/>
      <c r="K1" s="114"/>
    </row>
    <row r="2" spans="1:11" ht="13.5" thickBot="1">
      <c r="A2" s="114"/>
      <c r="B2" s="113"/>
      <c r="C2" s="153"/>
      <c r="D2" s="115"/>
      <c r="E2" s="322"/>
      <c r="F2" s="323"/>
      <c r="G2" s="116"/>
      <c r="H2" s="116"/>
      <c r="I2" s="116"/>
      <c r="J2" s="114"/>
      <c r="K2" s="114"/>
    </row>
    <row r="3" spans="1:11" s="29" customFormat="1" ht="12.75">
      <c r="A3" s="1055" t="s">
        <v>161</v>
      </c>
      <c r="B3" s="1055" t="s">
        <v>162</v>
      </c>
      <c r="C3" s="1058" t="s">
        <v>163</v>
      </c>
      <c r="D3" s="1055" t="s">
        <v>164</v>
      </c>
      <c r="E3" s="325" t="s">
        <v>231</v>
      </c>
      <c r="F3" s="326" t="s">
        <v>6</v>
      </c>
      <c r="G3" s="118" t="s">
        <v>231</v>
      </c>
      <c r="H3" s="119"/>
      <c r="I3" s="119" t="s">
        <v>258</v>
      </c>
      <c r="J3" s="117" t="s">
        <v>213</v>
      </c>
      <c r="K3" s="120" t="s">
        <v>233</v>
      </c>
    </row>
    <row r="4" spans="1:11" s="29" customFormat="1" ht="26.25" thickBot="1">
      <c r="A4" s="1056"/>
      <c r="B4" s="1057"/>
      <c r="C4" s="1059"/>
      <c r="D4" s="1057"/>
      <c r="E4" s="328" t="s">
        <v>232</v>
      </c>
      <c r="F4" s="329" t="s">
        <v>7</v>
      </c>
      <c r="G4" s="124" t="s">
        <v>96</v>
      </c>
      <c r="H4" s="330" t="s">
        <v>41</v>
      </c>
      <c r="I4" s="330" t="s">
        <v>97</v>
      </c>
      <c r="J4" s="125" t="s">
        <v>257</v>
      </c>
      <c r="K4" s="126" t="s">
        <v>234</v>
      </c>
    </row>
    <row r="5" spans="1:11" s="2" customFormat="1" ht="195.75" customHeight="1">
      <c r="A5" s="137" t="s">
        <v>153</v>
      </c>
      <c r="B5" s="217" t="s">
        <v>480</v>
      </c>
      <c r="C5" s="503" t="s">
        <v>253</v>
      </c>
      <c r="D5" s="503">
        <v>25</v>
      </c>
      <c r="E5" s="847"/>
      <c r="F5" s="681"/>
      <c r="G5" s="679"/>
      <c r="H5" s="679"/>
      <c r="I5" s="682"/>
      <c r="J5" s="455"/>
      <c r="K5" s="455"/>
    </row>
    <row r="6" spans="1:11" s="2" customFormat="1" ht="96.6" customHeight="1">
      <c r="A6" s="137">
        <v>2</v>
      </c>
      <c r="B6" s="499" t="s">
        <v>481</v>
      </c>
      <c r="C6" s="503" t="s">
        <v>253</v>
      </c>
      <c r="D6" s="503">
        <v>25</v>
      </c>
      <c r="E6" s="847"/>
      <c r="F6" s="681"/>
      <c r="G6" s="679"/>
      <c r="H6" s="679"/>
      <c r="I6" s="682"/>
      <c r="J6" s="455"/>
      <c r="K6" s="455"/>
    </row>
    <row r="7" spans="1:11" ht="12.75">
      <c r="A7" s="114"/>
      <c r="B7" s="266"/>
      <c r="C7" s="153"/>
      <c r="D7" s="115"/>
      <c r="E7" s="677"/>
      <c r="F7" s="678"/>
      <c r="G7" s="676"/>
      <c r="H7" s="680"/>
      <c r="I7" s="680"/>
      <c r="J7" s="114"/>
      <c r="K7" s="114"/>
    </row>
    <row r="8" spans="1:11" ht="12.75">
      <c r="A8" s="114"/>
      <c r="B8" s="266"/>
      <c r="C8" s="153"/>
      <c r="D8" s="115"/>
      <c r="E8" s="322"/>
      <c r="F8" s="323"/>
      <c r="G8" s="116"/>
      <c r="H8" s="331"/>
      <c r="I8" s="116"/>
      <c r="J8" s="114"/>
      <c r="K8" s="114"/>
    </row>
    <row r="9" spans="1:11" ht="12.75">
      <c r="A9" s="114"/>
      <c r="B9" s="266"/>
      <c r="C9" s="153"/>
      <c r="D9" s="115"/>
      <c r="E9" s="322"/>
      <c r="F9" s="323"/>
      <c r="G9" s="116"/>
      <c r="H9" s="331"/>
      <c r="I9" s="116"/>
      <c r="J9" s="114"/>
      <c r="K9" s="114"/>
    </row>
    <row r="10" spans="1:11" ht="12.75">
      <c r="A10" s="114"/>
      <c r="B10" s="266"/>
      <c r="C10" s="153"/>
      <c r="D10" s="115"/>
      <c r="E10" s="322"/>
      <c r="F10" s="323"/>
      <c r="G10" s="116"/>
      <c r="H10" s="116"/>
      <c r="I10" s="116"/>
      <c r="J10" s="114"/>
      <c r="K10" s="114"/>
    </row>
    <row r="11" spans="1:11" ht="12.75">
      <c r="A11" s="114"/>
      <c r="B11" s="266"/>
      <c r="C11" s="153"/>
      <c r="D11" s="115"/>
      <c r="E11" s="322"/>
      <c r="F11" s="323"/>
      <c r="G11" s="116"/>
      <c r="H11" s="116"/>
      <c r="I11" s="116"/>
      <c r="J11" s="114"/>
      <c r="K11" s="114"/>
    </row>
    <row r="12" spans="1:11" ht="12.75">
      <c r="A12" s="299"/>
      <c r="B12" s="154" t="s">
        <v>37</v>
      </c>
      <c r="C12" s="318"/>
      <c r="D12" s="332"/>
      <c r="E12" s="1053"/>
      <c r="F12" s="1053"/>
      <c r="G12" s="157"/>
      <c r="H12" s="116"/>
      <c r="I12" s="116"/>
      <c r="J12" s="114"/>
      <c r="K12" s="114"/>
    </row>
    <row r="13" spans="1:11" ht="12.75">
      <c r="A13" s="300"/>
      <c r="B13" s="154" t="s">
        <v>38</v>
      </c>
      <c r="C13" s="318"/>
      <c r="D13" s="156"/>
      <c r="E13" s="1054"/>
      <c r="F13" s="1054"/>
      <c r="G13" s="157"/>
      <c r="H13" s="116"/>
      <c r="I13" s="116"/>
      <c r="J13" s="114"/>
      <c r="K13" s="114"/>
    </row>
    <row r="14" spans="1:11" ht="12.75">
      <c r="A14" s="300"/>
      <c r="B14" s="154" t="s">
        <v>87</v>
      </c>
      <c r="C14" s="318"/>
      <c r="D14" s="156"/>
      <c r="E14" s="1054"/>
      <c r="F14" s="1054"/>
      <c r="G14" s="157"/>
      <c r="H14" s="116"/>
      <c r="I14" s="116"/>
      <c r="J14" s="114"/>
      <c r="K14" s="114"/>
    </row>
    <row r="15" spans="1:11" ht="13.5" thickBot="1">
      <c r="A15" s="304"/>
      <c r="B15" s="158"/>
      <c r="C15" s="333"/>
      <c r="D15" s="160"/>
      <c r="E15" s="334"/>
      <c r="F15" s="335"/>
      <c r="G15" s="162"/>
      <c r="H15" s="116"/>
      <c r="I15" s="116"/>
      <c r="J15" s="114"/>
      <c r="K15" s="114"/>
    </row>
  </sheetData>
  <mergeCells count="7">
    <mergeCell ref="E12:F12"/>
    <mergeCell ref="E13:F13"/>
    <mergeCell ref="E14:F14"/>
    <mergeCell ref="A3:A4"/>
    <mergeCell ref="B3:B4"/>
    <mergeCell ref="C3:C4"/>
    <mergeCell ref="D3:D4"/>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K15"/>
  <sheetViews>
    <sheetView topLeftCell="A7" zoomScaleNormal="100" zoomScaleSheetLayoutView="100" workbookViewId="0">
      <selection activeCell="E5" sqref="E5:I12"/>
    </sheetView>
  </sheetViews>
  <sheetFormatPr defaultColWidth="9.140625" defaultRowHeight="15"/>
  <cols>
    <col min="1" max="1" width="5.42578125" style="7" customWidth="1"/>
    <col min="2" max="2" width="40.7109375" style="13" customWidth="1"/>
    <col min="3" max="3" width="6.7109375" style="7" customWidth="1"/>
    <col min="4" max="4" width="6.7109375" style="8" customWidth="1"/>
    <col min="5" max="5" width="7.85546875" style="9" customWidth="1"/>
    <col min="6" max="6" width="6.85546875" style="9" customWidth="1"/>
    <col min="7" max="7" width="11.140625" style="9" customWidth="1"/>
    <col min="8" max="8" width="12.140625" style="9" customWidth="1"/>
    <col min="9" max="9" width="11.7109375" style="9" customWidth="1"/>
    <col min="10" max="10" width="9.85546875" style="4" customWidth="1"/>
    <col min="11" max="11" width="13" style="4" customWidth="1"/>
    <col min="12" max="16384" width="9.140625" style="4"/>
  </cols>
  <sheetData>
    <row r="1" spans="1:11" ht="12.75">
      <c r="A1" s="114"/>
      <c r="B1" s="113" t="s">
        <v>456</v>
      </c>
      <c r="C1" s="114"/>
      <c r="D1" s="115"/>
      <c r="E1" s="116"/>
      <c r="F1" s="336"/>
      <c r="G1" s="336"/>
      <c r="H1" s="336"/>
      <c r="I1" s="116"/>
      <c r="J1" s="114"/>
      <c r="K1" s="114"/>
    </row>
    <row r="2" spans="1:11" ht="13.5" thickBot="1">
      <c r="A2" s="114"/>
      <c r="B2" s="113"/>
      <c r="C2" s="114"/>
      <c r="D2" s="115"/>
      <c r="E2" s="116"/>
      <c r="F2" s="116"/>
      <c r="G2" s="116"/>
      <c r="H2" s="116"/>
      <c r="I2" s="116"/>
      <c r="J2" s="114"/>
      <c r="K2" s="114"/>
    </row>
    <row r="3" spans="1:11" s="29" customFormat="1" ht="12.75">
      <c r="A3" s="117" t="s">
        <v>161</v>
      </c>
      <c r="B3" s="117" t="s">
        <v>162</v>
      </c>
      <c r="C3" s="117" t="s">
        <v>163</v>
      </c>
      <c r="D3" s="117" t="s">
        <v>164</v>
      </c>
      <c r="E3" s="118" t="s">
        <v>231</v>
      </c>
      <c r="F3" s="118" t="s">
        <v>6</v>
      </c>
      <c r="G3" s="118" t="s">
        <v>231</v>
      </c>
      <c r="H3" s="119"/>
      <c r="I3" s="119" t="s">
        <v>258</v>
      </c>
      <c r="J3" s="117" t="s">
        <v>213</v>
      </c>
      <c r="K3" s="120" t="s">
        <v>233</v>
      </c>
    </row>
    <row r="4" spans="1:11" s="29" customFormat="1" ht="25.5">
      <c r="A4" s="875"/>
      <c r="B4" s="875"/>
      <c r="C4" s="875"/>
      <c r="D4" s="875"/>
      <c r="E4" s="348" t="s">
        <v>232</v>
      </c>
      <c r="F4" s="349" t="s">
        <v>7</v>
      </c>
      <c r="G4" s="330" t="s">
        <v>96</v>
      </c>
      <c r="H4" s="330" t="s">
        <v>41</v>
      </c>
      <c r="I4" s="330" t="s">
        <v>97</v>
      </c>
      <c r="J4" s="337" t="s">
        <v>257</v>
      </c>
      <c r="K4" s="312" t="s">
        <v>234</v>
      </c>
    </row>
    <row r="5" spans="1:11" s="78" customFormat="1" ht="178.5">
      <c r="A5" s="817" t="s">
        <v>153</v>
      </c>
      <c r="B5" s="127" t="s">
        <v>697</v>
      </c>
      <c r="C5" s="817" t="s">
        <v>165</v>
      </c>
      <c r="D5" s="755">
        <v>1000</v>
      </c>
      <c r="E5" s="675"/>
      <c r="F5" s="674"/>
      <c r="G5" s="877"/>
      <c r="H5" s="877"/>
      <c r="I5" s="878"/>
      <c r="J5" s="145"/>
      <c r="K5" s="145"/>
    </row>
    <row r="6" spans="1:11" s="78" customFormat="1" ht="191.25">
      <c r="A6" s="817" t="s">
        <v>154</v>
      </c>
      <c r="B6" s="127" t="s">
        <v>698</v>
      </c>
      <c r="C6" s="817" t="s">
        <v>165</v>
      </c>
      <c r="D6" s="755">
        <v>100</v>
      </c>
      <c r="E6" s="675"/>
      <c r="F6" s="674"/>
      <c r="G6" s="877"/>
      <c r="H6" s="877"/>
      <c r="I6" s="878"/>
      <c r="J6" s="145"/>
      <c r="K6" s="145"/>
    </row>
    <row r="7" spans="1:11" s="78" customFormat="1" ht="102">
      <c r="A7" s="817" t="s">
        <v>155</v>
      </c>
      <c r="B7" s="127" t="s">
        <v>699</v>
      </c>
      <c r="C7" s="817" t="s">
        <v>165</v>
      </c>
      <c r="D7" s="755">
        <v>500</v>
      </c>
      <c r="E7" s="675"/>
      <c r="F7" s="674"/>
      <c r="G7" s="877"/>
      <c r="H7" s="877"/>
      <c r="I7" s="878"/>
      <c r="J7" s="145"/>
      <c r="K7" s="145"/>
    </row>
    <row r="8" spans="1:11" s="78" customFormat="1" ht="102">
      <c r="A8" s="817" t="s">
        <v>156</v>
      </c>
      <c r="B8" s="127" t="s">
        <v>700</v>
      </c>
      <c r="C8" s="817" t="s">
        <v>165</v>
      </c>
      <c r="D8" s="755">
        <v>100</v>
      </c>
      <c r="E8" s="675"/>
      <c r="F8" s="674"/>
      <c r="G8" s="877"/>
      <c r="H8" s="877"/>
      <c r="I8" s="878"/>
      <c r="J8" s="145"/>
      <c r="K8" s="145"/>
    </row>
    <row r="9" spans="1:11" s="78" customFormat="1" ht="127.5">
      <c r="A9" s="817" t="s">
        <v>157</v>
      </c>
      <c r="B9" s="127" t="s">
        <v>701</v>
      </c>
      <c r="C9" s="817" t="s">
        <v>165</v>
      </c>
      <c r="D9" s="755">
        <v>5</v>
      </c>
      <c r="E9" s="675"/>
      <c r="F9" s="674"/>
      <c r="G9" s="877"/>
      <c r="H9" s="877"/>
      <c r="I9" s="878"/>
      <c r="J9" s="145"/>
      <c r="K9" s="145"/>
    </row>
    <row r="10" spans="1:11" s="78" customFormat="1" ht="127.5">
      <c r="A10" s="817" t="s">
        <v>158</v>
      </c>
      <c r="B10" s="127" t="s">
        <v>701</v>
      </c>
      <c r="C10" s="817" t="s">
        <v>165</v>
      </c>
      <c r="D10" s="755">
        <v>5</v>
      </c>
      <c r="E10" s="675"/>
      <c r="F10" s="674"/>
      <c r="G10" s="877"/>
      <c r="H10" s="877"/>
      <c r="I10" s="878"/>
      <c r="J10" s="145"/>
      <c r="K10" s="145"/>
    </row>
    <row r="11" spans="1:11" s="2" customFormat="1" ht="13.5" thickBot="1">
      <c r="A11" s="223"/>
      <c r="B11" s="146"/>
      <c r="C11" s="146"/>
      <c r="D11" s="181"/>
      <c r="E11" s="571"/>
      <c r="F11" s="571"/>
      <c r="G11" s="147"/>
      <c r="H11" s="566"/>
      <c r="I11" s="566"/>
      <c r="J11" s="153"/>
      <c r="K11" s="153"/>
    </row>
    <row r="12" spans="1:11" s="2" customFormat="1" ht="12.75">
      <c r="A12" s="296"/>
      <c r="B12" s="148" t="s">
        <v>37</v>
      </c>
      <c r="C12" s="149"/>
      <c r="D12" s="150"/>
      <c r="E12" s="1033"/>
      <c r="F12" s="1033"/>
      <c r="G12" s="151"/>
      <c r="H12" s="152"/>
      <c r="I12" s="116"/>
      <c r="J12" s="153"/>
      <c r="K12" s="153"/>
    </row>
    <row r="13" spans="1:11" ht="12.75">
      <c r="A13" s="300"/>
      <c r="B13" s="154" t="s">
        <v>38</v>
      </c>
      <c r="C13" s="155"/>
      <c r="D13" s="156"/>
      <c r="E13" s="1033"/>
      <c r="F13" s="1033"/>
      <c r="G13" s="157"/>
      <c r="H13" s="152"/>
      <c r="I13" s="116"/>
      <c r="J13" s="114"/>
      <c r="K13" s="114"/>
    </row>
    <row r="14" spans="1:11" ht="12.75">
      <c r="A14" s="300"/>
      <c r="B14" s="154" t="s">
        <v>87</v>
      </c>
      <c r="C14" s="155"/>
      <c r="D14" s="156"/>
      <c r="E14" s="1033"/>
      <c r="F14" s="1033"/>
      <c r="G14" s="157"/>
      <c r="H14" s="152"/>
      <c r="I14" s="116"/>
      <c r="J14" s="114"/>
      <c r="K14" s="114"/>
    </row>
    <row r="15" spans="1:11" ht="13.5" thickBot="1">
      <c r="A15" s="304"/>
      <c r="B15" s="158"/>
      <c r="C15" s="159"/>
      <c r="D15" s="160"/>
      <c r="E15" s="161"/>
      <c r="F15" s="161"/>
      <c r="G15" s="162"/>
      <c r="H15" s="152"/>
      <c r="I15" s="116"/>
      <c r="J15" s="114"/>
      <c r="K15" s="114"/>
    </row>
  </sheetData>
  <mergeCells count="3">
    <mergeCell ref="E14:F14"/>
    <mergeCell ref="E13:F13"/>
    <mergeCell ref="E12:F1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K24"/>
  <sheetViews>
    <sheetView view="pageBreakPreview" zoomScaleNormal="100" zoomScaleSheetLayoutView="100" workbookViewId="0">
      <selection activeCell="E5" sqref="E5:I8"/>
    </sheetView>
  </sheetViews>
  <sheetFormatPr defaultColWidth="9.140625" defaultRowHeight="15"/>
  <cols>
    <col min="1" max="1" width="5.42578125" style="11" customWidth="1"/>
    <col min="2" max="2" width="50.85546875" style="15" customWidth="1"/>
    <col min="3" max="3" width="5.85546875" style="11" customWidth="1"/>
    <col min="4" max="4" width="6.140625" style="11" customWidth="1"/>
    <col min="5" max="5" width="9.42578125" style="24" customWidth="1"/>
    <col min="6" max="6" width="6.85546875" style="24" customWidth="1"/>
    <col min="7" max="7" width="13.28515625" style="12" customWidth="1"/>
    <col min="8" max="8" width="12" style="12" customWidth="1"/>
    <col min="9" max="9" width="12.85546875" style="12" customWidth="1"/>
    <col min="10" max="10" width="13.5703125" style="11" bestFit="1" customWidth="1"/>
    <col min="11" max="11" width="13.5703125" style="10" customWidth="1"/>
    <col min="12" max="12" width="15" style="10" customWidth="1"/>
    <col min="13" max="16384" width="9.140625" style="10"/>
  </cols>
  <sheetData>
    <row r="1" spans="1:11" ht="12.75">
      <c r="A1" s="166"/>
      <c r="B1" s="713" t="s">
        <v>443</v>
      </c>
      <c r="C1" s="167"/>
      <c r="D1" s="167"/>
      <c r="E1" s="168"/>
      <c r="F1" s="169"/>
      <c r="G1" s="170"/>
      <c r="H1" s="170"/>
      <c r="I1" s="170"/>
      <c r="J1" s="166"/>
      <c r="K1" s="166"/>
    </row>
    <row r="2" spans="1:11" ht="13.5" thickBot="1">
      <c r="A2" s="166"/>
      <c r="B2" s="171" t="s">
        <v>84</v>
      </c>
      <c r="C2" s="166"/>
      <c r="D2" s="166"/>
      <c r="E2" s="169"/>
      <c r="F2" s="169"/>
      <c r="G2" s="170"/>
      <c r="H2" s="170"/>
      <c r="I2" s="170"/>
      <c r="J2" s="166"/>
      <c r="K2" s="166"/>
    </row>
    <row r="3" spans="1:11" ht="12.75">
      <c r="A3" s="117" t="s">
        <v>161</v>
      </c>
      <c r="B3" s="117" t="s">
        <v>162</v>
      </c>
      <c r="C3" s="117" t="s">
        <v>163</v>
      </c>
      <c r="D3" s="117" t="s">
        <v>164</v>
      </c>
      <c r="E3" s="118" t="s">
        <v>231</v>
      </c>
      <c r="F3" s="118" t="s">
        <v>6</v>
      </c>
      <c r="G3" s="118" t="s">
        <v>231</v>
      </c>
      <c r="H3" s="119"/>
      <c r="I3" s="119" t="s">
        <v>258</v>
      </c>
      <c r="J3" s="117" t="s">
        <v>213</v>
      </c>
      <c r="K3" s="117" t="s">
        <v>233</v>
      </c>
    </row>
    <row r="4" spans="1:11" ht="25.5">
      <c r="A4" s="172"/>
      <c r="B4" s="172"/>
      <c r="C4" s="172"/>
      <c r="D4" s="172"/>
      <c r="E4" s="173" t="s">
        <v>232</v>
      </c>
      <c r="F4" s="174" t="s">
        <v>7</v>
      </c>
      <c r="G4" s="174" t="s">
        <v>96</v>
      </c>
      <c r="H4" s="174" t="s">
        <v>41</v>
      </c>
      <c r="I4" s="174" t="s">
        <v>97</v>
      </c>
      <c r="J4" s="175" t="s">
        <v>257</v>
      </c>
      <c r="K4" s="175" t="s">
        <v>234</v>
      </c>
    </row>
    <row r="5" spans="1:11" s="16" customFormat="1" ht="160.5" customHeight="1">
      <c r="A5" s="176">
        <v>1</v>
      </c>
      <c r="B5" s="177" t="s">
        <v>366</v>
      </c>
      <c r="C5" s="137" t="s">
        <v>165</v>
      </c>
      <c r="D5" s="138">
        <v>10</v>
      </c>
      <c r="E5" s="462"/>
      <c r="F5" s="471"/>
      <c r="G5" s="567"/>
      <c r="H5" s="578"/>
      <c r="I5" s="579"/>
      <c r="J5" s="128"/>
      <c r="K5" s="128"/>
    </row>
    <row r="6" spans="1:11" s="16" customFormat="1" ht="145.5" customHeight="1">
      <c r="A6" s="176">
        <v>2</v>
      </c>
      <c r="B6" s="177" t="s">
        <v>495</v>
      </c>
      <c r="C6" s="137" t="s">
        <v>165</v>
      </c>
      <c r="D6" s="138">
        <v>5</v>
      </c>
      <c r="E6" s="462"/>
      <c r="F6" s="471"/>
      <c r="G6" s="567"/>
      <c r="H6" s="578"/>
      <c r="I6" s="579"/>
      <c r="J6" s="503"/>
      <c r="K6" s="503"/>
    </row>
    <row r="7" spans="1:11" s="16" customFormat="1" ht="131.25" customHeight="1">
      <c r="A7" s="176">
        <v>3</v>
      </c>
      <c r="B7" s="179" t="s">
        <v>496</v>
      </c>
      <c r="C7" s="137" t="s">
        <v>165</v>
      </c>
      <c r="D7" s="138">
        <v>20</v>
      </c>
      <c r="E7" s="462"/>
      <c r="F7" s="471"/>
      <c r="G7" s="567"/>
      <c r="H7" s="578"/>
      <c r="I7" s="579"/>
      <c r="J7" s="503"/>
      <c r="K7" s="503"/>
    </row>
    <row r="8" spans="1:11" s="16" customFormat="1" ht="13.5" thickBot="1">
      <c r="A8" s="146"/>
      <c r="B8" s="146"/>
      <c r="C8" s="146"/>
      <c r="D8" s="181"/>
      <c r="E8" s="147"/>
      <c r="F8" s="147"/>
      <c r="G8" s="147"/>
      <c r="H8" s="566"/>
      <c r="I8" s="566"/>
      <c r="J8" s="182"/>
      <c r="K8" s="183"/>
    </row>
    <row r="9" spans="1:11" s="16" customFormat="1" ht="12.75">
      <c r="A9" s="146"/>
      <c r="B9" s="184" t="s">
        <v>37</v>
      </c>
      <c r="C9" s="149"/>
      <c r="D9" s="150"/>
      <c r="E9" s="185"/>
      <c r="F9" s="186"/>
      <c r="G9" s="151"/>
      <c r="H9" s="152"/>
      <c r="I9" s="187"/>
      <c r="J9" s="182"/>
      <c r="K9" s="183"/>
    </row>
    <row r="10" spans="1:11" s="16" customFormat="1" ht="12.75">
      <c r="A10" s="188"/>
      <c r="B10" s="189" t="s">
        <v>38</v>
      </c>
      <c r="C10" s="155"/>
      <c r="D10" s="156"/>
      <c r="E10" s="190"/>
      <c r="F10" s="191"/>
      <c r="G10" s="157"/>
      <c r="H10" s="152"/>
      <c r="I10" s="192"/>
      <c r="J10" s="183"/>
      <c r="K10" s="183"/>
    </row>
    <row r="11" spans="1:11" s="16" customFormat="1" ht="13.5" thickBot="1">
      <c r="A11" s="188"/>
      <c r="B11" s="193" t="s">
        <v>87</v>
      </c>
      <c r="C11" s="159"/>
      <c r="D11" s="160"/>
      <c r="E11" s="194"/>
      <c r="F11" s="161"/>
      <c r="G11" s="162"/>
      <c r="H11" s="152"/>
      <c r="I11" s="192"/>
      <c r="J11" s="183"/>
      <c r="K11" s="183"/>
    </row>
    <row r="12" spans="1:11" s="16" customFormat="1" ht="12.75">
      <c r="A12" s="55"/>
      <c r="B12" s="53"/>
      <c r="C12" s="55"/>
      <c r="D12" s="56"/>
      <c r="E12" s="54"/>
      <c r="F12" s="54"/>
      <c r="G12" s="54"/>
      <c r="H12" s="54"/>
      <c r="I12" s="58"/>
      <c r="J12" s="57"/>
      <c r="K12" s="57"/>
    </row>
    <row r="13" spans="1:11" s="16" customFormat="1">
      <c r="A13" s="59"/>
      <c r="B13" s="60"/>
      <c r="C13" s="59"/>
      <c r="D13" s="59"/>
      <c r="E13" s="61"/>
      <c r="F13" s="61"/>
      <c r="G13" s="62"/>
      <c r="H13" s="21"/>
      <c r="I13" s="21"/>
      <c r="J13" s="19"/>
    </row>
    <row r="14" spans="1:11" s="16" customFormat="1">
      <c r="A14" s="59"/>
      <c r="B14" s="60"/>
      <c r="C14" s="59"/>
      <c r="D14" s="59"/>
      <c r="E14" s="61"/>
      <c r="F14" s="61"/>
      <c r="G14" s="62"/>
      <c r="H14" s="21"/>
      <c r="I14" s="21"/>
      <c r="J14" s="19"/>
    </row>
    <row r="15" spans="1:11" s="16" customFormat="1">
      <c r="A15" s="59"/>
      <c r="B15" s="60"/>
      <c r="C15" s="59"/>
      <c r="D15" s="59"/>
      <c r="E15" s="61"/>
      <c r="F15" s="61"/>
      <c r="G15" s="62"/>
      <c r="H15" s="21"/>
      <c r="I15" s="21"/>
      <c r="J15" s="19"/>
    </row>
    <row r="16" spans="1:11" s="16" customFormat="1">
      <c r="A16" s="19"/>
      <c r="B16" s="20"/>
      <c r="C16" s="19"/>
      <c r="D16" s="19"/>
      <c r="E16" s="23"/>
      <c r="F16" s="23"/>
      <c r="G16" s="21"/>
      <c r="H16" s="21"/>
      <c r="I16" s="21"/>
      <c r="J16" s="19"/>
    </row>
    <row r="17" spans="1:10" s="16" customFormat="1">
      <c r="A17" s="19"/>
      <c r="B17" s="20"/>
      <c r="C17" s="19"/>
      <c r="D17" s="19"/>
      <c r="E17" s="23"/>
      <c r="F17" s="23"/>
      <c r="G17" s="21"/>
      <c r="H17" s="21"/>
      <c r="I17" s="21"/>
      <c r="J17" s="19"/>
    </row>
    <row r="18" spans="1:10" s="16" customFormat="1">
      <c r="A18" s="19"/>
      <c r="B18" s="20"/>
      <c r="C18" s="19"/>
      <c r="D18" s="19"/>
      <c r="E18" s="23"/>
      <c r="F18" s="23"/>
      <c r="G18" s="21"/>
      <c r="H18" s="21"/>
      <c r="I18" s="21"/>
      <c r="J18" s="19"/>
    </row>
    <row r="19" spans="1:10" s="16" customFormat="1">
      <c r="A19" s="19"/>
      <c r="B19" s="20"/>
      <c r="C19" s="19"/>
      <c r="D19" s="19"/>
      <c r="E19" s="23"/>
      <c r="F19" s="23"/>
      <c r="G19" s="21"/>
      <c r="H19" s="21"/>
      <c r="I19" s="21"/>
      <c r="J19" s="19"/>
    </row>
    <row r="20" spans="1:10" s="16" customFormat="1">
      <c r="A20" s="19"/>
      <c r="B20" s="20"/>
      <c r="C20" s="19"/>
      <c r="D20" s="19"/>
      <c r="E20" s="23"/>
      <c r="F20" s="23"/>
      <c r="G20" s="21"/>
      <c r="H20" s="21"/>
      <c r="I20" s="21"/>
      <c r="J20" s="19"/>
    </row>
    <row r="21" spans="1:10" s="16" customFormat="1">
      <c r="A21" s="19"/>
      <c r="B21" s="20"/>
      <c r="C21" s="19"/>
      <c r="D21" s="19"/>
      <c r="E21" s="23"/>
      <c r="F21" s="23"/>
      <c r="G21" s="21"/>
      <c r="H21" s="21"/>
      <c r="I21" s="21"/>
      <c r="J21" s="19"/>
    </row>
    <row r="22" spans="1:10" s="16" customFormat="1">
      <c r="A22" s="19"/>
      <c r="B22" s="20"/>
      <c r="C22" s="19"/>
      <c r="D22" s="19"/>
      <c r="E22" s="23"/>
      <c r="F22" s="23"/>
      <c r="G22" s="21"/>
      <c r="H22" s="21"/>
      <c r="I22" s="21"/>
      <c r="J22" s="19"/>
    </row>
    <row r="23" spans="1:10" s="16" customFormat="1">
      <c r="A23" s="19"/>
      <c r="B23" s="20"/>
      <c r="C23" s="19"/>
      <c r="D23" s="19"/>
      <c r="E23" s="23"/>
      <c r="F23" s="23"/>
      <c r="G23" s="21"/>
      <c r="H23" s="21"/>
      <c r="I23" s="21"/>
      <c r="J23" s="19"/>
    </row>
    <row r="24" spans="1:10" s="16" customFormat="1">
      <c r="A24" s="19"/>
      <c r="B24" s="20"/>
      <c r="C24" s="19"/>
      <c r="D24" s="19"/>
      <c r="E24" s="23"/>
      <c r="F24" s="23"/>
      <c r="G24" s="21"/>
      <c r="H24" s="21"/>
      <c r="I24" s="21"/>
      <c r="J24" s="19"/>
    </row>
  </sheetData>
  <phoneticPr fontId="0" type="noConversion"/>
  <pageMargins left="0.19685039370078741" right="0.19685039370078741" top="0.39370078740157483" bottom="0.39370078740157483" header="0.51181102362204722" footer="0.51181102362204722"/>
  <pageSetup paperSize="9" scale="95" orientation="landscape" r:id="rId1"/>
  <headerFooter alignWithMargins="0">
    <oddHeader>Strona &amp;P&amp;R&amp;A</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K34"/>
  <sheetViews>
    <sheetView view="pageBreakPreview" zoomScaleNormal="100" zoomScaleSheetLayoutView="75" workbookViewId="0">
      <selection activeCell="E5" sqref="E5:I13"/>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3" style="43" customWidth="1"/>
    <col min="9" max="9" width="13.85546875" style="43" customWidth="1"/>
    <col min="10" max="10" width="11.42578125" style="27" customWidth="1"/>
    <col min="11" max="11" width="14.28515625" style="27" customWidth="1"/>
    <col min="12" max="16384" width="9.140625" style="27"/>
  </cols>
  <sheetData>
    <row r="1" spans="1:11">
      <c r="A1" s="166"/>
      <c r="B1" s="171" t="s">
        <v>457</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117" t="s">
        <v>161</v>
      </c>
      <c r="B3" s="117" t="s">
        <v>162</v>
      </c>
      <c r="C3" s="117" t="s">
        <v>163</v>
      </c>
      <c r="D3" s="117" t="s">
        <v>164</v>
      </c>
      <c r="E3" s="118" t="s">
        <v>231</v>
      </c>
      <c r="F3" s="118" t="s">
        <v>6</v>
      </c>
      <c r="G3" s="118" t="s">
        <v>231</v>
      </c>
      <c r="H3" s="119"/>
      <c r="I3" s="119" t="s">
        <v>258</v>
      </c>
      <c r="J3" s="117" t="s">
        <v>213</v>
      </c>
      <c r="K3" s="117" t="s">
        <v>233</v>
      </c>
    </row>
    <row r="4" spans="1:11" ht="25.5">
      <c r="A4" s="347"/>
      <c r="B4" s="347"/>
      <c r="C4" s="347"/>
      <c r="D4" s="347"/>
      <c r="E4" s="348" t="s">
        <v>232</v>
      </c>
      <c r="F4" s="349" t="s">
        <v>7</v>
      </c>
      <c r="G4" s="330" t="s">
        <v>96</v>
      </c>
      <c r="H4" s="330" t="s">
        <v>41</v>
      </c>
      <c r="I4" s="330" t="s">
        <v>97</v>
      </c>
      <c r="J4" s="337" t="s">
        <v>257</v>
      </c>
      <c r="K4" s="337" t="s">
        <v>234</v>
      </c>
    </row>
    <row r="5" spans="1:11" ht="25.5">
      <c r="A5" s="314" t="s">
        <v>153</v>
      </c>
      <c r="B5" s="302" t="s">
        <v>502</v>
      </c>
      <c r="C5" s="137" t="s">
        <v>165</v>
      </c>
      <c r="D5" s="137">
        <v>200</v>
      </c>
      <c r="E5" s="687"/>
      <c r="F5" s="688"/>
      <c r="G5" s="687"/>
      <c r="H5" s="687"/>
      <c r="I5" s="576"/>
      <c r="J5" s="503"/>
      <c r="K5" s="503"/>
    </row>
    <row r="6" spans="1:11" ht="14.25" customHeight="1">
      <c r="A6" s="314" t="s">
        <v>154</v>
      </c>
      <c r="B6" s="302" t="s">
        <v>503</v>
      </c>
      <c r="C6" s="137" t="s">
        <v>165</v>
      </c>
      <c r="D6" s="137">
        <v>100</v>
      </c>
      <c r="E6" s="687"/>
      <c r="F6" s="688"/>
      <c r="G6" s="687"/>
      <c r="H6" s="687"/>
      <c r="I6" s="576"/>
      <c r="J6" s="503"/>
      <c r="K6" s="503"/>
    </row>
    <row r="7" spans="1:11" ht="14.25" customHeight="1">
      <c r="A7" s="314" t="s">
        <v>155</v>
      </c>
      <c r="B7" s="302" t="s">
        <v>504</v>
      </c>
      <c r="C7" s="137" t="s">
        <v>165</v>
      </c>
      <c r="D7" s="137">
        <v>100</v>
      </c>
      <c r="E7" s="687"/>
      <c r="F7" s="688"/>
      <c r="G7" s="687"/>
      <c r="H7" s="687"/>
      <c r="I7" s="576"/>
      <c r="J7" s="503"/>
      <c r="K7" s="503"/>
    </row>
    <row r="8" spans="1:11" ht="14.25" customHeight="1">
      <c r="A8" s="314" t="s">
        <v>156</v>
      </c>
      <c r="B8" s="302" t="s">
        <v>506</v>
      </c>
      <c r="C8" s="137" t="s">
        <v>165</v>
      </c>
      <c r="D8" s="137">
        <v>50</v>
      </c>
      <c r="E8" s="687"/>
      <c r="F8" s="688"/>
      <c r="G8" s="687"/>
      <c r="H8" s="687"/>
      <c r="I8" s="576"/>
      <c r="J8" s="503"/>
      <c r="K8" s="503"/>
    </row>
    <row r="9" spans="1:11" ht="14.25" customHeight="1">
      <c r="A9" s="314" t="s">
        <v>157</v>
      </c>
      <c r="B9" s="302" t="s">
        <v>505</v>
      </c>
      <c r="C9" s="137" t="s">
        <v>165</v>
      </c>
      <c r="D9" s="137">
        <v>50</v>
      </c>
      <c r="E9" s="687"/>
      <c r="F9" s="688"/>
      <c r="G9" s="687"/>
      <c r="H9" s="687"/>
      <c r="I9" s="576"/>
      <c r="J9" s="503"/>
      <c r="K9" s="503"/>
    </row>
    <row r="10" spans="1:11" ht="14.25" customHeight="1">
      <c r="A10" s="314" t="s">
        <v>158</v>
      </c>
      <c r="B10" s="302" t="s">
        <v>507</v>
      </c>
      <c r="C10" s="137" t="s">
        <v>165</v>
      </c>
      <c r="D10" s="137">
        <v>50</v>
      </c>
      <c r="E10" s="687"/>
      <c r="F10" s="688"/>
      <c r="G10" s="687"/>
      <c r="H10" s="687"/>
      <c r="I10" s="576"/>
      <c r="J10" s="503"/>
      <c r="K10" s="503"/>
    </row>
    <row r="11" spans="1:11" ht="30.75" customHeight="1">
      <c r="A11" s="314" t="s">
        <v>159</v>
      </c>
      <c r="B11" s="302" t="s">
        <v>508</v>
      </c>
      <c r="C11" s="137" t="s">
        <v>166</v>
      </c>
      <c r="D11" s="137">
        <v>20</v>
      </c>
      <c r="E11" s="687"/>
      <c r="F11" s="688"/>
      <c r="G11" s="687"/>
      <c r="H11" s="687"/>
      <c r="I11" s="576"/>
      <c r="J11" s="503"/>
      <c r="K11" s="503"/>
    </row>
    <row r="12" spans="1:11" ht="32.25" customHeight="1">
      <c r="A12" s="314" t="s">
        <v>160</v>
      </c>
      <c r="B12" s="302" t="s">
        <v>509</v>
      </c>
      <c r="C12" s="137" t="s">
        <v>165</v>
      </c>
      <c r="D12" s="137">
        <v>100</v>
      </c>
      <c r="E12" s="504"/>
      <c r="F12" s="688"/>
      <c r="G12" s="687"/>
      <c r="H12" s="687"/>
      <c r="I12" s="576"/>
      <c r="J12" s="503"/>
      <c r="K12" s="503"/>
    </row>
    <row r="13" spans="1:11">
      <c r="A13" s="339"/>
      <c r="B13" s="568"/>
      <c r="C13" s="143"/>
      <c r="D13" s="143"/>
      <c r="E13" s="685"/>
      <c r="F13" s="686"/>
      <c r="G13" s="687"/>
      <c r="H13" s="781"/>
      <c r="I13" s="616"/>
      <c r="J13" s="343"/>
      <c r="K13" s="344"/>
    </row>
    <row r="14" spans="1:11" s="16" customFormat="1" ht="13.5" thickBot="1">
      <c r="A14" s="182"/>
      <c r="B14" s="340"/>
      <c r="C14" s="220"/>
      <c r="D14" s="220"/>
      <c r="E14" s="221"/>
      <c r="F14" s="221"/>
      <c r="G14" s="220"/>
      <c r="H14" s="345"/>
      <c r="I14" s="346"/>
      <c r="J14" s="183"/>
      <c r="K14" s="183"/>
    </row>
    <row r="15" spans="1:11" s="16" customFormat="1" ht="13.5" thickBot="1">
      <c r="A15" s="296"/>
      <c r="B15" s="316"/>
      <c r="C15" s="250"/>
      <c r="D15" s="250"/>
      <c r="E15" s="297"/>
      <c r="F15" s="297"/>
      <c r="G15" s="298"/>
      <c r="H15" s="221"/>
      <c r="I15" s="228"/>
      <c r="J15" s="183"/>
      <c r="K15" s="183"/>
    </row>
    <row r="16" spans="1:11" s="16" customFormat="1">
      <c r="A16" s="299"/>
      <c r="B16" s="149"/>
      <c r="C16" s="224"/>
      <c r="D16" s="224"/>
      <c r="E16" s="1032"/>
      <c r="F16" s="1032"/>
      <c r="G16" s="226"/>
      <c r="H16" s="227"/>
      <c r="I16" s="228"/>
      <c r="J16" s="183"/>
      <c r="K16" s="183"/>
    </row>
    <row r="17" spans="1:11" s="16" customFormat="1">
      <c r="A17" s="300"/>
      <c r="B17" s="154" t="s">
        <v>37</v>
      </c>
      <c r="C17" s="230"/>
      <c r="D17" s="230"/>
      <c r="E17" s="1032"/>
      <c r="F17" s="1032"/>
      <c r="G17" s="226"/>
      <c r="H17" s="227"/>
      <c r="I17" s="228"/>
      <c r="J17" s="183"/>
      <c r="K17" s="183"/>
    </row>
    <row r="18" spans="1:11" s="16" customFormat="1">
      <c r="A18" s="300"/>
      <c r="B18" s="154" t="s">
        <v>38</v>
      </c>
      <c r="C18" s="230"/>
      <c r="D18" s="230"/>
      <c r="E18" s="1032"/>
      <c r="F18" s="1032"/>
      <c r="G18" s="226"/>
      <c r="H18" s="227"/>
      <c r="I18" s="228"/>
      <c r="J18" s="183"/>
      <c r="K18" s="183"/>
    </row>
    <row r="19" spans="1:11" s="16" customFormat="1" ht="13.5" thickBot="1">
      <c r="A19" s="304"/>
      <c r="B19" s="154" t="s">
        <v>87</v>
      </c>
      <c r="C19" s="231"/>
      <c r="D19" s="231"/>
      <c r="E19" s="232"/>
      <c r="F19" s="232"/>
      <c r="G19" s="233"/>
      <c r="H19" s="227"/>
      <c r="I19" s="228"/>
      <c r="J19" s="183"/>
      <c r="K19" s="183"/>
    </row>
    <row r="20" spans="1:11" s="16" customFormat="1" ht="13.5" thickBot="1">
      <c r="B20" s="158"/>
      <c r="C20" s="37"/>
      <c r="D20" s="37"/>
      <c r="E20" s="45"/>
      <c r="F20" s="45"/>
      <c r="G20" s="37"/>
      <c r="H20" s="37"/>
      <c r="I20" s="37"/>
    </row>
    <row r="21" spans="1:11" s="16" customFormat="1">
      <c r="B21" s="17"/>
      <c r="C21" s="37"/>
      <c r="D21" s="37"/>
      <c r="E21" s="45"/>
      <c r="F21" s="45"/>
      <c r="G21" s="37"/>
      <c r="H21" s="37"/>
      <c r="I21" s="37"/>
    </row>
    <row r="22" spans="1:11" s="16" customFormat="1">
      <c r="B22" s="17"/>
      <c r="C22" s="37"/>
      <c r="D22" s="37"/>
      <c r="E22" s="45"/>
      <c r="F22" s="45"/>
      <c r="G22" s="37"/>
      <c r="H22" s="37"/>
      <c r="I22" s="37"/>
    </row>
    <row r="23" spans="1:11" s="16" customFormat="1">
      <c r="B23" s="17"/>
      <c r="C23" s="37"/>
      <c r="D23" s="37"/>
      <c r="E23" s="45"/>
      <c r="F23" s="45"/>
      <c r="G23" s="37"/>
      <c r="H23" s="37"/>
      <c r="I23" s="37"/>
    </row>
    <row r="24" spans="1:11" s="16" customFormat="1">
      <c r="B24" s="17"/>
      <c r="C24" s="37"/>
      <c r="D24" s="37"/>
      <c r="E24" s="45"/>
      <c r="F24" s="45"/>
      <c r="G24" s="37"/>
      <c r="H24" s="37"/>
      <c r="I24" s="37"/>
    </row>
    <row r="25" spans="1:11" s="16" customFormat="1">
      <c r="B25" s="17"/>
      <c r="C25" s="37"/>
      <c r="D25" s="37"/>
      <c r="E25" s="45"/>
      <c r="F25" s="45"/>
      <c r="G25" s="37"/>
      <c r="H25" s="37"/>
      <c r="I25" s="37"/>
    </row>
    <row r="26" spans="1:11" s="16" customFormat="1">
      <c r="B26" s="17"/>
      <c r="C26" s="37"/>
      <c r="D26" s="37"/>
      <c r="E26" s="45"/>
      <c r="F26" s="45"/>
      <c r="G26" s="37"/>
      <c r="H26" s="37"/>
      <c r="I26" s="37"/>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2:9" s="16" customFormat="1">
      <c r="B33" s="17"/>
      <c r="C33" s="37"/>
      <c r="D33" s="37"/>
      <c r="E33" s="45"/>
      <c r="F33" s="45"/>
      <c r="G33" s="37"/>
      <c r="H33" s="37"/>
      <c r="I33" s="37"/>
    </row>
    <row r="34" spans="2:9">
      <c r="B34" s="17"/>
    </row>
  </sheetData>
  <mergeCells count="3">
    <mergeCell ref="E18:F18"/>
    <mergeCell ref="E17:F17"/>
    <mergeCell ref="E16:F1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K40"/>
  <sheetViews>
    <sheetView topLeftCell="A16" zoomScaleNormal="100" zoomScaleSheetLayoutView="100" workbookViewId="0">
      <selection activeCell="E5" sqref="E5:I22"/>
    </sheetView>
  </sheetViews>
  <sheetFormatPr defaultColWidth="9.140625" defaultRowHeight="12.75"/>
  <cols>
    <col min="1" max="1" width="5.42578125" style="27" customWidth="1"/>
    <col min="2" max="2" width="40.85546875" style="28" customWidth="1"/>
    <col min="3" max="3" width="4.85546875" style="43" customWidth="1"/>
    <col min="4" max="4" width="6.85546875" style="43" customWidth="1"/>
    <col min="5" max="5" width="8.42578125" style="44" customWidth="1"/>
    <col min="6" max="6" width="7.140625" style="44" customWidth="1"/>
    <col min="7" max="7" width="11.28515625" style="43" customWidth="1"/>
    <col min="8" max="8" width="12.5703125" style="43" customWidth="1"/>
    <col min="9" max="9" width="13.28515625" style="43" customWidth="1"/>
    <col min="10" max="10" width="13.5703125" style="27" customWidth="1"/>
    <col min="11" max="11" width="14.7109375" style="27" customWidth="1"/>
    <col min="12" max="16384" width="9.140625" style="27"/>
  </cols>
  <sheetData>
    <row r="1" spans="1:11">
      <c r="A1" s="166"/>
      <c r="B1" s="171" t="s">
        <v>458</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117" t="s">
        <v>161</v>
      </c>
      <c r="B3" s="117" t="s">
        <v>162</v>
      </c>
      <c r="C3" s="117" t="s">
        <v>163</v>
      </c>
      <c r="D3" s="117" t="s">
        <v>164</v>
      </c>
      <c r="E3" s="118" t="s">
        <v>231</v>
      </c>
      <c r="F3" s="118" t="s">
        <v>6</v>
      </c>
      <c r="G3" s="118" t="s">
        <v>231</v>
      </c>
      <c r="H3" s="119"/>
      <c r="I3" s="119" t="s">
        <v>258</v>
      </c>
      <c r="J3" s="117" t="s">
        <v>213</v>
      </c>
      <c r="K3" s="117" t="s">
        <v>233</v>
      </c>
    </row>
    <row r="4" spans="1:11" ht="25.5">
      <c r="A4" s="347"/>
      <c r="B4" s="347"/>
      <c r="C4" s="347"/>
      <c r="D4" s="347"/>
      <c r="E4" s="348" t="s">
        <v>232</v>
      </c>
      <c r="F4" s="349" t="s">
        <v>7</v>
      </c>
      <c r="G4" s="330" t="s">
        <v>96</v>
      </c>
      <c r="H4" s="330" t="s">
        <v>41</v>
      </c>
      <c r="I4" s="330" t="s">
        <v>97</v>
      </c>
      <c r="J4" s="337" t="s">
        <v>257</v>
      </c>
      <c r="K4" s="337" t="s">
        <v>234</v>
      </c>
    </row>
    <row r="5" spans="1:11" ht="25.5" customHeight="1">
      <c r="A5" s="314" t="s">
        <v>153</v>
      </c>
      <c r="B5" s="210" t="s">
        <v>304</v>
      </c>
      <c r="C5" s="128" t="s">
        <v>253</v>
      </c>
      <c r="D5" s="503">
        <v>5</v>
      </c>
      <c r="E5" s="490"/>
      <c r="F5" s="498"/>
      <c r="G5" s="493"/>
      <c r="H5" s="506"/>
      <c r="I5" s="576"/>
      <c r="J5" s="353"/>
      <c r="K5" s="350"/>
    </row>
    <row r="6" spans="1:11" ht="63.75">
      <c r="A6" s="314" t="s">
        <v>154</v>
      </c>
      <c r="B6" s="210" t="s">
        <v>136</v>
      </c>
      <c r="C6" s="128" t="s">
        <v>253</v>
      </c>
      <c r="D6" s="503">
        <v>5</v>
      </c>
      <c r="E6" s="491"/>
      <c r="F6" s="498"/>
      <c r="G6" s="493"/>
      <c r="H6" s="506"/>
      <c r="I6" s="576"/>
      <c r="J6" s="353"/>
      <c r="K6" s="350"/>
    </row>
    <row r="7" spans="1:11" ht="102">
      <c r="A7" s="314" t="s">
        <v>155</v>
      </c>
      <c r="B7" s="210" t="s">
        <v>517</v>
      </c>
      <c r="C7" s="128" t="s">
        <v>253</v>
      </c>
      <c r="D7" s="503">
        <v>5</v>
      </c>
      <c r="E7" s="491"/>
      <c r="F7" s="498"/>
      <c r="G7" s="493"/>
      <c r="H7" s="506"/>
      <c r="I7" s="576"/>
      <c r="J7" s="353"/>
      <c r="K7" s="350"/>
    </row>
    <row r="8" spans="1:11" ht="150" customHeight="1">
      <c r="A8" s="314" t="s">
        <v>157</v>
      </c>
      <c r="B8" s="127" t="s">
        <v>824</v>
      </c>
      <c r="C8" s="128" t="s">
        <v>253</v>
      </c>
      <c r="D8" s="503">
        <v>20</v>
      </c>
      <c r="E8" s="491"/>
      <c r="F8" s="498"/>
      <c r="G8" s="493"/>
      <c r="H8" s="506"/>
      <c r="I8" s="576"/>
      <c r="J8" s="353"/>
      <c r="K8" s="350"/>
    </row>
    <row r="9" spans="1:11" ht="51">
      <c r="A9" s="314" t="s">
        <v>239</v>
      </c>
      <c r="B9" s="210" t="s">
        <v>182</v>
      </c>
      <c r="C9" s="128" t="s">
        <v>253</v>
      </c>
      <c r="D9" s="503">
        <v>20</v>
      </c>
      <c r="E9" s="491"/>
      <c r="F9" s="498"/>
      <c r="G9" s="493"/>
      <c r="H9" s="506"/>
      <c r="I9" s="576"/>
      <c r="J9" s="353"/>
      <c r="K9" s="350"/>
    </row>
    <row r="10" spans="1:11" ht="51">
      <c r="A10" s="314" t="s">
        <v>240</v>
      </c>
      <c r="B10" s="210" t="s">
        <v>102</v>
      </c>
      <c r="C10" s="128" t="s">
        <v>253</v>
      </c>
      <c r="D10" s="503">
        <v>20</v>
      </c>
      <c r="E10" s="491"/>
      <c r="F10" s="498"/>
      <c r="G10" s="493"/>
      <c r="H10" s="506"/>
      <c r="I10" s="576"/>
      <c r="J10" s="353"/>
      <c r="K10" s="350"/>
    </row>
    <row r="11" spans="1:11" ht="51">
      <c r="A11" s="314" t="s">
        <v>241</v>
      </c>
      <c r="B11" s="210" t="s">
        <v>305</v>
      </c>
      <c r="C11" s="128" t="s">
        <v>253</v>
      </c>
      <c r="D11" s="503">
        <v>100</v>
      </c>
      <c r="E11" s="491"/>
      <c r="F11" s="498"/>
      <c r="G11" s="493"/>
      <c r="H11" s="506"/>
      <c r="I11" s="576"/>
      <c r="J11" s="353"/>
      <c r="K11" s="350"/>
    </row>
    <row r="12" spans="1:11" ht="51">
      <c r="A12" s="314" t="s">
        <v>242</v>
      </c>
      <c r="B12" s="210" t="s">
        <v>18</v>
      </c>
      <c r="C12" s="128" t="s">
        <v>253</v>
      </c>
      <c r="D12" s="503">
        <v>10</v>
      </c>
      <c r="E12" s="491"/>
      <c r="F12" s="498"/>
      <c r="G12" s="493"/>
      <c r="H12" s="506"/>
      <c r="I12" s="576"/>
      <c r="J12" s="353"/>
      <c r="K12" s="350"/>
    </row>
    <row r="13" spans="1:11" ht="51">
      <c r="A13" s="314" t="s">
        <v>243</v>
      </c>
      <c r="B13" s="210" t="s">
        <v>88</v>
      </c>
      <c r="C13" s="128" t="s">
        <v>253</v>
      </c>
      <c r="D13" s="503">
        <v>10</v>
      </c>
      <c r="E13" s="492"/>
      <c r="F13" s="498"/>
      <c r="G13" s="493"/>
      <c r="H13" s="506"/>
      <c r="I13" s="576"/>
      <c r="J13" s="353"/>
      <c r="K13" s="350"/>
    </row>
    <row r="14" spans="1:11" ht="51">
      <c r="A14" s="314" t="s">
        <v>245</v>
      </c>
      <c r="B14" s="210" t="s">
        <v>287</v>
      </c>
      <c r="C14" s="128" t="s">
        <v>253</v>
      </c>
      <c r="D14" s="503">
        <v>200</v>
      </c>
      <c r="E14" s="491"/>
      <c r="F14" s="498"/>
      <c r="G14" s="493"/>
      <c r="H14" s="506"/>
      <c r="I14" s="576"/>
      <c r="J14" s="353"/>
      <c r="K14" s="350"/>
    </row>
    <row r="15" spans="1:11" ht="25.5">
      <c r="A15" s="314" t="s">
        <v>246</v>
      </c>
      <c r="B15" s="210" t="s">
        <v>19</v>
      </c>
      <c r="C15" s="128" t="s">
        <v>253</v>
      </c>
      <c r="D15" s="503">
        <v>200</v>
      </c>
      <c r="E15" s="491"/>
      <c r="F15" s="498"/>
      <c r="G15" s="493"/>
      <c r="H15" s="506"/>
      <c r="I15" s="576"/>
      <c r="J15" s="353"/>
      <c r="K15" s="350"/>
    </row>
    <row r="16" spans="1:11" ht="39" customHeight="1">
      <c r="A16" s="314" t="s">
        <v>247</v>
      </c>
      <c r="B16" s="210" t="s">
        <v>494</v>
      </c>
      <c r="C16" s="128" t="s">
        <v>253</v>
      </c>
      <c r="D16" s="503">
        <v>50</v>
      </c>
      <c r="E16" s="491"/>
      <c r="F16" s="498"/>
      <c r="G16" s="493"/>
      <c r="H16" s="506"/>
      <c r="I16" s="576"/>
      <c r="J16" s="353"/>
      <c r="K16" s="350"/>
    </row>
    <row r="17" spans="1:11" ht="43.5" customHeight="1">
      <c r="A17" s="314" t="s">
        <v>251</v>
      </c>
      <c r="B17" s="210" t="s">
        <v>82</v>
      </c>
      <c r="C17" s="128" t="s">
        <v>253</v>
      </c>
      <c r="D17" s="503">
        <v>200</v>
      </c>
      <c r="E17" s="491"/>
      <c r="F17" s="498"/>
      <c r="G17" s="493"/>
      <c r="H17" s="506"/>
      <c r="I17" s="576"/>
      <c r="J17" s="353"/>
      <c r="K17" s="350"/>
    </row>
    <row r="18" spans="1:11" ht="48.75" customHeight="1">
      <c r="A18" s="314" t="s">
        <v>252</v>
      </c>
      <c r="B18" s="210" t="s">
        <v>291</v>
      </c>
      <c r="C18" s="128" t="s">
        <v>253</v>
      </c>
      <c r="D18" s="503">
        <v>30</v>
      </c>
      <c r="E18" s="491"/>
      <c r="F18" s="498"/>
      <c r="G18" s="493"/>
      <c r="H18" s="506"/>
      <c r="I18" s="576"/>
      <c r="J18" s="353"/>
      <c r="K18" s="350"/>
    </row>
    <row r="19" spans="1:11" ht="57.75" customHeight="1">
      <c r="A19" s="314" t="s">
        <v>193</v>
      </c>
      <c r="B19" s="210" t="s">
        <v>222</v>
      </c>
      <c r="C19" s="128" t="s">
        <v>253</v>
      </c>
      <c r="D19" s="503">
        <v>50</v>
      </c>
      <c r="E19" s="491"/>
      <c r="F19" s="498"/>
      <c r="G19" s="493"/>
      <c r="H19" s="506"/>
      <c r="I19" s="576"/>
      <c r="J19" s="353"/>
      <c r="K19" s="350"/>
    </row>
    <row r="20" spans="1:11" ht="89.25" customHeight="1">
      <c r="A20" s="314" t="s">
        <v>194</v>
      </c>
      <c r="B20" s="210" t="s">
        <v>259</v>
      </c>
      <c r="C20" s="128" t="s">
        <v>253</v>
      </c>
      <c r="D20" s="503">
        <v>50</v>
      </c>
      <c r="E20" s="491"/>
      <c r="F20" s="498"/>
      <c r="G20" s="493"/>
      <c r="H20" s="506"/>
      <c r="I20" s="576"/>
      <c r="J20" s="353"/>
      <c r="K20" s="350"/>
    </row>
    <row r="21" spans="1:11" ht="22.5" customHeight="1">
      <c r="A21" s="314" t="s">
        <v>197</v>
      </c>
      <c r="B21" s="210" t="s">
        <v>372</v>
      </c>
      <c r="C21" s="128" t="s">
        <v>253</v>
      </c>
      <c r="D21" s="503">
        <v>5</v>
      </c>
      <c r="E21" s="504"/>
      <c r="F21" s="498"/>
      <c r="G21" s="493"/>
      <c r="H21" s="506"/>
      <c r="I21" s="576"/>
      <c r="J21" s="353"/>
      <c r="K21" s="350"/>
    </row>
    <row r="22" spans="1:11" s="16" customFormat="1" ht="13.5" thickBot="1">
      <c r="A22" s="223"/>
      <c r="B22" s="146"/>
      <c r="C22" s="220"/>
      <c r="D22" s="220"/>
      <c r="E22" s="809"/>
      <c r="F22" s="809"/>
      <c r="G22" s="809"/>
      <c r="H22" s="810"/>
      <c r="I22" s="810"/>
      <c r="J22" s="183"/>
      <c r="K22" s="183"/>
    </row>
    <row r="23" spans="1:11" s="16" customFormat="1">
      <c r="A23" s="296"/>
      <c r="B23" s="148" t="s">
        <v>37</v>
      </c>
      <c r="C23" s="250"/>
      <c r="D23" s="250"/>
      <c r="E23" s="1046"/>
      <c r="F23" s="1046"/>
      <c r="G23" s="251"/>
      <c r="H23" s="227"/>
      <c r="I23" s="228"/>
      <c r="J23" s="183"/>
      <c r="K23" s="183"/>
    </row>
    <row r="24" spans="1:11" s="16" customFormat="1">
      <c r="A24" s="300"/>
      <c r="B24" s="154" t="s">
        <v>38</v>
      </c>
      <c r="C24" s="230"/>
      <c r="D24" s="230"/>
      <c r="E24" s="1032"/>
      <c r="F24" s="1032"/>
      <c r="G24" s="226"/>
      <c r="H24" s="227"/>
      <c r="I24" s="228"/>
      <c r="J24" s="183"/>
      <c r="K24" s="183"/>
    </row>
    <row r="25" spans="1:11" s="16" customFormat="1">
      <c r="A25" s="300"/>
      <c r="B25" s="154" t="s">
        <v>87</v>
      </c>
      <c r="C25" s="230"/>
      <c r="D25" s="230"/>
      <c r="E25" s="351"/>
      <c r="F25" s="352"/>
      <c r="G25" s="226"/>
      <c r="H25" s="227"/>
      <c r="I25" s="228"/>
      <c r="J25" s="183"/>
      <c r="K25" s="183"/>
    </row>
    <row r="26" spans="1:11" s="16" customFormat="1" ht="13.5" thickBot="1">
      <c r="A26" s="304"/>
      <c r="B26" s="158"/>
      <c r="C26" s="231"/>
      <c r="D26" s="231"/>
      <c r="E26" s="232"/>
      <c r="F26" s="232"/>
      <c r="G26" s="233"/>
      <c r="H26" s="227"/>
      <c r="I26" s="228"/>
      <c r="J26" s="183"/>
      <c r="K26" s="183"/>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2:9" s="16" customFormat="1">
      <c r="B33" s="17"/>
      <c r="C33" s="37"/>
      <c r="D33" s="37"/>
      <c r="E33" s="45"/>
      <c r="F33" s="45"/>
      <c r="G33" s="37"/>
      <c r="H33" s="37"/>
      <c r="I33" s="37"/>
    </row>
    <row r="34" spans="2:9" s="16" customFormat="1">
      <c r="B34" s="17"/>
      <c r="C34" s="37"/>
      <c r="D34" s="37"/>
      <c r="E34" s="45"/>
      <c r="F34" s="45"/>
      <c r="G34" s="37"/>
      <c r="H34" s="37"/>
      <c r="I34" s="37"/>
    </row>
    <row r="35" spans="2:9" s="16" customFormat="1">
      <c r="B35" s="17"/>
      <c r="C35" s="37"/>
      <c r="D35" s="37"/>
      <c r="E35" s="45"/>
      <c r="F35" s="45"/>
      <c r="G35" s="37"/>
      <c r="H35" s="37"/>
      <c r="I35" s="37"/>
    </row>
    <row r="36" spans="2:9" s="16" customFormat="1">
      <c r="B36" s="17"/>
      <c r="C36" s="37"/>
      <c r="D36" s="37"/>
      <c r="E36" s="45"/>
      <c r="F36" s="45"/>
      <c r="G36" s="37"/>
      <c r="H36" s="37"/>
      <c r="I36" s="37"/>
    </row>
    <row r="37" spans="2:9" s="16" customFormat="1">
      <c r="B37" s="17"/>
      <c r="C37" s="37"/>
      <c r="D37" s="37"/>
      <c r="E37" s="45"/>
      <c r="F37" s="45"/>
      <c r="G37" s="37"/>
      <c r="H37" s="37"/>
      <c r="I37" s="37"/>
    </row>
    <row r="38" spans="2:9" s="16" customFormat="1">
      <c r="B38" s="17"/>
      <c r="C38" s="37"/>
      <c r="D38" s="37"/>
      <c r="E38" s="45"/>
      <c r="F38" s="45"/>
      <c r="G38" s="37"/>
      <c r="H38" s="37"/>
      <c r="I38" s="37"/>
    </row>
    <row r="39" spans="2:9" s="16" customFormat="1">
      <c r="B39" s="17"/>
      <c r="C39" s="37"/>
      <c r="D39" s="37"/>
      <c r="E39" s="45"/>
      <c r="F39" s="45"/>
      <c r="G39" s="37"/>
      <c r="H39" s="37"/>
      <c r="I39" s="37"/>
    </row>
    <row r="40" spans="2:9" s="16" customFormat="1">
      <c r="B40" s="17"/>
      <c r="C40" s="37"/>
      <c r="D40" s="37"/>
      <c r="E40" s="45"/>
      <c r="F40" s="45"/>
      <c r="G40" s="37"/>
      <c r="H40" s="37"/>
      <c r="I40" s="37"/>
    </row>
  </sheetData>
  <mergeCells count="2">
    <mergeCell ref="E23:F23"/>
    <mergeCell ref="E24:F24"/>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K38"/>
  <sheetViews>
    <sheetView topLeftCell="A13" zoomScaleNormal="100" zoomScaleSheetLayoutView="100" workbookViewId="0">
      <selection activeCell="E5" sqref="E5:I20"/>
    </sheetView>
  </sheetViews>
  <sheetFormatPr defaultColWidth="9.140625" defaultRowHeight="12.75"/>
  <cols>
    <col min="1" max="1" width="5.42578125" style="27" customWidth="1"/>
    <col min="2" max="2" width="42" style="28" customWidth="1"/>
    <col min="3" max="3" width="4.85546875" style="43" customWidth="1"/>
    <col min="4" max="4" width="6.85546875" style="43" customWidth="1"/>
    <col min="5" max="5" width="9.7109375" style="44" customWidth="1"/>
    <col min="6" max="6" width="7.140625" style="44" customWidth="1"/>
    <col min="7" max="7" width="12.85546875" style="43" customWidth="1"/>
    <col min="8" max="8" width="13.5703125" style="43" customWidth="1"/>
    <col min="9" max="9" width="15.140625" style="43" customWidth="1"/>
    <col min="10" max="10" width="11.42578125" style="27" customWidth="1"/>
    <col min="11" max="11" width="14.7109375" style="27" customWidth="1"/>
    <col min="12" max="16384" width="9.140625" style="27"/>
  </cols>
  <sheetData>
    <row r="1" spans="1:11">
      <c r="A1" s="166"/>
      <c r="B1" s="171" t="s">
        <v>478</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117" t="s">
        <v>161</v>
      </c>
      <c r="B3" s="117" t="s">
        <v>162</v>
      </c>
      <c r="C3" s="117" t="s">
        <v>163</v>
      </c>
      <c r="D3" s="117" t="s">
        <v>164</v>
      </c>
      <c r="E3" s="118" t="s">
        <v>231</v>
      </c>
      <c r="F3" s="118" t="s">
        <v>6</v>
      </c>
      <c r="G3" s="118" t="s">
        <v>231</v>
      </c>
      <c r="H3" s="119"/>
      <c r="I3" s="119" t="s">
        <v>258</v>
      </c>
      <c r="J3" s="117" t="s">
        <v>213</v>
      </c>
      <c r="K3" s="117" t="s">
        <v>233</v>
      </c>
    </row>
    <row r="4" spans="1:11" ht="26.25" thickBot="1">
      <c r="A4" s="121"/>
      <c r="B4" s="347"/>
      <c r="C4" s="121"/>
      <c r="D4" s="121"/>
      <c r="E4" s="122" t="s">
        <v>232</v>
      </c>
      <c r="F4" s="123" t="s">
        <v>7</v>
      </c>
      <c r="G4" s="124" t="s">
        <v>96</v>
      </c>
      <c r="H4" s="124" t="s">
        <v>135</v>
      </c>
      <c r="I4" s="124" t="s">
        <v>97</v>
      </c>
      <c r="J4" s="125" t="s">
        <v>257</v>
      </c>
      <c r="K4" s="125" t="s">
        <v>234</v>
      </c>
    </row>
    <row r="5" spans="1:11" s="43" customFormat="1" ht="409.15" customHeight="1">
      <c r="A5" s="137" t="s">
        <v>153</v>
      </c>
      <c r="B5" s="127" t="s">
        <v>679</v>
      </c>
      <c r="C5" s="503" t="s">
        <v>165</v>
      </c>
      <c r="D5" s="503">
        <v>80</v>
      </c>
      <c r="E5" s="799"/>
      <c r="F5" s="800"/>
      <c r="G5" s="468"/>
      <c r="H5" s="468"/>
      <c r="I5" s="613"/>
      <c r="J5" s="355"/>
      <c r="K5" s="356"/>
    </row>
    <row r="6" spans="1:11" s="43" customFormat="1">
      <c r="A6" s="137" t="s">
        <v>154</v>
      </c>
      <c r="B6" s="127" t="s">
        <v>497</v>
      </c>
      <c r="C6" s="503" t="s">
        <v>165</v>
      </c>
      <c r="D6" s="503">
        <v>10</v>
      </c>
      <c r="E6" s="799"/>
      <c r="F6" s="800"/>
      <c r="G6" s="468"/>
      <c r="H6" s="468"/>
      <c r="I6" s="613"/>
      <c r="J6" s="355"/>
      <c r="K6" s="356"/>
    </row>
    <row r="7" spans="1:11" s="43" customFormat="1" ht="25.5">
      <c r="A7" s="137" t="s">
        <v>155</v>
      </c>
      <c r="B7" s="127" t="s">
        <v>680</v>
      </c>
      <c r="C7" s="503" t="s">
        <v>165</v>
      </c>
      <c r="D7" s="503">
        <v>200</v>
      </c>
      <c r="E7" s="504"/>
      <c r="F7" s="800"/>
      <c r="G7" s="468"/>
      <c r="H7" s="468"/>
      <c r="I7" s="613"/>
      <c r="J7" s="355"/>
      <c r="K7" s="356"/>
    </row>
    <row r="8" spans="1:11" s="43" customFormat="1">
      <c r="A8" s="137" t="s">
        <v>156</v>
      </c>
      <c r="B8" s="127" t="s">
        <v>498</v>
      </c>
      <c r="C8" s="228" t="s">
        <v>165</v>
      </c>
      <c r="D8" s="503">
        <v>2</v>
      </c>
      <c r="E8" s="504"/>
      <c r="F8" s="800"/>
      <c r="G8" s="468"/>
      <c r="H8" s="468"/>
      <c r="I8" s="613"/>
      <c r="J8" s="355"/>
      <c r="K8" s="356"/>
    </row>
    <row r="9" spans="1:11" s="43" customFormat="1" ht="63.75">
      <c r="A9" s="137" t="s">
        <v>157</v>
      </c>
      <c r="B9" s="127" t="s">
        <v>499</v>
      </c>
      <c r="C9" s="503" t="s">
        <v>165</v>
      </c>
      <c r="D9" s="503">
        <v>80</v>
      </c>
      <c r="E9" s="504"/>
      <c r="F9" s="800"/>
      <c r="G9" s="468"/>
      <c r="H9" s="468"/>
      <c r="I9" s="613"/>
      <c r="J9" s="355"/>
      <c r="K9" s="356"/>
    </row>
    <row r="10" spans="1:11" s="43" customFormat="1" ht="38.25">
      <c r="A10" s="137" t="s">
        <v>158</v>
      </c>
      <c r="B10" s="127" t="s">
        <v>500</v>
      </c>
      <c r="C10" s="503" t="s">
        <v>165</v>
      </c>
      <c r="D10" s="503">
        <v>2</v>
      </c>
      <c r="E10" s="504"/>
      <c r="F10" s="800"/>
      <c r="G10" s="468"/>
      <c r="H10" s="468"/>
      <c r="I10" s="613"/>
      <c r="J10" s="355"/>
      <c r="K10" s="356"/>
    </row>
    <row r="11" spans="1:11" s="43" customFormat="1" ht="38.25">
      <c r="A11" s="137" t="s">
        <v>159</v>
      </c>
      <c r="B11" s="127" t="s">
        <v>501</v>
      </c>
      <c r="C11" s="503" t="s">
        <v>165</v>
      </c>
      <c r="D11" s="503">
        <v>5</v>
      </c>
      <c r="E11" s="504"/>
      <c r="F11" s="800"/>
      <c r="G11" s="468"/>
      <c r="H11" s="468"/>
      <c r="I11" s="613"/>
      <c r="J11" s="355"/>
      <c r="K11" s="356"/>
    </row>
    <row r="12" spans="1:11" s="43" customFormat="1" ht="180.75" customHeight="1">
      <c r="A12" s="137" t="s">
        <v>160</v>
      </c>
      <c r="B12" s="127" t="s">
        <v>595</v>
      </c>
      <c r="C12" s="503" t="s">
        <v>165</v>
      </c>
      <c r="D12" s="503">
        <v>60</v>
      </c>
      <c r="E12" s="504"/>
      <c r="F12" s="800"/>
      <c r="G12" s="468"/>
      <c r="H12" s="468"/>
      <c r="I12" s="613"/>
      <c r="J12" s="746"/>
      <c r="K12" s="350"/>
    </row>
    <row r="13" spans="1:11" s="43" customFormat="1" ht="201" customHeight="1">
      <c r="A13" s="137" t="s">
        <v>239</v>
      </c>
      <c r="B13" s="127" t="s">
        <v>596</v>
      </c>
      <c r="C13" s="503" t="s">
        <v>165</v>
      </c>
      <c r="D13" s="503">
        <v>200</v>
      </c>
      <c r="E13" s="504"/>
      <c r="F13" s="800"/>
      <c r="G13" s="468"/>
      <c r="H13" s="468"/>
      <c r="I13" s="613"/>
      <c r="J13" s="746"/>
      <c r="K13" s="350"/>
    </row>
    <row r="14" spans="1:11" s="43" customFormat="1" ht="25.5">
      <c r="A14" s="137" t="s">
        <v>240</v>
      </c>
      <c r="B14" s="127" t="s">
        <v>681</v>
      </c>
      <c r="C14" s="503" t="s">
        <v>165</v>
      </c>
      <c r="D14" s="503">
        <v>10</v>
      </c>
      <c r="E14" s="504"/>
      <c r="F14" s="800"/>
      <c r="G14" s="468"/>
      <c r="H14" s="468"/>
      <c r="I14" s="613"/>
      <c r="J14" s="746"/>
      <c r="K14" s="350"/>
    </row>
    <row r="15" spans="1:11" s="43" customFormat="1">
      <c r="A15" s="137" t="s">
        <v>241</v>
      </c>
      <c r="B15" s="127" t="s">
        <v>682</v>
      </c>
      <c r="C15" s="503" t="s">
        <v>165</v>
      </c>
      <c r="D15" s="503">
        <v>100</v>
      </c>
      <c r="E15" s="504"/>
      <c r="F15" s="800"/>
      <c r="G15" s="468"/>
      <c r="H15" s="468"/>
      <c r="I15" s="613"/>
      <c r="J15" s="746"/>
      <c r="K15" s="350"/>
    </row>
    <row r="16" spans="1:11" s="43" customFormat="1" ht="25.5">
      <c r="A16" s="137" t="s">
        <v>242</v>
      </c>
      <c r="B16" s="127" t="s">
        <v>589</v>
      </c>
      <c r="C16" s="503" t="s">
        <v>165</v>
      </c>
      <c r="D16" s="503">
        <v>50</v>
      </c>
      <c r="E16" s="504"/>
      <c r="F16" s="800"/>
      <c r="G16" s="468"/>
      <c r="H16" s="468"/>
      <c r="I16" s="613"/>
      <c r="J16" s="746"/>
      <c r="K16" s="350"/>
    </row>
    <row r="17" spans="1:11" s="43" customFormat="1" ht="25.5">
      <c r="A17" s="137" t="s">
        <v>243</v>
      </c>
      <c r="B17" s="127" t="s">
        <v>590</v>
      </c>
      <c r="C17" s="503" t="s">
        <v>165</v>
      </c>
      <c r="D17" s="503">
        <v>50</v>
      </c>
      <c r="E17" s="504"/>
      <c r="F17" s="800"/>
      <c r="G17" s="468"/>
      <c r="H17" s="468"/>
      <c r="I17" s="613"/>
      <c r="J17" s="746"/>
      <c r="K17" s="350"/>
    </row>
    <row r="18" spans="1:11" s="43" customFormat="1" ht="25.5">
      <c r="A18" s="137" t="s">
        <v>244</v>
      </c>
      <c r="B18" s="127" t="s">
        <v>591</v>
      </c>
      <c r="C18" s="503" t="s">
        <v>165</v>
      </c>
      <c r="D18" s="503">
        <v>50</v>
      </c>
      <c r="E18" s="504"/>
      <c r="F18" s="800"/>
      <c r="G18" s="468"/>
      <c r="H18" s="468"/>
      <c r="I18" s="613"/>
      <c r="J18" s="746"/>
      <c r="K18" s="350"/>
    </row>
    <row r="19" spans="1:11" s="43" customFormat="1">
      <c r="A19" s="137" t="s">
        <v>245</v>
      </c>
      <c r="B19" s="127" t="s">
        <v>592</v>
      </c>
      <c r="C19" s="503" t="s">
        <v>165</v>
      </c>
      <c r="D19" s="503">
        <v>4</v>
      </c>
      <c r="E19" s="504"/>
      <c r="F19" s="800"/>
      <c r="G19" s="468"/>
      <c r="H19" s="468"/>
      <c r="I19" s="613"/>
      <c r="J19" s="746"/>
      <c r="K19" s="350"/>
    </row>
    <row r="20" spans="1:11" s="16" customFormat="1" ht="13.5" thickBot="1">
      <c r="A20" s="223"/>
      <c r="B20" s="146"/>
      <c r="C20" s="220"/>
      <c r="D20" s="220"/>
      <c r="E20" s="809"/>
      <c r="F20" s="809"/>
      <c r="G20" s="809"/>
      <c r="H20" s="810"/>
      <c r="I20" s="810"/>
      <c r="J20" s="192"/>
      <c r="K20" s="183"/>
    </row>
    <row r="21" spans="1:11" s="16" customFormat="1">
      <c r="A21" s="296"/>
      <c r="B21" s="148" t="s">
        <v>37</v>
      </c>
      <c r="C21" s="250"/>
      <c r="D21" s="250"/>
      <c r="E21" s="1046"/>
      <c r="F21" s="1046"/>
      <c r="G21" s="251"/>
      <c r="H21" s="227"/>
      <c r="I21" s="228"/>
      <c r="J21" s="183"/>
      <c r="K21" s="183"/>
    </row>
    <row r="22" spans="1:11" s="16" customFormat="1">
      <c r="A22" s="300"/>
      <c r="B22" s="154" t="s">
        <v>38</v>
      </c>
      <c r="C22" s="230"/>
      <c r="D22" s="230"/>
      <c r="E22" s="1032"/>
      <c r="F22" s="1032"/>
      <c r="G22" s="226"/>
      <c r="H22" s="227"/>
      <c r="I22" s="228"/>
      <c r="J22" s="183"/>
      <c r="K22" s="183"/>
    </row>
    <row r="23" spans="1:11" s="16" customFormat="1">
      <c r="A23" s="300"/>
      <c r="B23" s="154" t="s">
        <v>75</v>
      </c>
      <c r="C23" s="230"/>
      <c r="D23" s="230"/>
      <c r="E23" s="1032"/>
      <c r="F23" s="1032"/>
      <c r="G23" s="226"/>
      <c r="H23" s="227"/>
      <c r="I23" s="354"/>
      <c r="J23" s="183"/>
      <c r="K23" s="183"/>
    </row>
    <row r="24" spans="1:11" s="16" customFormat="1" ht="13.5" thickBot="1">
      <c r="A24" s="304"/>
      <c r="B24" s="158"/>
      <c r="C24" s="231"/>
      <c r="D24" s="231"/>
      <c r="E24" s="232"/>
      <c r="F24" s="232"/>
      <c r="G24" s="233"/>
      <c r="H24" s="227"/>
      <c r="I24" s="228"/>
      <c r="J24" s="183"/>
      <c r="K24" s="183"/>
    </row>
    <row r="25" spans="1:11" s="16" customFormat="1">
      <c r="A25" s="183"/>
      <c r="B25" s="317"/>
      <c r="C25" s="228"/>
      <c r="D25" s="228"/>
      <c r="E25" s="303"/>
      <c r="F25" s="303"/>
      <c r="G25" s="228"/>
      <c r="H25" s="228"/>
      <c r="I25" s="228"/>
      <c r="J25" s="183"/>
      <c r="K25" s="183"/>
    </row>
    <row r="26" spans="1:11" s="16" customFormat="1">
      <c r="A26" s="183"/>
      <c r="B26" s="317"/>
      <c r="C26" s="228"/>
      <c r="D26" s="228"/>
      <c r="E26" s="303"/>
      <c r="F26" s="303"/>
      <c r="G26" s="228"/>
      <c r="H26" s="228"/>
      <c r="I26" s="228"/>
      <c r="J26" s="183"/>
      <c r="K26" s="183"/>
    </row>
    <row r="27" spans="1:11" s="16" customFormat="1">
      <c r="A27" s="183"/>
      <c r="B27" s="745"/>
      <c r="C27" s="228"/>
      <c r="D27" s="228"/>
      <c r="E27" s="303"/>
      <c r="F27" s="303"/>
      <c r="G27" s="228"/>
      <c r="H27" s="228"/>
      <c r="I27" s="228"/>
      <c r="J27" s="183"/>
      <c r="K27" s="183"/>
    </row>
    <row r="28" spans="1:11" s="16" customFormat="1">
      <c r="A28" s="183"/>
      <c r="B28" s="317"/>
      <c r="C28" s="228"/>
      <c r="D28" s="228"/>
      <c r="E28" s="303"/>
      <c r="F28" s="303"/>
      <c r="G28" s="228"/>
      <c r="H28" s="228"/>
      <c r="I28" s="228"/>
      <c r="J28" s="183"/>
      <c r="K28" s="183"/>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2:9" s="16" customFormat="1">
      <c r="B33" s="17"/>
      <c r="C33" s="37"/>
      <c r="D33" s="37"/>
      <c r="E33" s="45"/>
      <c r="F33" s="45"/>
      <c r="G33" s="37"/>
      <c r="H33" s="37"/>
      <c r="I33" s="37"/>
    </row>
    <row r="34" spans="2:9" s="16" customFormat="1">
      <c r="B34" s="17"/>
      <c r="C34" s="37"/>
      <c r="D34" s="37"/>
      <c r="E34" s="45"/>
      <c r="F34" s="45"/>
      <c r="G34" s="37"/>
      <c r="H34" s="37"/>
      <c r="I34" s="37"/>
    </row>
    <row r="35" spans="2:9" s="16" customFormat="1">
      <c r="B35" s="17"/>
      <c r="C35" s="37"/>
      <c r="D35" s="37"/>
      <c r="E35" s="45"/>
      <c r="F35" s="45"/>
      <c r="G35" s="37"/>
      <c r="H35" s="37"/>
      <c r="I35" s="37"/>
    </row>
    <row r="36" spans="2:9" s="16" customFormat="1">
      <c r="B36" s="17"/>
      <c r="C36" s="37"/>
      <c r="D36" s="37"/>
      <c r="E36" s="45"/>
      <c r="F36" s="45"/>
      <c r="G36" s="37"/>
      <c r="H36" s="37"/>
      <c r="I36" s="37"/>
    </row>
    <row r="37" spans="2:9" s="16" customFormat="1">
      <c r="B37" s="17"/>
      <c r="C37" s="37"/>
      <c r="D37" s="37"/>
      <c r="E37" s="45"/>
      <c r="F37" s="45"/>
      <c r="G37" s="37"/>
      <c r="H37" s="37"/>
      <c r="I37" s="37"/>
    </row>
    <row r="38" spans="2:9" s="16" customFormat="1">
      <c r="B38" s="17"/>
      <c r="C38" s="37"/>
      <c r="D38" s="37"/>
      <c r="E38" s="45"/>
      <c r="F38" s="45"/>
      <c r="G38" s="37"/>
      <c r="H38" s="37"/>
      <c r="I38" s="37"/>
    </row>
  </sheetData>
  <mergeCells count="3">
    <mergeCell ref="E23:F23"/>
    <mergeCell ref="E22:F22"/>
    <mergeCell ref="E21:F2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K27"/>
  <sheetViews>
    <sheetView zoomScaleNormal="100" zoomScaleSheetLayoutView="100" workbookViewId="0">
      <selection activeCell="E5" sqref="E5:I9"/>
    </sheetView>
  </sheetViews>
  <sheetFormatPr defaultColWidth="9.140625" defaultRowHeight="12.75"/>
  <cols>
    <col min="1" max="1" width="5.42578125" style="27" customWidth="1"/>
    <col min="2" max="2" width="44.5703125" style="28" customWidth="1"/>
    <col min="3" max="3" width="4.85546875" style="27" customWidth="1"/>
    <col min="4" max="4" width="6.85546875" style="27" customWidth="1"/>
    <col min="5" max="5" width="9.7109375" style="42" customWidth="1"/>
    <col min="6" max="6" width="7.140625" style="42" customWidth="1"/>
    <col min="7" max="7" width="13.140625" style="40" customWidth="1"/>
    <col min="8" max="8" width="15.5703125" style="40" customWidth="1"/>
    <col min="9" max="9" width="14" style="40" customWidth="1"/>
    <col min="10" max="10" width="11.28515625" style="27" customWidth="1"/>
    <col min="11" max="11" width="14.28515625" style="27" customWidth="1"/>
    <col min="12" max="16384" width="9.140625" style="27"/>
  </cols>
  <sheetData>
    <row r="1" spans="1:11">
      <c r="A1" s="166"/>
      <c r="B1" s="716" t="s">
        <v>477</v>
      </c>
      <c r="C1" s="358"/>
      <c r="D1" s="358"/>
      <c r="E1" s="303"/>
      <c r="F1" s="303"/>
      <c r="G1" s="228"/>
      <c r="H1" s="228"/>
      <c r="I1" s="228"/>
      <c r="J1" s="166"/>
      <c r="K1" s="166"/>
    </row>
    <row r="2" spans="1:11" ht="0.75" customHeight="1" thickBot="1">
      <c r="A2" s="166"/>
      <c r="B2" s="360"/>
      <c r="C2" s="166"/>
      <c r="D2" s="166"/>
      <c r="E2" s="303"/>
      <c r="F2" s="303"/>
      <c r="G2" s="228"/>
      <c r="H2" s="228"/>
      <c r="I2" s="228"/>
      <c r="J2" s="166"/>
      <c r="K2" s="166"/>
    </row>
    <row r="3" spans="1:11">
      <c r="A3" s="361"/>
      <c r="B3" s="359"/>
      <c r="C3" s="120"/>
      <c r="D3" s="117"/>
      <c r="E3" s="362" t="s">
        <v>231</v>
      </c>
      <c r="F3" s="362" t="s">
        <v>6</v>
      </c>
      <c r="G3" s="362" t="s">
        <v>231</v>
      </c>
      <c r="H3" s="363"/>
      <c r="I3" s="363" t="s">
        <v>258</v>
      </c>
      <c r="J3" s="117" t="s">
        <v>213</v>
      </c>
      <c r="K3" s="117"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ht="89.25">
      <c r="A5" s="198">
        <v>1</v>
      </c>
      <c r="B5" s="133" t="s">
        <v>90</v>
      </c>
      <c r="C5" s="198" t="s">
        <v>166</v>
      </c>
      <c r="D5" s="198">
        <v>25</v>
      </c>
      <c r="E5" s="816"/>
      <c r="F5" s="811"/>
      <c r="G5" s="818"/>
      <c r="H5" s="818"/>
      <c r="I5" s="818"/>
      <c r="J5" s="134"/>
      <c r="K5" s="134"/>
    </row>
    <row r="6" spans="1:11" ht="63.75">
      <c r="A6" s="201">
        <v>2</v>
      </c>
      <c r="B6" s="133" t="s">
        <v>91</v>
      </c>
      <c r="C6" s="201" t="s">
        <v>166</v>
      </c>
      <c r="D6" s="202">
        <v>25</v>
      </c>
      <c r="E6" s="816"/>
      <c r="F6" s="811"/>
      <c r="G6" s="818"/>
      <c r="H6" s="818"/>
      <c r="I6" s="818"/>
      <c r="J6" s="134"/>
      <c r="K6" s="134"/>
    </row>
    <row r="7" spans="1:11" ht="76.5">
      <c r="A7" s="137">
        <v>3</v>
      </c>
      <c r="B7" s="133" t="s">
        <v>92</v>
      </c>
      <c r="C7" s="137" t="s">
        <v>166</v>
      </c>
      <c r="D7" s="138">
        <v>30</v>
      </c>
      <c r="E7" s="816"/>
      <c r="F7" s="811"/>
      <c r="G7" s="818"/>
      <c r="H7" s="818"/>
      <c r="I7" s="818"/>
      <c r="J7" s="134"/>
      <c r="K7" s="134"/>
    </row>
    <row r="8" spans="1:11" ht="76.5">
      <c r="A8" s="137">
        <v>4</v>
      </c>
      <c r="B8" s="133" t="s">
        <v>93</v>
      </c>
      <c r="C8" s="137" t="s">
        <v>166</v>
      </c>
      <c r="D8" s="138">
        <v>80</v>
      </c>
      <c r="E8" s="816"/>
      <c r="F8" s="811"/>
      <c r="G8" s="818"/>
      <c r="H8" s="818"/>
      <c r="I8" s="818"/>
      <c r="J8" s="134"/>
      <c r="K8" s="134"/>
    </row>
    <row r="9" spans="1:11" s="16" customFormat="1" ht="13.5" thickBot="1">
      <c r="A9" s="223"/>
      <c r="B9" s="146"/>
      <c r="C9" s="146"/>
      <c r="D9" s="181"/>
      <c r="E9" s="809"/>
      <c r="F9" s="809"/>
      <c r="G9" s="809"/>
      <c r="H9" s="810"/>
      <c r="I9" s="810"/>
      <c r="J9" s="183"/>
      <c r="K9" s="183"/>
    </row>
    <row r="10" spans="1:11" s="16" customFormat="1" ht="15" customHeight="1">
      <c r="A10" s="296"/>
      <c r="B10" s="148" t="s">
        <v>37</v>
      </c>
      <c r="C10" s="250"/>
      <c r="D10" s="250"/>
      <c r="E10" s="1046"/>
      <c r="F10" s="1046"/>
      <c r="G10" s="251"/>
      <c r="H10" s="221"/>
      <c r="I10" s="228"/>
      <c r="J10" s="183"/>
      <c r="K10" s="183"/>
    </row>
    <row r="11" spans="1:11" s="16" customFormat="1">
      <c r="A11" s="300"/>
      <c r="B11" s="154" t="s">
        <v>38</v>
      </c>
      <c r="C11" s="230"/>
      <c r="D11" s="230"/>
      <c r="E11" s="1032"/>
      <c r="F11" s="1032"/>
      <c r="G11" s="226"/>
      <c r="H11" s="221"/>
      <c r="I11" s="228"/>
      <c r="J11" s="183"/>
      <c r="K11" s="183"/>
    </row>
    <row r="12" spans="1:11" s="16" customFormat="1">
      <c r="A12" s="300"/>
      <c r="B12" s="154" t="s">
        <v>75</v>
      </c>
      <c r="C12" s="230"/>
      <c r="D12" s="230"/>
      <c r="E12" s="351"/>
      <c r="F12" s="352"/>
      <c r="G12" s="226"/>
      <c r="H12" s="221"/>
      <c r="I12" s="228"/>
      <c r="J12" s="183"/>
      <c r="K12" s="183"/>
    </row>
    <row r="13" spans="1:11" s="16" customFormat="1" ht="13.5" thickBot="1">
      <c r="A13" s="304"/>
      <c r="B13" s="158"/>
      <c r="C13" s="159"/>
      <c r="D13" s="160"/>
      <c r="E13" s="367"/>
      <c r="F13" s="367"/>
      <c r="G13" s="368"/>
      <c r="H13" s="221"/>
      <c r="I13" s="228"/>
      <c r="J13" s="183"/>
      <c r="K13" s="183"/>
    </row>
    <row r="14" spans="1:11" s="16" customFormat="1">
      <c r="A14" s="183"/>
      <c r="B14" s="317"/>
      <c r="C14" s="183"/>
      <c r="D14" s="183"/>
      <c r="E14" s="303"/>
      <c r="F14" s="303"/>
      <c r="G14" s="228"/>
      <c r="H14" s="228"/>
      <c r="I14" s="228"/>
      <c r="J14" s="183"/>
      <c r="K14" s="183"/>
    </row>
    <row r="15" spans="1:11" s="16" customFormat="1">
      <c r="A15" s="183"/>
      <c r="B15" s="317"/>
      <c r="C15" s="183"/>
      <c r="D15" s="183"/>
      <c r="E15" s="303"/>
      <c r="F15" s="303"/>
      <c r="G15" s="228"/>
      <c r="H15" s="228"/>
      <c r="I15" s="228"/>
      <c r="J15" s="183"/>
      <c r="K15" s="183"/>
    </row>
    <row r="16" spans="1:11" s="16" customFormat="1">
      <c r="A16" s="183"/>
      <c r="B16" s="317" t="s">
        <v>26</v>
      </c>
      <c r="C16" s="183"/>
      <c r="D16" s="183"/>
      <c r="E16" s="303"/>
      <c r="F16" s="303"/>
      <c r="G16" s="228"/>
      <c r="H16" s="228"/>
      <c r="I16" s="228"/>
      <c r="J16" s="183"/>
      <c r="K16" s="183"/>
    </row>
    <row r="17" spans="2:9" s="16" customFormat="1">
      <c r="B17" s="17"/>
      <c r="E17" s="42"/>
      <c r="F17" s="42"/>
      <c r="G17" s="40"/>
      <c r="H17" s="40"/>
      <c r="I17" s="40"/>
    </row>
    <row r="18" spans="2:9" s="16" customFormat="1">
      <c r="B18" s="17"/>
      <c r="E18" s="42"/>
      <c r="F18" s="42"/>
      <c r="G18" s="40"/>
      <c r="H18" s="40"/>
      <c r="I18" s="40"/>
    </row>
    <row r="19" spans="2:9" s="16" customFormat="1">
      <c r="B19" s="17"/>
      <c r="E19" s="42"/>
      <c r="F19" s="42"/>
      <c r="G19" s="40"/>
      <c r="H19" s="40"/>
      <c r="I19" s="40"/>
    </row>
    <row r="20" spans="2:9" s="16" customFormat="1">
      <c r="B20" s="17"/>
      <c r="E20" s="42"/>
      <c r="F20" s="42"/>
      <c r="G20" s="40"/>
      <c r="H20" s="40"/>
      <c r="I20" s="40"/>
    </row>
    <row r="21" spans="2:9" s="16" customFormat="1">
      <c r="B21" s="17"/>
      <c r="E21" s="42"/>
      <c r="F21" s="42"/>
      <c r="G21" s="40"/>
      <c r="H21" s="40"/>
      <c r="I21" s="40"/>
    </row>
    <row r="22" spans="2:9" s="16" customFormat="1">
      <c r="B22" s="17"/>
      <c r="E22" s="42"/>
      <c r="F22" s="42"/>
      <c r="G22" s="40"/>
      <c r="H22" s="40"/>
      <c r="I22" s="40"/>
    </row>
    <row r="23" spans="2:9" s="16" customFormat="1">
      <c r="B23" s="17"/>
      <c r="E23" s="42"/>
      <c r="F23" s="42"/>
      <c r="G23" s="40"/>
      <c r="H23" s="40"/>
      <c r="I23" s="40"/>
    </row>
    <row r="24" spans="2:9" s="16" customFormat="1">
      <c r="B24" s="17"/>
      <c r="E24" s="42"/>
      <c r="F24" s="42"/>
      <c r="G24" s="40"/>
      <c r="H24" s="40"/>
      <c r="I24" s="40"/>
    </row>
    <row r="25" spans="2:9" s="16" customFormat="1">
      <c r="B25" s="17"/>
      <c r="E25" s="42"/>
      <c r="F25" s="42"/>
      <c r="G25" s="40"/>
      <c r="H25" s="40"/>
      <c r="I25" s="40"/>
    </row>
    <row r="26" spans="2:9" s="16" customFormat="1">
      <c r="B26" s="17"/>
      <c r="E26" s="42"/>
      <c r="F26" s="42"/>
      <c r="G26" s="40"/>
      <c r="H26" s="40"/>
      <c r="I26" s="40"/>
    </row>
    <row r="27" spans="2:9" s="16" customFormat="1">
      <c r="B27" s="17"/>
      <c r="E27" s="42"/>
      <c r="F27" s="42"/>
      <c r="G27" s="40"/>
      <c r="H27" s="40"/>
      <c r="I27" s="40"/>
    </row>
  </sheetData>
  <mergeCells count="2">
    <mergeCell ref="E10:F10"/>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K25"/>
  <sheetViews>
    <sheetView topLeftCell="A10" workbookViewId="0">
      <selection activeCell="A4" sqref="A4:F13"/>
    </sheetView>
  </sheetViews>
  <sheetFormatPr defaultRowHeight="12.75"/>
  <cols>
    <col min="1" max="1" width="4.42578125" customWidth="1"/>
    <col min="2" max="2" width="36" customWidth="1"/>
    <col min="3" max="3" width="4.85546875" customWidth="1"/>
    <col min="4" max="4" width="6.85546875" customWidth="1"/>
    <col min="5" max="5" width="8.85546875" customWidth="1"/>
    <col min="6" max="6" width="7.140625" customWidth="1"/>
    <col min="7" max="7" width="9.42578125" customWidth="1"/>
    <col min="8" max="8" width="15.28515625" customWidth="1"/>
    <col min="9" max="9" width="12.85546875" bestFit="1" customWidth="1"/>
    <col min="10" max="10" width="13.42578125" bestFit="1" customWidth="1"/>
    <col min="11" max="11" width="13.7109375" customWidth="1"/>
  </cols>
  <sheetData>
    <row r="1" spans="1:11" ht="13.5" thickBot="1">
      <c r="A1" s="166"/>
      <c r="B1" s="171" t="s">
        <v>476</v>
      </c>
      <c r="C1" s="214"/>
      <c r="D1" s="214"/>
      <c r="E1" s="215"/>
      <c r="F1" s="215"/>
      <c r="G1" s="214"/>
      <c r="H1" s="214"/>
      <c r="I1" s="214"/>
      <c r="J1" s="166"/>
      <c r="K1" s="166"/>
    </row>
    <row r="2" spans="1:11">
      <c r="A2" s="117" t="s">
        <v>161</v>
      </c>
      <c r="B2" s="117" t="s">
        <v>162</v>
      </c>
      <c r="C2" s="117" t="s">
        <v>163</v>
      </c>
      <c r="D2" s="117" t="s">
        <v>164</v>
      </c>
      <c r="E2" s="118" t="s">
        <v>231</v>
      </c>
      <c r="F2" s="118" t="s">
        <v>6</v>
      </c>
      <c r="G2" s="118" t="s">
        <v>231</v>
      </c>
      <c r="H2" s="119"/>
      <c r="I2" s="119" t="s">
        <v>258</v>
      </c>
      <c r="J2" s="117" t="s">
        <v>213</v>
      </c>
      <c r="K2" s="117" t="s">
        <v>233</v>
      </c>
    </row>
    <row r="3" spans="1:11" ht="26.25" thickBot="1">
      <c r="A3" s="121"/>
      <c r="B3" s="347"/>
      <c r="C3" s="121"/>
      <c r="D3" s="121"/>
      <c r="E3" s="122" t="s">
        <v>232</v>
      </c>
      <c r="F3" s="123" t="s">
        <v>7</v>
      </c>
      <c r="G3" s="124" t="s">
        <v>96</v>
      </c>
      <c r="H3" s="124" t="s">
        <v>135</v>
      </c>
      <c r="I3" s="124" t="s">
        <v>97</v>
      </c>
      <c r="J3" s="125" t="s">
        <v>257</v>
      </c>
      <c r="K3" s="125" t="s">
        <v>234</v>
      </c>
    </row>
    <row r="4" spans="1:11" s="75" customFormat="1" ht="114.75" customHeight="1">
      <c r="A4" s="314" t="s">
        <v>153</v>
      </c>
      <c r="B4" s="127" t="s">
        <v>145</v>
      </c>
      <c r="C4" s="817" t="s">
        <v>165</v>
      </c>
      <c r="D4" s="817">
        <v>500</v>
      </c>
      <c r="E4" s="899"/>
      <c r="F4" s="792"/>
      <c r="G4" s="468"/>
      <c r="H4" s="468"/>
      <c r="I4" s="613"/>
      <c r="J4" s="129"/>
      <c r="K4" s="131"/>
    </row>
    <row r="5" spans="1:11" s="75" customFormat="1" ht="57" customHeight="1">
      <c r="A5" s="314" t="s">
        <v>154</v>
      </c>
      <c r="B5" s="127" t="s">
        <v>89</v>
      </c>
      <c r="C5" s="817" t="s">
        <v>165</v>
      </c>
      <c r="D5" s="817">
        <v>5</v>
      </c>
      <c r="E5" s="899"/>
      <c r="F5" s="792"/>
      <c r="G5" s="934"/>
      <c r="H5" s="934"/>
      <c r="I5" s="935"/>
      <c r="J5" s="927"/>
      <c r="K5" s="936"/>
    </row>
    <row r="6" spans="1:11" s="75" customFormat="1" ht="65.25" customHeight="1">
      <c r="A6" s="314" t="s">
        <v>155</v>
      </c>
      <c r="B6" s="127" t="s">
        <v>199</v>
      </c>
      <c r="C6" s="817" t="s">
        <v>165</v>
      </c>
      <c r="D6" s="817">
        <v>5</v>
      </c>
      <c r="E6" s="899"/>
      <c r="F6" s="792"/>
      <c r="G6" s="934"/>
      <c r="H6" s="934"/>
      <c r="I6" s="935"/>
      <c r="J6" s="927"/>
      <c r="K6" s="936"/>
    </row>
    <row r="7" spans="1:11" s="75" customFormat="1" ht="38.25">
      <c r="A7" s="314" t="s">
        <v>156</v>
      </c>
      <c r="B7" s="127" t="s">
        <v>119</v>
      </c>
      <c r="C7" s="817" t="s">
        <v>165</v>
      </c>
      <c r="D7" s="817">
        <v>100</v>
      </c>
      <c r="E7" s="899"/>
      <c r="F7" s="792"/>
      <c r="G7" s="934"/>
      <c r="H7" s="934"/>
      <c r="I7" s="935"/>
      <c r="J7" s="927"/>
      <c r="K7" s="936"/>
    </row>
    <row r="8" spans="1:11" s="75" customFormat="1" ht="25.5">
      <c r="A8" s="314" t="s">
        <v>157</v>
      </c>
      <c r="B8" s="127" t="s">
        <v>303</v>
      </c>
      <c r="C8" s="817" t="s">
        <v>165</v>
      </c>
      <c r="D8" s="817">
        <v>5</v>
      </c>
      <c r="E8" s="899"/>
      <c r="F8" s="792"/>
      <c r="G8" s="934"/>
      <c r="H8" s="934"/>
      <c r="I8" s="935"/>
      <c r="J8" s="927"/>
      <c r="K8" s="936"/>
    </row>
    <row r="9" spans="1:11" s="75" customFormat="1" ht="70.5" customHeight="1">
      <c r="A9" s="314" t="s">
        <v>158</v>
      </c>
      <c r="B9" s="127" t="s">
        <v>214</v>
      </c>
      <c r="C9" s="817" t="s">
        <v>165</v>
      </c>
      <c r="D9" s="817">
        <v>100</v>
      </c>
      <c r="E9" s="899"/>
      <c r="F9" s="792"/>
      <c r="G9" s="934"/>
      <c r="H9" s="934"/>
      <c r="I9" s="935"/>
      <c r="J9" s="927"/>
      <c r="K9" s="936"/>
    </row>
    <row r="10" spans="1:11" s="75" customFormat="1">
      <c r="A10" s="314" t="s">
        <v>159</v>
      </c>
      <c r="B10" s="127" t="s">
        <v>175</v>
      </c>
      <c r="C10" s="817" t="s">
        <v>165</v>
      </c>
      <c r="D10" s="817">
        <v>100</v>
      </c>
      <c r="E10" s="899"/>
      <c r="F10" s="792"/>
      <c r="G10" s="934"/>
      <c r="H10" s="934"/>
      <c r="I10" s="935"/>
      <c r="J10" s="927"/>
      <c r="K10" s="936"/>
    </row>
    <row r="11" spans="1:11" s="75" customFormat="1" ht="229.5">
      <c r="A11" s="314" t="s">
        <v>160</v>
      </c>
      <c r="B11" s="127" t="s">
        <v>207</v>
      </c>
      <c r="C11" s="817" t="s">
        <v>165</v>
      </c>
      <c r="D11" s="817">
        <v>8</v>
      </c>
      <c r="E11" s="899"/>
      <c r="F11" s="792"/>
      <c r="G11" s="468"/>
      <c r="H11" s="468"/>
      <c r="I11" s="613"/>
      <c r="J11" s="139"/>
      <c r="K11" s="128"/>
    </row>
    <row r="12" spans="1:11" s="75" customFormat="1" ht="127.5">
      <c r="A12" s="314" t="s">
        <v>239</v>
      </c>
      <c r="B12" s="127" t="s">
        <v>208</v>
      </c>
      <c r="C12" s="817" t="s">
        <v>165</v>
      </c>
      <c r="D12" s="817">
        <v>10</v>
      </c>
      <c r="E12" s="899"/>
      <c r="F12" s="792"/>
      <c r="G12" s="934"/>
      <c r="H12" s="934"/>
      <c r="I12" s="935"/>
      <c r="J12" s="928"/>
      <c r="K12" s="703"/>
    </row>
    <row r="13" spans="1:11">
      <c r="A13" s="153"/>
      <c r="B13" s="153"/>
      <c r="C13" s="153"/>
      <c r="D13" s="153"/>
      <c r="E13" s="603"/>
      <c r="F13" s="603"/>
      <c r="G13" s="603"/>
      <c r="H13" s="604"/>
      <c r="I13" s="605"/>
      <c r="J13" s="153"/>
      <c r="K13" s="153"/>
    </row>
    <row r="14" spans="1:11">
      <c r="A14" s="153"/>
      <c r="B14" s="153"/>
      <c r="C14" s="153"/>
      <c r="D14" s="153"/>
      <c r="E14" s="153"/>
      <c r="F14" s="153"/>
      <c r="G14" s="153"/>
      <c r="H14" s="153"/>
      <c r="I14" s="153"/>
      <c r="J14" s="153"/>
      <c r="K14" s="153"/>
    </row>
    <row r="15" spans="1:11">
      <c r="A15" s="153"/>
      <c r="B15" s="153"/>
      <c r="C15" s="153"/>
      <c r="D15" s="153"/>
      <c r="E15" s="153"/>
      <c r="F15" s="153"/>
      <c r="G15" s="153"/>
      <c r="H15" s="153"/>
      <c r="I15" s="153"/>
      <c r="J15" s="153"/>
      <c r="K15" s="153"/>
    </row>
    <row r="16" spans="1:11">
      <c r="A16" s="153"/>
      <c r="B16" s="153"/>
      <c r="C16" s="153"/>
      <c r="D16" s="153"/>
      <c r="E16" s="153"/>
      <c r="F16" s="153"/>
      <c r="G16" s="153"/>
      <c r="H16" s="153"/>
      <c r="I16" s="153"/>
      <c r="J16" s="153"/>
      <c r="K16" s="153"/>
    </row>
    <row r="17" spans="1:11" ht="13.5" thickBot="1">
      <c r="A17" s="153"/>
      <c r="B17" s="153"/>
      <c r="C17" s="153"/>
      <c r="D17" s="153"/>
      <c r="E17" s="153"/>
      <c r="F17" s="153"/>
      <c r="G17" s="153"/>
      <c r="H17" s="153"/>
      <c r="I17" s="153"/>
      <c r="J17" s="153"/>
      <c r="K17" s="153"/>
    </row>
    <row r="18" spans="1:11">
      <c r="A18" s="296"/>
      <c r="B18" s="149"/>
      <c r="C18" s="149"/>
      <c r="D18" s="149"/>
      <c r="E18" s="149"/>
      <c r="F18" s="369"/>
      <c r="G18" s="370"/>
      <c r="H18" s="153"/>
      <c r="I18" s="153"/>
      <c r="J18" s="153"/>
      <c r="K18" s="153"/>
    </row>
    <row r="19" spans="1:11">
      <c r="A19" s="299"/>
      <c r="B19" s="154" t="s">
        <v>37</v>
      </c>
      <c r="C19" s="224"/>
      <c r="D19" s="224"/>
      <c r="E19" s="1032"/>
      <c r="F19" s="1049"/>
      <c r="G19" s="371"/>
      <c r="H19" s="153"/>
      <c r="I19" s="153"/>
      <c r="J19" s="153"/>
      <c r="K19" s="153"/>
    </row>
    <row r="20" spans="1:11">
      <c r="A20" s="299"/>
      <c r="B20" s="154" t="s">
        <v>38</v>
      </c>
      <c r="C20" s="230"/>
      <c r="D20" s="230"/>
      <c r="E20" s="1032"/>
      <c r="F20" s="1049"/>
      <c r="G20" s="371"/>
      <c r="H20" s="153"/>
      <c r="I20" s="153"/>
      <c r="J20" s="153"/>
      <c r="K20" s="153"/>
    </row>
    <row r="21" spans="1:11" ht="13.5" thickBot="1">
      <c r="A21" s="372"/>
      <c r="B21" s="158" t="s">
        <v>87</v>
      </c>
      <c r="C21" s="231"/>
      <c r="D21" s="231"/>
      <c r="E21" s="1045"/>
      <c r="F21" s="1060"/>
      <c r="G21" s="371"/>
      <c r="H21" s="153"/>
      <c r="I21" s="153"/>
      <c r="J21" s="153"/>
      <c r="K21" s="153"/>
    </row>
    <row r="22" spans="1:11">
      <c r="A22" s="153"/>
      <c r="B22" s="153"/>
      <c r="C22" s="153"/>
      <c r="D22" s="153"/>
      <c r="E22" s="153"/>
      <c r="F22" s="153"/>
      <c r="G22" s="153"/>
      <c r="H22" s="153"/>
      <c r="I22" s="153"/>
      <c r="J22" s="153"/>
      <c r="K22" s="153"/>
    </row>
    <row r="23" spans="1:11">
      <c r="A23" s="153"/>
      <c r="B23" s="153"/>
      <c r="C23" s="153"/>
      <c r="D23" s="153"/>
      <c r="E23" s="153"/>
      <c r="F23" s="153"/>
      <c r="G23" s="153"/>
      <c r="H23" s="153"/>
      <c r="I23" s="153"/>
      <c r="J23" s="153"/>
      <c r="K23" s="153"/>
    </row>
    <row r="24" spans="1:11">
      <c r="A24" s="153"/>
      <c r="B24" s="153"/>
      <c r="C24" s="153"/>
      <c r="D24" s="153"/>
      <c r="E24" s="153"/>
      <c r="F24" s="153"/>
      <c r="G24" s="153"/>
      <c r="H24" s="153"/>
      <c r="I24" s="153"/>
      <c r="J24" s="153"/>
      <c r="K24" s="153"/>
    </row>
    <row r="25" spans="1:11">
      <c r="A25" s="153"/>
      <c r="B25" s="153"/>
      <c r="C25" s="153"/>
      <c r="D25" s="153"/>
      <c r="E25" s="153"/>
      <c r="F25" s="153"/>
      <c r="G25" s="153"/>
      <c r="H25" s="153"/>
      <c r="I25" s="153"/>
      <c r="J25" s="153"/>
      <c r="K25" s="153"/>
    </row>
  </sheetData>
  <mergeCells count="3">
    <mergeCell ref="E21:F21"/>
    <mergeCell ref="E20:F20"/>
    <mergeCell ref="E19:F19"/>
  </mergeCells>
  <phoneticPr fontId="16" type="noConversion"/>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K21"/>
  <sheetViews>
    <sheetView workbookViewId="0">
      <selection activeCell="E5" sqref="E5:I9"/>
    </sheetView>
  </sheetViews>
  <sheetFormatPr defaultRowHeight="12.75"/>
  <cols>
    <col min="1" max="1" width="5.42578125" customWidth="1"/>
    <col min="2" max="2" width="39.28515625" customWidth="1"/>
    <col min="3" max="3" width="5.140625" customWidth="1"/>
    <col min="4" max="4" width="7.140625" customWidth="1"/>
    <col min="5" max="5" width="9" customWidth="1"/>
    <col min="6" max="6" width="6.140625" customWidth="1"/>
    <col min="7" max="7" width="9.85546875" customWidth="1"/>
    <col min="8" max="8" width="13.42578125" customWidth="1"/>
    <col min="9" max="9" width="12.85546875" customWidth="1"/>
    <col min="10" max="10" width="10.85546875" customWidth="1"/>
    <col min="11" max="11" width="13.140625" customWidth="1"/>
  </cols>
  <sheetData>
    <row r="1" spans="1:11">
      <c r="A1" s="153"/>
      <c r="B1" s="153" t="s">
        <v>210</v>
      </c>
      <c r="C1" s="153"/>
      <c r="D1" s="153"/>
      <c r="E1" s="153"/>
      <c r="F1" s="153"/>
      <c r="G1" s="153"/>
      <c r="H1" s="153"/>
      <c r="I1" s="153"/>
      <c r="J1" s="153"/>
      <c r="K1" s="153"/>
    </row>
    <row r="2" spans="1:11">
      <c r="A2" s="213"/>
      <c r="B2" s="213"/>
      <c r="C2" s="319"/>
      <c r="D2" s="319"/>
      <c r="E2" s="320"/>
      <c r="F2" s="320"/>
      <c r="G2" s="319"/>
      <c r="H2" s="319"/>
      <c r="I2" s="319"/>
      <c r="J2" s="319"/>
      <c r="K2" s="153"/>
    </row>
    <row r="3" spans="1:11" ht="13.5" thickBot="1">
      <c r="A3" s="153"/>
      <c r="B3" s="213"/>
      <c r="C3" s="228"/>
      <c r="D3" s="228"/>
      <c r="E3" s="303"/>
      <c r="F3" s="303"/>
      <c r="G3" s="228"/>
      <c r="H3" s="228"/>
      <c r="I3" s="228"/>
      <c r="J3" s="228"/>
      <c r="K3" s="153"/>
    </row>
    <row r="4" spans="1:11" ht="39" thickBot="1">
      <c r="A4" s="373" t="s">
        <v>161</v>
      </c>
      <c r="B4" s="373" t="s">
        <v>69</v>
      </c>
      <c r="C4" s="373" t="s">
        <v>163</v>
      </c>
      <c r="D4" s="373" t="s">
        <v>164</v>
      </c>
      <c r="E4" s="374" t="s">
        <v>70</v>
      </c>
      <c r="F4" s="375" t="s">
        <v>7</v>
      </c>
      <c r="G4" s="375" t="s">
        <v>99</v>
      </c>
      <c r="H4" s="375" t="s">
        <v>41</v>
      </c>
      <c r="I4" s="375" t="s">
        <v>100</v>
      </c>
      <c r="J4" s="376" t="s">
        <v>71</v>
      </c>
      <c r="K4" s="376" t="s">
        <v>105</v>
      </c>
    </row>
    <row r="5" spans="1:11" ht="273" customHeight="1">
      <c r="A5" s="201">
        <v>1</v>
      </c>
      <c r="B5" s="217" t="s">
        <v>170</v>
      </c>
      <c r="C5" s="137" t="s">
        <v>165</v>
      </c>
      <c r="D5" s="138">
        <v>50</v>
      </c>
      <c r="E5" s="623"/>
      <c r="F5" s="624"/>
      <c r="G5" s="625"/>
      <c r="H5" s="576"/>
      <c r="I5" s="626"/>
      <c r="J5" s="626"/>
      <c r="K5" s="131"/>
    </row>
    <row r="6" spans="1:11" ht="70.5" customHeight="1">
      <c r="A6" s="201">
        <v>2</v>
      </c>
      <c r="B6" s="217" t="s">
        <v>212</v>
      </c>
      <c r="C6" s="137" t="s">
        <v>165</v>
      </c>
      <c r="D6" s="138">
        <v>100</v>
      </c>
      <c r="E6" s="623"/>
      <c r="F6" s="624"/>
      <c r="G6" s="625"/>
      <c r="H6" s="576"/>
      <c r="I6" s="626"/>
      <c r="J6" s="626"/>
      <c r="K6" s="128"/>
    </row>
    <row r="7" spans="1:11" ht="155.25" customHeight="1">
      <c r="A7" s="137">
        <v>3</v>
      </c>
      <c r="B7" s="217" t="s">
        <v>261</v>
      </c>
      <c r="C7" s="137" t="s">
        <v>165</v>
      </c>
      <c r="D7" s="138">
        <v>5</v>
      </c>
      <c r="E7" s="623"/>
      <c r="F7" s="624"/>
      <c r="G7" s="625"/>
      <c r="H7" s="576"/>
      <c r="I7" s="626"/>
      <c r="J7" s="626"/>
      <c r="K7" s="128"/>
    </row>
    <row r="8" spans="1:11" ht="216" customHeight="1">
      <c r="A8" s="137">
        <v>4</v>
      </c>
      <c r="B8" s="217" t="s">
        <v>68</v>
      </c>
      <c r="C8" s="137" t="s">
        <v>165</v>
      </c>
      <c r="D8" s="138">
        <v>5</v>
      </c>
      <c r="E8" s="623"/>
      <c r="F8" s="624"/>
      <c r="G8" s="625"/>
      <c r="H8" s="576"/>
      <c r="I8" s="626"/>
      <c r="J8" s="626"/>
      <c r="K8" s="128"/>
    </row>
    <row r="9" spans="1:11" ht="13.5" thickBot="1">
      <c r="A9" s="223"/>
      <c r="B9" s="146"/>
      <c r="C9" s="220"/>
      <c r="D9" s="220"/>
      <c r="E9" s="627"/>
      <c r="F9" s="627"/>
      <c r="G9" s="628"/>
      <c r="H9" s="629"/>
      <c r="I9" s="629"/>
      <c r="J9" s="629"/>
      <c r="K9" s="153"/>
    </row>
    <row r="10" spans="1:11">
      <c r="A10" s="296"/>
      <c r="B10" s="148" t="s">
        <v>37</v>
      </c>
      <c r="C10" s="250"/>
      <c r="D10" s="250"/>
      <c r="E10" s="1046"/>
      <c r="F10" s="1061"/>
      <c r="G10" s="371"/>
      <c r="H10" s="228"/>
      <c r="I10" s="228"/>
      <c r="J10" s="228"/>
      <c r="K10" s="153"/>
    </row>
    <row r="11" spans="1:11">
      <c r="A11" s="300"/>
      <c r="B11" s="154" t="s">
        <v>38</v>
      </c>
      <c r="C11" s="230"/>
      <c r="D11" s="230"/>
      <c r="E11" s="1032"/>
      <c r="F11" s="1049"/>
      <c r="G11" s="371"/>
      <c r="H11" s="228"/>
      <c r="I11" s="228"/>
      <c r="J11" s="228"/>
      <c r="K11" s="153"/>
    </row>
    <row r="12" spans="1:11">
      <c r="A12" s="300"/>
      <c r="B12" s="154" t="s">
        <v>87</v>
      </c>
      <c r="C12" s="230"/>
      <c r="D12" s="230"/>
      <c r="E12" s="1032"/>
      <c r="F12" s="1049"/>
      <c r="G12" s="371"/>
      <c r="H12" s="228"/>
      <c r="I12" s="228"/>
      <c r="J12" s="228"/>
      <c r="K12" s="153"/>
    </row>
    <row r="13" spans="1:11" ht="13.5" thickBot="1">
      <c r="A13" s="304"/>
      <c r="B13" s="158"/>
      <c r="C13" s="231"/>
      <c r="D13" s="231"/>
      <c r="E13" s="232"/>
      <c r="F13" s="233"/>
      <c r="G13" s="371"/>
      <c r="H13" s="228"/>
      <c r="I13" s="228"/>
      <c r="J13" s="228"/>
      <c r="K13" s="153"/>
    </row>
    <row r="14" spans="1:11">
      <c r="A14" s="153"/>
      <c r="B14" s="153"/>
      <c r="C14" s="153"/>
      <c r="D14" s="153"/>
      <c r="E14" s="153"/>
      <c r="F14" s="153"/>
      <c r="G14" s="153"/>
      <c r="H14" s="153"/>
      <c r="I14" s="153"/>
      <c r="J14" s="153"/>
      <c r="K14" s="153"/>
    </row>
    <row r="15" spans="1:11">
      <c r="A15" s="153"/>
      <c r="B15" s="153"/>
      <c r="C15" s="153"/>
      <c r="D15" s="153"/>
      <c r="E15" s="153"/>
      <c r="F15" s="153"/>
      <c r="G15" s="153"/>
      <c r="H15" s="153"/>
      <c r="I15" s="153"/>
      <c r="J15" s="153"/>
      <c r="K15" s="153"/>
    </row>
    <row r="16" spans="1:11">
      <c r="A16" s="153"/>
      <c r="B16" s="153"/>
      <c r="C16" s="153"/>
      <c r="D16" s="153"/>
      <c r="E16" s="153"/>
      <c r="F16" s="153"/>
      <c r="G16" s="153"/>
      <c r="H16" s="153"/>
      <c r="I16" s="153"/>
      <c r="J16" s="153"/>
      <c r="K16" s="153"/>
    </row>
    <row r="17" spans="1:11">
      <c r="A17" s="153"/>
      <c r="B17" s="153"/>
      <c r="C17" s="153"/>
      <c r="D17" s="153"/>
      <c r="E17" s="153"/>
      <c r="F17" s="153"/>
      <c r="G17" s="153"/>
      <c r="H17" s="153"/>
      <c r="I17" s="153"/>
      <c r="J17" s="153"/>
      <c r="K17" s="153"/>
    </row>
    <row r="18" spans="1:11">
      <c r="A18" s="153"/>
      <c r="B18" s="153"/>
      <c r="C18" s="153"/>
      <c r="D18" s="153"/>
      <c r="E18" s="153"/>
      <c r="F18" s="153"/>
      <c r="G18" s="153"/>
      <c r="H18" s="153"/>
      <c r="I18" s="153"/>
      <c r="J18" s="153"/>
      <c r="K18" s="153"/>
    </row>
    <row r="19" spans="1:11">
      <c r="A19" s="153"/>
      <c r="B19" s="153"/>
      <c r="C19" s="153"/>
      <c r="D19" s="153"/>
      <c r="E19" s="153"/>
      <c r="F19" s="153"/>
      <c r="G19" s="153"/>
      <c r="H19" s="153"/>
      <c r="I19" s="153"/>
      <c r="J19" s="153"/>
      <c r="K19" s="153"/>
    </row>
    <row r="20" spans="1:11">
      <c r="A20" s="153"/>
      <c r="B20" s="153"/>
      <c r="C20" s="153"/>
      <c r="D20" s="153"/>
      <c r="E20" s="153"/>
      <c r="F20" s="153"/>
      <c r="G20" s="153"/>
      <c r="H20" s="153"/>
      <c r="I20" s="153"/>
      <c r="J20" s="153"/>
      <c r="K20" s="153"/>
    </row>
    <row r="21" spans="1:11">
      <c r="A21" s="153"/>
      <c r="B21" s="153"/>
      <c r="C21" s="153"/>
      <c r="D21" s="153"/>
      <c r="E21" s="153"/>
      <c r="F21" s="153"/>
      <c r="G21" s="153"/>
      <c r="H21" s="153"/>
      <c r="I21" s="153"/>
      <c r="J21" s="153"/>
      <c r="K21" s="153"/>
    </row>
  </sheetData>
  <mergeCells count="3">
    <mergeCell ref="E12:F12"/>
    <mergeCell ref="E11:F11"/>
    <mergeCell ref="E10:F10"/>
  </mergeCells>
  <phoneticPr fontId="16" type="noConversion"/>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K27"/>
  <sheetViews>
    <sheetView zoomScaleNormal="100" zoomScaleSheetLayoutView="71" workbookViewId="0">
      <selection activeCell="E4" sqref="E4:I17"/>
    </sheetView>
  </sheetViews>
  <sheetFormatPr defaultRowHeight="12.75"/>
  <cols>
    <col min="1" max="1" width="5.42578125" customWidth="1"/>
    <col min="2" max="2" width="57" customWidth="1"/>
    <col min="3" max="3" width="5.140625" customWidth="1"/>
    <col min="4" max="4" width="7.140625" customWidth="1"/>
    <col min="5" max="5" width="9.5703125" customWidth="1"/>
    <col min="6" max="6" width="6.140625" customWidth="1"/>
    <col min="7" max="7" width="10.42578125" customWidth="1"/>
    <col min="8" max="8" width="13.85546875" customWidth="1"/>
    <col min="9" max="9" width="14.42578125" customWidth="1"/>
    <col min="10" max="10" width="10.140625" customWidth="1"/>
    <col min="11" max="11" width="9" customWidth="1"/>
  </cols>
  <sheetData>
    <row r="1" spans="1:11">
      <c r="A1" s="153"/>
      <c r="B1" s="153" t="s">
        <v>475</v>
      </c>
      <c r="C1" s="153"/>
      <c r="D1" s="153"/>
      <c r="E1" s="153"/>
      <c r="F1" s="153"/>
      <c r="G1" s="153"/>
      <c r="H1" s="153"/>
      <c r="I1" s="153"/>
      <c r="J1" s="153"/>
      <c r="K1" s="153"/>
    </row>
    <row r="2" spans="1:11" ht="13.5" thickBot="1">
      <c r="A2" s="153"/>
      <c r="B2" s="153"/>
      <c r="C2" s="153"/>
      <c r="D2" s="153"/>
      <c r="E2" s="153"/>
      <c r="F2" s="153"/>
      <c r="G2" s="153"/>
      <c r="H2" s="153"/>
      <c r="I2" s="153"/>
      <c r="J2" s="153"/>
      <c r="K2" s="153"/>
    </row>
    <row r="3" spans="1:11" ht="69" customHeight="1" thickBot="1">
      <c r="A3" s="373" t="s">
        <v>161</v>
      </c>
      <c r="B3" s="373" t="s">
        <v>69</v>
      </c>
      <c r="C3" s="373" t="s">
        <v>163</v>
      </c>
      <c r="D3" s="373" t="s">
        <v>164</v>
      </c>
      <c r="E3" s="374" t="s">
        <v>70</v>
      </c>
      <c r="F3" s="375" t="s">
        <v>7</v>
      </c>
      <c r="G3" s="375" t="s">
        <v>99</v>
      </c>
      <c r="H3" s="375" t="s">
        <v>41</v>
      </c>
      <c r="I3" s="375" t="s">
        <v>100</v>
      </c>
      <c r="J3" s="376" t="s">
        <v>71</v>
      </c>
      <c r="K3" s="376" t="s">
        <v>77</v>
      </c>
    </row>
    <row r="4" spans="1:11" ht="51.75" customHeight="1">
      <c r="A4" s="137" t="s">
        <v>153</v>
      </c>
      <c r="B4" s="814" t="s">
        <v>361</v>
      </c>
      <c r="C4" s="137" t="s">
        <v>165</v>
      </c>
      <c r="D4" s="138">
        <v>10</v>
      </c>
      <c r="E4" s="463"/>
      <c r="F4" s="852"/>
      <c r="G4" s="853"/>
      <c r="H4" s="853"/>
      <c r="I4" s="853"/>
      <c r="J4" s="817"/>
      <c r="K4" s="817"/>
    </row>
    <row r="5" spans="1:11">
      <c r="A5" s="137" t="s">
        <v>154</v>
      </c>
      <c r="B5" s="814" t="s">
        <v>203</v>
      </c>
      <c r="C5" s="137" t="s">
        <v>165</v>
      </c>
      <c r="D5" s="138">
        <v>100</v>
      </c>
      <c r="E5" s="463"/>
      <c r="F5" s="852"/>
      <c r="G5" s="853"/>
      <c r="H5" s="853"/>
      <c r="I5" s="853"/>
      <c r="J5" s="817"/>
      <c r="K5" s="817"/>
    </row>
    <row r="6" spans="1:11" ht="34.5" customHeight="1">
      <c r="A6" s="137" t="s">
        <v>155</v>
      </c>
      <c r="B6" s="814" t="s">
        <v>345</v>
      </c>
      <c r="C6" s="137" t="s">
        <v>165</v>
      </c>
      <c r="D6" s="138">
        <v>30</v>
      </c>
      <c r="E6" s="463"/>
      <c r="F6" s="852"/>
      <c r="G6" s="853"/>
      <c r="H6" s="853"/>
      <c r="I6" s="853"/>
      <c r="J6" s="817"/>
      <c r="K6" s="817"/>
    </row>
    <row r="7" spans="1:11" ht="93.75" customHeight="1">
      <c r="A7" s="137" t="s">
        <v>156</v>
      </c>
      <c r="B7" s="814" t="s">
        <v>265</v>
      </c>
      <c r="C7" s="137" t="s">
        <v>165</v>
      </c>
      <c r="D7" s="138">
        <v>50</v>
      </c>
      <c r="E7" s="463"/>
      <c r="F7" s="852"/>
      <c r="G7" s="853"/>
      <c r="H7" s="853"/>
      <c r="I7" s="853"/>
      <c r="J7" s="817"/>
      <c r="K7" s="817"/>
    </row>
    <row r="8" spans="1:11" ht="165" customHeight="1">
      <c r="A8" s="137" t="s">
        <v>157</v>
      </c>
      <c r="B8" s="1028" t="s">
        <v>168</v>
      </c>
      <c r="C8" s="137" t="s">
        <v>165</v>
      </c>
      <c r="D8" s="138">
        <v>40</v>
      </c>
      <c r="E8" s="463"/>
      <c r="F8" s="852"/>
      <c r="G8" s="853"/>
      <c r="H8" s="853"/>
      <c r="I8" s="853"/>
      <c r="J8" s="817"/>
      <c r="K8" s="817"/>
    </row>
    <row r="9" spans="1:11" ht="90.75" customHeight="1">
      <c r="A9" s="137" t="s">
        <v>158</v>
      </c>
      <c r="B9" s="499" t="s">
        <v>286</v>
      </c>
      <c r="C9" s="137" t="s">
        <v>165</v>
      </c>
      <c r="D9" s="138">
        <v>50</v>
      </c>
      <c r="E9" s="463"/>
      <c r="F9" s="852"/>
      <c r="G9" s="853"/>
      <c r="H9" s="853"/>
      <c r="I9" s="853"/>
      <c r="J9" s="817"/>
      <c r="K9" s="817"/>
    </row>
    <row r="10" spans="1:11" ht="25.5">
      <c r="A10" s="137" t="s">
        <v>159</v>
      </c>
      <c r="B10" s="499" t="s">
        <v>357</v>
      </c>
      <c r="C10" s="137" t="s">
        <v>165</v>
      </c>
      <c r="D10" s="138">
        <v>500</v>
      </c>
      <c r="E10" s="463"/>
      <c r="F10" s="852"/>
      <c r="G10" s="853"/>
      <c r="H10" s="853"/>
      <c r="I10" s="853"/>
      <c r="J10" s="817"/>
      <c r="K10" s="817"/>
    </row>
    <row r="11" spans="1:11">
      <c r="A11" s="137" t="s">
        <v>160</v>
      </c>
      <c r="B11" s="499" t="s">
        <v>358</v>
      </c>
      <c r="C11" s="137" t="s">
        <v>165</v>
      </c>
      <c r="D11" s="138">
        <v>100</v>
      </c>
      <c r="E11" s="463"/>
      <c r="F11" s="852"/>
      <c r="G11" s="853"/>
      <c r="H11" s="853"/>
      <c r="I11" s="853"/>
      <c r="J11" s="817"/>
      <c r="K11" s="817"/>
    </row>
    <row r="12" spans="1:11" ht="195" customHeight="1">
      <c r="A12" s="137" t="s">
        <v>239</v>
      </c>
      <c r="B12" s="505" t="s">
        <v>362</v>
      </c>
      <c r="C12" s="257" t="s">
        <v>165</v>
      </c>
      <c r="D12" s="257">
        <v>10</v>
      </c>
      <c r="E12" s="463"/>
      <c r="F12" s="852"/>
      <c r="G12" s="853"/>
      <c r="H12" s="853"/>
      <c r="I12" s="853"/>
      <c r="J12" s="257"/>
      <c r="K12" s="257"/>
    </row>
    <row r="13" spans="1:11" ht="63.75">
      <c r="A13" s="137" t="s">
        <v>240</v>
      </c>
      <c r="B13" s="380" t="s">
        <v>597</v>
      </c>
      <c r="C13" s="257" t="s">
        <v>165</v>
      </c>
      <c r="D13" s="257">
        <v>1000</v>
      </c>
      <c r="E13" s="464"/>
      <c r="F13" s="852"/>
      <c r="G13" s="853"/>
      <c r="H13" s="853"/>
      <c r="I13" s="853"/>
      <c r="J13" s="257"/>
      <c r="K13" s="257"/>
    </row>
    <row r="14" spans="1:11" ht="260.25" customHeight="1">
      <c r="A14" s="137" t="s">
        <v>241</v>
      </c>
      <c r="B14" s="380" t="s">
        <v>490</v>
      </c>
      <c r="C14" s="257" t="s">
        <v>165</v>
      </c>
      <c r="D14" s="257">
        <v>50</v>
      </c>
      <c r="E14" s="849"/>
      <c r="F14" s="852"/>
      <c r="G14" s="853"/>
      <c r="H14" s="853"/>
      <c r="I14" s="853"/>
      <c r="J14" s="257"/>
      <c r="K14" s="257"/>
    </row>
    <row r="15" spans="1:11" s="813" customFormat="1" ht="260.25" customHeight="1">
      <c r="A15" s="137" t="s">
        <v>242</v>
      </c>
      <c r="B15" s="380" t="s">
        <v>825</v>
      </c>
      <c r="C15" s="257" t="s">
        <v>165</v>
      </c>
      <c r="D15" s="257">
        <v>20</v>
      </c>
      <c r="E15" s="849"/>
      <c r="F15" s="852"/>
      <c r="G15" s="853"/>
      <c r="H15" s="853"/>
      <c r="I15" s="853"/>
      <c r="J15" s="257"/>
      <c r="K15" s="257"/>
    </row>
    <row r="16" spans="1:11" s="813" customFormat="1" ht="260.25" customHeight="1">
      <c r="A16" s="137" t="s">
        <v>243</v>
      </c>
      <c r="B16" s="380" t="s">
        <v>826</v>
      </c>
      <c r="C16" s="257"/>
      <c r="D16" s="257">
        <v>20</v>
      </c>
      <c r="E16" s="849"/>
      <c r="F16" s="852"/>
      <c r="G16" s="853"/>
      <c r="H16" s="853"/>
      <c r="I16" s="853"/>
      <c r="J16" s="257"/>
      <c r="K16" s="257"/>
    </row>
    <row r="17" spans="1:11">
      <c r="A17" s="153"/>
      <c r="B17" s="381"/>
      <c r="C17" s="153"/>
      <c r="D17" s="153"/>
      <c r="E17" s="153"/>
      <c r="F17" s="153"/>
      <c r="G17" s="153"/>
      <c r="H17" s="553"/>
      <c r="I17" s="553"/>
      <c r="J17" s="153"/>
      <c r="K17" s="153"/>
    </row>
    <row r="18" spans="1:11" ht="13.5" thickBot="1">
      <c r="A18" s="153"/>
      <c r="B18" s="381"/>
      <c r="C18" s="153"/>
      <c r="D18" s="153"/>
      <c r="E18" s="153"/>
      <c r="F18" s="153"/>
      <c r="G18" s="153"/>
      <c r="H18" s="153"/>
      <c r="I18" s="153"/>
      <c r="J18" s="153"/>
      <c r="K18" s="153"/>
    </row>
    <row r="19" spans="1:11">
      <c r="A19" s="382"/>
      <c r="B19" s="377" t="s">
        <v>228</v>
      </c>
      <c r="C19" s="383"/>
      <c r="D19" s="383"/>
      <c r="E19" s="1062"/>
      <c r="F19" s="1062"/>
      <c r="G19" s="378"/>
      <c r="H19" s="153"/>
      <c r="I19" s="153"/>
      <c r="J19" s="153"/>
      <c r="K19" s="153"/>
    </row>
    <row r="20" spans="1:11">
      <c r="A20" s="382"/>
      <c r="B20" s="379" t="s">
        <v>38</v>
      </c>
      <c r="C20" s="383"/>
      <c r="D20" s="383"/>
      <c r="E20" s="1062"/>
      <c r="F20" s="1062"/>
      <c r="G20" s="378"/>
      <c r="H20" s="153"/>
      <c r="I20" s="153"/>
      <c r="J20" s="153"/>
      <c r="K20" s="153"/>
    </row>
    <row r="21" spans="1:11" ht="13.5" thickBot="1">
      <c r="A21" s="384"/>
      <c r="B21" s="379" t="s">
        <v>224</v>
      </c>
      <c r="C21" s="385"/>
      <c r="D21" s="386"/>
      <c r="E21" s="387"/>
      <c r="F21" s="387"/>
      <c r="G21" s="388"/>
      <c r="H21" s="153"/>
      <c r="I21" s="153"/>
      <c r="J21" s="153"/>
      <c r="K21" s="153"/>
    </row>
    <row r="22" spans="1:11">
      <c r="B22" s="85"/>
    </row>
    <row r="23" spans="1:11">
      <c r="B23" s="85"/>
    </row>
    <row r="24" spans="1:11">
      <c r="B24" s="85"/>
    </row>
    <row r="25" spans="1:11">
      <c r="B25" s="85"/>
    </row>
    <row r="26" spans="1:11">
      <c r="B26" s="85"/>
    </row>
    <row r="27" spans="1:11" ht="15">
      <c r="B27" s="86"/>
    </row>
  </sheetData>
  <mergeCells count="2">
    <mergeCell ref="E19:F19"/>
    <mergeCell ref="E20:F20"/>
  </mergeCells>
  <phoneticPr fontId="16" type="noConversion"/>
  <pageMargins left="0.75" right="0.75" top="1" bottom="1" header="0.5" footer="0.5"/>
  <pageSetup paperSize="9" scale="82" orientation="landscape" r:id="rId1"/>
  <headerFooter alignWithMargins="0"/>
  <rowBreaks count="1" manualBreakCount="1">
    <brk id="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K49"/>
  <sheetViews>
    <sheetView topLeftCell="A25" zoomScaleNormal="100" zoomScaleSheetLayoutView="100" workbookViewId="0">
      <selection activeCell="G7" sqref="G7"/>
    </sheetView>
  </sheetViews>
  <sheetFormatPr defaultColWidth="9.140625" defaultRowHeight="12.75"/>
  <cols>
    <col min="1" max="1" width="5.42578125" style="27" customWidth="1"/>
    <col min="2" max="2" width="44.5703125" style="28" customWidth="1"/>
    <col min="3" max="3" width="4.85546875" style="27" customWidth="1"/>
    <col min="4" max="4" width="6.85546875" style="27" customWidth="1"/>
    <col min="5" max="5" width="10.7109375" style="41" customWidth="1"/>
    <col min="6" max="6" width="7.140625" style="41" customWidth="1"/>
    <col min="7" max="7" width="13.140625" style="49" customWidth="1"/>
    <col min="8" max="8" width="13" style="49" customWidth="1"/>
    <col min="9" max="9" width="13.42578125" style="49" customWidth="1"/>
    <col min="10" max="10" width="9.28515625" style="27" customWidth="1"/>
    <col min="11" max="11" width="13.7109375" style="27" customWidth="1"/>
    <col min="12" max="16384" width="9.140625" style="27"/>
  </cols>
  <sheetData>
    <row r="1" spans="1:11">
      <c r="A1" s="166"/>
      <c r="B1" s="357" t="s">
        <v>474</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ht="78.75" customHeight="1">
      <c r="A5" s="198" t="s">
        <v>155</v>
      </c>
      <c r="B5" s="133" t="s">
        <v>262</v>
      </c>
      <c r="C5" s="137" t="s">
        <v>166</v>
      </c>
      <c r="D5" s="138">
        <v>50</v>
      </c>
      <c r="E5" s="493"/>
      <c r="F5" s="811"/>
      <c r="G5" s="618"/>
      <c r="H5" s="618"/>
      <c r="I5" s="618"/>
      <c r="J5" s="128"/>
      <c r="K5" s="128"/>
    </row>
    <row r="6" spans="1:11" ht="240.75" customHeight="1">
      <c r="A6" s="198" t="s">
        <v>156</v>
      </c>
      <c r="B6" s="133" t="s">
        <v>263</v>
      </c>
      <c r="C6" s="137" t="s">
        <v>165</v>
      </c>
      <c r="D6" s="138">
        <v>10</v>
      </c>
      <c r="E6" s="493"/>
      <c r="F6" s="811"/>
      <c r="G6" s="618"/>
      <c r="H6" s="618"/>
      <c r="I6" s="618"/>
      <c r="J6" s="128"/>
      <c r="K6" s="128"/>
    </row>
    <row r="7" spans="1:11" ht="35.25" customHeight="1">
      <c r="A7" s="198" t="s">
        <v>157</v>
      </c>
      <c r="B7" s="133" t="s">
        <v>120</v>
      </c>
      <c r="C7" s="137" t="s">
        <v>165</v>
      </c>
      <c r="D7" s="138">
        <v>20</v>
      </c>
      <c r="E7" s="493"/>
      <c r="F7" s="811"/>
      <c r="G7" s="618"/>
      <c r="H7" s="618"/>
      <c r="I7" s="618"/>
      <c r="J7" s="128"/>
      <c r="K7" s="128"/>
    </row>
    <row r="8" spans="1:11" ht="35.25" customHeight="1">
      <c r="A8" s="198" t="s">
        <v>158</v>
      </c>
      <c r="B8" s="133" t="s">
        <v>121</v>
      </c>
      <c r="C8" s="137" t="s">
        <v>165</v>
      </c>
      <c r="D8" s="138">
        <v>20</v>
      </c>
      <c r="E8" s="493"/>
      <c r="F8" s="811"/>
      <c r="G8" s="618"/>
      <c r="H8" s="618"/>
      <c r="I8" s="618"/>
      <c r="J8" s="128"/>
      <c r="K8" s="128"/>
    </row>
    <row r="9" spans="1:11" ht="37.5" customHeight="1">
      <c r="A9" s="198" t="s">
        <v>159</v>
      </c>
      <c r="B9" s="133" t="s">
        <v>122</v>
      </c>
      <c r="C9" s="137" t="s">
        <v>165</v>
      </c>
      <c r="D9" s="855">
        <v>2</v>
      </c>
      <c r="E9" s="493"/>
      <c r="F9" s="811"/>
      <c r="G9" s="618"/>
      <c r="H9" s="618"/>
      <c r="I9" s="618"/>
      <c r="J9" s="128"/>
      <c r="K9" s="128"/>
    </row>
    <row r="10" spans="1:11" ht="33" customHeight="1">
      <c r="A10" s="198" t="s">
        <v>160</v>
      </c>
      <c r="B10" s="133" t="s">
        <v>123</v>
      </c>
      <c r="C10" s="137" t="s">
        <v>165</v>
      </c>
      <c r="D10" s="855">
        <v>2</v>
      </c>
      <c r="E10" s="493"/>
      <c r="F10" s="811"/>
      <c r="G10" s="618"/>
      <c r="H10" s="618"/>
      <c r="I10" s="618"/>
      <c r="J10" s="128"/>
      <c r="K10" s="128"/>
    </row>
    <row r="11" spans="1:11" ht="30.75" customHeight="1">
      <c r="A11" s="198" t="s">
        <v>239</v>
      </c>
      <c r="B11" s="133" t="s">
        <v>124</v>
      </c>
      <c r="C11" s="137" t="s">
        <v>165</v>
      </c>
      <c r="D11" s="138">
        <v>10</v>
      </c>
      <c r="E11" s="493"/>
      <c r="F11" s="811"/>
      <c r="G11" s="618"/>
      <c r="H11" s="618"/>
      <c r="I11" s="618"/>
      <c r="J11" s="128"/>
      <c r="K11" s="128"/>
    </row>
    <row r="12" spans="1:11" ht="30" customHeight="1">
      <c r="A12" s="198" t="s">
        <v>242</v>
      </c>
      <c r="B12" s="133" t="s">
        <v>125</v>
      </c>
      <c r="C12" s="137" t="s">
        <v>165</v>
      </c>
      <c r="D12" s="855">
        <v>1</v>
      </c>
      <c r="E12" s="493"/>
      <c r="F12" s="811"/>
      <c r="G12" s="618"/>
      <c r="H12" s="618"/>
      <c r="I12" s="618"/>
      <c r="J12" s="128"/>
      <c r="K12" s="128"/>
    </row>
    <row r="13" spans="1:11" ht="49.5" customHeight="1">
      <c r="A13" s="198" t="s">
        <v>243</v>
      </c>
      <c r="B13" s="133" t="s">
        <v>126</v>
      </c>
      <c r="C13" s="137" t="s">
        <v>165</v>
      </c>
      <c r="D13" s="855">
        <v>1</v>
      </c>
      <c r="E13" s="493"/>
      <c r="F13" s="811"/>
      <c r="G13" s="618"/>
      <c r="H13" s="618"/>
      <c r="I13" s="618"/>
      <c r="J13" s="128"/>
      <c r="K13" s="128"/>
    </row>
    <row r="14" spans="1:11" ht="166.5" customHeight="1">
      <c r="A14" s="198" t="s">
        <v>244</v>
      </c>
      <c r="B14" s="397" t="s">
        <v>275</v>
      </c>
      <c r="C14" s="137" t="s">
        <v>166</v>
      </c>
      <c r="D14" s="138">
        <v>35</v>
      </c>
      <c r="E14" s="493"/>
      <c r="F14" s="811"/>
      <c r="G14" s="618"/>
      <c r="H14" s="618"/>
      <c r="I14" s="618"/>
      <c r="J14" s="128"/>
      <c r="K14" s="128"/>
    </row>
    <row r="15" spans="1:11" s="16" customFormat="1" ht="178.5">
      <c r="A15" s="198" t="s">
        <v>245</v>
      </c>
      <c r="B15" s="499" t="s">
        <v>146</v>
      </c>
      <c r="C15" s="257" t="s">
        <v>165</v>
      </c>
      <c r="D15" s="178">
        <v>2500</v>
      </c>
      <c r="E15" s="619"/>
      <c r="F15" s="811"/>
      <c r="G15" s="618"/>
      <c r="H15" s="618"/>
      <c r="I15" s="618"/>
      <c r="J15" s="180"/>
      <c r="K15" s="180"/>
    </row>
    <row r="16" spans="1:11" s="16" customFormat="1" ht="76.5">
      <c r="A16" s="198" t="s">
        <v>246</v>
      </c>
      <c r="B16" s="499" t="s">
        <v>427</v>
      </c>
      <c r="C16" s="257" t="s">
        <v>165</v>
      </c>
      <c r="D16" s="856">
        <v>1</v>
      </c>
      <c r="E16" s="619"/>
      <c r="F16" s="811"/>
      <c r="G16" s="618"/>
      <c r="H16" s="618"/>
      <c r="I16" s="618"/>
      <c r="J16" s="180"/>
      <c r="K16" s="180"/>
    </row>
    <row r="17" spans="1:11" s="16" customFormat="1" ht="51">
      <c r="A17" s="198" t="s">
        <v>247</v>
      </c>
      <c r="B17" s="133" t="s">
        <v>394</v>
      </c>
      <c r="C17" s="257" t="s">
        <v>165</v>
      </c>
      <c r="D17" s="178">
        <v>200</v>
      </c>
      <c r="E17" s="620"/>
      <c r="F17" s="811"/>
      <c r="G17" s="618"/>
      <c r="H17" s="618"/>
      <c r="I17" s="618"/>
      <c r="J17" s="180"/>
      <c r="K17" s="180"/>
    </row>
    <row r="18" spans="1:11" s="16" customFormat="1" ht="76.5">
      <c r="A18" s="198" t="s">
        <v>248</v>
      </c>
      <c r="B18" s="133" t="s">
        <v>827</v>
      </c>
      <c r="C18" s="257" t="s">
        <v>165</v>
      </c>
      <c r="D18" s="178">
        <v>20</v>
      </c>
      <c r="E18" s="619"/>
      <c r="F18" s="811"/>
      <c r="G18" s="618"/>
      <c r="H18" s="618"/>
      <c r="I18" s="618"/>
      <c r="J18" s="180"/>
      <c r="K18" s="180"/>
    </row>
    <row r="19" spans="1:11" s="16" customFormat="1" ht="76.5">
      <c r="A19" s="198" t="s">
        <v>249</v>
      </c>
      <c r="B19" s="133" t="s">
        <v>828</v>
      </c>
      <c r="C19" s="257" t="s">
        <v>165</v>
      </c>
      <c r="D19" s="178">
        <v>3</v>
      </c>
      <c r="E19" s="619"/>
      <c r="F19" s="811"/>
      <c r="G19" s="618"/>
      <c r="H19" s="618"/>
      <c r="I19" s="618"/>
      <c r="J19" s="180"/>
      <c r="K19" s="180"/>
    </row>
    <row r="20" spans="1:11" s="16" customFormat="1" ht="102">
      <c r="A20" s="198" t="s">
        <v>250</v>
      </c>
      <c r="B20" s="133" t="s">
        <v>829</v>
      </c>
      <c r="C20" s="257" t="s">
        <v>165</v>
      </c>
      <c r="D20" s="856">
        <v>1</v>
      </c>
      <c r="E20" s="619"/>
      <c r="F20" s="811"/>
      <c r="G20" s="618"/>
      <c r="H20" s="618"/>
      <c r="I20" s="618"/>
      <c r="J20" s="180"/>
      <c r="K20" s="180"/>
    </row>
    <row r="21" spans="1:11" s="16" customFormat="1" ht="102">
      <c r="A21" s="198" t="s">
        <v>251</v>
      </c>
      <c r="B21" s="133" t="s">
        <v>830</v>
      </c>
      <c r="C21" s="257" t="s">
        <v>165</v>
      </c>
      <c r="D21" s="856">
        <v>1</v>
      </c>
      <c r="E21" s="619"/>
      <c r="F21" s="811"/>
      <c r="G21" s="618"/>
      <c r="H21" s="618"/>
      <c r="I21" s="618"/>
      <c r="J21" s="180"/>
      <c r="K21" s="180"/>
    </row>
    <row r="22" spans="1:11" s="16" customFormat="1" ht="38.25">
      <c r="A22" s="198" t="s">
        <v>252</v>
      </c>
      <c r="B22" s="133" t="s">
        <v>414</v>
      </c>
      <c r="C22" s="257" t="s">
        <v>165</v>
      </c>
      <c r="D22" s="856">
        <v>1</v>
      </c>
      <c r="E22" s="619"/>
      <c r="F22" s="811"/>
      <c r="G22" s="618"/>
      <c r="H22" s="618"/>
      <c r="I22" s="618"/>
      <c r="J22" s="180"/>
      <c r="K22" s="180"/>
    </row>
    <row r="23" spans="1:11" s="16" customFormat="1" ht="63.75">
      <c r="A23" s="198" t="s">
        <v>193</v>
      </c>
      <c r="B23" s="133" t="s">
        <v>415</v>
      </c>
      <c r="C23" s="257" t="s">
        <v>165</v>
      </c>
      <c r="D23" s="856">
        <v>1</v>
      </c>
      <c r="E23" s="619"/>
      <c r="F23" s="811"/>
      <c r="G23" s="618"/>
      <c r="H23" s="618"/>
      <c r="I23" s="618"/>
      <c r="J23" s="180"/>
      <c r="K23" s="180"/>
    </row>
    <row r="24" spans="1:11" s="16" customFormat="1" ht="51">
      <c r="A24" s="198" t="s">
        <v>194</v>
      </c>
      <c r="B24" s="133" t="s">
        <v>416</v>
      </c>
      <c r="C24" s="257" t="s">
        <v>165</v>
      </c>
      <c r="D24" s="178">
        <v>5</v>
      </c>
      <c r="E24" s="619"/>
      <c r="F24" s="811"/>
      <c r="G24" s="618"/>
      <c r="H24" s="618"/>
      <c r="I24" s="618"/>
      <c r="J24" s="180"/>
      <c r="K24" s="180"/>
    </row>
    <row r="25" spans="1:11" s="16" customFormat="1" ht="63.75">
      <c r="A25" s="198" t="s">
        <v>195</v>
      </c>
      <c r="B25" s="133" t="s">
        <v>417</v>
      </c>
      <c r="C25" s="257" t="s">
        <v>165</v>
      </c>
      <c r="D25" s="178">
        <v>3</v>
      </c>
      <c r="E25" s="619"/>
      <c r="F25" s="811"/>
      <c r="G25" s="618"/>
      <c r="H25" s="618"/>
      <c r="I25" s="618"/>
      <c r="J25" s="180"/>
      <c r="K25" s="180"/>
    </row>
    <row r="26" spans="1:11" s="16" customFormat="1" ht="178.5">
      <c r="A26" s="198" t="s">
        <v>196</v>
      </c>
      <c r="B26" s="133" t="s">
        <v>440</v>
      </c>
      <c r="C26" s="257" t="s">
        <v>165</v>
      </c>
      <c r="D26" s="178">
        <v>50</v>
      </c>
      <c r="E26" s="619"/>
      <c r="F26" s="811"/>
      <c r="G26" s="618"/>
      <c r="H26" s="618"/>
      <c r="I26" s="618"/>
      <c r="J26" s="180"/>
      <c r="K26" s="180"/>
    </row>
    <row r="27" spans="1:11" s="16" customFormat="1">
      <c r="A27" s="198" t="s">
        <v>197</v>
      </c>
      <c r="B27" s="133" t="s">
        <v>418</v>
      </c>
      <c r="C27" s="257" t="s">
        <v>165</v>
      </c>
      <c r="D27" s="178">
        <v>2</v>
      </c>
      <c r="E27" s="619"/>
      <c r="F27" s="811"/>
      <c r="G27" s="618"/>
      <c r="H27" s="618"/>
      <c r="I27" s="618"/>
      <c r="J27" s="180"/>
      <c r="K27" s="180"/>
    </row>
    <row r="28" spans="1:11" s="16" customFormat="1" ht="89.25">
      <c r="A28" s="198" t="s">
        <v>198</v>
      </c>
      <c r="B28" s="133" t="s">
        <v>579</v>
      </c>
      <c r="C28" s="257" t="s">
        <v>165</v>
      </c>
      <c r="D28" s="178">
        <v>100</v>
      </c>
      <c r="E28" s="619"/>
      <c r="F28" s="811"/>
      <c r="G28" s="618"/>
      <c r="H28" s="618"/>
      <c r="I28" s="618"/>
      <c r="J28" s="180"/>
      <c r="K28" s="180"/>
    </row>
    <row r="29" spans="1:11" s="16" customFormat="1" ht="89.25">
      <c r="A29" s="198" t="s">
        <v>128</v>
      </c>
      <c r="B29" s="133" t="s">
        <v>580</v>
      </c>
      <c r="C29" s="257" t="s">
        <v>165</v>
      </c>
      <c r="D29" s="178">
        <v>30</v>
      </c>
      <c r="E29" s="619"/>
      <c r="F29" s="811"/>
      <c r="G29" s="618"/>
      <c r="H29" s="618"/>
      <c r="I29" s="618"/>
      <c r="J29" s="180"/>
      <c r="K29" s="507"/>
    </row>
    <row r="30" spans="1:11" s="16" customFormat="1" ht="89.25">
      <c r="A30" s="198" t="s">
        <v>129</v>
      </c>
      <c r="B30" s="133" t="s">
        <v>663</v>
      </c>
      <c r="C30" s="257" t="s">
        <v>165</v>
      </c>
      <c r="D30" s="178">
        <v>100</v>
      </c>
      <c r="E30" s="619"/>
      <c r="F30" s="811"/>
      <c r="G30" s="618"/>
      <c r="H30" s="618"/>
      <c r="I30" s="618"/>
      <c r="J30" s="180"/>
      <c r="K30" s="507"/>
    </row>
    <row r="31" spans="1:11" s="16" customFormat="1" ht="13.5" thickBot="1">
      <c r="A31" s="223"/>
      <c r="B31" s="714"/>
      <c r="C31" s="808"/>
      <c r="D31" s="181"/>
      <c r="E31" s="621"/>
      <c r="F31" s="621"/>
      <c r="G31" s="621"/>
      <c r="H31" s="622"/>
      <c r="I31" s="887"/>
      <c r="J31" s="183"/>
      <c r="K31" s="183"/>
    </row>
    <row r="32" spans="1:11" s="16" customFormat="1" ht="15">
      <c r="A32" s="296"/>
      <c r="B32" s="148" t="s">
        <v>37</v>
      </c>
      <c r="C32" s="250"/>
      <c r="D32" s="250"/>
      <c r="E32" s="1065"/>
      <c r="F32" s="1066"/>
      <c r="G32" s="251"/>
      <c r="H32" s="221"/>
      <c r="I32" s="228"/>
      <c r="J32" s="183"/>
      <c r="K32" s="183"/>
    </row>
    <row r="33" spans="1:11" s="16" customFormat="1" ht="15">
      <c r="A33" s="300"/>
      <c r="B33" s="154" t="s">
        <v>38</v>
      </c>
      <c r="C33" s="230"/>
      <c r="D33" s="230"/>
      <c r="E33" s="1064"/>
      <c r="F33" s="1063"/>
      <c r="G33" s="226"/>
      <c r="H33" s="221"/>
      <c r="I33" s="228"/>
      <c r="J33" s="183"/>
      <c r="K33" s="183"/>
    </row>
    <row r="34" spans="1:11" s="16" customFormat="1" ht="15">
      <c r="A34" s="300"/>
      <c r="B34" s="154" t="s">
        <v>87</v>
      </c>
      <c r="C34" s="230"/>
      <c r="D34" s="230"/>
      <c r="E34" s="1063"/>
      <c r="F34" s="1063"/>
      <c r="G34" s="226"/>
      <c r="H34" s="221"/>
      <c r="I34" s="228"/>
      <c r="J34" s="183"/>
      <c r="K34" s="183"/>
    </row>
    <row r="35" spans="1:11" s="16" customFormat="1" ht="13.5" thickBot="1">
      <c r="A35" s="304"/>
      <c r="B35" s="158"/>
      <c r="C35" s="159"/>
      <c r="D35" s="160"/>
      <c r="E35" s="367"/>
      <c r="F35" s="367"/>
      <c r="G35" s="368"/>
      <c r="H35" s="221"/>
      <c r="I35" s="228"/>
      <c r="J35" s="183"/>
      <c r="K35" s="183"/>
    </row>
    <row r="36" spans="1:11" s="16" customFormat="1">
      <c r="A36" s="183"/>
      <c r="B36" s="317"/>
      <c r="C36" s="183"/>
      <c r="D36" s="183"/>
      <c r="E36" s="303"/>
      <c r="F36" s="303"/>
      <c r="G36" s="228"/>
      <c r="H36" s="228"/>
      <c r="I36" s="228"/>
      <c r="J36" s="183"/>
      <c r="K36" s="183"/>
    </row>
    <row r="37" spans="1:11" s="16" customFormat="1">
      <c r="A37" s="183"/>
      <c r="B37" s="317"/>
      <c r="C37" s="183"/>
      <c r="D37" s="183"/>
      <c r="E37" s="303"/>
      <c r="F37" s="303"/>
      <c r="G37" s="228"/>
      <c r="H37" s="228"/>
      <c r="I37" s="228"/>
      <c r="J37" s="183"/>
      <c r="K37" s="183"/>
    </row>
    <row r="38" spans="1:11" s="16" customFormat="1">
      <c r="A38" s="183"/>
      <c r="B38" s="317"/>
      <c r="C38" s="183"/>
      <c r="D38" s="183"/>
      <c r="E38" s="303"/>
      <c r="F38" s="303"/>
      <c r="G38" s="228"/>
      <c r="H38" s="228"/>
      <c r="I38" s="228"/>
      <c r="J38" s="183"/>
      <c r="K38" s="183"/>
    </row>
    <row r="39" spans="1:11" s="16" customFormat="1">
      <c r="A39" s="183"/>
      <c r="B39" s="317"/>
      <c r="C39" s="183"/>
      <c r="D39" s="183"/>
      <c r="E39" s="303"/>
      <c r="F39" s="303"/>
      <c r="G39" s="228"/>
      <c r="H39" s="228"/>
      <c r="I39" s="228"/>
      <c r="J39" s="183"/>
      <c r="K39" s="183"/>
    </row>
    <row r="40" spans="1:11" s="16" customFormat="1">
      <c r="B40" s="17"/>
      <c r="E40" s="41"/>
      <c r="F40" s="41"/>
      <c r="G40" s="49"/>
      <c r="H40" s="49"/>
      <c r="I40" s="49"/>
    </row>
    <row r="41" spans="1:11" s="16" customFormat="1">
      <c r="B41" s="17"/>
      <c r="E41" s="41"/>
      <c r="F41" s="41"/>
      <c r="G41" s="49"/>
      <c r="H41" s="49"/>
      <c r="I41" s="49"/>
    </row>
    <row r="42" spans="1:11" s="16" customFormat="1">
      <c r="B42" s="17"/>
      <c r="E42" s="41"/>
      <c r="F42" s="41"/>
      <c r="G42" s="49"/>
      <c r="H42" s="49"/>
      <c r="I42" s="49"/>
    </row>
    <row r="43" spans="1:11" s="16" customFormat="1">
      <c r="B43" s="17"/>
      <c r="E43" s="41"/>
      <c r="F43" s="41"/>
      <c r="G43" s="49"/>
      <c r="H43" s="49"/>
      <c r="I43" s="49"/>
    </row>
    <row r="44" spans="1:11" s="16" customFormat="1">
      <c r="B44" s="17"/>
      <c r="E44" s="41"/>
      <c r="F44" s="41"/>
      <c r="G44" s="49"/>
      <c r="H44" s="49"/>
      <c r="I44" s="49"/>
    </row>
    <row r="45" spans="1:11" s="16" customFormat="1">
      <c r="B45" s="17"/>
      <c r="E45" s="41"/>
      <c r="F45" s="41"/>
      <c r="G45" s="49"/>
      <c r="H45" s="49"/>
      <c r="I45" s="49"/>
    </row>
    <row r="46" spans="1:11" s="16" customFormat="1">
      <c r="B46" s="17"/>
      <c r="E46" s="41"/>
      <c r="F46" s="41"/>
      <c r="G46" s="49"/>
      <c r="H46" s="49"/>
      <c r="I46" s="49"/>
    </row>
    <row r="47" spans="1:11" s="16" customFormat="1">
      <c r="B47" s="17"/>
      <c r="E47" s="41"/>
      <c r="F47" s="41"/>
      <c r="G47" s="49"/>
      <c r="H47" s="49"/>
      <c r="I47" s="49"/>
    </row>
    <row r="48" spans="1:11" s="16" customFormat="1">
      <c r="B48" s="17"/>
      <c r="E48" s="41"/>
      <c r="F48" s="41"/>
      <c r="G48" s="49"/>
      <c r="H48" s="49"/>
      <c r="I48" s="49"/>
    </row>
    <row r="49" spans="2:9" s="16" customFormat="1">
      <c r="B49" s="17"/>
      <c r="E49" s="41"/>
      <c r="F49" s="41"/>
      <c r="G49" s="49"/>
      <c r="H49" s="49"/>
      <c r="I49" s="49"/>
    </row>
  </sheetData>
  <mergeCells count="3">
    <mergeCell ref="E34:F34"/>
    <mergeCell ref="E33:F33"/>
    <mergeCell ref="E32:F3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K38"/>
  <sheetViews>
    <sheetView zoomScaleNormal="100" zoomScaleSheetLayoutView="100" workbookViewId="0">
      <selection activeCell="E5" sqref="E5:I18"/>
    </sheetView>
  </sheetViews>
  <sheetFormatPr defaultColWidth="9.140625" defaultRowHeight="12.75"/>
  <cols>
    <col min="1" max="1" width="5.42578125" style="27" customWidth="1"/>
    <col min="2" max="2" width="44.5703125" style="28" customWidth="1"/>
    <col min="3" max="3" width="9.140625" style="27"/>
    <col min="4" max="4" width="6.85546875" style="27" customWidth="1"/>
    <col min="5" max="5" width="10.28515625" style="41" customWidth="1"/>
    <col min="6" max="6" width="7.140625" style="41" customWidth="1"/>
    <col min="7" max="7" width="13.140625" style="49" customWidth="1"/>
    <col min="8" max="8" width="14.42578125" style="49" customWidth="1"/>
    <col min="9" max="9" width="14" style="49" customWidth="1"/>
    <col min="10" max="10" width="9.28515625" style="27" customWidth="1"/>
    <col min="11" max="11" width="12.42578125" style="27" customWidth="1"/>
    <col min="12" max="16384" width="9.140625" style="27"/>
  </cols>
  <sheetData>
    <row r="1" spans="1:11">
      <c r="A1" s="166"/>
      <c r="B1" s="357" t="s">
        <v>473</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97"/>
      <c r="B3" s="97"/>
      <c r="C3" s="97"/>
      <c r="D3" s="97"/>
      <c r="E3" s="389" t="s">
        <v>231</v>
      </c>
      <c r="F3" s="389" t="s">
        <v>6</v>
      </c>
      <c r="G3" s="389" t="s">
        <v>231</v>
      </c>
      <c r="H3" s="390"/>
      <c r="I3" s="390" t="s">
        <v>258</v>
      </c>
      <c r="J3" s="97" t="s">
        <v>213</v>
      </c>
      <c r="K3" s="97" t="s">
        <v>233</v>
      </c>
    </row>
    <row r="4" spans="1:11" ht="24">
      <c r="A4" s="407" t="s">
        <v>161</v>
      </c>
      <c r="B4" s="407" t="s">
        <v>167</v>
      </c>
      <c r="C4" s="407" t="s">
        <v>163</v>
      </c>
      <c r="D4" s="407" t="s">
        <v>164</v>
      </c>
      <c r="E4" s="408" t="s">
        <v>232</v>
      </c>
      <c r="F4" s="393" t="s">
        <v>7</v>
      </c>
      <c r="G4" s="394" t="s">
        <v>96</v>
      </c>
      <c r="H4" s="394" t="s">
        <v>41</v>
      </c>
      <c r="I4" s="394" t="s">
        <v>97</v>
      </c>
      <c r="J4" s="395" t="s">
        <v>257</v>
      </c>
      <c r="K4" s="395" t="s">
        <v>234</v>
      </c>
    </row>
    <row r="5" spans="1:11" ht="36">
      <c r="A5" s="256" t="s">
        <v>153</v>
      </c>
      <c r="B5" s="409" t="s">
        <v>132</v>
      </c>
      <c r="C5" s="109" t="s">
        <v>166</v>
      </c>
      <c r="D5" s="110">
        <v>100</v>
      </c>
      <c r="E5" s="497"/>
      <c r="F5" s="495"/>
      <c r="G5" s="496"/>
      <c r="H5" s="683"/>
      <c r="I5" s="683"/>
      <c r="J5" s="410"/>
      <c r="K5" s="410"/>
    </row>
    <row r="6" spans="1:11" ht="24">
      <c r="A6" s="256" t="s">
        <v>154</v>
      </c>
      <c r="B6" s="409" t="s">
        <v>39</v>
      </c>
      <c r="C6" s="109" t="s">
        <v>165</v>
      </c>
      <c r="D6" s="110">
        <v>50</v>
      </c>
      <c r="E6" s="497"/>
      <c r="F6" s="495"/>
      <c r="G6" s="496"/>
      <c r="H6" s="683"/>
      <c r="I6" s="683"/>
      <c r="J6" s="410"/>
      <c r="K6" s="410"/>
    </row>
    <row r="7" spans="1:11" ht="24">
      <c r="A7" s="256" t="s">
        <v>155</v>
      </c>
      <c r="B7" s="409" t="s">
        <v>266</v>
      </c>
      <c r="C7" s="109" t="s">
        <v>165</v>
      </c>
      <c r="D7" s="110">
        <v>50</v>
      </c>
      <c r="E7" s="497"/>
      <c r="F7" s="495"/>
      <c r="G7" s="496"/>
      <c r="H7" s="683"/>
      <c r="I7" s="683"/>
      <c r="J7" s="410"/>
      <c r="K7" s="410"/>
    </row>
    <row r="8" spans="1:11" ht="24">
      <c r="A8" s="256" t="s">
        <v>156</v>
      </c>
      <c r="B8" s="409" t="s">
        <v>72</v>
      </c>
      <c r="C8" s="109" t="s">
        <v>165</v>
      </c>
      <c r="D8" s="110">
        <v>100</v>
      </c>
      <c r="E8" s="497"/>
      <c r="F8" s="495"/>
      <c r="G8" s="496"/>
      <c r="H8" s="683"/>
      <c r="I8" s="683"/>
      <c r="J8" s="410"/>
      <c r="K8" s="410"/>
    </row>
    <row r="9" spans="1:11" ht="24">
      <c r="A9" s="256" t="s">
        <v>157</v>
      </c>
      <c r="B9" s="409" t="s">
        <v>0</v>
      </c>
      <c r="C9" s="109" t="s">
        <v>165</v>
      </c>
      <c r="D9" s="110">
        <v>100</v>
      </c>
      <c r="E9" s="497"/>
      <c r="F9" s="495"/>
      <c r="G9" s="496"/>
      <c r="H9" s="683"/>
      <c r="I9" s="683"/>
      <c r="J9" s="410"/>
      <c r="K9" s="410"/>
    </row>
    <row r="10" spans="1:11" ht="24">
      <c r="A10" s="256" t="s">
        <v>158</v>
      </c>
      <c r="B10" s="409" t="s">
        <v>393</v>
      </c>
      <c r="C10" s="109" t="s">
        <v>165</v>
      </c>
      <c r="D10" s="110">
        <v>24</v>
      </c>
      <c r="E10" s="496"/>
      <c r="F10" s="495"/>
      <c r="G10" s="496"/>
      <c r="H10" s="683"/>
      <c r="I10" s="683"/>
      <c r="J10" s="410"/>
      <c r="K10" s="410"/>
    </row>
    <row r="11" spans="1:11" ht="24">
      <c r="A11" s="256" t="s">
        <v>159</v>
      </c>
      <c r="B11" s="409" t="s">
        <v>573</v>
      </c>
      <c r="C11" s="109" t="s">
        <v>165</v>
      </c>
      <c r="D11" s="110">
        <v>20</v>
      </c>
      <c r="E11" s="496"/>
      <c r="F11" s="495"/>
      <c r="G11" s="496"/>
      <c r="H11" s="683"/>
      <c r="I11" s="683"/>
      <c r="J11" s="410"/>
      <c r="K11" s="410"/>
    </row>
    <row r="12" spans="1:11" s="94" customFormat="1" ht="24">
      <c r="A12" s="256" t="s">
        <v>160</v>
      </c>
      <c r="B12" s="409" t="s">
        <v>574</v>
      </c>
      <c r="C12" s="109" t="s">
        <v>165</v>
      </c>
      <c r="D12" s="110">
        <v>10</v>
      </c>
      <c r="E12" s="496"/>
      <c r="F12" s="495"/>
      <c r="G12" s="496"/>
      <c r="H12" s="683"/>
      <c r="I12" s="683"/>
      <c r="J12" s="410"/>
      <c r="K12" s="410"/>
    </row>
    <row r="13" spans="1:11" s="94" customFormat="1" ht="36">
      <c r="A13" s="256" t="s">
        <v>239</v>
      </c>
      <c r="B13" s="409" t="s">
        <v>575</v>
      </c>
      <c r="C13" s="109" t="s">
        <v>165</v>
      </c>
      <c r="D13" s="110">
        <v>5</v>
      </c>
      <c r="E13" s="496"/>
      <c r="F13" s="495"/>
      <c r="G13" s="496"/>
      <c r="H13" s="683"/>
      <c r="I13" s="683"/>
      <c r="J13" s="410"/>
      <c r="K13" s="410"/>
    </row>
    <row r="14" spans="1:11" s="94" customFormat="1" ht="36">
      <c r="A14" s="256" t="s">
        <v>240</v>
      </c>
      <c r="B14" s="409" t="s">
        <v>576</v>
      </c>
      <c r="C14" s="109" t="s">
        <v>165</v>
      </c>
      <c r="D14" s="110">
        <v>3</v>
      </c>
      <c r="E14" s="496"/>
      <c r="F14" s="495"/>
      <c r="G14" s="496"/>
      <c r="H14" s="683"/>
      <c r="I14" s="683"/>
      <c r="J14" s="410"/>
      <c r="K14" s="410"/>
    </row>
    <row r="15" spans="1:11" s="94" customFormat="1" ht="26.25" customHeight="1">
      <c r="A15" s="256" t="s">
        <v>241</v>
      </c>
      <c r="B15" s="409" t="s">
        <v>572</v>
      </c>
      <c r="C15" s="109" t="s">
        <v>165</v>
      </c>
      <c r="D15" s="110">
        <v>15</v>
      </c>
      <c r="E15" s="496"/>
      <c r="F15" s="495"/>
      <c r="G15" s="496"/>
      <c r="H15" s="683"/>
      <c r="I15" s="683"/>
      <c r="J15" s="410"/>
      <c r="K15" s="410"/>
    </row>
    <row r="16" spans="1:11" s="94" customFormat="1">
      <c r="A16" s="256" t="s">
        <v>242</v>
      </c>
      <c r="B16" s="409" t="s">
        <v>578</v>
      </c>
      <c r="C16" s="109" t="s">
        <v>165</v>
      </c>
      <c r="D16" s="110">
        <v>10</v>
      </c>
      <c r="E16" s="496"/>
      <c r="F16" s="495"/>
      <c r="G16" s="496"/>
      <c r="H16" s="683"/>
      <c r="I16" s="683"/>
      <c r="J16" s="410"/>
      <c r="K16" s="410"/>
    </row>
    <row r="17" spans="1:11" s="94" customFormat="1" ht="24">
      <c r="A17" s="256" t="s">
        <v>243</v>
      </c>
      <c r="B17" s="409" t="s">
        <v>577</v>
      </c>
      <c r="C17" s="109" t="s">
        <v>165</v>
      </c>
      <c r="D17" s="110">
        <v>10</v>
      </c>
      <c r="E17" s="496"/>
      <c r="F17" s="495"/>
      <c r="G17" s="496"/>
      <c r="H17" s="683"/>
      <c r="I17" s="683"/>
      <c r="J17" s="410"/>
      <c r="K17" s="410"/>
    </row>
    <row r="18" spans="1:11" s="94" customFormat="1" ht="35.25" customHeight="1">
      <c r="A18" s="256"/>
      <c r="B18" s="756"/>
      <c r="C18" s="211"/>
      <c r="D18" s="268"/>
      <c r="E18" s="509"/>
      <c r="F18" s="510"/>
      <c r="G18" s="509"/>
      <c r="H18" s="851"/>
      <c r="I18" s="851"/>
      <c r="J18" s="410"/>
      <c r="K18" s="411"/>
    </row>
    <row r="19" spans="1:11" s="94" customFormat="1">
      <c r="A19" s="267"/>
      <c r="B19" s="756"/>
      <c r="C19" s="211"/>
      <c r="D19" s="268"/>
      <c r="E19" s="509"/>
      <c r="F19" s="510"/>
      <c r="G19" s="509"/>
      <c r="H19" s="851"/>
      <c r="I19" s="851"/>
      <c r="J19" s="425"/>
      <c r="K19" s="511"/>
    </row>
    <row r="20" spans="1:11" s="16" customFormat="1" ht="13.5" thickBot="1">
      <c r="A20" s="398"/>
      <c r="B20" s="111"/>
      <c r="C20" s="111"/>
      <c r="D20" s="399"/>
      <c r="E20" s="400"/>
      <c r="F20" s="400"/>
      <c r="G20" s="400"/>
      <c r="H20" s="448"/>
      <c r="I20" s="448"/>
      <c r="J20" s="183"/>
      <c r="K20" s="183"/>
    </row>
    <row r="21" spans="1:11" s="16" customFormat="1">
      <c r="A21" s="296"/>
      <c r="B21" s="148" t="s">
        <v>37</v>
      </c>
      <c r="C21" s="250"/>
      <c r="D21" s="250"/>
      <c r="E21" s="1046"/>
      <c r="F21" s="1046"/>
      <c r="G21" s="251"/>
      <c r="H21" s="221"/>
      <c r="I21" s="228"/>
      <c r="J21" s="183"/>
      <c r="K21" s="183"/>
    </row>
    <row r="22" spans="1:11" s="16" customFormat="1" ht="15.75">
      <c r="A22" s="401"/>
      <c r="B22" s="154" t="s">
        <v>38</v>
      </c>
      <c r="C22" s="253"/>
      <c r="D22" s="253"/>
      <c r="E22" s="1032"/>
      <c r="F22" s="1032"/>
      <c r="G22" s="226"/>
      <c r="H22" s="221"/>
      <c r="I22" s="228"/>
      <c r="J22" s="183"/>
      <c r="K22" s="183"/>
    </row>
    <row r="23" spans="1:11" s="16" customFormat="1" ht="15.75">
      <c r="A23" s="401"/>
      <c r="B23" s="154" t="s">
        <v>87</v>
      </c>
      <c r="C23" s="253"/>
      <c r="D23" s="253"/>
      <c r="E23" s="1032"/>
      <c r="F23" s="1032"/>
      <c r="G23" s="226"/>
      <c r="H23" s="221"/>
      <c r="I23" s="228"/>
      <c r="J23" s="183"/>
      <c r="K23" s="183"/>
    </row>
    <row r="24" spans="1:11" s="16" customFormat="1" ht="16.5" thickBot="1">
      <c r="A24" s="402"/>
      <c r="B24" s="403"/>
      <c r="C24" s="261"/>
      <c r="D24" s="262"/>
      <c r="E24" s="404"/>
      <c r="F24" s="404"/>
      <c r="G24" s="405"/>
      <c r="H24" s="406"/>
      <c r="I24" s="228"/>
      <c r="J24" s="183"/>
      <c r="K24" s="183"/>
    </row>
    <row r="25" spans="1:11" s="16" customFormat="1">
      <c r="A25" s="183"/>
      <c r="B25" s="317"/>
      <c r="C25" s="183"/>
      <c r="D25" s="183"/>
      <c r="E25" s="303"/>
      <c r="F25" s="303"/>
      <c r="G25" s="228"/>
      <c r="H25" s="228"/>
      <c r="I25" s="228"/>
      <c r="J25" s="183"/>
      <c r="K25" s="183"/>
    </row>
    <row r="26" spans="1:11" s="16" customFormat="1">
      <c r="A26" s="183"/>
      <c r="B26" s="317"/>
      <c r="C26" s="183"/>
      <c r="D26" s="183"/>
      <c r="E26" s="303"/>
      <c r="F26" s="303"/>
      <c r="G26" s="228"/>
      <c r="H26" s="228"/>
      <c r="I26" s="228"/>
      <c r="J26" s="183"/>
      <c r="K26" s="183"/>
    </row>
    <row r="27" spans="1:11" s="16" customFormat="1">
      <c r="A27" s="183"/>
      <c r="B27" s="317"/>
      <c r="C27" s="183"/>
      <c r="D27" s="183"/>
      <c r="E27" s="303"/>
      <c r="F27" s="303"/>
      <c r="G27" s="228"/>
      <c r="H27" s="228"/>
      <c r="I27" s="228"/>
      <c r="J27" s="183"/>
      <c r="K27" s="183"/>
    </row>
    <row r="28" spans="1:11" s="16" customFormat="1">
      <c r="A28" s="183"/>
      <c r="B28" s="317"/>
      <c r="C28" s="183"/>
      <c r="D28" s="183"/>
      <c r="E28" s="303"/>
      <c r="F28" s="303"/>
      <c r="G28" s="228"/>
      <c r="H28" s="228"/>
      <c r="I28" s="228"/>
      <c r="J28" s="183"/>
      <c r="K28" s="183"/>
    </row>
    <row r="29" spans="1:11" s="16" customFormat="1">
      <c r="B29" s="17"/>
      <c r="E29" s="41"/>
      <c r="F29" s="41"/>
      <c r="G29" s="49"/>
      <c r="H29" s="49"/>
      <c r="I29" s="49"/>
    </row>
    <row r="30" spans="1:11" s="16" customFormat="1">
      <c r="B30" s="17"/>
      <c r="E30" s="41"/>
      <c r="F30" s="41"/>
      <c r="G30" s="49"/>
      <c r="H30" s="49"/>
      <c r="I30" s="49"/>
    </row>
    <row r="31" spans="1:11" s="16" customFormat="1">
      <c r="B31" s="17"/>
      <c r="E31" s="41"/>
      <c r="F31" s="41"/>
      <c r="G31" s="49"/>
      <c r="H31" s="49"/>
      <c r="I31" s="49"/>
    </row>
    <row r="32" spans="1:11" s="16" customFormat="1">
      <c r="B32" s="17"/>
      <c r="E32" s="41"/>
      <c r="F32" s="41"/>
      <c r="G32" s="49"/>
      <c r="H32" s="49"/>
      <c r="I32" s="49"/>
    </row>
    <row r="33" spans="2:9" s="16" customFormat="1">
      <c r="B33" s="17"/>
      <c r="E33" s="41"/>
      <c r="F33" s="41"/>
      <c r="G33" s="49"/>
      <c r="H33" s="49"/>
      <c r="I33" s="49"/>
    </row>
    <row r="34" spans="2:9" s="16" customFormat="1">
      <c r="B34" s="17"/>
      <c r="E34" s="41"/>
      <c r="F34" s="41"/>
      <c r="G34" s="49"/>
      <c r="H34" s="49"/>
      <c r="I34" s="49"/>
    </row>
    <row r="35" spans="2:9" s="16" customFormat="1">
      <c r="B35" s="17"/>
      <c r="E35" s="41"/>
      <c r="F35" s="41"/>
      <c r="G35" s="49"/>
      <c r="H35" s="49"/>
      <c r="I35" s="49"/>
    </row>
    <row r="36" spans="2:9" s="16" customFormat="1">
      <c r="B36" s="17"/>
      <c r="E36" s="41"/>
      <c r="F36" s="41"/>
      <c r="G36" s="49"/>
      <c r="H36" s="49"/>
      <c r="I36" s="49"/>
    </row>
    <row r="37" spans="2:9" s="16" customFormat="1">
      <c r="B37" s="17"/>
      <c r="E37" s="41"/>
      <c r="F37" s="41"/>
      <c r="G37" s="49"/>
      <c r="H37" s="49"/>
      <c r="I37" s="49"/>
    </row>
    <row r="38" spans="2:9" s="16" customFormat="1">
      <c r="B38" s="17"/>
      <c r="E38" s="41"/>
      <c r="F38" s="41"/>
      <c r="G38" s="49"/>
      <c r="H38" s="49"/>
      <c r="I38" s="49"/>
    </row>
  </sheetData>
  <mergeCells count="3">
    <mergeCell ref="E23:F23"/>
    <mergeCell ref="E22:F22"/>
    <mergeCell ref="E21:F2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K28"/>
  <sheetViews>
    <sheetView zoomScaleNormal="100" zoomScaleSheetLayoutView="100" workbookViewId="0">
      <selection activeCell="E5" sqref="E5:I10"/>
    </sheetView>
  </sheetViews>
  <sheetFormatPr defaultColWidth="9.140625" defaultRowHeight="12.75"/>
  <cols>
    <col min="1" max="1" width="5.42578125" style="27" customWidth="1"/>
    <col min="2" max="2" width="44.5703125" style="28" customWidth="1"/>
    <col min="3" max="3" width="9.140625" style="27"/>
    <col min="4" max="4" width="6.85546875" style="27" customWidth="1"/>
    <col min="5" max="5" width="10.28515625" style="41" customWidth="1"/>
    <col min="6" max="6" width="7.140625" style="41" customWidth="1"/>
    <col min="7" max="7" width="13.140625" style="49" customWidth="1"/>
    <col min="8" max="8" width="12.28515625" style="49" customWidth="1"/>
    <col min="9" max="9" width="12" style="49" customWidth="1"/>
    <col min="10" max="10" width="9.28515625" style="27" customWidth="1"/>
    <col min="11" max="11" width="12.42578125" style="27" customWidth="1"/>
    <col min="12" max="16384" width="9.140625" style="27"/>
  </cols>
  <sheetData>
    <row r="1" spans="1:11">
      <c r="A1" s="166"/>
      <c r="B1" s="716" t="s">
        <v>436</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97"/>
      <c r="B3" s="97"/>
      <c r="C3" s="97"/>
      <c r="D3" s="97"/>
      <c r="E3" s="389" t="s">
        <v>231</v>
      </c>
      <c r="F3" s="389" t="s">
        <v>6</v>
      </c>
      <c r="G3" s="389" t="s">
        <v>231</v>
      </c>
      <c r="H3" s="390"/>
      <c r="I3" s="390" t="s">
        <v>258</v>
      </c>
      <c r="J3" s="97" t="s">
        <v>213</v>
      </c>
      <c r="K3" s="97" t="s">
        <v>233</v>
      </c>
    </row>
    <row r="4" spans="1:11" ht="24">
      <c r="A4" s="391" t="s">
        <v>161</v>
      </c>
      <c r="B4" s="391" t="s">
        <v>167</v>
      </c>
      <c r="C4" s="391" t="s">
        <v>163</v>
      </c>
      <c r="D4" s="391" t="s">
        <v>164</v>
      </c>
      <c r="E4" s="392" t="s">
        <v>232</v>
      </c>
      <c r="F4" s="393" t="s">
        <v>7</v>
      </c>
      <c r="G4" s="394" t="s">
        <v>96</v>
      </c>
      <c r="H4" s="394" t="s">
        <v>41</v>
      </c>
      <c r="I4" s="394" t="s">
        <v>97</v>
      </c>
      <c r="J4" s="395" t="s">
        <v>257</v>
      </c>
      <c r="K4" s="395" t="s">
        <v>234</v>
      </c>
    </row>
    <row r="5" spans="1:11" ht="165.75">
      <c r="A5" s="137" t="s">
        <v>153</v>
      </c>
      <c r="B5" s="217" t="s">
        <v>420</v>
      </c>
      <c r="C5" s="503" t="s">
        <v>253</v>
      </c>
      <c r="D5" s="503">
        <v>30</v>
      </c>
      <c r="E5" s="816"/>
      <c r="F5" s="806"/>
      <c r="G5" s="818"/>
      <c r="H5" s="818"/>
      <c r="I5" s="819"/>
      <c r="J5" s="410"/>
      <c r="K5" s="410"/>
    </row>
    <row r="6" spans="1:11" s="16" customFormat="1" ht="165.75">
      <c r="A6" s="137" t="s">
        <v>154</v>
      </c>
      <c r="B6" s="499" t="s">
        <v>421</v>
      </c>
      <c r="C6" s="503" t="s">
        <v>253</v>
      </c>
      <c r="D6" s="503">
        <v>20</v>
      </c>
      <c r="E6" s="816"/>
      <c r="F6" s="806"/>
      <c r="G6" s="818"/>
      <c r="H6" s="818"/>
      <c r="I6" s="819"/>
      <c r="J6" s="180"/>
      <c r="K6" s="180"/>
    </row>
    <row r="7" spans="1:11" s="16" customFormat="1" ht="25.5">
      <c r="A7" s="137" t="s">
        <v>155</v>
      </c>
      <c r="B7" s="499" t="s">
        <v>666</v>
      </c>
      <c r="C7" s="817" t="s">
        <v>253</v>
      </c>
      <c r="D7" s="817">
        <v>10</v>
      </c>
      <c r="E7" s="816"/>
      <c r="F7" s="806"/>
      <c r="G7" s="818"/>
      <c r="H7" s="818"/>
      <c r="I7" s="819"/>
      <c r="J7" s="180"/>
      <c r="K7" s="180"/>
    </row>
    <row r="8" spans="1:11" s="16" customFormat="1" ht="51.75" customHeight="1">
      <c r="A8" s="137" t="s">
        <v>156</v>
      </c>
      <c r="B8" s="505" t="s">
        <v>513</v>
      </c>
      <c r="C8" s="503" t="s">
        <v>253</v>
      </c>
      <c r="D8" s="503">
        <v>8</v>
      </c>
      <c r="E8" s="816"/>
      <c r="F8" s="806"/>
      <c r="G8" s="818"/>
      <c r="H8" s="818"/>
      <c r="I8" s="819"/>
      <c r="J8" s="180"/>
      <c r="K8" s="180"/>
    </row>
    <row r="9" spans="1:11" s="16" customFormat="1">
      <c r="A9" s="137"/>
      <c r="B9" s="569"/>
      <c r="C9" s="503"/>
      <c r="D9" s="454"/>
      <c r="E9" s="820"/>
      <c r="F9" s="821"/>
      <c r="G9" s="815"/>
      <c r="H9" s="473"/>
      <c r="I9" s="473"/>
      <c r="J9" s="180"/>
      <c r="K9" s="180"/>
    </row>
    <row r="10" spans="1:11" s="16" customFormat="1" ht="30" customHeight="1" thickBot="1">
      <c r="A10" s="220"/>
      <c r="B10" s="559"/>
      <c r="C10" s="143"/>
      <c r="D10" s="560"/>
      <c r="E10" s="644"/>
      <c r="F10" s="645"/>
      <c r="G10" s="429"/>
      <c r="H10" s="473"/>
      <c r="I10" s="473"/>
      <c r="J10" s="180"/>
      <c r="K10" s="180"/>
    </row>
    <row r="11" spans="1:11" s="16" customFormat="1">
      <c r="A11" s="413"/>
      <c r="B11" s="414" t="s">
        <v>228</v>
      </c>
      <c r="C11" s="415"/>
      <c r="D11" s="415"/>
      <c r="E11" s="297"/>
      <c r="F11" s="297"/>
      <c r="G11" s="251"/>
      <c r="H11" s="221"/>
      <c r="I11" s="220"/>
      <c r="J11" s="182"/>
      <c r="K11" s="182"/>
    </row>
    <row r="12" spans="1:11" s="16" customFormat="1" ht="15.75">
      <c r="A12" s="401"/>
      <c r="B12" s="154" t="s">
        <v>38</v>
      </c>
      <c r="C12" s="253"/>
      <c r="D12" s="253"/>
      <c r="E12" s="416"/>
      <c r="F12" s="416"/>
      <c r="G12" s="226"/>
      <c r="H12" s="221"/>
      <c r="I12" s="228"/>
      <c r="J12" s="183"/>
      <c r="K12" s="183"/>
    </row>
    <row r="13" spans="1:11" s="16" customFormat="1" ht="15.75">
      <c r="A13" s="401"/>
      <c r="B13" s="154" t="s">
        <v>87</v>
      </c>
      <c r="C13" s="253"/>
      <c r="D13" s="253"/>
      <c r="E13" s="416"/>
      <c r="F13" s="416"/>
      <c r="G13" s="226"/>
      <c r="H13" s="221"/>
      <c r="I13" s="228"/>
      <c r="J13" s="183"/>
      <c r="K13" s="183"/>
    </row>
    <row r="14" spans="1:11" s="16" customFormat="1" ht="16.5" thickBot="1">
      <c r="A14" s="402"/>
      <c r="B14" s="403"/>
      <c r="C14" s="261"/>
      <c r="D14" s="262"/>
      <c r="E14" s="404"/>
      <c r="F14" s="404"/>
      <c r="G14" s="405"/>
      <c r="H14" s="406"/>
      <c r="I14" s="228"/>
      <c r="J14" s="183"/>
      <c r="K14" s="183"/>
    </row>
    <row r="15" spans="1:11" s="16" customFormat="1">
      <c r="A15" s="183"/>
      <c r="B15" s="317"/>
      <c r="C15" s="183"/>
      <c r="D15" s="183"/>
      <c r="E15" s="303"/>
      <c r="F15" s="303"/>
      <c r="G15" s="228"/>
      <c r="H15" s="228"/>
      <c r="I15" s="228"/>
      <c r="J15" s="183"/>
      <c r="K15" s="183"/>
    </row>
    <row r="16" spans="1:11" s="16" customFormat="1">
      <c r="A16" s="183"/>
      <c r="B16" s="317"/>
      <c r="C16" s="183"/>
      <c r="D16" s="183"/>
      <c r="E16" s="303"/>
      <c r="F16" s="303"/>
      <c r="G16" s="228"/>
      <c r="H16" s="228"/>
      <c r="I16" s="228"/>
      <c r="J16" s="183"/>
      <c r="K16" s="183"/>
    </row>
    <row r="17" spans="2:9" s="16" customFormat="1">
      <c r="B17" s="17"/>
      <c r="E17" s="41"/>
      <c r="F17" s="41"/>
      <c r="G17" s="49"/>
      <c r="H17" s="49"/>
      <c r="I17" s="49"/>
    </row>
    <row r="18" spans="2:9" s="16" customFormat="1">
      <c r="B18" s="17"/>
      <c r="E18" s="41"/>
      <c r="F18" s="41"/>
      <c r="G18" s="49"/>
      <c r="H18" s="49"/>
      <c r="I18" s="49"/>
    </row>
    <row r="19" spans="2:9" s="16" customFormat="1">
      <c r="B19" s="17"/>
      <c r="E19" s="41"/>
      <c r="F19" s="41"/>
      <c r="G19" s="49"/>
      <c r="H19" s="49"/>
      <c r="I19" s="49"/>
    </row>
    <row r="20" spans="2:9" s="16" customFormat="1">
      <c r="B20" s="17"/>
      <c r="E20" s="41"/>
      <c r="F20" s="41"/>
      <c r="G20" s="49"/>
      <c r="H20" s="49"/>
      <c r="I20" s="49"/>
    </row>
    <row r="21" spans="2:9" s="16" customFormat="1">
      <c r="B21" s="17"/>
      <c r="E21" s="41"/>
      <c r="F21" s="41"/>
      <c r="G21" s="49"/>
      <c r="H21" s="49"/>
      <c r="I21" s="49"/>
    </row>
    <row r="22" spans="2:9" s="16" customFormat="1">
      <c r="B22" s="17"/>
      <c r="E22" s="41"/>
      <c r="F22" s="41"/>
      <c r="G22" s="49"/>
      <c r="H22" s="49"/>
      <c r="I22" s="49"/>
    </row>
    <row r="23" spans="2:9" s="16" customFormat="1">
      <c r="B23" s="17"/>
      <c r="E23" s="41"/>
      <c r="F23" s="41"/>
      <c r="G23" s="49"/>
      <c r="H23" s="49"/>
      <c r="I23" s="49"/>
    </row>
    <row r="24" spans="2:9" s="16" customFormat="1">
      <c r="B24" s="17"/>
      <c r="E24" s="41"/>
      <c r="F24" s="41"/>
      <c r="G24" s="49"/>
      <c r="H24" s="49"/>
      <c r="I24" s="49"/>
    </row>
    <row r="25" spans="2:9" s="16" customFormat="1">
      <c r="B25" s="17"/>
      <c r="E25" s="41"/>
      <c r="F25" s="41"/>
      <c r="G25" s="49"/>
      <c r="H25" s="49"/>
      <c r="I25" s="49"/>
    </row>
    <row r="26" spans="2:9" s="16" customFormat="1">
      <c r="B26" s="17"/>
      <c r="E26" s="41"/>
      <c r="F26" s="41"/>
      <c r="G26" s="49"/>
      <c r="H26" s="49"/>
      <c r="I26" s="49"/>
    </row>
    <row r="27" spans="2:9" s="16" customFormat="1">
      <c r="B27" s="17"/>
      <c r="E27" s="41"/>
      <c r="F27" s="41"/>
      <c r="G27" s="49"/>
      <c r="H27" s="49"/>
      <c r="I27" s="49"/>
    </row>
    <row r="28" spans="2:9" s="16" customFormat="1">
      <c r="B28" s="17"/>
      <c r="E28" s="41"/>
      <c r="F28" s="41"/>
      <c r="G28" s="49"/>
      <c r="H28" s="49"/>
      <c r="I28" s="49"/>
    </row>
  </sheetData>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L65"/>
  <sheetViews>
    <sheetView view="pageBreakPreview" topLeftCell="A37" zoomScaleNormal="100" zoomScaleSheetLayoutView="100" workbookViewId="0">
      <selection activeCell="I8" sqref="I8"/>
    </sheetView>
  </sheetViews>
  <sheetFormatPr defaultColWidth="9.140625" defaultRowHeight="15"/>
  <cols>
    <col min="1" max="1" width="5.42578125" style="7" customWidth="1"/>
    <col min="2" max="2" width="54.140625" style="967" customWidth="1"/>
    <col min="3" max="3" width="4.85546875" style="7" customWidth="1"/>
    <col min="4" max="4" width="7.85546875" style="8" customWidth="1"/>
    <col min="5" max="5" width="8" style="9" customWidth="1"/>
    <col min="6" max="6" width="6.85546875" style="9" customWidth="1"/>
    <col min="7" max="7" width="13.5703125" style="7" customWidth="1"/>
    <col min="8" max="8" width="16.42578125" style="7" customWidth="1"/>
    <col min="9" max="9" width="12.85546875" style="4" bestFit="1" customWidth="1"/>
    <col min="10" max="10" width="10.85546875" style="4" customWidth="1"/>
    <col min="11" max="11" width="14.85546875" style="4" bestFit="1" customWidth="1"/>
    <col min="12" max="12" width="10.5703125" style="4" customWidth="1"/>
    <col min="13" max="16384" width="9.140625" style="4"/>
  </cols>
  <sheetData>
    <row r="1" spans="1:12" ht="12.75">
      <c r="A1" s="114"/>
      <c r="B1" s="975" t="s">
        <v>444</v>
      </c>
      <c r="C1" s="114"/>
      <c r="D1" s="115"/>
      <c r="E1" s="116"/>
      <c r="F1" s="116"/>
      <c r="G1" s="114"/>
      <c r="H1" s="114"/>
      <c r="I1" s="114"/>
      <c r="J1" s="114"/>
      <c r="K1" s="114"/>
    </row>
    <row r="2" spans="1:12" ht="13.5" thickBot="1">
      <c r="A2" s="955"/>
      <c r="B2" s="956"/>
      <c r="C2" s="114"/>
      <c r="D2" s="115"/>
      <c r="E2" s="116"/>
      <c r="F2" s="116"/>
      <c r="G2" s="114"/>
      <c r="H2" s="114"/>
      <c r="I2" s="114"/>
      <c r="J2" s="114"/>
      <c r="K2" s="114"/>
    </row>
    <row r="3" spans="1:12" ht="12.75">
      <c r="A3" s="969" t="s">
        <v>161</v>
      </c>
      <c r="B3" s="957" t="s">
        <v>162</v>
      </c>
      <c r="C3" s="117" t="s">
        <v>163</v>
      </c>
      <c r="D3" s="117" t="s">
        <v>164</v>
      </c>
      <c r="E3" s="118" t="s">
        <v>231</v>
      </c>
      <c r="F3" s="118" t="s">
        <v>6</v>
      </c>
      <c r="G3" s="118" t="s">
        <v>231</v>
      </c>
      <c r="H3" s="119"/>
      <c r="I3" s="119" t="s">
        <v>258</v>
      </c>
      <c r="J3" s="117" t="s">
        <v>213</v>
      </c>
      <c r="K3" s="117" t="s">
        <v>233</v>
      </c>
    </row>
    <row r="4" spans="1:12" ht="26.25" thickBot="1">
      <c r="A4" s="970"/>
      <c r="B4" s="958"/>
      <c r="C4" s="121"/>
      <c r="D4" s="121"/>
      <c r="E4" s="122" t="s">
        <v>232</v>
      </c>
      <c r="F4" s="123" t="s">
        <v>7</v>
      </c>
      <c r="G4" s="124" t="s">
        <v>96</v>
      </c>
      <c r="H4" s="124" t="s">
        <v>41</v>
      </c>
      <c r="I4" s="124" t="s">
        <v>97</v>
      </c>
      <c r="J4" s="125" t="s">
        <v>257</v>
      </c>
      <c r="K4" s="125" t="s">
        <v>234</v>
      </c>
    </row>
    <row r="5" spans="1:12" s="2" customFormat="1" ht="104.45" customHeight="1">
      <c r="A5" s="971">
        <v>1</v>
      </c>
      <c r="B5" s="133" t="s">
        <v>769</v>
      </c>
      <c r="C5" s="947" t="s">
        <v>165</v>
      </c>
      <c r="D5" s="947">
        <v>100</v>
      </c>
      <c r="E5" s="580"/>
      <c r="F5" s="456"/>
      <c r="G5" s="818"/>
      <c r="H5" s="818"/>
      <c r="I5" s="818"/>
      <c r="J5" s="129"/>
      <c r="K5" s="131"/>
      <c r="L5" s="3"/>
    </row>
    <row r="6" spans="1:12" s="2" customFormat="1" ht="98.25" customHeight="1">
      <c r="A6" s="198">
        <v>2</v>
      </c>
      <c r="B6" s="133" t="s">
        <v>770</v>
      </c>
      <c r="C6" s="947" t="s">
        <v>165</v>
      </c>
      <c r="D6" s="947">
        <v>25</v>
      </c>
      <c r="E6" s="580"/>
      <c r="F6" s="456"/>
      <c r="G6" s="818"/>
      <c r="H6" s="818"/>
      <c r="I6" s="818"/>
      <c r="J6" s="927"/>
      <c r="K6" s="703"/>
    </row>
    <row r="7" spans="1:12" s="2" customFormat="1" ht="102.6" customHeight="1">
      <c r="A7" s="198">
        <v>3</v>
      </c>
      <c r="B7" s="133" t="s">
        <v>771</v>
      </c>
      <c r="C7" s="947" t="s">
        <v>165</v>
      </c>
      <c r="D7" s="947">
        <v>25</v>
      </c>
      <c r="E7" s="580"/>
      <c r="F7" s="456"/>
      <c r="G7" s="818"/>
      <c r="H7" s="818"/>
      <c r="I7" s="818"/>
      <c r="J7" s="927"/>
      <c r="K7" s="703"/>
    </row>
    <row r="8" spans="1:12" s="2" customFormat="1" ht="93.75" customHeight="1">
      <c r="A8" s="198">
        <v>4</v>
      </c>
      <c r="B8" s="133" t="s">
        <v>772</v>
      </c>
      <c r="C8" s="947" t="s">
        <v>165</v>
      </c>
      <c r="D8" s="947">
        <v>25</v>
      </c>
      <c r="E8" s="580"/>
      <c r="F8" s="456"/>
      <c r="G8" s="818"/>
      <c r="H8" s="818"/>
      <c r="I8" s="818"/>
      <c r="J8" s="927"/>
      <c r="K8" s="703"/>
    </row>
    <row r="9" spans="1:12" s="2" customFormat="1" ht="155.44999999999999" customHeight="1">
      <c r="A9" s="198">
        <v>5</v>
      </c>
      <c r="B9" s="959" t="s">
        <v>108</v>
      </c>
      <c r="C9" s="201" t="s">
        <v>165</v>
      </c>
      <c r="D9" s="202">
        <v>100</v>
      </c>
      <c r="E9" s="580"/>
      <c r="F9" s="456"/>
      <c r="G9" s="818"/>
      <c r="H9" s="818"/>
      <c r="I9" s="818"/>
      <c r="J9" s="927"/>
      <c r="K9" s="703"/>
    </row>
    <row r="10" spans="1:12" s="91" customFormat="1" ht="33" customHeight="1">
      <c r="A10" s="198">
        <v>6</v>
      </c>
      <c r="B10" s="133" t="s">
        <v>493</v>
      </c>
      <c r="C10" s="137" t="s">
        <v>165</v>
      </c>
      <c r="D10" s="138">
        <v>1500</v>
      </c>
      <c r="E10" s="816"/>
      <c r="F10" s="456"/>
      <c r="G10" s="818"/>
      <c r="H10" s="818"/>
      <c r="I10" s="818"/>
      <c r="J10" s="927"/>
      <c r="K10" s="703"/>
    </row>
    <row r="11" spans="1:12" s="2" customFormat="1" ht="12.75">
      <c r="A11" s="198">
        <v>7</v>
      </c>
      <c r="B11" s="203" t="s">
        <v>109</v>
      </c>
      <c r="C11" s="201" t="s">
        <v>165</v>
      </c>
      <c r="D11" s="202">
        <v>200</v>
      </c>
      <c r="E11" s="580"/>
      <c r="F11" s="456"/>
      <c r="G11" s="818"/>
      <c r="H11" s="818"/>
      <c r="I11" s="818"/>
      <c r="J11" s="927"/>
      <c r="K11" s="703"/>
    </row>
    <row r="12" spans="1:12" s="2" customFormat="1" ht="38.450000000000003" customHeight="1">
      <c r="A12" s="198">
        <v>8</v>
      </c>
      <c r="B12" s="203" t="s">
        <v>492</v>
      </c>
      <c r="C12" s="201" t="s">
        <v>165</v>
      </c>
      <c r="D12" s="202">
        <v>25</v>
      </c>
      <c r="E12" s="948"/>
      <c r="F12" s="456"/>
      <c r="G12" s="818"/>
      <c r="H12" s="818"/>
      <c r="I12" s="818"/>
      <c r="J12" s="129"/>
      <c r="K12" s="128"/>
    </row>
    <row r="13" spans="1:12" s="2" customFormat="1" ht="12.75">
      <c r="A13" s="198">
        <v>9</v>
      </c>
      <c r="B13" s="203" t="s">
        <v>184</v>
      </c>
      <c r="C13" s="201" t="s">
        <v>165</v>
      </c>
      <c r="D13" s="202">
        <v>25</v>
      </c>
      <c r="E13" s="949"/>
      <c r="F13" s="456"/>
      <c r="G13" s="818"/>
      <c r="H13" s="818"/>
      <c r="I13" s="818"/>
      <c r="J13" s="129"/>
      <c r="K13" s="128"/>
    </row>
    <row r="14" spans="1:12" s="2" customFormat="1" ht="89.25">
      <c r="A14" s="198">
        <v>10</v>
      </c>
      <c r="B14" s="203" t="s">
        <v>773</v>
      </c>
      <c r="C14" s="137" t="s">
        <v>165</v>
      </c>
      <c r="D14" s="138">
        <v>2800</v>
      </c>
      <c r="E14" s="469"/>
      <c r="F14" s="456"/>
      <c r="G14" s="818"/>
      <c r="H14" s="818"/>
      <c r="I14" s="818"/>
      <c r="J14" s="129"/>
      <c r="K14" s="128"/>
    </row>
    <row r="15" spans="1:12" s="2" customFormat="1" ht="76.5">
      <c r="A15" s="198">
        <v>11</v>
      </c>
      <c r="B15" s="203" t="s">
        <v>774</v>
      </c>
      <c r="C15" s="137" t="s">
        <v>165</v>
      </c>
      <c r="D15" s="138">
        <v>700</v>
      </c>
      <c r="E15" s="469"/>
      <c r="F15" s="456"/>
      <c r="G15" s="818"/>
      <c r="H15" s="818"/>
      <c r="I15" s="818"/>
      <c r="J15" s="927"/>
      <c r="K15" s="703"/>
    </row>
    <row r="16" spans="1:12" s="2" customFormat="1" ht="25.5">
      <c r="A16" s="198">
        <v>12</v>
      </c>
      <c r="B16" s="203" t="s">
        <v>110</v>
      </c>
      <c r="C16" s="137" t="s">
        <v>165</v>
      </c>
      <c r="D16" s="138">
        <v>1200</v>
      </c>
      <c r="E16" s="816"/>
      <c r="F16" s="456"/>
      <c r="G16" s="818"/>
      <c r="H16" s="818"/>
      <c r="I16" s="818"/>
      <c r="J16" s="927"/>
      <c r="K16" s="703"/>
    </row>
    <row r="17" spans="1:11" s="2" customFormat="1" ht="63.75">
      <c r="A17" s="198">
        <v>13</v>
      </c>
      <c r="B17" s="203" t="s">
        <v>111</v>
      </c>
      <c r="C17" s="137" t="s">
        <v>165</v>
      </c>
      <c r="D17" s="138">
        <v>5</v>
      </c>
      <c r="E17" s="816"/>
      <c r="F17" s="456"/>
      <c r="G17" s="818"/>
      <c r="H17" s="818"/>
      <c r="I17" s="818"/>
      <c r="J17" s="927"/>
      <c r="K17" s="703"/>
    </row>
    <row r="18" spans="1:11" s="2" customFormat="1" ht="76.5">
      <c r="A18" s="198">
        <v>14</v>
      </c>
      <c r="B18" s="203" t="s">
        <v>183</v>
      </c>
      <c r="C18" s="137" t="s">
        <v>165</v>
      </c>
      <c r="D18" s="138">
        <v>200</v>
      </c>
      <c r="E18" s="816"/>
      <c r="F18" s="456"/>
      <c r="G18" s="818"/>
      <c r="H18" s="818"/>
      <c r="I18" s="818"/>
      <c r="J18" s="927"/>
      <c r="K18" s="703"/>
    </row>
    <row r="19" spans="1:11" s="2" customFormat="1" ht="63.75">
      <c r="A19" s="198">
        <v>15</v>
      </c>
      <c r="B19" s="960" t="s">
        <v>282</v>
      </c>
      <c r="C19" s="137" t="s">
        <v>165</v>
      </c>
      <c r="D19" s="138">
        <v>200</v>
      </c>
      <c r="E19" s="816"/>
      <c r="F19" s="456"/>
      <c r="G19" s="818"/>
      <c r="H19" s="818"/>
      <c r="I19" s="818"/>
      <c r="J19" s="927"/>
      <c r="K19" s="703"/>
    </row>
    <row r="20" spans="1:11" s="2" customFormat="1" ht="122.45" customHeight="1">
      <c r="A20" s="198">
        <v>16</v>
      </c>
      <c r="B20" s="133" t="s">
        <v>775</v>
      </c>
      <c r="C20" s="137" t="s">
        <v>165</v>
      </c>
      <c r="D20" s="138">
        <v>10</v>
      </c>
      <c r="E20" s="816"/>
      <c r="F20" s="456"/>
      <c r="G20" s="818"/>
      <c r="H20" s="818"/>
      <c r="I20" s="818"/>
      <c r="J20" s="129"/>
      <c r="K20" s="128"/>
    </row>
    <row r="21" spans="1:11" s="2" customFormat="1" ht="100.15" customHeight="1">
      <c r="A21" s="198"/>
      <c r="B21" s="133" t="s">
        <v>776</v>
      </c>
      <c r="C21" s="137" t="s">
        <v>165</v>
      </c>
      <c r="D21" s="138">
        <v>10</v>
      </c>
      <c r="E21" s="816"/>
      <c r="F21" s="456"/>
      <c r="G21" s="818"/>
      <c r="H21" s="818"/>
      <c r="I21" s="818"/>
      <c r="J21" s="129"/>
      <c r="K21" s="128"/>
    </row>
    <row r="22" spans="1:11" s="2" customFormat="1" ht="105" customHeight="1">
      <c r="A22" s="198">
        <v>17</v>
      </c>
      <c r="B22" s="133" t="s">
        <v>777</v>
      </c>
      <c r="C22" s="137" t="s">
        <v>165</v>
      </c>
      <c r="D22" s="138">
        <v>70</v>
      </c>
      <c r="E22" s="816"/>
      <c r="F22" s="456"/>
      <c r="G22" s="818"/>
      <c r="H22" s="818"/>
      <c r="I22" s="818"/>
      <c r="J22" s="928"/>
      <c r="K22" s="703"/>
    </row>
    <row r="23" spans="1:11" s="2" customFormat="1" ht="97.15" customHeight="1">
      <c r="A23" s="198">
        <v>18</v>
      </c>
      <c r="B23" s="960" t="s">
        <v>778</v>
      </c>
      <c r="C23" s="137" t="s">
        <v>165</v>
      </c>
      <c r="D23" s="138">
        <v>25</v>
      </c>
      <c r="E23" s="816"/>
      <c r="F23" s="456"/>
      <c r="G23" s="818"/>
      <c r="H23" s="818"/>
      <c r="I23" s="818"/>
      <c r="J23" s="139"/>
      <c r="K23" s="128"/>
    </row>
    <row r="24" spans="1:11" s="2" customFormat="1" ht="70.5" customHeight="1">
      <c r="A24" s="198">
        <v>19</v>
      </c>
      <c r="B24" s="133" t="s">
        <v>779</v>
      </c>
      <c r="C24" s="137" t="s">
        <v>165</v>
      </c>
      <c r="D24" s="138">
        <v>1000</v>
      </c>
      <c r="E24" s="816"/>
      <c r="F24" s="456"/>
      <c r="G24" s="818"/>
      <c r="H24" s="818"/>
      <c r="I24" s="818"/>
      <c r="J24" s="139"/>
      <c r="K24" s="128"/>
    </row>
    <row r="25" spans="1:11" s="2" customFormat="1" ht="48" customHeight="1">
      <c r="A25" s="198">
        <v>20</v>
      </c>
      <c r="B25" s="133" t="s">
        <v>780</v>
      </c>
      <c r="C25" s="137" t="s">
        <v>165</v>
      </c>
      <c r="D25" s="138">
        <v>4000</v>
      </c>
      <c r="E25" s="581"/>
      <c r="F25" s="456"/>
      <c r="G25" s="818"/>
      <c r="H25" s="818"/>
      <c r="I25" s="818"/>
      <c r="J25" s="928"/>
      <c r="K25" s="703"/>
    </row>
    <row r="26" spans="1:11" s="2" customFormat="1" ht="61.9" customHeight="1">
      <c r="A26" s="198">
        <v>21</v>
      </c>
      <c r="B26" s="133" t="s">
        <v>147</v>
      </c>
      <c r="C26" s="137" t="s">
        <v>165</v>
      </c>
      <c r="D26" s="138">
        <v>150</v>
      </c>
      <c r="E26" s="581"/>
      <c r="F26" s="456"/>
      <c r="G26" s="818"/>
      <c r="H26" s="818"/>
      <c r="I26" s="818"/>
      <c r="J26" s="139"/>
      <c r="K26" s="128"/>
    </row>
    <row r="27" spans="1:11" s="2" customFormat="1" ht="45.6" customHeight="1">
      <c r="A27" s="198">
        <v>22</v>
      </c>
      <c r="B27" s="133" t="s">
        <v>781</v>
      </c>
      <c r="C27" s="137" t="s">
        <v>165</v>
      </c>
      <c r="D27" s="138">
        <v>800</v>
      </c>
      <c r="E27" s="581"/>
      <c r="F27" s="456"/>
      <c r="G27" s="818"/>
      <c r="H27" s="818"/>
      <c r="I27" s="818"/>
      <c r="J27" s="139"/>
      <c r="K27" s="128"/>
    </row>
    <row r="28" spans="1:11" s="2" customFormat="1" ht="56.25" customHeight="1">
      <c r="A28" s="198">
        <v>23</v>
      </c>
      <c r="B28" s="133" t="s">
        <v>782</v>
      </c>
      <c r="C28" s="137" t="s">
        <v>165</v>
      </c>
      <c r="D28" s="138">
        <v>40</v>
      </c>
      <c r="E28" s="581"/>
      <c r="F28" s="456"/>
      <c r="G28" s="818"/>
      <c r="H28" s="818"/>
      <c r="I28" s="818"/>
      <c r="J28" s="139"/>
      <c r="K28" s="128"/>
    </row>
    <row r="29" spans="1:11" s="2" customFormat="1" ht="51">
      <c r="A29" s="198">
        <v>24</v>
      </c>
      <c r="B29" s="961" t="s">
        <v>783</v>
      </c>
      <c r="C29" s="950" t="s">
        <v>165</v>
      </c>
      <c r="D29" s="951">
        <v>50</v>
      </c>
      <c r="E29" s="952"/>
      <c r="F29" s="456"/>
      <c r="G29" s="818"/>
      <c r="H29" s="818"/>
      <c r="I29" s="818"/>
      <c r="J29" s="139"/>
      <c r="K29" s="128"/>
    </row>
    <row r="30" spans="1:11" s="2" customFormat="1" ht="51">
      <c r="A30" s="198">
        <v>25</v>
      </c>
      <c r="B30" s="962" t="s">
        <v>784</v>
      </c>
      <c r="C30" s="137" t="s">
        <v>165</v>
      </c>
      <c r="D30" s="138">
        <v>15000</v>
      </c>
      <c r="E30" s="581"/>
      <c r="F30" s="456"/>
      <c r="G30" s="818"/>
      <c r="H30" s="818"/>
      <c r="I30" s="818"/>
      <c r="J30" s="928"/>
      <c r="K30" s="703"/>
    </row>
    <row r="31" spans="1:11" s="2" customFormat="1" ht="127.5">
      <c r="A31" s="198">
        <v>26</v>
      </c>
      <c r="B31" s="963" t="s">
        <v>785</v>
      </c>
      <c r="C31" s="817" t="s">
        <v>165</v>
      </c>
      <c r="D31" s="817">
        <v>500</v>
      </c>
      <c r="E31" s="816"/>
      <c r="F31" s="806"/>
      <c r="G31" s="818"/>
      <c r="H31" s="818"/>
      <c r="I31" s="818"/>
      <c r="J31" s="928"/>
      <c r="K31" s="703"/>
    </row>
    <row r="32" spans="1:11" s="2" customFormat="1" ht="73.5" customHeight="1">
      <c r="A32" s="198">
        <v>27</v>
      </c>
      <c r="B32" s="931" t="s">
        <v>515</v>
      </c>
      <c r="C32" s="137" t="s">
        <v>165</v>
      </c>
      <c r="D32" s="138">
        <v>500</v>
      </c>
      <c r="E32" s="581"/>
      <c r="F32" s="456"/>
      <c r="G32" s="818"/>
      <c r="H32" s="818"/>
      <c r="I32" s="818"/>
      <c r="J32" s="928"/>
      <c r="K32" s="703"/>
    </row>
    <row r="33" spans="1:12" s="2" customFormat="1" ht="92.25" customHeight="1">
      <c r="A33" s="198">
        <v>28</v>
      </c>
      <c r="B33" s="931" t="s">
        <v>267</v>
      </c>
      <c r="C33" s="137" t="s">
        <v>165</v>
      </c>
      <c r="D33" s="138">
        <v>20</v>
      </c>
      <c r="E33" s="816"/>
      <c r="F33" s="456"/>
      <c r="G33" s="818"/>
      <c r="H33" s="818"/>
      <c r="I33" s="818"/>
      <c r="J33" s="139"/>
      <c r="K33" s="128"/>
    </row>
    <row r="34" spans="1:12" s="2" customFormat="1" ht="81" customHeight="1">
      <c r="A34" s="198">
        <v>29</v>
      </c>
      <c r="B34" s="931" t="s">
        <v>272</v>
      </c>
      <c r="C34" s="137" t="s">
        <v>165</v>
      </c>
      <c r="D34" s="138">
        <v>1200</v>
      </c>
      <c r="E34" s="816"/>
      <c r="F34" s="456"/>
      <c r="G34" s="818"/>
      <c r="H34" s="818"/>
      <c r="I34" s="818"/>
      <c r="J34" s="139"/>
      <c r="K34" s="128"/>
    </row>
    <row r="35" spans="1:12" s="2" customFormat="1" ht="84" customHeight="1">
      <c r="A35" s="198">
        <v>30</v>
      </c>
      <c r="B35" s="931" t="s">
        <v>271</v>
      </c>
      <c r="C35" s="137" t="s">
        <v>165</v>
      </c>
      <c r="D35" s="138">
        <v>50</v>
      </c>
      <c r="E35" s="816"/>
      <c r="F35" s="456"/>
      <c r="G35" s="818"/>
      <c r="H35" s="818"/>
      <c r="I35" s="818"/>
      <c r="J35" s="139"/>
      <c r="K35" s="128"/>
    </row>
    <row r="36" spans="1:12" s="2" customFormat="1" ht="87" customHeight="1">
      <c r="A36" s="198">
        <v>31</v>
      </c>
      <c r="B36" s="931" t="s">
        <v>786</v>
      </c>
      <c r="C36" s="137" t="s">
        <v>165</v>
      </c>
      <c r="D36" s="138">
        <v>500</v>
      </c>
      <c r="E36" s="816"/>
      <c r="F36" s="456"/>
      <c r="G36" s="818"/>
      <c r="H36" s="818"/>
      <c r="I36" s="818"/>
      <c r="J36" s="139"/>
      <c r="K36" s="128"/>
    </row>
    <row r="37" spans="1:12" s="2" customFormat="1" ht="81.75" customHeight="1">
      <c r="A37" s="198">
        <v>32</v>
      </c>
      <c r="B37" s="931" t="s">
        <v>787</v>
      </c>
      <c r="C37" s="137" t="s">
        <v>165</v>
      </c>
      <c r="D37" s="138">
        <v>500</v>
      </c>
      <c r="E37" s="581"/>
      <c r="F37" s="456"/>
      <c r="G37" s="818"/>
      <c r="H37" s="818"/>
      <c r="I37" s="818"/>
      <c r="J37" s="139"/>
      <c r="K37" s="128"/>
    </row>
    <row r="38" spans="1:12" s="2" customFormat="1" ht="67.150000000000006" customHeight="1">
      <c r="A38" s="198">
        <v>33</v>
      </c>
      <c r="B38" s="963" t="s">
        <v>788</v>
      </c>
      <c r="C38" s="817" t="s">
        <v>165</v>
      </c>
      <c r="D38" s="817">
        <v>500</v>
      </c>
      <c r="E38" s="687"/>
      <c r="F38" s="806"/>
      <c r="G38" s="818"/>
      <c r="H38" s="818"/>
      <c r="I38" s="818"/>
      <c r="J38" s="139"/>
      <c r="K38" s="145"/>
    </row>
    <row r="39" spans="1:12" s="2" customFormat="1" ht="88.15" customHeight="1">
      <c r="A39" s="198">
        <v>34</v>
      </c>
      <c r="B39" s="963" t="s">
        <v>789</v>
      </c>
      <c r="C39" s="817" t="s">
        <v>165</v>
      </c>
      <c r="D39" s="817">
        <v>500</v>
      </c>
      <c r="E39" s="687"/>
      <c r="F39" s="806"/>
      <c r="G39" s="818"/>
      <c r="H39" s="818"/>
      <c r="I39" s="818"/>
      <c r="J39" s="928"/>
      <c r="K39" s="703"/>
      <c r="L39" s="929"/>
    </row>
    <row r="40" spans="1:12" s="2" customFormat="1" ht="190.15" customHeight="1">
      <c r="A40" s="198">
        <v>36</v>
      </c>
      <c r="B40" s="931" t="s">
        <v>274</v>
      </c>
      <c r="C40" s="137" t="s">
        <v>165</v>
      </c>
      <c r="D40" s="138">
        <v>2</v>
      </c>
      <c r="E40" s="582"/>
      <c r="F40" s="456"/>
      <c r="G40" s="818"/>
      <c r="H40" s="818"/>
      <c r="I40" s="818"/>
      <c r="J40" s="139"/>
      <c r="K40" s="128"/>
    </row>
    <row r="41" spans="1:12" s="2" customFormat="1" ht="118.9" customHeight="1">
      <c r="A41" s="198">
        <v>37</v>
      </c>
      <c r="B41" s="964" t="s">
        <v>273</v>
      </c>
      <c r="C41" s="137" t="s">
        <v>165</v>
      </c>
      <c r="D41" s="138">
        <v>250</v>
      </c>
      <c r="E41" s="581"/>
      <c r="F41" s="456"/>
      <c r="G41" s="818"/>
      <c r="H41" s="818"/>
      <c r="I41" s="818"/>
      <c r="J41" s="928"/>
      <c r="K41" s="703"/>
    </row>
    <row r="42" spans="1:12" s="2" customFormat="1" ht="209.45" customHeight="1">
      <c r="A42" s="198">
        <v>38</v>
      </c>
      <c r="B42" s="931" t="s">
        <v>790</v>
      </c>
      <c r="C42" s="137" t="s">
        <v>165</v>
      </c>
      <c r="D42" s="138">
        <v>100</v>
      </c>
      <c r="E42" s="953"/>
      <c r="F42" s="456"/>
      <c r="G42" s="818"/>
      <c r="H42" s="818"/>
      <c r="I42" s="818"/>
      <c r="J42" s="928"/>
      <c r="K42" s="703"/>
    </row>
    <row r="43" spans="1:12" s="2" customFormat="1" ht="204.6" customHeight="1">
      <c r="A43" s="198">
        <v>39</v>
      </c>
      <c r="B43" s="931" t="s">
        <v>791</v>
      </c>
      <c r="C43" s="137" t="s">
        <v>165</v>
      </c>
      <c r="D43" s="138">
        <v>100</v>
      </c>
      <c r="E43" s="954"/>
      <c r="F43" s="456"/>
      <c r="G43" s="818"/>
      <c r="H43" s="818"/>
      <c r="I43" s="818"/>
      <c r="J43" s="928"/>
      <c r="K43" s="703"/>
    </row>
    <row r="44" spans="1:12" s="2" customFormat="1" ht="186" customHeight="1">
      <c r="A44" s="198">
        <v>40</v>
      </c>
      <c r="B44" s="931" t="s">
        <v>792</v>
      </c>
      <c r="C44" s="137" t="s">
        <v>165</v>
      </c>
      <c r="D44" s="138">
        <v>100</v>
      </c>
      <c r="E44" s="954"/>
      <c r="F44" s="456"/>
      <c r="G44" s="818"/>
      <c r="H44" s="818"/>
      <c r="I44" s="818"/>
      <c r="J44" s="930"/>
      <c r="K44" s="930"/>
    </row>
    <row r="45" spans="1:12" s="2" customFormat="1" ht="202.15" customHeight="1">
      <c r="A45" s="198">
        <v>41</v>
      </c>
      <c r="B45" s="931" t="s">
        <v>793</v>
      </c>
      <c r="C45" s="137" t="s">
        <v>165</v>
      </c>
      <c r="D45" s="138">
        <v>100</v>
      </c>
      <c r="E45" s="954"/>
      <c r="F45" s="456"/>
      <c r="G45" s="818"/>
      <c r="H45" s="818"/>
      <c r="I45" s="818"/>
      <c r="J45" s="930"/>
      <c r="K45" s="930"/>
    </row>
    <row r="46" spans="1:12" s="2" customFormat="1" ht="90.75" customHeight="1">
      <c r="A46" s="198"/>
      <c r="B46" s="931" t="s">
        <v>794</v>
      </c>
      <c r="C46" s="137" t="s">
        <v>165</v>
      </c>
      <c r="D46" s="138">
        <v>50</v>
      </c>
      <c r="E46" s="954"/>
      <c r="F46" s="456"/>
      <c r="G46" s="818"/>
      <c r="H46" s="818"/>
      <c r="I46" s="818"/>
      <c r="J46" s="930"/>
      <c r="K46" s="930"/>
    </row>
    <row r="47" spans="1:12" s="2" customFormat="1" ht="118.15" customHeight="1">
      <c r="A47" s="198">
        <v>42</v>
      </c>
      <c r="B47" s="965" t="s">
        <v>795</v>
      </c>
      <c r="C47" s="137" t="s">
        <v>165</v>
      </c>
      <c r="D47" s="138">
        <v>5</v>
      </c>
      <c r="E47" s="816"/>
      <c r="F47" s="456"/>
      <c r="G47" s="818"/>
      <c r="H47" s="818"/>
      <c r="I47" s="818"/>
      <c r="J47" s="930"/>
      <c r="K47" s="930"/>
    </row>
    <row r="48" spans="1:12" s="2" customFormat="1" ht="192" customHeight="1">
      <c r="A48" s="198">
        <v>43</v>
      </c>
      <c r="B48" s="931" t="s">
        <v>796</v>
      </c>
      <c r="C48" s="137" t="s">
        <v>165</v>
      </c>
      <c r="D48" s="138">
        <v>1000</v>
      </c>
      <c r="E48" s="816"/>
      <c r="F48" s="456"/>
      <c r="G48" s="818"/>
      <c r="H48" s="818"/>
      <c r="I48" s="818"/>
      <c r="J48" s="930"/>
      <c r="K48" s="930"/>
    </row>
    <row r="49" spans="1:11" s="2" customFormat="1" ht="185.25" customHeight="1">
      <c r="A49" s="198">
        <v>44</v>
      </c>
      <c r="B49" s="931" t="s">
        <v>396</v>
      </c>
      <c r="C49" s="137" t="s">
        <v>165</v>
      </c>
      <c r="D49" s="138">
        <v>1000</v>
      </c>
      <c r="E49" s="581"/>
      <c r="F49" s="456"/>
      <c r="G49" s="818"/>
      <c r="H49" s="818"/>
      <c r="I49" s="818"/>
      <c r="J49" s="486"/>
      <c r="K49" s="486"/>
    </row>
    <row r="50" spans="1:11" s="2" customFormat="1" ht="289.14999999999998" customHeight="1">
      <c r="A50" s="198">
        <v>45</v>
      </c>
      <c r="B50" s="931" t="s">
        <v>676</v>
      </c>
      <c r="C50" s="137" t="s">
        <v>165</v>
      </c>
      <c r="D50" s="138">
        <v>50</v>
      </c>
      <c r="E50" s="581"/>
      <c r="F50" s="456"/>
      <c r="G50" s="818"/>
      <c r="H50" s="818"/>
      <c r="I50" s="818"/>
      <c r="J50" s="486"/>
      <c r="K50" s="486"/>
    </row>
    <row r="51" spans="1:11" s="2" customFormat="1" ht="193.5" customHeight="1">
      <c r="A51" s="198">
        <v>46</v>
      </c>
      <c r="B51" s="931" t="s">
        <v>677</v>
      </c>
      <c r="C51" s="137" t="s">
        <v>165</v>
      </c>
      <c r="D51" s="138">
        <v>50</v>
      </c>
      <c r="E51" s="581"/>
      <c r="F51" s="456"/>
      <c r="G51" s="818"/>
      <c r="H51" s="818"/>
      <c r="I51" s="818"/>
      <c r="J51" s="930"/>
      <c r="K51" s="930"/>
    </row>
    <row r="52" spans="1:11" s="2" customFormat="1" ht="23.45" customHeight="1">
      <c r="A52" s="966"/>
      <c r="B52" s="967"/>
      <c r="C52" s="972"/>
      <c r="D52" s="973"/>
      <c r="E52" s="336"/>
      <c r="F52" s="336"/>
      <c r="G52" s="972"/>
      <c r="H52" s="336"/>
      <c r="I52" s="336"/>
      <c r="J52" s="974"/>
      <c r="K52" s="974"/>
    </row>
    <row r="53" spans="1:11" s="2" customFormat="1" ht="12.75">
      <c r="A53" s="206"/>
      <c r="B53" s="968" t="s">
        <v>37</v>
      </c>
      <c r="C53" s="155"/>
      <c r="D53" s="156"/>
      <c r="E53" s="1033"/>
      <c r="F53" s="1033"/>
      <c r="G53" s="563"/>
      <c r="H53" s="114"/>
      <c r="I53" s="114"/>
      <c r="J53" s="114"/>
      <c r="K53" s="114"/>
    </row>
    <row r="54" spans="1:11" s="2" customFormat="1" ht="16.5" customHeight="1">
      <c r="A54" s="206"/>
      <c r="B54" s="968" t="s">
        <v>38</v>
      </c>
      <c r="C54" s="155"/>
      <c r="D54" s="156"/>
      <c r="E54" s="1033"/>
      <c r="F54" s="1033"/>
      <c r="G54" s="157"/>
      <c r="H54" s="114"/>
      <c r="I54" s="114"/>
      <c r="J54" s="114"/>
      <c r="K54" s="114"/>
    </row>
    <row r="55" spans="1:11" s="2" customFormat="1" ht="13.5" thickBot="1">
      <c r="A55" s="206"/>
      <c r="B55" s="976" t="s">
        <v>25</v>
      </c>
      <c r="C55" s="159"/>
      <c r="D55" s="160"/>
      <c r="E55" s="1034"/>
      <c r="F55" s="1034"/>
      <c r="G55" s="162"/>
      <c r="H55" s="114"/>
      <c r="I55" s="114"/>
      <c r="J55" s="114"/>
      <c r="K55" s="114"/>
    </row>
    <row r="56" spans="1:11" s="2" customFormat="1" ht="63" customHeight="1">
      <c r="A56" s="82"/>
      <c r="B56" s="967"/>
      <c r="C56" s="7"/>
      <c r="D56" s="8"/>
      <c r="E56" s="9"/>
      <c r="F56" s="9"/>
      <c r="G56" s="7"/>
      <c r="H56" s="7"/>
      <c r="I56" s="4"/>
      <c r="J56" s="4"/>
      <c r="K56" s="4"/>
    </row>
    <row r="57" spans="1:11">
      <c r="A57" s="82"/>
    </row>
    <row r="58" spans="1:11">
      <c r="A58" s="82"/>
    </row>
    <row r="59" spans="1:11">
      <c r="A59" s="82"/>
    </row>
    <row r="60" spans="1:11">
      <c r="A60" s="82"/>
    </row>
    <row r="61" spans="1:11">
      <c r="A61" s="82"/>
    </row>
    <row r="62" spans="1:11">
      <c r="A62" s="82"/>
    </row>
    <row r="63" spans="1:11">
      <c r="A63" s="82"/>
    </row>
    <row r="64" spans="1:11">
      <c r="A64" s="82"/>
    </row>
    <row r="65" spans="1:1">
      <c r="A65" s="82"/>
    </row>
  </sheetData>
  <mergeCells count="3">
    <mergeCell ref="E53:F53"/>
    <mergeCell ref="E54:F54"/>
    <mergeCell ref="E55:F55"/>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rowBreaks count="1" manualBreakCount="1">
    <brk id="46" min="2"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M34"/>
  <sheetViews>
    <sheetView topLeftCell="A10" zoomScaleNormal="100" zoomScaleSheetLayoutView="100" workbookViewId="0">
      <selection activeCell="E5" sqref="E5:I16"/>
    </sheetView>
  </sheetViews>
  <sheetFormatPr defaultColWidth="9.140625" defaultRowHeight="12.75"/>
  <cols>
    <col min="1" max="1" width="5.42578125" style="27" customWidth="1"/>
    <col min="2" max="2" width="44.5703125" style="28" customWidth="1"/>
    <col min="3" max="3" width="6.140625" style="27" customWidth="1"/>
    <col min="4" max="4" width="6.85546875" style="27" customWidth="1"/>
    <col min="5" max="5" width="10.5703125" style="41" customWidth="1"/>
    <col min="6" max="6" width="7.140625" style="41" customWidth="1"/>
    <col min="7" max="7" width="13.140625" style="49" customWidth="1"/>
    <col min="8" max="8" width="11.7109375" style="49" customWidth="1"/>
    <col min="9" max="9" width="11.7109375" style="49" bestFit="1" customWidth="1"/>
    <col min="10" max="10" width="9.85546875" style="27" bestFit="1" customWidth="1"/>
    <col min="11" max="11" width="14.42578125" style="27" customWidth="1"/>
    <col min="12" max="16384" width="9.140625" style="27"/>
  </cols>
  <sheetData>
    <row r="1" spans="1:13">
      <c r="A1" s="166"/>
      <c r="B1" s="716" t="s">
        <v>472</v>
      </c>
      <c r="C1" s="358"/>
      <c r="D1" s="358"/>
      <c r="E1" s="303"/>
      <c r="F1" s="303"/>
      <c r="G1" s="228"/>
      <c r="H1" s="228"/>
      <c r="I1" s="228"/>
      <c r="J1" s="166"/>
      <c r="K1" s="166"/>
      <c r="L1" s="166"/>
      <c r="M1" s="166"/>
    </row>
    <row r="2" spans="1:13" ht="13.5" thickBot="1">
      <c r="A2" s="166"/>
      <c r="B2" s="171"/>
      <c r="C2" s="166"/>
      <c r="D2" s="166"/>
      <c r="E2" s="303"/>
      <c r="F2" s="303"/>
      <c r="G2" s="228"/>
      <c r="H2" s="228"/>
      <c r="I2" s="228"/>
      <c r="J2" s="166"/>
      <c r="K2" s="166"/>
      <c r="L2" s="166"/>
      <c r="M2" s="166"/>
    </row>
    <row r="3" spans="1:13">
      <c r="A3" s="324"/>
      <c r="B3" s="324"/>
      <c r="C3" s="324"/>
      <c r="D3" s="324"/>
      <c r="E3" s="362" t="s">
        <v>231</v>
      </c>
      <c r="F3" s="362" t="s">
        <v>6</v>
      </c>
      <c r="G3" s="362" t="s">
        <v>231</v>
      </c>
      <c r="H3" s="363"/>
      <c r="I3" s="363" t="s">
        <v>258</v>
      </c>
      <c r="J3" s="324" t="s">
        <v>213</v>
      </c>
      <c r="K3" s="324" t="s">
        <v>233</v>
      </c>
      <c r="L3" s="166"/>
      <c r="M3" s="166"/>
    </row>
    <row r="4" spans="1:13" ht="25.5">
      <c r="A4" s="347" t="s">
        <v>161</v>
      </c>
      <c r="B4" s="347" t="s">
        <v>167</v>
      </c>
      <c r="C4" s="347" t="s">
        <v>163</v>
      </c>
      <c r="D4" s="347" t="s">
        <v>164</v>
      </c>
      <c r="E4" s="364" t="s">
        <v>232</v>
      </c>
      <c r="F4" s="365" t="s">
        <v>7</v>
      </c>
      <c r="G4" s="366" t="s">
        <v>96</v>
      </c>
      <c r="H4" s="366" t="s">
        <v>41</v>
      </c>
      <c r="I4" s="366" t="s">
        <v>97</v>
      </c>
      <c r="J4" s="337" t="s">
        <v>257</v>
      </c>
      <c r="K4" s="337" t="s">
        <v>234</v>
      </c>
      <c r="L4" s="166"/>
      <c r="M4" s="166"/>
    </row>
    <row r="5" spans="1:13" ht="122.25" customHeight="1">
      <c r="A5" s="314" t="s">
        <v>153</v>
      </c>
      <c r="B5" s="179" t="s">
        <v>310</v>
      </c>
      <c r="C5" s="198" t="s">
        <v>165</v>
      </c>
      <c r="D5" s="198">
        <v>3000</v>
      </c>
      <c r="E5" s="816"/>
      <c r="F5" s="811"/>
      <c r="G5" s="818"/>
      <c r="H5" s="818"/>
      <c r="I5" s="818"/>
      <c r="J5" s="134"/>
      <c r="K5" s="134"/>
      <c r="L5" s="166"/>
      <c r="M5" s="166"/>
    </row>
    <row r="6" spans="1:13" ht="40.5" customHeight="1">
      <c r="A6" s="314" t="s">
        <v>154</v>
      </c>
      <c r="B6" s="179" t="s">
        <v>422</v>
      </c>
      <c r="C6" s="198" t="s">
        <v>253</v>
      </c>
      <c r="D6" s="198">
        <v>1000</v>
      </c>
      <c r="E6" s="816"/>
      <c r="F6" s="811"/>
      <c r="G6" s="818"/>
      <c r="H6" s="818"/>
      <c r="I6" s="818"/>
      <c r="J6" s="134"/>
      <c r="K6" s="134"/>
      <c r="L6" s="166"/>
      <c r="M6" s="166"/>
    </row>
    <row r="7" spans="1:13" ht="95.45" customHeight="1">
      <c r="A7" s="314" t="s">
        <v>155</v>
      </c>
      <c r="B7" s="179" t="s">
        <v>423</v>
      </c>
      <c r="C7" s="198" t="s">
        <v>253</v>
      </c>
      <c r="D7" s="198">
        <v>4</v>
      </c>
      <c r="E7" s="816"/>
      <c r="F7" s="811"/>
      <c r="G7" s="818"/>
      <c r="H7" s="818"/>
      <c r="I7" s="818"/>
      <c r="J7" s="134"/>
      <c r="K7" s="134"/>
      <c r="L7" s="166"/>
      <c r="M7" s="166"/>
    </row>
    <row r="8" spans="1:13" ht="55.5" customHeight="1">
      <c r="A8" s="314" t="s">
        <v>156</v>
      </c>
      <c r="B8" s="179" t="s">
        <v>425</v>
      </c>
      <c r="C8" s="198" t="s">
        <v>424</v>
      </c>
      <c r="D8" s="198">
        <v>10</v>
      </c>
      <c r="E8" s="816"/>
      <c r="F8" s="811"/>
      <c r="G8" s="818"/>
      <c r="H8" s="818"/>
      <c r="I8" s="818"/>
      <c r="J8" s="134"/>
      <c r="K8" s="134"/>
      <c r="L8" s="166"/>
      <c r="M8" s="166"/>
    </row>
    <row r="9" spans="1:13" ht="33" customHeight="1">
      <c r="A9" s="314" t="s">
        <v>157</v>
      </c>
      <c r="B9" s="179" t="s">
        <v>94</v>
      </c>
      <c r="C9" s="198" t="s">
        <v>165</v>
      </c>
      <c r="D9" s="198">
        <v>40</v>
      </c>
      <c r="E9" s="816"/>
      <c r="F9" s="811"/>
      <c r="G9" s="818"/>
      <c r="H9" s="818"/>
      <c r="I9" s="818"/>
      <c r="J9" s="134"/>
      <c r="K9" s="134"/>
      <c r="L9" s="166"/>
      <c r="M9" s="166"/>
    </row>
    <row r="10" spans="1:13" ht="94.15" customHeight="1">
      <c r="A10" s="314" t="s">
        <v>158</v>
      </c>
      <c r="B10" s="179" t="s">
        <v>83</v>
      </c>
      <c r="C10" s="198" t="s">
        <v>165</v>
      </c>
      <c r="D10" s="198">
        <v>20</v>
      </c>
      <c r="E10" s="816"/>
      <c r="F10" s="811"/>
      <c r="G10" s="818"/>
      <c r="H10" s="818"/>
      <c r="I10" s="818"/>
      <c r="J10" s="134"/>
      <c r="K10" s="134"/>
      <c r="L10" s="166"/>
      <c r="M10" s="166"/>
    </row>
    <row r="11" spans="1:13" ht="52.9" customHeight="1">
      <c r="A11" s="314" t="s">
        <v>159</v>
      </c>
      <c r="B11" s="179" t="s">
        <v>797</v>
      </c>
      <c r="C11" s="198" t="s">
        <v>165</v>
      </c>
      <c r="D11" s="198">
        <v>40</v>
      </c>
      <c r="E11" s="816"/>
      <c r="F11" s="811"/>
      <c r="G11" s="818"/>
      <c r="H11" s="818"/>
      <c r="I11" s="818"/>
      <c r="J11" s="134"/>
      <c r="K11" s="134"/>
      <c r="L11" s="166"/>
      <c r="M11" s="166"/>
    </row>
    <row r="12" spans="1:13" ht="28.5" customHeight="1">
      <c r="A12" s="314" t="s">
        <v>160</v>
      </c>
      <c r="B12" s="179" t="s">
        <v>264</v>
      </c>
      <c r="C12" s="198" t="s">
        <v>165</v>
      </c>
      <c r="D12" s="198">
        <v>5</v>
      </c>
      <c r="E12" s="816"/>
      <c r="F12" s="811"/>
      <c r="G12" s="818"/>
      <c r="H12" s="818"/>
      <c r="I12" s="818"/>
      <c r="J12" s="134"/>
      <c r="K12" s="134"/>
      <c r="L12" s="166"/>
      <c r="M12" s="166"/>
    </row>
    <row r="13" spans="1:13" s="90" customFormat="1" ht="15.75" customHeight="1">
      <c r="A13" s="314" t="s">
        <v>239</v>
      </c>
      <c r="B13" s="179" t="s">
        <v>341</v>
      </c>
      <c r="C13" s="198" t="s">
        <v>165</v>
      </c>
      <c r="D13" s="198">
        <v>10</v>
      </c>
      <c r="E13" s="816"/>
      <c r="F13" s="811"/>
      <c r="G13" s="818"/>
      <c r="H13" s="818"/>
      <c r="I13" s="818"/>
      <c r="J13" s="432"/>
      <c r="K13" s="432"/>
      <c r="L13" s="417"/>
      <c r="M13" s="417"/>
    </row>
    <row r="14" spans="1:13" s="90" customFormat="1" ht="17.25" customHeight="1">
      <c r="A14" s="314" t="s">
        <v>240</v>
      </c>
      <c r="B14" s="179" t="s">
        <v>342</v>
      </c>
      <c r="C14" s="198" t="s">
        <v>165</v>
      </c>
      <c r="D14" s="198">
        <v>10</v>
      </c>
      <c r="E14" s="816"/>
      <c r="F14" s="811"/>
      <c r="G14" s="818"/>
      <c r="H14" s="818"/>
      <c r="I14" s="818"/>
      <c r="J14" s="432"/>
      <c r="K14" s="432"/>
      <c r="L14" s="417"/>
      <c r="M14" s="417"/>
    </row>
    <row r="15" spans="1:13" s="90" customFormat="1" ht="18" customHeight="1">
      <c r="A15" s="314" t="s">
        <v>241</v>
      </c>
      <c r="B15" s="179" t="s">
        <v>343</v>
      </c>
      <c r="C15" s="198" t="s">
        <v>165</v>
      </c>
      <c r="D15" s="198">
        <v>10</v>
      </c>
      <c r="E15" s="816"/>
      <c r="F15" s="811"/>
      <c r="G15" s="818"/>
      <c r="H15" s="818"/>
      <c r="I15" s="818"/>
      <c r="J15" s="134"/>
      <c r="K15" s="432"/>
      <c r="L15" s="417"/>
      <c r="M15" s="417"/>
    </row>
    <row r="16" spans="1:13" s="16" customFormat="1" ht="13.5" thickBot="1">
      <c r="A16" s="339"/>
      <c r="B16" s="418"/>
      <c r="C16" s="143"/>
      <c r="D16" s="143"/>
      <c r="E16" s="809"/>
      <c r="F16" s="809"/>
      <c r="G16" s="782"/>
      <c r="H16" s="810"/>
      <c r="I16" s="810"/>
      <c r="J16" s="182"/>
      <c r="K16" s="182"/>
      <c r="L16" s="183"/>
      <c r="M16" s="183"/>
    </row>
    <row r="17" spans="1:13" s="16" customFormat="1">
      <c r="A17" s="413"/>
      <c r="B17" s="414" t="s">
        <v>228</v>
      </c>
      <c r="C17" s="415"/>
      <c r="D17" s="1068"/>
      <c r="E17" s="1069"/>
      <c r="F17" s="297"/>
      <c r="G17" s="298"/>
      <c r="H17" s="221"/>
      <c r="I17" s="220"/>
      <c r="J17" s="182"/>
      <c r="K17" s="182"/>
      <c r="L17" s="183"/>
      <c r="M17" s="183"/>
    </row>
    <row r="18" spans="1:13" s="16" customFormat="1">
      <c r="A18" s="300"/>
      <c r="B18" s="154" t="s">
        <v>38</v>
      </c>
      <c r="C18" s="224"/>
      <c r="D18" s="1032"/>
      <c r="E18" s="1067"/>
      <c r="F18" s="419"/>
      <c r="G18" s="420"/>
      <c r="H18" s="221"/>
      <c r="I18" s="228"/>
      <c r="J18" s="183"/>
      <c r="K18" s="183"/>
      <c r="L18" s="183"/>
      <c r="M18" s="183"/>
    </row>
    <row r="19" spans="1:13" s="16" customFormat="1">
      <c r="A19" s="300"/>
      <c r="B19" s="154" t="s">
        <v>87</v>
      </c>
      <c r="C19" s="224"/>
      <c r="D19" s="1067"/>
      <c r="E19" s="1067"/>
      <c r="F19" s="419"/>
      <c r="G19" s="420"/>
      <c r="H19" s="221"/>
      <c r="I19" s="228"/>
      <c r="J19" s="183"/>
      <c r="K19" s="183"/>
      <c r="L19" s="183"/>
      <c r="M19" s="183"/>
    </row>
    <row r="20" spans="1:13" s="16" customFormat="1" ht="13.5" thickBot="1">
      <c r="A20" s="304"/>
      <c r="B20" s="158"/>
      <c r="C20" s="333"/>
      <c r="D20" s="421"/>
      <c r="E20" s="367"/>
      <c r="F20" s="367"/>
      <c r="G20" s="368"/>
      <c r="H20" s="221"/>
      <c r="I20" s="228"/>
      <c r="J20" s="183"/>
      <c r="K20" s="183"/>
      <c r="L20" s="183"/>
      <c r="M20" s="183"/>
    </row>
    <row r="21" spans="1:13" s="16" customFormat="1">
      <c r="A21" s="183"/>
      <c r="B21" s="317"/>
      <c r="C21" s="183"/>
      <c r="D21" s="183"/>
      <c r="E21" s="303"/>
      <c r="F21" s="303"/>
      <c r="G21" s="228"/>
      <c r="H21" s="228"/>
      <c r="I21" s="228"/>
      <c r="J21" s="183"/>
      <c r="K21" s="183"/>
      <c r="L21" s="183"/>
      <c r="M21" s="183"/>
    </row>
    <row r="22" spans="1:13" s="16" customFormat="1">
      <c r="A22" s="183"/>
      <c r="B22" s="317"/>
      <c r="C22" s="183"/>
      <c r="D22" s="183"/>
      <c r="E22" s="303"/>
      <c r="F22" s="303"/>
      <c r="G22" s="228"/>
      <c r="H22" s="228"/>
      <c r="I22" s="228"/>
      <c r="J22" s="183"/>
      <c r="K22" s="183"/>
      <c r="L22" s="183"/>
    </row>
    <row r="23" spans="1:13" s="16" customFormat="1">
      <c r="B23" s="17"/>
      <c r="E23" s="41"/>
      <c r="F23" s="41"/>
      <c r="G23" s="49"/>
      <c r="H23" s="49"/>
      <c r="I23" s="49"/>
    </row>
    <row r="24" spans="1:13" s="16" customFormat="1">
      <c r="B24" s="17"/>
      <c r="C24" s="18"/>
      <c r="E24" s="41"/>
      <c r="F24" s="41"/>
      <c r="G24" s="49"/>
      <c r="H24" s="49"/>
      <c r="I24" s="49"/>
    </row>
    <row r="25" spans="1:13" s="16" customFormat="1">
      <c r="B25" s="17"/>
      <c r="E25" s="41"/>
      <c r="F25" s="41"/>
      <c r="G25" s="49"/>
      <c r="H25" s="49"/>
      <c r="I25" s="49"/>
    </row>
    <row r="26" spans="1:13" s="16" customFormat="1">
      <c r="B26" s="17"/>
      <c r="E26" s="41"/>
      <c r="F26" s="41"/>
      <c r="G26" s="49"/>
      <c r="H26" s="49"/>
      <c r="I26" s="49"/>
    </row>
    <row r="27" spans="1:13" s="16" customFormat="1">
      <c r="B27" s="17"/>
      <c r="E27" s="41"/>
      <c r="F27" s="41"/>
      <c r="G27" s="49"/>
      <c r="H27" s="49"/>
      <c r="I27" s="49"/>
    </row>
    <row r="28" spans="1:13" s="16" customFormat="1">
      <c r="B28" s="17"/>
      <c r="E28" s="41"/>
      <c r="F28" s="41"/>
      <c r="G28" s="49"/>
      <c r="H28" s="49"/>
      <c r="I28" s="49"/>
    </row>
    <row r="29" spans="1:13" s="16" customFormat="1">
      <c r="B29" s="17"/>
      <c r="E29" s="41"/>
      <c r="F29" s="41"/>
      <c r="G29" s="49"/>
      <c r="H29" s="49"/>
      <c r="I29" s="49"/>
    </row>
    <row r="30" spans="1:13" s="16" customFormat="1">
      <c r="B30" s="17"/>
      <c r="E30" s="41"/>
      <c r="F30" s="41"/>
      <c r="G30" s="49"/>
      <c r="H30" s="49"/>
      <c r="I30" s="49"/>
    </row>
    <row r="31" spans="1:13" s="16" customFormat="1">
      <c r="B31" s="17"/>
      <c r="E31" s="41"/>
      <c r="F31" s="41"/>
      <c r="G31" s="49"/>
      <c r="H31" s="49"/>
      <c r="I31" s="49"/>
    </row>
    <row r="32" spans="1:13" s="16" customFormat="1">
      <c r="B32" s="17"/>
      <c r="E32" s="41"/>
      <c r="F32" s="41"/>
      <c r="G32" s="49"/>
      <c r="H32" s="49"/>
      <c r="I32" s="49"/>
    </row>
    <row r="33" spans="2:9" s="16" customFormat="1">
      <c r="B33" s="17"/>
      <c r="E33" s="41"/>
      <c r="F33" s="41"/>
      <c r="G33" s="49"/>
      <c r="H33" s="49"/>
      <c r="I33" s="49"/>
    </row>
    <row r="34" spans="2:9" s="16" customFormat="1">
      <c r="B34" s="17"/>
      <c r="E34" s="41"/>
      <c r="F34" s="41"/>
      <c r="G34" s="49"/>
      <c r="H34" s="49"/>
      <c r="I34" s="49"/>
    </row>
  </sheetData>
  <mergeCells count="3">
    <mergeCell ref="D19:E19"/>
    <mergeCell ref="D18:E18"/>
    <mergeCell ref="D17:E17"/>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L28"/>
  <sheetViews>
    <sheetView topLeftCell="A7" zoomScaleNormal="100" zoomScaleSheetLayoutView="100" workbookViewId="0">
      <selection activeCell="E5" sqref="E5:I29"/>
    </sheetView>
  </sheetViews>
  <sheetFormatPr defaultColWidth="9.140625" defaultRowHeight="12.75"/>
  <cols>
    <col min="1" max="1" width="5.42578125" style="27" customWidth="1"/>
    <col min="2" max="2" width="44.5703125" style="28" customWidth="1"/>
    <col min="3" max="3" width="9.140625" style="27"/>
    <col min="4" max="4" width="6.85546875" style="27" customWidth="1"/>
    <col min="5" max="5" width="13.140625" style="41" bestFit="1" customWidth="1"/>
    <col min="6" max="6" width="7.140625" style="41" customWidth="1"/>
    <col min="7" max="7" width="13.140625" style="49" customWidth="1"/>
    <col min="8" max="8" width="11.7109375" style="49" customWidth="1"/>
    <col min="9" max="9" width="12" style="49" customWidth="1"/>
    <col min="10" max="10" width="10.140625" style="27" customWidth="1"/>
    <col min="11" max="11" width="12.42578125" style="27" customWidth="1"/>
    <col min="12" max="16384" width="9.140625" style="27"/>
  </cols>
  <sheetData>
    <row r="1" spans="1:12">
      <c r="A1" s="166"/>
      <c r="B1" s="357" t="s">
        <v>471</v>
      </c>
      <c r="C1" s="358"/>
      <c r="D1" s="358"/>
      <c r="E1" s="303"/>
      <c r="F1" s="303"/>
      <c r="G1" s="228"/>
      <c r="H1" s="228"/>
      <c r="I1" s="228"/>
      <c r="J1" s="166"/>
      <c r="K1" s="166"/>
      <c r="L1" s="166"/>
    </row>
    <row r="2" spans="1:12" ht="13.5" thickBot="1">
      <c r="A2" s="166"/>
      <c r="B2" s="171"/>
      <c r="C2" s="166"/>
      <c r="D2" s="166"/>
      <c r="E2" s="303"/>
      <c r="F2" s="303"/>
      <c r="G2" s="228"/>
      <c r="H2" s="228"/>
      <c r="I2" s="228"/>
      <c r="J2" s="166"/>
      <c r="K2" s="166"/>
      <c r="L2" s="166"/>
    </row>
    <row r="3" spans="1:12">
      <c r="A3" s="324"/>
      <c r="B3" s="752"/>
      <c r="C3" s="752"/>
      <c r="D3" s="752"/>
      <c r="E3" s="362" t="s">
        <v>231</v>
      </c>
      <c r="F3" s="362" t="s">
        <v>6</v>
      </c>
      <c r="G3" s="362" t="s">
        <v>231</v>
      </c>
      <c r="H3" s="363"/>
      <c r="I3" s="363" t="s">
        <v>258</v>
      </c>
      <c r="J3" s="324" t="s">
        <v>213</v>
      </c>
      <c r="K3" s="324" t="s">
        <v>233</v>
      </c>
      <c r="L3" s="166"/>
    </row>
    <row r="4" spans="1:12" ht="25.5">
      <c r="A4" s="347" t="s">
        <v>161</v>
      </c>
      <c r="B4" s="753" t="s">
        <v>167</v>
      </c>
      <c r="C4" s="753" t="s">
        <v>163</v>
      </c>
      <c r="D4" s="753" t="s">
        <v>164</v>
      </c>
      <c r="E4" s="364" t="s">
        <v>232</v>
      </c>
      <c r="F4" s="365" t="s">
        <v>7</v>
      </c>
      <c r="G4" s="366" t="s">
        <v>96</v>
      </c>
      <c r="H4" s="366" t="s">
        <v>41</v>
      </c>
      <c r="I4" s="366" t="s">
        <v>97</v>
      </c>
      <c r="J4" s="337" t="s">
        <v>257</v>
      </c>
      <c r="K4" s="337" t="s">
        <v>234</v>
      </c>
      <c r="L4" s="166"/>
    </row>
    <row r="5" spans="1:12" ht="153">
      <c r="A5" s="198" t="s">
        <v>153</v>
      </c>
      <c r="B5" s="814" t="s">
        <v>822</v>
      </c>
      <c r="C5" s="817" t="s">
        <v>165</v>
      </c>
      <c r="D5" s="817">
        <v>10</v>
      </c>
      <c r="E5" s="998"/>
      <c r="F5" s="999"/>
      <c r="G5" s="818"/>
      <c r="H5" s="818"/>
      <c r="I5" s="818"/>
      <c r="J5" s="134"/>
      <c r="K5" s="134"/>
      <c r="L5" s="166"/>
    </row>
    <row r="6" spans="1:12" ht="255">
      <c r="A6" s="198" t="s">
        <v>154</v>
      </c>
      <c r="B6" s="814" t="s">
        <v>821</v>
      </c>
      <c r="C6" s="817" t="s">
        <v>165</v>
      </c>
      <c r="D6" s="817">
        <v>20</v>
      </c>
      <c r="E6" s="998"/>
      <c r="F6" s="999"/>
      <c r="G6" s="818"/>
      <c r="H6" s="818"/>
      <c r="I6" s="818"/>
      <c r="J6" s="134"/>
      <c r="K6" s="134"/>
      <c r="L6" s="166"/>
    </row>
    <row r="7" spans="1:12" ht="25.5">
      <c r="A7" s="198" t="s">
        <v>155</v>
      </c>
      <c r="B7" s="814" t="s">
        <v>823</v>
      </c>
      <c r="C7" s="817" t="s">
        <v>165</v>
      </c>
      <c r="D7" s="817">
        <v>200</v>
      </c>
      <c r="E7" s="998"/>
      <c r="F7" s="999"/>
      <c r="G7" s="818"/>
      <c r="H7" s="818"/>
      <c r="I7" s="818"/>
      <c r="J7" s="134"/>
      <c r="K7" s="134"/>
      <c r="L7" s="166"/>
    </row>
    <row r="8" spans="1:12" ht="38.25">
      <c r="A8" s="198" t="s">
        <v>156</v>
      </c>
      <c r="B8" s="814" t="s">
        <v>482</v>
      </c>
      <c r="C8" s="817" t="s">
        <v>165</v>
      </c>
      <c r="D8" s="817">
        <v>100</v>
      </c>
      <c r="E8" s="998"/>
      <c r="F8" s="999"/>
      <c r="G8" s="818"/>
      <c r="H8" s="818"/>
      <c r="I8" s="818"/>
      <c r="J8" s="134"/>
      <c r="K8" s="134"/>
      <c r="L8" s="166"/>
    </row>
    <row r="9" spans="1:12" ht="38.25">
      <c r="A9" s="198" t="s">
        <v>157</v>
      </c>
      <c r="B9" s="814" t="s">
        <v>395</v>
      </c>
      <c r="C9" s="817" t="s">
        <v>165</v>
      </c>
      <c r="D9" s="817">
        <v>50</v>
      </c>
      <c r="E9" s="998"/>
      <c r="F9" s="999"/>
      <c r="G9" s="818"/>
      <c r="H9" s="818"/>
      <c r="I9" s="818"/>
      <c r="J9" s="134"/>
      <c r="K9" s="134"/>
      <c r="L9" s="166"/>
    </row>
    <row r="10" spans="1:12" s="16" customFormat="1" ht="13.5" thickBot="1">
      <c r="A10" s="339"/>
      <c r="B10" s="422"/>
      <c r="C10" s="143"/>
      <c r="D10" s="143"/>
      <c r="E10" s="809"/>
      <c r="F10" s="809"/>
      <c r="G10" s="782"/>
      <c r="H10" s="810"/>
      <c r="I10" s="810"/>
      <c r="J10" s="182"/>
      <c r="K10" s="182"/>
      <c r="L10" s="183"/>
    </row>
    <row r="11" spans="1:12" s="16" customFormat="1">
      <c r="A11" s="413"/>
      <c r="B11" s="414" t="s">
        <v>228</v>
      </c>
      <c r="C11" s="415"/>
      <c r="D11" s="415"/>
      <c r="E11" s="290"/>
      <c r="F11" s="297"/>
      <c r="G11" s="251"/>
      <c r="H11" s="221"/>
      <c r="I11" s="220"/>
      <c r="J11" s="182"/>
      <c r="K11" s="182"/>
      <c r="L11" s="183"/>
    </row>
    <row r="12" spans="1:12" s="16" customFormat="1">
      <c r="A12" s="300"/>
      <c r="B12" s="154" t="s">
        <v>38</v>
      </c>
      <c r="C12" s="230"/>
      <c r="D12" s="230"/>
      <c r="E12" s="225"/>
      <c r="F12" s="433"/>
      <c r="G12" s="226"/>
      <c r="H12" s="221"/>
      <c r="I12" s="228"/>
      <c r="J12" s="183"/>
      <c r="K12" s="183"/>
      <c r="L12" s="183"/>
    </row>
    <row r="13" spans="1:12" s="16" customFormat="1">
      <c r="A13" s="300"/>
      <c r="B13" s="154" t="s">
        <v>75</v>
      </c>
      <c r="C13" s="230"/>
      <c r="D13" s="230"/>
      <c r="E13" s="225"/>
      <c r="F13" s="433"/>
      <c r="G13" s="226"/>
      <c r="H13" s="221"/>
      <c r="I13" s="228"/>
      <c r="J13" s="183"/>
      <c r="K13" s="183"/>
      <c r="L13" s="183"/>
    </row>
    <row r="14" spans="1:12" s="16" customFormat="1" ht="13.5" thickBot="1">
      <c r="A14" s="304"/>
      <c r="B14" s="158"/>
      <c r="C14" s="159"/>
      <c r="D14" s="160"/>
      <c r="E14" s="367"/>
      <c r="F14" s="367"/>
      <c r="G14" s="368"/>
      <c r="H14" s="221"/>
      <c r="I14" s="228"/>
      <c r="J14" s="183"/>
      <c r="K14" s="183"/>
      <c r="L14" s="183"/>
    </row>
    <row r="15" spans="1:12" s="16" customFormat="1">
      <c r="A15" s="183"/>
      <c r="B15" s="317"/>
      <c r="C15" s="183"/>
      <c r="D15" s="183"/>
      <c r="E15" s="303"/>
      <c r="F15" s="303"/>
      <c r="G15" s="228"/>
      <c r="H15" s="228"/>
      <c r="I15" s="228"/>
      <c r="J15" s="183"/>
      <c r="K15" s="183"/>
      <c r="L15" s="183"/>
    </row>
    <row r="16" spans="1:12" s="16" customFormat="1">
      <c r="A16" s="183"/>
      <c r="B16" s="317"/>
      <c r="C16" s="183"/>
      <c r="D16" s="183"/>
      <c r="E16" s="303"/>
      <c r="F16" s="303"/>
      <c r="G16" s="228"/>
      <c r="H16" s="228"/>
      <c r="I16" s="228"/>
      <c r="J16" s="183"/>
      <c r="K16" s="183"/>
      <c r="L16" s="183"/>
    </row>
    <row r="17" spans="1:12" s="16" customFormat="1">
      <c r="A17" s="183"/>
      <c r="B17" s="317"/>
      <c r="C17" s="183"/>
      <c r="D17" s="183"/>
      <c r="E17" s="303"/>
      <c r="F17" s="303"/>
      <c r="G17" s="228"/>
      <c r="H17" s="228"/>
      <c r="I17" s="228"/>
      <c r="J17" s="183"/>
      <c r="K17" s="183"/>
      <c r="L17" s="183"/>
    </row>
    <row r="18" spans="1:12" s="16" customFormat="1">
      <c r="A18" s="183"/>
      <c r="B18" s="317"/>
      <c r="C18" s="183"/>
      <c r="D18" s="183"/>
      <c r="E18" s="303"/>
      <c r="F18" s="303"/>
      <c r="G18" s="228"/>
      <c r="H18" s="228"/>
      <c r="I18" s="228"/>
      <c r="J18" s="183"/>
      <c r="K18" s="183"/>
      <c r="L18" s="183"/>
    </row>
    <row r="19" spans="1:12" s="16" customFormat="1">
      <c r="B19" s="17"/>
      <c r="E19" s="41"/>
      <c r="F19" s="41"/>
      <c r="G19" s="49"/>
      <c r="H19" s="49"/>
      <c r="I19" s="49"/>
    </row>
    <row r="20" spans="1:12" s="16" customFormat="1">
      <c r="B20" s="17"/>
      <c r="E20" s="41"/>
      <c r="F20" s="41"/>
      <c r="G20" s="49"/>
      <c r="H20" s="49"/>
      <c r="I20" s="49"/>
    </row>
    <row r="21" spans="1:12" s="16" customFormat="1">
      <c r="B21" s="17"/>
      <c r="E21" s="41"/>
      <c r="F21" s="41"/>
      <c r="G21" s="49"/>
      <c r="H21" s="49"/>
      <c r="I21" s="49"/>
    </row>
    <row r="22" spans="1:12" s="16" customFormat="1">
      <c r="B22" s="17"/>
      <c r="E22" s="41"/>
      <c r="F22" s="41"/>
      <c r="G22" s="49"/>
      <c r="H22" s="49"/>
      <c r="I22" s="49"/>
    </row>
    <row r="23" spans="1:12" s="16" customFormat="1">
      <c r="B23" s="17"/>
      <c r="E23" s="41"/>
      <c r="F23" s="41"/>
      <c r="G23" s="49"/>
      <c r="H23" s="49"/>
      <c r="I23" s="49"/>
    </row>
    <row r="24" spans="1:12" s="16" customFormat="1">
      <c r="B24" s="17"/>
      <c r="E24" s="41"/>
      <c r="F24" s="41"/>
      <c r="G24" s="49"/>
      <c r="H24" s="49"/>
      <c r="I24" s="49"/>
    </row>
    <row r="25" spans="1:12" s="16" customFormat="1">
      <c r="B25" s="17"/>
      <c r="E25" s="41"/>
      <c r="F25" s="41"/>
      <c r="G25" s="49"/>
      <c r="H25" s="49"/>
      <c r="I25" s="49"/>
    </row>
    <row r="26" spans="1:12" s="16" customFormat="1">
      <c r="B26" s="17"/>
      <c r="E26" s="41"/>
      <c r="F26" s="41"/>
      <c r="G26" s="49"/>
      <c r="H26" s="49"/>
      <c r="I26" s="49"/>
    </row>
    <row r="27" spans="1:12" s="16" customFormat="1">
      <c r="B27" s="17"/>
      <c r="E27" s="41"/>
      <c r="F27" s="41"/>
      <c r="G27" s="49"/>
      <c r="H27" s="49"/>
      <c r="I27" s="49"/>
    </row>
    <row r="28" spans="1:12" s="16" customFormat="1">
      <c r="B28" s="17"/>
      <c r="E28" s="41"/>
      <c r="F28" s="41"/>
      <c r="G28" s="49"/>
      <c r="H28" s="49"/>
      <c r="I28" s="49"/>
    </row>
  </sheetData>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M32"/>
  <sheetViews>
    <sheetView zoomScaleNormal="100" zoomScaleSheetLayoutView="100" workbookViewId="0">
      <selection activeCell="E5" sqref="E5:I13"/>
    </sheetView>
  </sheetViews>
  <sheetFormatPr defaultColWidth="9.140625" defaultRowHeight="12.75"/>
  <cols>
    <col min="1" max="1" width="5.42578125" style="27" customWidth="1"/>
    <col min="2" max="2" width="44.5703125" style="28" customWidth="1"/>
    <col min="3" max="3" width="9.140625" style="27"/>
    <col min="4" max="4" width="6.85546875" style="27" customWidth="1"/>
    <col min="5" max="5" width="9" style="41" customWidth="1"/>
    <col min="6" max="6" width="7.140625" style="41" customWidth="1"/>
    <col min="7" max="7" width="13.140625" style="49" customWidth="1"/>
    <col min="8" max="8" width="11.7109375" style="49" customWidth="1"/>
    <col min="9" max="9" width="12" style="49" customWidth="1"/>
    <col min="10" max="10" width="14.42578125" style="27" customWidth="1"/>
    <col min="11" max="11" width="16.7109375" style="27" customWidth="1"/>
    <col min="12" max="16384" width="9.140625" style="27"/>
  </cols>
  <sheetData>
    <row r="1" spans="1:13">
      <c r="A1" s="166"/>
      <c r="B1" s="716" t="s">
        <v>470</v>
      </c>
      <c r="C1" s="358"/>
      <c r="D1" s="358"/>
      <c r="E1" s="303"/>
      <c r="F1" s="303"/>
      <c r="G1" s="228"/>
      <c r="H1" s="228"/>
      <c r="I1" s="228"/>
      <c r="J1" s="166"/>
      <c r="K1" s="166"/>
      <c r="L1" s="166"/>
      <c r="M1" s="166"/>
    </row>
    <row r="2" spans="1:13" ht="13.5" thickBot="1">
      <c r="A2" s="166"/>
      <c r="B2" s="171"/>
      <c r="C2" s="166"/>
      <c r="D2" s="166"/>
      <c r="E2" s="303"/>
      <c r="F2" s="303"/>
      <c r="G2" s="228"/>
      <c r="H2" s="228"/>
      <c r="I2" s="228"/>
      <c r="J2" s="166"/>
      <c r="K2" s="166"/>
      <c r="L2" s="166"/>
      <c r="M2" s="166"/>
    </row>
    <row r="3" spans="1:13">
      <c r="A3" s="324"/>
      <c r="B3" s="324"/>
      <c r="C3" s="324"/>
      <c r="D3" s="324"/>
      <c r="E3" s="362" t="s">
        <v>231</v>
      </c>
      <c r="F3" s="362" t="s">
        <v>6</v>
      </c>
      <c r="G3" s="362" t="s">
        <v>231</v>
      </c>
      <c r="H3" s="363"/>
      <c r="I3" s="363" t="s">
        <v>258</v>
      </c>
      <c r="J3" s="324" t="s">
        <v>213</v>
      </c>
      <c r="K3" s="324" t="s">
        <v>233</v>
      </c>
      <c r="L3" s="166"/>
      <c r="M3" s="166"/>
    </row>
    <row r="4" spans="1:13" ht="25.5">
      <c r="A4" s="347" t="s">
        <v>161</v>
      </c>
      <c r="B4" s="347" t="s">
        <v>167</v>
      </c>
      <c r="C4" s="347" t="s">
        <v>163</v>
      </c>
      <c r="D4" s="347" t="s">
        <v>164</v>
      </c>
      <c r="E4" s="364" t="s">
        <v>232</v>
      </c>
      <c r="F4" s="365" t="s">
        <v>7</v>
      </c>
      <c r="G4" s="366" t="s">
        <v>96</v>
      </c>
      <c r="H4" s="366" t="s">
        <v>41</v>
      </c>
      <c r="I4" s="366" t="s">
        <v>97</v>
      </c>
      <c r="J4" s="337" t="s">
        <v>257</v>
      </c>
      <c r="K4" s="337" t="s">
        <v>234</v>
      </c>
      <c r="L4" s="166"/>
      <c r="M4" s="166"/>
    </row>
    <row r="5" spans="1:13" s="35" customFormat="1">
      <c r="A5" s="198">
        <v>1</v>
      </c>
      <c r="B5" s="307" t="s">
        <v>296</v>
      </c>
      <c r="C5" s="137" t="s">
        <v>165</v>
      </c>
      <c r="D5" s="478">
        <v>5000</v>
      </c>
      <c r="E5" s="630"/>
      <c r="F5" s="631"/>
      <c r="G5" s="632"/>
      <c r="H5" s="633"/>
      <c r="I5" s="632"/>
      <c r="J5" s="134"/>
      <c r="K5" s="134"/>
      <c r="L5" s="214"/>
      <c r="M5" s="214"/>
    </row>
    <row r="6" spans="1:13" s="35" customFormat="1">
      <c r="A6" s="198">
        <v>2</v>
      </c>
      <c r="B6" s="307" t="s">
        <v>297</v>
      </c>
      <c r="C6" s="137" t="s">
        <v>165</v>
      </c>
      <c r="D6" s="478">
        <v>1300</v>
      </c>
      <c r="E6" s="630"/>
      <c r="F6" s="631"/>
      <c r="G6" s="632"/>
      <c r="H6" s="633"/>
      <c r="I6" s="632"/>
      <c r="J6" s="134"/>
      <c r="K6" s="134"/>
      <c r="L6" s="214"/>
      <c r="M6" s="214"/>
    </row>
    <row r="7" spans="1:13" s="35" customFormat="1">
      <c r="A7" s="198">
        <v>3</v>
      </c>
      <c r="B7" s="307" t="s">
        <v>298</v>
      </c>
      <c r="C7" s="137" t="s">
        <v>165</v>
      </c>
      <c r="D7" s="478">
        <v>1500</v>
      </c>
      <c r="E7" s="630"/>
      <c r="F7" s="631"/>
      <c r="G7" s="632"/>
      <c r="H7" s="633"/>
      <c r="I7" s="632"/>
      <c r="J7" s="134"/>
      <c r="K7" s="134"/>
      <c r="L7" s="214"/>
      <c r="M7" s="214"/>
    </row>
    <row r="8" spans="1:13" s="35" customFormat="1">
      <c r="A8" s="198">
        <v>4</v>
      </c>
      <c r="B8" s="307" t="s">
        <v>299</v>
      </c>
      <c r="C8" s="137" t="s">
        <v>165</v>
      </c>
      <c r="D8" s="478">
        <v>3000</v>
      </c>
      <c r="E8" s="630"/>
      <c r="F8" s="631"/>
      <c r="G8" s="632"/>
      <c r="H8" s="633"/>
      <c r="I8" s="632"/>
      <c r="J8" s="134"/>
      <c r="K8" s="134"/>
      <c r="L8" s="214"/>
      <c r="M8" s="214"/>
    </row>
    <row r="9" spans="1:13" s="35" customFormat="1" ht="25.5">
      <c r="A9" s="198">
        <v>5</v>
      </c>
      <c r="B9" s="127" t="s">
        <v>300</v>
      </c>
      <c r="C9" s="137" t="s">
        <v>165</v>
      </c>
      <c r="D9" s="478">
        <v>400</v>
      </c>
      <c r="E9" s="630"/>
      <c r="F9" s="631"/>
      <c r="G9" s="632"/>
      <c r="H9" s="633"/>
      <c r="I9" s="632"/>
      <c r="J9" s="134"/>
      <c r="K9" s="134"/>
      <c r="L9" s="214"/>
      <c r="M9" s="214"/>
    </row>
    <row r="10" spans="1:13" s="35" customFormat="1">
      <c r="A10" s="423">
        <v>6</v>
      </c>
      <c r="B10" s="426" t="s">
        <v>173</v>
      </c>
      <c r="C10" s="140" t="s">
        <v>165</v>
      </c>
      <c r="D10" s="477">
        <v>200</v>
      </c>
      <c r="E10" s="630"/>
      <c r="F10" s="631"/>
      <c r="G10" s="632"/>
      <c r="H10" s="633"/>
      <c r="I10" s="632"/>
      <c r="J10" s="427"/>
      <c r="K10" s="427"/>
      <c r="L10" s="214"/>
      <c r="M10" s="214"/>
    </row>
    <row r="11" spans="1:13" s="35" customFormat="1">
      <c r="A11" s="198">
        <v>7</v>
      </c>
      <c r="B11" s="307" t="s">
        <v>370</v>
      </c>
      <c r="C11" s="137" t="s">
        <v>165</v>
      </c>
      <c r="D11" s="476">
        <v>300</v>
      </c>
      <c r="E11" s="630"/>
      <c r="F11" s="631"/>
      <c r="G11" s="632"/>
      <c r="H11" s="633"/>
      <c r="I11" s="632"/>
      <c r="J11" s="134"/>
      <c r="K11" s="134"/>
      <c r="L11" s="214"/>
      <c r="M11" s="214"/>
    </row>
    <row r="12" spans="1:13" s="35" customFormat="1" ht="25.5">
      <c r="A12" s="198">
        <v>8</v>
      </c>
      <c r="B12" s="127" t="s">
        <v>371</v>
      </c>
      <c r="C12" s="137" t="s">
        <v>165</v>
      </c>
      <c r="D12" s="476">
        <v>1000</v>
      </c>
      <c r="E12" s="630"/>
      <c r="F12" s="631"/>
      <c r="G12" s="632"/>
      <c r="H12" s="633"/>
      <c r="I12" s="632"/>
      <c r="J12" s="134"/>
      <c r="K12" s="134"/>
      <c r="L12" s="214"/>
      <c r="M12" s="214"/>
    </row>
    <row r="13" spans="1:13">
      <c r="A13" s="206"/>
      <c r="B13" s="340"/>
      <c r="C13" s="143"/>
      <c r="D13" s="143"/>
      <c r="E13" s="634"/>
      <c r="F13" s="635"/>
      <c r="G13" s="636"/>
      <c r="H13" s="637"/>
      <c r="I13" s="637"/>
      <c r="J13" s="431"/>
      <c r="K13" s="431"/>
      <c r="L13" s="166"/>
      <c r="M13" s="166"/>
    </row>
    <row r="14" spans="1:13" s="16" customFormat="1" ht="13.5" thickBot="1">
      <c r="A14" s="339"/>
      <c r="B14" s="418"/>
      <c r="C14" s="143"/>
      <c r="D14" s="143"/>
      <c r="E14" s="221"/>
      <c r="F14" s="221"/>
      <c r="G14" s="227"/>
      <c r="H14" s="221"/>
      <c r="I14" s="220"/>
      <c r="J14" s="182"/>
      <c r="K14" s="182"/>
      <c r="L14" s="183"/>
      <c r="M14" s="183"/>
    </row>
    <row r="15" spans="1:13" s="16" customFormat="1">
      <c r="A15" s="413"/>
      <c r="B15" s="414" t="s">
        <v>228</v>
      </c>
      <c r="C15" s="415"/>
      <c r="D15" s="415"/>
      <c r="E15" s="1046"/>
      <c r="F15" s="1046"/>
      <c r="G15" s="251"/>
      <c r="H15" s="221"/>
      <c r="I15" s="220"/>
      <c r="J15" s="182"/>
      <c r="K15" s="182"/>
      <c r="L15" s="183"/>
    </row>
    <row r="16" spans="1:13" s="16" customFormat="1">
      <c r="A16" s="300"/>
      <c r="B16" s="154" t="s">
        <v>38</v>
      </c>
      <c r="C16" s="230"/>
      <c r="D16" s="230"/>
      <c r="E16" s="1032"/>
      <c r="F16" s="1032"/>
      <c r="G16" s="226"/>
      <c r="H16" s="221"/>
      <c r="I16" s="228"/>
      <c r="J16" s="183"/>
      <c r="K16" s="183"/>
      <c r="L16" s="183"/>
    </row>
    <row r="17" spans="1:12" s="16" customFormat="1">
      <c r="A17" s="300"/>
      <c r="B17" s="154" t="s">
        <v>75</v>
      </c>
      <c r="C17" s="230"/>
      <c r="D17" s="230"/>
      <c r="E17" s="1032"/>
      <c r="F17" s="1032"/>
      <c r="G17" s="226"/>
      <c r="H17" s="221"/>
      <c r="I17" s="228"/>
      <c r="J17" s="183"/>
      <c r="K17" s="183"/>
      <c r="L17" s="183"/>
    </row>
    <row r="18" spans="1:12" s="16" customFormat="1" ht="13.5" thickBot="1">
      <c r="A18" s="304"/>
      <c r="B18" s="158"/>
      <c r="C18" s="159"/>
      <c r="D18" s="160"/>
      <c r="E18" s="367"/>
      <c r="F18" s="367"/>
      <c r="G18" s="368"/>
      <c r="H18" s="221"/>
      <c r="I18" s="228"/>
      <c r="J18" s="183"/>
      <c r="K18" s="183"/>
      <c r="L18" s="183"/>
    </row>
    <row r="19" spans="1:12" s="16" customFormat="1">
      <c r="A19" s="183"/>
      <c r="B19" s="317"/>
      <c r="C19" s="183"/>
      <c r="D19" s="183"/>
      <c r="E19" s="303"/>
      <c r="F19" s="303"/>
      <c r="G19" s="228"/>
      <c r="H19" s="228"/>
      <c r="I19" s="228"/>
      <c r="J19" s="183"/>
      <c r="K19" s="183"/>
      <c r="L19" s="183"/>
    </row>
    <row r="20" spans="1:12" s="16" customFormat="1">
      <c r="A20" s="183"/>
      <c r="B20" s="317"/>
      <c r="C20" s="183"/>
      <c r="D20" s="183"/>
      <c r="E20" s="303"/>
      <c r="F20" s="303"/>
      <c r="G20" s="228"/>
      <c r="H20" s="228"/>
      <c r="I20" s="228"/>
      <c r="J20" s="183"/>
      <c r="K20" s="183"/>
      <c r="L20" s="183"/>
    </row>
    <row r="21" spans="1:12" s="16" customFormat="1">
      <c r="A21" s="183"/>
      <c r="B21" s="317"/>
      <c r="C21" s="183"/>
      <c r="D21" s="183"/>
      <c r="E21" s="303"/>
      <c r="F21" s="303"/>
      <c r="G21" s="228"/>
      <c r="H21" s="228"/>
      <c r="I21" s="228"/>
      <c r="J21" s="183"/>
      <c r="K21" s="183"/>
      <c r="L21" s="183"/>
    </row>
    <row r="22" spans="1:12" s="16" customFormat="1">
      <c r="B22" s="17"/>
      <c r="E22" s="41"/>
      <c r="F22" s="41"/>
      <c r="G22" s="49"/>
      <c r="H22" s="49"/>
      <c r="I22" s="49"/>
    </row>
    <row r="23" spans="1:12" s="16" customFormat="1">
      <c r="B23" s="17"/>
      <c r="E23" s="41"/>
      <c r="F23" s="41"/>
      <c r="G23" s="49"/>
      <c r="H23" s="49"/>
      <c r="I23" s="49"/>
    </row>
    <row r="24" spans="1:12" s="16" customFormat="1">
      <c r="B24" s="17"/>
      <c r="E24" s="41"/>
      <c r="F24" s="41"/>
      <c r="G24" s="49"/>
      <c r="H24" s="49"/>
      <c r="I24" s="49"/>
    </row>
    <row r="25" spans="1:12" s="16" customFormat="1">
      <c r="B25" s="17"/>
      <c r="E25" s="41"/>
      <c r="F25" s="41"/>
      <c r="G25" s="49"/>
      <c r="H25" s="49"/>
      <c r="I25" s="49"/>
    </row>
    <row r="26" spans="1:12" s="16" customFormat="1">
      <c r="B26" s="17"/>
      <c r="E26" s="41"/>
      <c r="F26" s="41"/>
      <c r="G26" s="49"/>
      <c r="H26" s="49"/>
      <c r="I26" s="49"/>
    </row>
    <row r="27" spans="1:12" s="16" customFormat="1">
      <c r="B27" s="17"/>
      <c r="E27" s="41"/>
      <c r="F27" s="41"/>
      <c r="G27" s="49"/>
      <c r="H27" s="49"/>
      <c r="I27" s="49"/>
    </row>
    <row r="28" spans="1:12" s="16" customFormat="1">
      <c r="B28" s="17"/>
      <c r="E28" s="41"/>
      <c r="F28" s="41"/>
      <c r="G28" s="49"/>
      <c r="H28" s="49"/>
      <c r="I28" s="49"/>
    </row>
    <row r="29" spans="1:12" s="16" customFormat="1">
      <c r="B29" s="17"/>
      <c r="E29" s="41"/>
      <c r="F29" s="41"/>
      <c r="G29" s="49"/>
      <c r="H29" s="49"/>
      <c r="I29" s="49"/>
    </row>
    <row r="30" spans="1:12" s="16" customFormat="1">
      <c r="B30" s="17"/>
      <c r="E30" s="41"/>
      <c r="F30" s="41"/>
      <c r="G30" s="49"/>
      <c r="H30" s="49"/>
      <c r="I30" s="49"/>
    </row>
    <row r="31" spans="1:12" s="16" customFormat="1">
      <c r="B31" s="17"/>
      <c r="E31" s="41"/>
      <c r="F31" s="41"/>
      <c r="G31" s="49"/>
      <c r="H31" s="49"/>
      <c r="I31" s="49"/>
    </row>
    <row r="32" spans="1:12" s="16" customFormat="1">
      <c r="B32" s="17"/>
      <c r="E32" s="41"/>
      <c r="F32" s="41"/>
      <c r="G32" s="49"/>
      <c r="H32" s="49"/>
      <c r="I32" s="49"/>
    </row>
  </sheetData>
  <mergeCells count="3">
    <mergeCell ref="E17:F17"/>
    <mergeCell ref="E16:F16"/>
    <mergeCell ref="E15:F1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L26"/>
  <sheetViews>
    <sheetView topLeftCell="A4" zoomScaleNormal="100" zoomScaleSheetLayoutView="100" workbookViewId="0">
      <selection activeCell="E5" sqref="E5:I8"/>
    </sheetView>
  </sheetViews>
  <sheetFormatPr defaultColWidth="9.140625" defaultRowHeight="12.75"/>
  <cols>
    <col min="1" max="1" width="5.42578125" style="27" customWidth="1"/>
    <col min="2" max="2" width="48.1406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9.42578125" style="27" customWidth="1"/>
    <col min="11" max="11" width="12.42578125" style="27" customWidth="1"/>
    <col min="12" max="16384" width="9.140625" style="27"/>
  </cols>
  <sheetData>
    <row r="1" spans="1:12">
      <c r="A1" s="166"/>
      <c r="B1" s="357" t="s">
        <v>469</v>
      </c>
      <c r="C1" s="358"/>
      <c r="D1" s="358"/>
      <c r="E1" s="303"/>
      <c r="F1" s="303"/>
      <c r="G1" s="228"/>
      <c r="H1" s="228"/>
      <c r="I1" s="228"/>
      <c r="J1" s="166"/>
      <c r="K1" s="166"/>
      <c r="L1" s="166"/>
    </row>
    <row r="2" spans="1:12" ht="13.5" thickBot="1">
      <c r="A2" s="166"/>
      <c r="B2" s="171"/>
      <c r="C2" s="166"/>
      <c r="D2" s="166"/>
      <c r="E2" s="303"/>
      <c r="F2" s="303"/>
      <c r="G2" s="228"/>
      <c r="H2" s="228"/>
      <c r="I2" s="228"/>
      <c r="J2" s="166"/>
      <c r="K2" s="166"/>
      <c r="L2" s="166"/>
    </row>
    <row r="3" spans="1:12">
      <c r="A3" s="324"/>
      <c r="B3" s="324"/>
      <c r="C3" s="324"/>
      <c r="D3" s="324"/>
      <c r="E3" s="362" t="s">
        <v>231</v>
      </c>
      <c r="F3" s="362" t="s">
        <v>6</v>
      </c>
      <c r="G3" s="362" t="s">
        <v>231</v>
      </c>
      <c r="H3" s="363"/>
      <c r="I3" s="363" t="s">
        <v>258</v>
      </c>
      <c r="J3" s="324" t="s">
        <v>213</v>
      </c>
      <c r="K3" s="324" t="s">
        <v>233</v>
      </c>
      <c r="L3" s="166"/>
    </row>
    <row r="4" spans="1:12" ht="25.5">
      <c r="A4" s="347" t="s">
        <v>161</v>
      </c>
      <c r="B4" s="347" t="s">
        <v>167</v>
      </c>
      <c r="C4" s="347" t="s">
        <v>163</v>
      </c>
      <c r="D4" s="347" t="s">
        <v>164</v>
      </c>
      <c r="E4" s="364" t="s">
        <v>232</v>
      </c>
      <c r="F4" s="365" t="s">
        <v>7</v>
      </c>
      <c r="G4" s="366" t="s">
        <v>96</v>
      </c>
      <c r="H4" s="366" t="s">
        <v>41</v>
      </c>
      <c r="I4" s="366" t="s">
        <v>97</v>
      </c>
      <c r="J4" s="337" t="s">
        <v>257</v>
      </c>
      <c r="K4" s="337" t="s">
        <v>234</v>
      </c>
      <c r="L4" s="166"/>
    </row>
    <row r="5" spans="1:12" s="35" customFormat="1" ht="191.25">
      <c r="A5" s="198">
        <v>1</v>
      </c>
      <c r="B5" s="127" t="s">
        <v>491</v>
      </c>
      <c r="C5" s="137" t="s">
        <v>165</v>
      </c>
      <c r="D5" s="137">
        <v>100</v>
      </c>
      <c r="E5" s="482"/>
      <c r="F5" s="885"/>
      <c r="G5" s="506"/>
      <c r="H5" s="886"/>
      <c r="I5" s="643"/>
      <c r="J5" s="134"/>
      <c r="K5" s="134"/>
      <c r="L5" s="214"/>
    </row>
    <row r="6" spans="1:12" s="35" customFormat="1" ht="264" customHeight="1">
      <c r="A6" s="198">
        <v>2</v>
      </c>
      <c r="B6" s="499" t="s">
        <v>479</v>
      </c>
      <c r="C6" s="137" t="s">
        <v>165</v>
      </c>
      <c r="D6" s="137">
        <v>50</v>
      </c>
      <c r="E6" s="482"/>
      <c r="F6" s="885"/>
      <c r="G6" s="506"/>
      <c r="H6" s="886"/>
      <c r="I6" s="643"/>
      <c r="J6" s="134"/>
      <c r="K6" s="134"/>
      <c r="L6" s="214"/>
    </row>
    <row r="7" spans="1:12">
      <c r="A7" s="206"/>
      <c r="B7" s="340"/>
      <c r="C7" s="143"/>
      <c r="D7" s="220"/>
      <c r="E7" s="615"/>
      <c r="F7" s="617"/>
      <c r="G7" s="815"/>
      <c r="H7" s="430"/>
      <c r="I7" s="430"/>
      <c r="J7" s="431"/>
      <c r="K7" s="431"/>
      <c r="L7" s="166"/>
    </row>
    <row r="8" spans="1:12" s="16" customFormat="1" ht="13.5" thickBot="1">
      <c r="A8" s="339"/>
      <c r="B8" s="418"/>
      <c r="C8" s="143"/>
      <c r="D8" s="143"/>
      <c r="E8" s="221"/>
      <c r="F8" s="221"/>
      <c r="G8" s="227"/>
      <c r="H8" s="221"/>
      <c r="I8" s="220"/>
      <c r="J8" s="182"/>
      <c r="K8" s="182"/>
      <c r="L8" s="183"/>
    </row>
    <row r="9" spans="1:12" s="16" customFormat="1">
      <c r="A9" s="413"/>
      <c r="B9" s="414" t="s">
        <v>228</v>
      </c>
      <c r="C9" s="415"/>
      <c r="D9" s="415"/>
      <c r="E9" s="1046"/>
      <c r="F9" s="1046"/>
      <c r="G9" s="251"/>
      <c r="H9" s="221"/>
      <c r="I9" s="220"/>
      <c r="J9" s="182"/>
      <c r="K9" s="182"/>
      <c r="L9" s="183"/>
    </row>
    <row r="10" spans="1:12" s="16" customFormat="1">
      <c r="A10" s="300"/>
      <c r="B10" s="154" t="s">
        <v>38</v>
      </c>
      <c r="C10" s="230"/>
      <c r="D10" s="230"/>
      <c r="E10" s="1032"/>
      <c r="F10" s="1032"/>
      <c r="G10" s="226"/>
      <c r="H10" s="221"/>
      <c r="I10" s="228"/>
      <c r="J10" s="183"/>
      <c r="K10" s="183"/>
      <c r="L10" s="183"/>
    </row>
    <row r="11" spans="1:12" s="16" customFormat="1">
      <c r="A11" s="300"/>
      <c r="B11" s="154" t="s">
        <v>75</v>
      </c>
      <c r="C11" s="230"/>
      <c r="D11" s="230"/>
      <c r="E11" s="1032"/>
      <c r="F11" s="1032"/>
      <c r="G11" s="226"/>
      <c r="H11" s="221"/>
      <c r="I11" s="228"/>
      <c r="J11" s="183"/>
      <c r="K11" s="183"/>
      <c r="L11" s="183"/>
    </row>
    <row r="12" spans="1:12" s="16" customFormat="1" ht="13.5" thickBot="1">
      <c r="A12" s="304"/>
      <c r="B12" s="158"/>
      <c r="C12" s="159"/>
      <c r="D12" s="160"/>
      <c r="E12" s="367"/>
      <c r="F12" s="367"/>
      <c r="G12" s="368"/>
      <c r="H12" s="221"/>
      <c r="I12" s="228"/>
      <c r="J12" s="183"/>
      <c r="K12" s="183"/>
      <c r="L12" s="183"/>
    </row>
    <row r="13" spans="1:12" s="16" customFormat="1">
      <c r="B13" s="17"/>
      <c r="E13" s="41"/>
      <c r="F13" s="41"/>
      <c r="G13" s="49"/>
      <c r="H13" s="49"/>
      <c r="I13" s="49"/>
    </row>
    <row r="14" spans="1:12" s="16" customFormat="1">
      <c r="B14" s="17"/>
      <c r="E14" s="41"/>
      <c r="F14" s="41"/>
      <c r="G14" s="49"/>
      <c r="H14" s="49"/>
      <c r="I14" s="49"/>
    </row>
    <row r="15" spans="1:12" s="16" customFormat="1">
      <c r="B15" s="17"/>
      <c r="E15" s="41"/>
      <c r="F15" s="41"/>
      <c r="G15" s="49"/>
      <c r="H15" s="49"/>
      <c r="I15" s="49"/>
    </row>
    <row r="16" spans="1:12" s="16" customFormat="1">
      <c r="B16" s="17"/>
      <c r="E16" s="41"/>
      <c r="F16" s="41"/>
      <c r="G16" s="49"/>
      <c r="H16" s="49"/>
      <c r="I16" s="49"/>
    </row>
    <row r="17" spans="2:9" s="16" customFormat="1">
      <c r="B17" s="17"/>
      <c r="E17" s="41"/>
      <c r="F17" s="41"/>
      <c r="G17" s="49"/>
      <c r="H17" s="49"/>
      <c r="I17" s="49"/>
    </row>
    <row r="18" spans="2:9" s="16" customFormat="1">
      <c r="B18" s="17"/>
      <c r="E18" s="41"/>
      <c r="F18" s="41"/>
      <c r="G18" s="49"/>
      <c r="H18" s="49"/>
      <c r="I18" s="49"/>
    </row>
    <row r="19" spans="2:9" s="16" customFormat="1">
      <c r="B19" s="17"/>
      <c r="E19" s="41"/>
      <c r="F19" s="41"/>
      <c r="G19" s="49"/>
      <c r="H19" s="49"/>
      <c r="I19" s="49"/>
    </row>
    <row r="20" spans="2:9" s="16" customFormat="1">
      <c r="B20" s="17"/>
      <c r="E20" s="41"/>
      <c r="F20" s="41"/>
      <c r="G20" s="49"/>
      <c r="H20" s="49"/>
      <c r="I20" s="49"/>
    </row>
    <row r="21" spans="2:9" s="16" customFormat="1">
      <c r="B21" s="17"/>
      <c r="E21" s="41"/>
      <c r="F21" s="41"/>
      <c r="G21" s="49"/>
      <c r="H21" s="49"/>
      <c r="I21" s="49"/>
    </row>
    <row r="22" spans="2:9" s="16" customFormat="1">
      <c r="B22" s="17"/>
      <c r="E22" s="41"/>
      <c r="F22" s="41"/>
      <c r="G22" s="49"/>
      <c r="H22" s="49"/>
      <c r="I22" s="49"/>
    </row>
    <row r="23" spans="2:9" s="16" customFormat="1">
      <c r="B23" s="17"/>
      <c r="E23" s="41"/>
      <c r="F23" s="41"/>
      <c r="G23" s="49"/>
      <c r="H23" s="49"/>
      <c r="I23" s="49"/>
    </row>
    <row r="24" spans="2:9" s="16" customFormat="1">
      <c r="B24" s="17"/>
      <c r="E24" s="41"/>
      <c r="F24" s="41"/>
      <c r="G24" s="49"/>
      <c r="H24" s="49"/>
      <c r="I24" s="49"/>
    </row>
    <row r="25" spans="2:9" s="16" customFormat="1">
      <c r="B25" s="17"/>
      <c r="E25" s="41"/>
      <c r="F25" s="41"/>
      <c r="G25" s="49"/>
      <c r="H25" s="49"/>
      <c r="I25" s="49"/>
    </row>
    <row r="26" spans="2:9" s="16" customFormat="1">
      <c r="B26" s="17"/>
      <c r="E26" s="41"/>
      <c r="F26" s="41"/>
      <c r="G26" s="49"/>
      <c r="H26" s="49"/>
      <c r="I26" s="49"/>
    </row>
  </sheetData>
  <mergeCells count="3">
    <mergeCell ref="E11:F11"/>
    <mergeCell ref="E10:F10"/>
    <mergeCell ref="E9:F9"/>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K27"/>
  <sheetViews>
    <sheetView view="pageBreakPreview" topLeftCell="A7" zoomScaleNormal="100" zoomScaleSheetLayoutView="100" workbookViewId="0">
      <selection activeCell="E5" sqref="E5:I9"/>
    </sheetView>
  </sheetViews>
  <sheetFormatPr defaultColWidth="9.140625" defaultRowHeight="12.75"/>
  <cols>
    <col min="1" max="1" width="5.42578125" style="27" customWidth="1"/>
    <col min="2" max="2" width="67.7109375" style="28" customWidth="1"/>
    <col min="3" max="3" width="6.28515625" style="27" customWidth="1"/>
    <col min="4" max="4" width="6.85546875" style="27" customWidth="1"/>
    <col min="5" max="5" width="10.140625" style="41" customWidth="1"/>
    <col min="6" max="6" width="7.140625" style="41" customWidth="1"/>
    <col min="7" max="8" width="13.140625" style="49" customWidth="1"/>
    <col min="9" max="9" width="13.28515625" style="49" customWidth="1"/>
    <col min="10" max="10" width="8.5703125" style="27" customWidth="1"/>
    <col min="11" max="11" width="12" style="27" customWidth="1"/>
    <col min="12" max="16384" width="9.140625" style="27"/>
  </cols>
  <sheetData>
    <row r="1" spans="1:11">
      <c r="A1" s="166"/>
      <c r="B1" s="716" t="s">
        <v>468</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38.25">
      <c r="A4" s="347" t="s">
        <v>161</v>
      </c>
      <c r="B4" s="347" t="s">
        <v>167</v>
      </c>
      <c r="C4" s="347" t="s">
        <v>163</v>
      </c>
      <c r="D4" s="347" t="s">
        <v>164</v>
      </c>
      <c r="E4" s="364" t="s">
        <v>232</v>
      </c>
      <c r="F4" s="365" t="s">
        <v>7</v>
      </c>
      <c r="G4" s="366" t="s">
        <v>96</v>
      </c>
      <c r="H4" s="366" t="s">
        <v>41</v>
      </c>
      <c r="I4" s="366" t="s">
        <v>97</v>
      </c>
      <c r="J4" s="337" t="s">
        <v>257</v>
      </c>
      <c r="K4" s="337" t="s">
        <v>234</v>
      </c>
    </row>
    <row r="5" spans="1:11" s="35" customFormat="1" ht="328.5" customHeight="1">
      <c r="A5" s="314" t="s">
        <v>153</v>
      </c>
      <c r="B5" s="380" t="s">
        <v>763</v>
      </c>
      <c r="C5" s="817" t="s">
        <v>165</v>
      </c>
      <c r="D5" s="817">
        <v>50</v>
      </c>
      <c r="E5" s="465"/>
      <c r="F5" s="484"/>
      <c r="G5" s="506"/>
      <c r="H5" s="506"/>
      <c r="I5" s="576"/>
      <c r="J5" s="134"/>
      <c r="K5" s="134"/>
    </row>
    <row r="6" spans="1:11" s="35" customFormat="1" ht="336" customHeight="1">
      <c r="A6" s="314" t="s">
        <v>154</v>
      </c>
      <c r="B6" s="380" t="s">
        <v>764</v>
      </c>
      <c r="C6" s="817" t="s">
        <v>165</v>
      </c>
      <c r="D6" s="817">
        <v>20</v>
      </c>
      <c r="E6" s="465"/>
      <c r="F6" s="484"/>
      <c r="G6" s="506"/>
      <c r="H6" s="506"/>
      <c r="I6" s="576"/>
      <c r="J6" s="134"/>
      <c r="K6" s="134"/>
    </row>
    <row r="7" spans="1:11" s="35" customFormat="1" ht="108" customHeight="1">
      <c r="A7" s="314" t="s">
        <v>155</v>
      </c>
      <c r="B7" s="814" t="s">
        <v>629</v>
      </c>
      <c r="C7" s="817" t="s">
        <v>165</v>
      </c>
      <c r="D7" s="817">
        <v>50</v>
      </c>
      <c r="E7" s="465"/>
      <c r="F7" s="484"/>
      <c r="G7" s="506"/>
      <c r="H7" s="506"/>
      <c r="I7" s="576"/>
      <c r="J7" s="431"/>
      <c r="K7" s="431"/>
    </row>
    <row r="8" spans="1:11" s="35" customFormat="1" ht="146.44999999999999" customHeight="1">
      <c r="A8" s="314" t="s">
        <v>156</v>
      </c>
      <c r="B8" s="814" t="s">
        <v>765</v>
      </c>
      <c r="C8" s="817" t="s">
        <v>229</v>
      </c>
      <c r="D8" s="817">
        <v>4</v>
      </c>
      <c r="E8" s="465"/>
      <c r="F8" s="484"/>
      <c r="G8" s="506"/>
      <c r="H8" s="506"/>
      <c r="I8" s="576"/>
      <c r="J8" s="431"/>
      <c r="K8" s="431"/>
    </row>
    <row r="9" spans="1:11" ht="13.5" thickBot="1">
      <c r="A9" s="940"/>
      <c r="B9" s="340"/>
      <c r="C9" s="143"/>
      <c r="D9" s="143"/>
      <c r="E9" s="428"/>
      <c r="F9" s="617"/>
      <c r="G9" s="815"/>
      <c r="H9" s="430"/>
      <c r="I9" s="430"/>
      <c r="J9" s="431"/>
      <c r="K9" s="431"/>
    </row>
    <row r="10" spans="1:11" s="16" customFormat="1">
      <c r="A10" s="413"/>
      <c r="B10" s="414" t="s">
        <v>228</v>
      </c>
      <c r="C10" s="415"/>
      <c r="D10" s="415"/>
      <c r="E10" s="1046"/>
      <c r="F10" s="1046"/>
      <c r="G10" s="251"/>
      <c r="I10" s="221"/>
      <c r="J10" s="182"/>
      <c r="K10" s="182"/>
    </row>
    <row r="11" spans="1:11" s="16" customFormat="1">
      <c r="A11" s="300"/>
      <c r="B11" s="154" t="s">
        <v>38</v>
      </c>
      <c r="C11" s="230"/>
      <c r="D11" s="230"/>
      <c r="E11" s="1032"/>
      <c r="F11" s="1032"/>
      <c r="G11" s="226"/>
      <c r="H11" s="221"/>
      <c r="I11" s="228"/>
      <c r="J11" s="183"/>
      <c r="K11" s="183"/>
    </row>
    <row r="12" spans="1:11" s="16" customFormat="1">
      <c r="A12" s="300"/>
      <c r="B12" s="154" t="s">
        <v>75</v>
      </c>
      <c r="C12" s="230"/>
      <c r="D12" s="230"/>
      <c r="E12" s="1032"/>
      <c r="F12" s="1032"/>
      <c r="G12" s="226"/>
      <c r="H12" s="221"/>
      <c r="I12" s="228"/>
      <c r="J12" s="183"/>
      <c r="K12" s="183"/>
    </row>
    <row r="13" spans="1:11" s="16" customFormat="1" ht="13.5" thickBot="1">
      <c r="A13" s="304"/>
      <c r="B13" s="158"/>
      <c r="C13" s="159"/>
      <c r="D13" s="160"/>
      <c r="E13" s="367"/>
      <c r="F13" s="367"/>
      <c r="G13" s="368"/>
      <c r="H13" s="221"/>
      <c r="I13" s="228"/>
      <c r="J13" s="183"/>
      <c r="K13" s="183"/>
    </row>
    <row r="14" spans="1:11" s="16" customFormat="1">
      <c r="A14" s="183"/>
      <c r="B14" s="317"/>
      <c r="C14" s="183"/>
      <c r="D14" s="183"/>
      <c r="E14" s="303"/>
      <c r="F14" s="303"/>
      <c r="G14" s="228"/>
      <c r="H14" s="228"/>
      <c r="I14" s="228"/>
      <c r="J14" s="183"/>
      <c r="K14" s="183"/>
    </row>
    <row r="15" spans="1:11" s="16" customFormat="1">
      <c r="A15" s="183"/>
      <c r="B15" s="317"/>
      <c r="C15" s="183"/>
      <c r="D15" s="183"/>
      <c r="E15" s="303"/>
      <c r="F15" s="303"/>
      <c r="G15" s="228"/>
      <c r="H15" s="228"/>
      <c r="I15" s="228"/>
      <c r="J15" s="183"/>
      <c r="K15" s="183"/>
    </row>
    <row r="16" spans="1:11" s="16" customFormat="1">
      <c r="A16" s="183"/>
      <c r="B16" s="317"/>
      <c r="C16" s="183"/>
      <c r="D16" s="183"/>
      <c r="E16" s="303"/>
      <c r="F16" s="303"/>
      <c r="G16" s="228"/>
      <c r="H16" s="228"/>
      <c r="I16" s="228"/>
      <c r="J16" s="183"/>
      <c r="K16" s="183"/>
    </row>
    <row r="17" spans="1:11" s="16" customFormat="1">
      <c r="A17" s="183"/>
      <c r="B17" s="317"/>
      <c r="C17" s="183"/>
      <c r="D17" s="183"/>
      <c r="E17" s="303"/>
      <c r="F17" s="303"/>
      <c r="G17" s="228"/>
      <c r="H17" s="228"/>
      <c r="I17" s="228"/>
      <c r="J17" s="183"/>
      <c r="K17" s="183"/>
    </row>
    <row r="18" spans="1:11" s="16" customFormat="1">
      <c r="A18" s="183"/>
      <c r="B18" s="317"/>
      <c r="C18" s="183"/>
      <c r="D18" s="183"/>
      <c r="E18" s="303"/>
      <c r="F18" s="303"/>
      <c r="G18" s="228"/>
      <c r="H18" s="228"/>
      <c r="I18" s="228"/>
      <c r="J18" s="183"/>
      <c r="K18" s="183"/>
    </row>
    <row r="19" spans="1:11" s="16" customFormat="1">
      <c r="A19" s="183"/>
      <c r="B19" s="317"/>
      <c r="C19" s="183"/>
      <c r="D19" s="183"/>
      <c r="E19" s="303"/>
      <c r="F19" s="303"/>
      <c r="G19" s="228"/>
      <c r="H19" s="228"/>
      <c r="I19" s="228"/>
      <c r="J19" s="183"/>
      <c r="K19" s="183"/>
    </row>
    <row r="20" spans="1:11" s="16" customFormat="1">
      <c r="A20" s="183"/>
      <c r="B20" s="317"/>
      <c r="C20" s="183"/>
      <c r="D20" s="183"/>
      <c r="E20" s="303"/>
      <c r="F20" s="303"/>
      <c r="G20" s="228"/>
      <c r="H20" s="228"/>
      <c r="I20" s="228"/>
      <c r="J20" s="183"/>
      <c r="K20" s="183"/>
    </row>
    <row r="21" spans="1:11" s="16" customFormat="1">
      <c r="B21" s="17"/>
      <c r="E21" s="41"/>
      <c r="F21" s="41"/>
      <c r="G21" s="49"/>
      <c r="H21" s="49"/>
      <c r="I21" s="49"/>
    </row>
    <row r="22" spans="1:11" s="16" customFormat="1">
      <c r="B22" s="17"/>
      <c r="E22" s="41"/>
      <c r="F22" s="41"/>
      <c r="G22" s="49"/>
      <c r="H22" s="49"/>
      <c r="I22" s="49"/>
    </row>
    <row r="23" spans="1:11" s="16" customFormat="1">
      <c r="B23" s="17"/>
      <c r="E23" s="41"/>
      <c r="F23" s="41"/>
      <c r="G23" s="49"/>
      <c r="H23" s="49"/>
      <c r="I23" s="49"/>
    </row>
    <row r="24" spans="1:11" s="16" customFormat="1">
      <c r="B24" s="17"/>
      <c r="E24" s="41"/>
      <c r="F24" s="41"/>
      <c r="G24" s="49"/>
      <c r="H24" s="49"/>
      <c r="I24" s="49"/>
    </row>
    <row r="25" spans="1:11" s="16" customFormat="1">
      <c r="B25" s="17"/>
      <c r="E25" s="41"/>
      <c r="F25" s="41"/>
      <c r="G25" s="49"/>
      <c r="H25" s="49"/>
      <c r="I25" s="49"/>
    </row>
    <row r="26" spans="1:11" s="16" customFormat="1">
      <c r="B26" s="17"/>
      <c r="E26" s="41"/>
      <c r="F26" s="41"/>
      <c r="G26" s="49"/>
      <c r="H26" s="49"/>
      <c r="I26" s="49"/>
    </row>
    <row r="27" spans="1:11" s="16" customFormat="1">
      <c r="B27" s="17"/>
      <c r="E27" s="41"/>
      <c r="F27" s="41"/>
      <c r="G27" s="49"/>
      <c r="H27" s="49"/>
      <c r="I27" s="49"/>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scale="81" orientation="landscape" r:id="rId1"/>
  <headerFooter alignWithMargins="0">
    <oddHeader>Strona &amp;P&amp;R&amp;A</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K27"/>
  <sheetViews>
    <sheetView zoomScaleNormal="100" zoomScaleSheetLayoutView="100" workbookViewId="0">
      <selection activeCell="E5" sqref="E5:I9"/>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3" style="49" customWidth="1"/>
    <col min="9" max="9" width="14" style="49" customWidth="1"/>
    <col min="10" max="10" width="12" style="27" customWidth="1"/>
    <col min="11" max="11" width="12.42578125" style="27" customWidth="1"/>
    <col min="12" max="16384" width="9.140625" style="27"/>
  </cols>
  <sheetData>
    <row r="1" spans="1:11">
      <c r="A1" s="166"/>
      <c r="B1" s="357" t="s">
        <v>435</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97"/>
      <c r="B3" s="747"/>
      <c r="C3" s="747"/>
      <c r="D3" s="747"/>
      <c r="E3" s="362" t="s">
        <v>231</v>
      </c>
      <c r="F3" s="362" t="s">
        <v>6</v>
      </c>
      <c r="G3" s="362" t="s">
        <v>231</v>
      </c>
      <c r="H3" s="363"/>
      <c r="I3" s="363" t="s">
        <v>258</v>
      </c>
      <c r="J3" s="747" t="s">
        <v>213</v>
      </c>
      <c r="K3" s="747" t="s">
        <v>233</v>
      </c>
    </row>
    <row r="4" spans="1:11" ht="25.5">
      <c r="A4" s="391" t="s">
        <v>161</v>
      </c>
      <c r="B4" s="838" t="s">
        <v>167</v>
      </c>
      <c r="C4" s="838" t="s">
        <v>163</v>
      </c>
      <c r="D4" s="838" t="s">
        <v>164</v>
      </c>
      <c r="E4" s="364" t="s">
        <v>232</v>
      </c>
      <c r="F4" s="365" t="s">
        <v>7</v>
      </c>
      <c r="G4" s="366" t="s">
        <v>96</v>
      </c>
      <c r="H4" s="366" t="s">
        <v>41</v>
      </c>
      <c r="I4" s="366" t="s">
        <v>97</v>
      </c>
      <c r="J4" s="337" t="s">
        <v>257</v>
      </c>
      <c r="K4" s="337" t="s">
        <v>234</v>
      </c>
    </row>
    <row r="5" spans="1:11" s="35" customFormat="1" ht="19.5" customHeight="1">
      <c r="A5" s="257">
        <v>1</v>
      </c>
      <c r="B5" s="499" t="s">
        <v>587</v>
      </c>
      <c r="C5" s="257" t="s">
        <v>165</v>
      </c>
      <c r="D5" s="257">
        <v>200</v>
      </c>
      <c r="E5" s="757"/>
      <c r="F5" s="839"/>
      <c r="G5" s="757"/>
      <c r="H5" s="757"/>
      <c r="I5" s="757"/>
      <c r="J5" s="134"/>
      <c r="K5" s="134"/>
    </row>
    <row r="6" spans="1:11" s="35" customFormat="1" ht="38.25">
      <c r="A6" s="257">
        <v>2</v>
      </c>
      <c r="B6" s="499" t="s">
        <v>593</v>
      </c>
      <c r="C6" s="257" t="s">
        <v>165</v>
      </c>
      <c r="D6" s="257">
        <v>200</v>
      </c>
      <c r="E6" s="757"/>
      <c r="F6" s="839"/>
      <c r="G6" s="757"/>
      <c r="H6" s="757"/>
      <c r="I6" s="757"/>
      <c r="J6" s="134"/>
      <c r="K6" s="134"/>
    </row>
    <row r="7" spans="1:11" s="35" customFormat="1" ht="38.25">
      <c r="A7" s="257">
        <v>3</v>
      </c>
      <c r="B7" s="499" t="s">
        <v>594</v>
      </c>
      <c r="C7" s="257" t="s">
        <v>165</v>
      </c>
      <c r="D7" s="257">
        <v>200</v>
      </c>
      <c r="E7" s="757"/>
      <c r="F7" s="839"/>
      <c r="G7" s="757"/>
      <c r="H7" s="757"/>
      <c r="I7" s="757"/>
      <c r="J7" s="134"/>
      <c r="K7" s="134"/>
    </row>
    <row r="8" spans="1:11" s="35" customFormat="1" ht="20.25" customHeight="1">
      <c r="A8" s="257">
        <v>4</v>
      </c>
      <c r="B8" s="499" t="s">
        <v>588</v>
      </c>
      <c r="C8" s="257" t="s">
        <v>165</v>
      </c>
      <c r="D8" s="257">
        <v>6</v>
      </c>
      <c r="E8" s="757"/>
      <c r="F8" s="839"/>
      <c r="G8" s="757"/>
      <c r="H8" s="757"/>
      <c r="I8" s="757"/>
      <c r="J8" s="134"/>
      <c r="K8" s="134"/>
    </row>
    <row r="9" spans="1:11" s="16" customFormat="1" ht="12" customHeight="1">
      <c r="A9" s="153"/>
      <c r="B9" s="153"/>
      <c r="C9" s="153"/>
      <c r="D9" s="153"/>
      <c r="E9" s="286"/>
      <c r="F9" s="153"/>
      <c r="G9" s="840"/>
      <c r="H9" s="841"/>
      <c r="I9" s="841"/>
      <c r="J9" s="182"/>
      <c r="K9" s="182"/>
    </row>
    <row r="10" spans="1:11" s="16" customFormat="1" ht="27" customHeight="1">
      <c r="A10" s="153"/>
      <c r="B10" s="153"/>
      <c r="C10" s="153"/>
      <c r="D10" s="153"/>
      <c r="E10" s="286"/>
      <c r="F10" s="153"/>
      <c r="G10" s="840"/>
      <c r="H10" s="859"/>
      <c r="I10" s="859"/>
      <c r="J10" s="182"/>
      <c r="K10" s="182"/>
    </row>
    <row r="11" spans="1:11" s="16" customFormat="1" ht="27" customHeight="1">
      <c r="A11" s="860"/>
      <c r="B11" s="860" t="s">
        <v>228</v>
      </c>
      <c r="C11" s="860"/>
      <c r="D11" s="860"/>
      <c r="E11" s="861"/>
      <c r="F11" s="860"/>
      <c r="G11" s="862"/>
      <c r="H11" s="859"/>
      <c r="I11" s="859"/>
      <c r="J11" s="182"/>
      <c r="K11" s="182"/>
    </row>
    <row r="12" spans="1:11" s="16" customFormat="1" ht="15">
      <c r="A12" s="70"/>
      <c r="B12" s="154" t="s">
        <v>38</v>
      </c>
      <c r="C12" s="230"/>
      <c r="D12" s="230"/>
      <c r="E12" s="1032"/>
      <c r="F12" s="1032"/>
      <c r="G12" s="226"/>
      <c r="H12" s="699"/>
      <c r="I12" s="228"/>
      <c r="J12" s="183"/>
      <c r="K12" s="183"/>
    </row>
    <row r="13" spans="1:11" s="16" customFormat="1" ht="15">
      <c r="A13" s="70"/>
      <c r="B13" s="154" t="s">
        <v>75</v>
      </c>
      <c r="C13" s="230"/>
      <c r="D13" s="230"/>
      <c r="E13" s="1032"/>
      <c r="F13" s="1032"/>
      <c r="G13" s="226"/>
      <c r="H13" s="699"/>
      <c r="I13" s="228"/>
      <c r="J13" s="183"/>
      <c r="K13" s="183"/>
    </row>
    <row r="14" spans="1:11" s="16" customFormat="1">
      <c r="B14" s="317"/>
      <c r="C14" s="183"/>
      <c r="D14" s="183"/>
      <c r="E14" s="303"/>
      <c r="F14" s="303"/>
      <c r="G14" s="228"/>
      <c r="H14" s="228"/>
      <c r="I14" s="228"/>
      <c r="J14" s="183"/>
      <c r="K14" s="183"/>
    </row>
    <row r="15" spans="1:11" s="16" customFormat="1">
      <c r="B15" s="317"/>
      <c r="C15" s="183"/>
      <c r="D15" s="183"/>
      <c r="E15" s="303"/>
      <c r="F15" s="303"/>
      <c r="G15" s="228"/>
      <c r="H15" s="228"/>
      <c r="I15" s="228"/>
      <c r="J15" s="183"/>
      <c r="K15" s="183"/>
    </row>
    <row r="16" spans="1:11" s="16" customFormat="1">
      <c r="B16" s="317"/>
      <c r="C16" s="183"/>
      <c r="D16" s="183"/>
      <c r="E16" s="303"/>
      <c r="F16" s="303"/>
      <c r="G16" s="228"/>
      <c r="H16" s="228"/>
      <c r="I16" s="228"/>
      <c r="J16" s="183"/>
      <c r="K16" s="183"/>
    </row>
    <row r="17" spans="2:11" s="16" customFormat="1">
      <c r="B17" s="317"/>
      <c r="C17" s="183"/>
      <c r="D17" s="183"/>
      <c r="E17" s="303"/>
      <c r="F17" s="303"/>
      <c r="G17" s="228"/>
      <c r="H17" s="228"/>
      <c r="I17" s="228"/>
      <c r="J17" s="183"/>
      <c r="K17" s="183"/>
    </row>
    <row r="18" spans="2:11" s="16" customFormat="1">
      <c r="B18" s="17"/>
      <c r="E18" s="749"/>
      <c r="F18" s="749"/>
      <c r="G18" s="750"/>
      <c r="H18" s="750"/>
      <c r="I18" s="750"/>
    </row>
    <row r="19" spans="2:11" s="16" customFormat="1">
      <c r="B19" s="17"/>
      <c r="E19" s="749"/>
      <c r="F19" s="749"/>
      <c r="G19" s="750"/>
      <c r="H19" s="750"/>
      <c r="I19" s="750"/>
    </row>
    <row r="20" spans="2:11" s="16" customFormat="1">
      <c r="B20" s="17"/>
      <c r="E20" s="41"/>
      <c r="F20" s="41"/>
      <c r="G20" s="49"/>
      <c r="H20" s="49"/>
      <c r="I20" s="49"/>
    </row>
    <row r="21" spans="2:11" s="16" customFormat="1">
      <c r="B21" s="17"/>
      <c r="E21" s="41"/>
      <c r="F21" s="41"/>
      <c r="G21" s="49"/>
      <c r="H21" s="49"/>
      <c r="I21" s="49"/>
    </row>
    <row r="22" spans="2:11" s="16" customFormat="1">
      <c r="B22" s="17"/>
      <c r="E22" s="41"/>
      <c r="F22" s="41"/>
      <c r="G22" s="49"/>
      <c r="H22" s="49"/>
      <c r="I22" s="49"/>
    </row>
    <row r="23" spans="2:11" s="16" customFormat="1">
      <c r="B23" s="17"/>
      <c r="E23" s="41"/>
      <c r="F23" s="41"/>
      <c r="G23" s="49"/>
      <c r="H23" s="49"/>
      <c r="I23" s="49"/>
    </row>
    <row r="24" spans="2:11" s="16" customFormat="1">
      <c r="B24" s="17"/>
      <c r="E24" s="41"/>
      <c r="F24" s="41"/>
      <c r="G24" s="49"/>
      <c r="H24" s="49"/>
      <c r="I24" s="49"/>
    </row>
    <row r="25" spans="2:11" s="16" customFormat="1">
      <c r="B25" s="17"/>
      <c r="E25" s="41"/>
      <c r="F25" s="41"/>
      <c r="G25" s="49"/>
      <c r="H25" s="49"/>
      <c r="I25" s="49"/>
    </row>
    <row r="26" spans="2:11" s="16" customFormat="1">
      <c r="B26" s="17"/>
      <c r="E26" s="41"/>
      <c r="F26" s="41"/>
      <c r="G26" s="49"/>
      <c r="H26" s="49"/>
      <c r="I26" s="49"/>
    </row>
    <row r="27" spans="2:11" s="16" customFormat="1">
      <c r="B27" s="17"/>
      <c r="E27" s="41"/>
      <c r="F27" s="41"/>
      <c r="G27" s="49"/>
      <c r="H27" s="49"/>
      <c r="I27" s="49"/>
    </row>
  </sheetData>
  <mergeCells count="2">
    <mergeCell ref="E13:F13"/>
    <mergeCell ref="E12:F1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K29"/>
  <sheetViews>
    <sheetView zoomScaleNormal="100" zoomScaleSheetLayoutView="100" workbookViewId="0">
      <selection activeCell="E5" sqref="E5:I10"/>
    </sheetView>
  </sheetViews>
  <sheetFormatPr defaultColWidth="9.140625" defaultRowHeight="12.75"/>
  <cols>
    <col min="1" max="1" width="5.42578125" style="27" customWidth="1"/>
    <col min="2" max="2" width="44.57031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12.7109375" style="27" customWidth="1"/>
    <col min="11" max="11" width="12.42578125" style="27" customWidth="1"/>
    <col min="12" max="16384" width="9.140625" style="27"/>
  </cols>
  <sheetData>
    <row r="1" spans="1:11">
      <c r="A1" s="166"/>
      <c r="B1" s="716" t="s">
        <v>467</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s="35" customFormat="1" ht="63.75">
      <c r="A5" s="257" t="s">
        <v>153</v>
      </c>
      <c r="B5" s="210" t="s">
        <v>378</v>
      </c>
      <c r="C5" s="210" t="s">
        <v>165</v>
      </c>
      <c r="D5" s="434">
        <v>10</v>
      </c>
      <c r="E5" s="493"/>
      <c r="F5" s="811"/>
      <c r="G5" s="818"/>
      <c r="H5" s="818"/>
      <c r="I5" s="818"/>
      <c r="J5" s="134"/>
      <c r="K5" s="134"/>
    </row>
    <row r="6" spans="1:11" s="35" customFormat="1" ht="63.75">
      <c r="A6" s="257" t="s">
        <v>154</v>
      </c>
      <c r="B6" s="210" t="s">
        <v>379</v>
      </c>
      <c r="C6" s="210" t="s">
        <v>165</v>
      </c>
      <c r="D6" s="434">
        <v>10</v>
      </c>
      <c r="E6" s="493"/>
      <c r="F6" s="811"/>
      <c r="G6" s="818"/>
      <c r="H6" s="818"/>
      <c r="I6" s="818"/>
      <c r="J6" s="134"/>
      <c r="K6" s="134"/>
    </row>
    <row r="7" spans="1:11" s="35" customFormat="1">
      <c r="A7" s="257" t="s">
        <v>155</v>
      </c>
      <c r="B7" s="210" t="s">
        <v>118</v>
      </c>
      <c r="C7" s="210" t="s">
        <v>165</v>
      </c>
      <c r="D7" s="434">
        <v>100</v>
      </c>
      <c r="E7" s="493"/>
      <c r="F7" s="811"/>
      <c r="G7" s="818"/>
      <c r="H7" s="818"/>
      <c r="I7" s="818"/>
      <c r="J7" s="134"/>
      <c r="K7" s="134"/>
    </row>
    <row r="8" spans="1:11" s="35" customFormat="1" ht="38.25">
      <c r="A8" s="257" t="s">
        <v>156</v>
      </c>
      <c r="B8" s="199" t="s">
        <v>172</v>
      </c>
      <c r="C8" s="435" t="s">
        <v>165</v>
      </c>
      <c r="D8" s="434">
        <v>1000</v>
      </c>
      <c r="E8" s="493"/>
      <c r="F8" s="811"/>
      <c r="G8" s="818"/>
      <c r="H8" s="818"/>
      <c r="I8" s="818"/>
      <c r="J8" s="134"/>
      <c r="K8" s="134"/>
    </row>
    <row r="9" spans="1:11" s="35" customFormat="1" ht="63.75">
      <c r="A9" s="257" t="s">
        <v>157</v>
      </c>
      <c r="B9" s="435" t="s">
        <v>281</v>
      </c>
      <c r="C9" s="435" t="s">
        <v>165</v>
      </c>
      <c r="D9" s="434">
        <v>2000</v>
      </c>
      <c r="E9" s="493"/>
      <c r="F9" s="811"/>
      <c r="G9" s="818"/>
      <c r="H9" s="818"/>
      <c r="I9" s="818"/>
      <c r="J9" s="134"/>
      <c r="K9" s="134"/>
    </row>
    <row r="10" spans="1:11">
      <c r="A10" s="206"/>
      <c r="B10" s="340"/>
      <c r="C10" s="143"/>
      <c r="D10" s="143"/>
      <c r="E10" s="428"/>
      <c r="F10" s="617"/>
      <c r="G10" s="815"/>
      <c r="H10" s="473"/>
      <c r="I10" s="473"/>
      <c r="J10" s="431"/>
      <c r="K10" s="431"/>
    </row>
    <row r="11" spans="1:11" s="16" customFormat="1" ht="13.5" thickBot="1">
      <c r="A11" s="339"/>
      <c r="B11" s="418"/>
      <c r="C11" s="143"/>
      <c r="D11" s="143"/>
      <c r="E11" s="221"/>
      <c r="F11" s="221"/>
      <c r="G11" s="227"/>
      <c r="H11" s="221"/>
      <c r="I11" s="429"/>
      <c r="J11" s="182"/>
      <c r="K11" s="182"/>
    </row>
    <row r="12" spans="1:11" s="16" customFormat="1">
      <c r="A12" s="413"/>
      <c r="B12" s="414" t="s">
        <v>228</v>
      </c>
      <c r="C12" s="415"/>
      <c r="D12" s="415"/>
      <c r="E12" s="1046"/>
      <c r="F12" s="1046"/>
      <c r="G12" s="251"/>
      <c r="H12" s="221"/>
      <c r="I12" s="429"/>
      <c r="J12" s="182"/>
      <c r="K12" s="182"/>
    </row>
    <row r="13" spans="1:11" s="16" customFormat="1">
      <c r="A13" s="300"/>
      <c r="B13" s="154" t="s">
        <v>38</v>
      </c>
      <c r="C13" s="230"/>
      <c r="D13" s="230"/>
      <c r="E13" s="1032"/>
      <c r="F13" s="1032"/>
      <c r="G13" s="226"/>
      <c r="H13" s="221"/>
      <c r="I13" s="429"/>
      <c r="J13" s="183"/>
      <c r="K13" s="183"/>
    </row>
    <row r="14" spans="1:11" s="16" customFormat="1">
      <c r="A14" s="300"/>
      <c r="B14" s="154" t="s">
        <v>75</v>
      </c>
      <c r="C14" s="230"/>
      <c r="D14" s="230"/>
      <c r="E14" s="1032"/>
      <c r="F14" s="1032"/>
      <c r="G14" s="226"/>
      <c r="H14" s="221"/>
      <c r="I14" s="429"/>
      <c r="J14" s="183"/>
      <c r="K14" s="183"/>
    </row>
    <row r="15" spans="1:11" s="16" customFormat="1" ht="15.75" thickBot="1">
      <c r="A15" s="71"/>
      <c r="B15" s="67"/>
      <c r="C15" s="65"/>
      <c r="D15" s="66"/>
      <c r="E15" s="72"/>
      <c r="F15" s="72"/>
      <c r="G15" s="73"/>
      <c r="H15" s="51"/>
      <c r="I15" s="81"/>
    </row>
    <row r="16" spans="1:11" s="16" customFormat="1">
      <c r="B16" s="17"/>
      <c r="E16" s="41"/>
      <c r="F16" s="41"/>
      <c r="G16" s="49"/>
      <c r="H16" s="49"/>
      <c r="I16" s="81"/>
    </row>
    <row r="17" spans="2:9" s="16" customFormat="1">
      <c r="B17" s="17"/>
      <c r="E17" s="41"/>
      <c r="F17" s="41"/>
      <c r="G17" s="49"/>
      <c r="H17" s="49"/>
      <c r="I17" s="81"/>
    </row>
    <row r="18" spans="2:9" s="16" customFormat="1">
      <c r="B18" s="17"/>
      <c r="E18" s="41"/>
      <c r="F18" s="41"/>
      <c r="G18" s="49"/>
      <c r="H18" s="49"/>
      <c r="I18" s="81"/>
    </row>
    <row r="19" spans="2:9" s="16" customFormat="1">
      <c r="B19" s="17"/>
      <c r="E19" s="41"/>
      <c r="F19" s="41"/>
      <c r="G19" s="49"/>
      <c r="H19" s="49"/>
      <c r="I19" s="81"/>
    </row>
    <row r="20" spans="2:9" s="16" customFormat="1">
      <c r="B20" s="17"/>
      <c r="E20" s="41"/>
      <c r="F20" s="41"/>
      <c r="G20" s="49"/>
      <c r="H20" s="49"/>
      <c r="I20" s="81"/>
    </row>
    <row r="21" spans="2:9" s="16" customFormat="1">
      <c r="B21" s="17"/>
      <c r="E21" s="41"/>
      <c r="F21" s="41"/>
      <c r="G21" s="49"/>
      <c r="H21" s="49"/>
      <c r="I21" s="49"/>
    </row>
    <row r="22" spans="2:9" s="16" customFormat="1">
      <c r="B22" s="17"/>
      <c r="E22" s="41"/>
      <c r="F22" s="41"/>
      <c r="G22" s="49"/>
      <c r="H22" s="49"/>
      <c r="I22" s="49"/>
    </row>
    <row r="23" spans="2:9" s="16" customFormat="1">
      <c r="B23" s="17"/>
      <c r="E23" s="41"/>
      <c r="F23" s="41"/>
      <c r="G23" s="49"/>
      <c r="H23" s="49"/>
      <c r="I23" s="49"/>
    </row>
    <row r="24" spans="2:9" s="16" customFormat="1">
      <c r="B24" s="17"/>
      <c r="E24" s="41"/>
      <c r="F24" s="41"/>
      <c r="G24" s="49"/>
      <c r="H24" s="49"/>
      <c r="I24" s="49"/>
    </row>
    <row r="25" spans="2:9" s="16" customFormat="1">
      <c r="B25" s="17"/>
      <c r="E25" s="41"/>
      <c r="F25" s="41"/>
      <c r="G25" s="49"/>
      <c r="H25" s="49"/>
      <c r="I25" s="49"/>
    </row>
    <row r="26" spans="2:9" s="16" customFormat="1">
      <c r="B26" s="17"/>
      <c r="E26" s="41"/>
      <c r="F26" s="41"/>
      <c r="G26" s="49"/>
      <c r="H26" s="49"/>
      <c r="I26" s="49"/>
    </row>
    <row r="27" spans="2:9" s="16" customFormat="1">
      <c r="B27" s="17"/>
      <c r="E27" s="41"/>
      <c r="F27" s="41"/>
      <c r="G27" s="49"/>
      <c r="H27" s="49"/>
      <c r="I27" s="49"/>
    </row>
    <row r="28" spans="2:9" s="16" customFormat="1">
      <c r="B28" s="17"/>
      <c r="E28" s="41"/>
      <c r="F28" s="41"/>
      <c r="G28" s="49"/>
      <c r="H28" s="49"/>
      <c r="I28" s="49"/>
    </row>
    <row r="29" spans="2:9" s="16" customFormat="1">
      <c r="B29" s="17"/>
      <c r="E29" s="41"/>
      <c r="F29" s="41"/>
      <c r="G29" s="49"/>
      <c r="H29" s="49"/>
      <c r="I29" s="49"/>
    </row>
  </sheetData>
  <mergeCells count="3">
    <mergeCell ref="E14:F14"/>
    <mergeCell ref="E13:F13"/>
    <mergeCell ref="E12:F1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K27"/>
  <sheetViews>
    <sheetView zoomScaleNormal="100" zoomScaleSheetLayoutView="100" workbookViewId="0">
      <selection activeCell="E5" sqref="E5:I9"/>
    </sheetView>
  </sheetViews>
  <sheetFormatPr defaultColWidth="9.140625" defaultRowHeight="12.75"/>
  <cols>
    <col min="1" max="1" width="5.42578125" style="27" customWidth="1"/>
    <col min="2" max="2" width="44.5703125" style="28" customWidth="1"/>
    <col min="3" max="3" width="6.5703125" style="27" customWidth="1"/>
    <col min="4" max="4" width="6.85546875" style="27" customWidth="1"/>
    <col min="5" max="5" width="10.7109375" style="41" customWidth="1"/>
    <col min="6" max="6" width="7.140625" style="41" customWidth="1"/>
    <col min="7" max="7" width="9.42578125" style="49" customWidth="1"/>
    <col min="8" max="8" width="12.85546875" style="49" customWidth="1"/>
    <col min="9" max="9" width="14.140625" style="49" customWidth="1"/>
    <col min="10" max="10" width="10.5703125" style="27" customWidth="1"/>
    <col min="11" max="11" width="12.42578125" style="27" customWidth="1"/>
    <col min="12" max="16384" width="9.140625" style="27"/>
  </cols>
  <sheetData>
    <row r="1" spans="1:11">
      <c r="A1" s="166"/>
      <c r="B1" s="719" t="s">
        <v>466</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s="35" customFormat="1" ht="48.75" customHeight="1">
      <c r="A5" s="257" t="s">
        <v>153</v>
      </c>
      <c r="B5" s="210" t="s">
        <v>56</v>
      </c>
      <c r="C5" s="137" t="s">
        <v>23</v>
      </c>
      <c r="D5" s="138">
        <v>500</v>
      </c>
      <c r="E5" s="901"/>
      <c r="F5" s="590"/>
      <c r="G5" s="901"/>
      <c r="H5" s="591"/>
      <c r="I5" s="598"/>
      <c r="J5" s="134"/>
      <c r="K5" s="134"/>
    </row>
    <row r="6" spans="1:11" s="35" customFormat="1" ht="51.75" customHeight="1">
      <c r="A6" s="257" t="s">
        <v>154</v>
      </c>
      <c r="B6" s="499" t="s">
        <v>616</v>
      </c>
      <c r="C6" s="137" t="s">
        <v>23</v>
      </c>
      <c r="D6" s="138">
        <v>600</v>
      </c>
      <c r="E6" s="902"/>
      <c r="F6" s="590"/>
      <c r="G6" s="901"/>
      <c r="H6" s="591"/>
      <c r="I6" s="598"/>
      <c r="J6" s="134"/>
      <c r="K6" s="134"/>
    </row>
    <row r="7" spans="1:11" s="35" customFormat="1" ht="51">
      <c r="A7" s="257" t="s">
        <v>155</v>
      </c>
      <c r="B7" s="499" t="s">
        <v>57</v>
      </c>
      <c r="C7" s="137" t="s">
        <v>23</v>
      </c>
      <c r="D7" s="138">
        <v>1400</v>
      </c>
      <c r="E7" s="902"/>
      <c r="F7" s="590"/>
      <c r="G7" s="901"/>
      <c r="H7" s="591"/>
      <c r="I7" s="598"/>
      <c r="J7" s="134"/>
      <c r="K7" s="134"/>
    </row>
    <row r="8" spans="1:11" s="35" customFormat="1" ht="51">
      <c r="A8" s="257" t="s">
        <v>156</v>
      </c>
      <c r="B8" s="210" t="s">
        <v>58</v>
      </c>
      <c r="C8" s="137" t="s">
        <v>23</v>
      </c>
      <c r="D8" s="138">
        <v>1200</v>
      </c>
      <c r="E8" s="902"/>
      <c r="F8" s="590"/>
      <c r="G8" s="901"/>
      <c r="H8" s="591"/>
      <c r="I8" s="598"/>
      <c r="J8" s="134"/>
      <c r="K8" s="134"/>
    </row>
    <row r="9" spans="1:11" s="16" customFormat="1" ht="13.5" thickBot="1">
      <c r="A9" s="339"/>
      <c r="B9" s="418"/>
      <c r="C9" s="143"/>
      <c r="D9" s="143"/>
      <c r="E9" s="588"/>
      <c r="F9" s="588"/>
      <c r="G9" s="606"/>
      <c r="H9" s="607"/>
      <c r="I9" s="607"/>
      <c r="J9" s="182"/>
      <c r="K9" s="182"/>
    </row>
    <row r="10" spans="1:11" s="16" customFormat="1">
      <c r="A10" s="413"/>
      <c r="B10" s="414" t="s">
        <v>228</v>
      </c>
      <c r="C10" s="415"/>
      <c r="D10" s="415"/>
      <c r="E10" s="1046"/>
      <c r="F10" s="1046"/>
      <c r="G10" s="251"/>
      <c r="H10" s="221"/>
      <c r="I10" s="429"/>
      <c r="J10" s="182"/>
      <c r="K10" s="182"/>
    </row>
    <row r="11" spans="1:11" s="16" customFormat="1">
      <c r="A11" s="300"/>
      <c r="B11" s="154" t="s">
        <v>38</v>
      </c>
      <c r="C11" s="230"/>
      <c r="D11" s="230"/>
      <c r="E11" s="1032"/>
      <c r="F11" s="1032"/>
      <c r="G11" s="226"/>
      <c r="H11" s="221"/>
      <c r="I11" s="429"/>
      <c r="J11" s="183"/>
      <c r="K11" s="183"/>
    </row>
    <row r="12" spans="1:11" s="16" customFormat="1">
      <c r="A12" s="300"/>
      <c r="B12" s="154" t="s">
        <v>75</v>
      </c>
      <c r="C12" s="230"/>
      <c r="D12" s="230"/>
      <c r="E12" s="1032"/>
      <c r="F12" s="1032"/>
      <c r="G12" s="226"/>
      <c r="H12" s="221"/>
      <c r="I12" s="429"/>
      <c r="J12" s="183"/>
      <c r="K12" s="183"/>
    </row>
    <row r="13" spans="1:11" s="16" customFormat="1" ht="13.5" thickBot="1">
      <c r="A13" s="304"/>
      <c r="B13" s="158"/>
      <c r="C13" s="159"/>
      <c r="D13" s="160"/>
      <c r="E13" s="367"/>
      <c r="F13" s="367"/>
      <c r="G13" s="368"/>
      <c r="H13" s="221"/>
      <c r="I13" s="429"/>
      <c r="J13" s="183"/>
      <c r="K13" s="183"/>
    </row>
    <row r="14" spans="1:11">
      <c r="A14" s="183"/>
      <c r="B14" s="317"/>
      <c r="C14" s="183"/>
      <c r="D14" s="183"/>
      <c r="E14" s="303"/>
      <c r="F14" s="303"/>
      <c r="G14" s="228"/>
      <c r="H14" s="228"/>
      <c r="I14" s="429"/>
      <c r="J14" s="183"/>
      <c r="K14" s="183"/>
    </row>
    <row r="15" spans="1:11">
      <c r="A15" s="183"/>
      <c r="B15" s="317"/>
      <c r="C15" s="183"/>
      <c r="D15" s="183"/>
      <c r="E15" s="303"/>
      <c r="F15" s="303"/>
      <c r="G15" s="228"/>
      <c r="H15" s="228"/>
      <c r="I15" s="429"/>
      <c r="J15" s="183"/>
      <c r="K15" s="183"/>
    </row>
    <row r="16" spans="1:11">
      <c r="A16" s="183"/>
      <c r="B16" s="317"/>
      <c r="C16" s="183"/>
      <c r="D16" s="183"/>
      <c r="E16" s="303"/>
      <c r="F16" s="303"/>
      <c r="G16" s="228"/>
      <c r="H16" s="228"/>
      <c r="I16" s="429"/>
      <c r="J16" s="183"/>
      <c r="K16" s="183"/>
    </row>
    <row r="17" spans="1:11">
      <c r="A17" s="183"/>
      <c r="B17" s="317"/>
      <c r="C17" s="183"/>
      <c r="D17" s="183"/>
      <c r="E17" s="303"/>
      <c r="F17" s="303"/>
      <c r="G17" s="228"/>
      <c r="H17" s="228"/>
      <c r="I17" s="429"/>
      <c r="J17" s="183"/>
      <c r="K17" s="183"/>
    </row>
    <row r="18" spans="1:11">
      <c r="A18" s="183"/>
      <c r="B18" s="317"/>
      <c r="C18" s="183"/>
      <c r="D18" s="183"/>
      <c r="E18" s="303"/>
      <c r="F18" s="303"/>
      <c r="G18" s="228"/>
      <c r="H18" s="228"/>
      <c r="I18" s="429"/>
      <c r="J18" s="183"/>
      <c r="K18" s="183"/>
    </row>
    <row r="19" spans="1:11">
      <c r="A19" s="183"/>
      <c r="B19" s="317"/>
      <c r="C19" s="183"/>
      <c r="D19" s="183"/>
      <c r="E19" s="303"/>
      <c r="F19" s="303"/>
      <c r="G19" s="228"/>
      <c r="H19" s="228"/>
      <c r="I19" s="228"/>
      <c r="J19" s="183"/>
      <c r="K19" s="183"/>
    </row>
    <row r="20" spans="1:11">
      <c r="A20" s="16"/>
      <c r="B20" s="17"/>
      <c r="C20" s="16"/>
      <c r="D20" s="16"/>
      <c r="J20" s="16"/>
      <c r="K20" s="16"/>
    </row>
    <row r="21" spans="1:11">
      <c r="A21" s="16"/>
      <c r="B21" s="17"/>
      <c r="C21" s="16"/>
      <c r="D21" s="16"/>
      <c r="J21" s="16"/>
      <c r="K21" s="16"/>
    </row>
    <row r="22" spans="1:11">
      <c r="A22" s="16"/>
      <c r="B22" s="17"/>
      <c r="C22" s="16"/>
      <c r="D22" s="16"/>
      <c r="J22" s="16"/>
      <c r="K22" s="16"/>
    </row>
    <row r="23" spans="1:11">
      <c r="A23" s="16"/>
      <c r="B23" s="17"/>
      <c r="C23" s="16"/>
      <c r="D23" s="16"/>
      <c r="J23" s="16"/>
      <c r="K23" s="16"/>
    </row>
    <row r="24" spans="1:11">
      <c r="A24" s="16"/>
      <c r="B24" s="17"/>
      <c r="C24" s="16"/>
      <c r="D24" s="16"/>
      <c r="J24" s="16"/>
      <c r="K24" s="16"/>
    </row>
    <row r="25" spans="1:11">
      <c r="A25" s="16"/>
      <c r="B25" s="17"/>
      <c r="C25" s="16"/>
      <c r="D25" s="16"/>
      <c r="J25" s="16"/>
      <c r="K25" s="16"/>
    </row>
    <row r="26" spans="1:11">
      <c r="A26" s="16"/>
      <c r="B26" s="17"/>
      <c r="C26" s="16"/>
      <c r="D26" s="16"/>
      <c r="J26" s="16"/>
      <c r="K26" s="16"/>
    </row>
    <row r="27" spans="1:11">
      <c r="A27" s="16"/>
      <c r="B27" s="17"/>
      <c r="C27" s="16"/>
      <c r="D27" s="16"/>
      <c r="J27" s="16"/>
      <c r="K27" s="16"/>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L37"/>
  <sheetViews>
    <sheetView topLeftCell="B1" zoomScaleNormal="100" zoomScaleSheetLayoutView="100" workbookViewId="0">
      <selection activeCell="E5" sqref="E5:I5"/>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12" style="27" customWidth="1"/>
    <col min="11" max="11" width="12.42578125" style="27" customWidth="1"/>
    <col min="12" max="16384" width="9.140625" style="27"/>
  </cols>
  <sheetData>
    <row r="1" spans="1:12">
      <c r="B1" s="716" t="s">
        <v>465</v>
      </c>
      <c r="C1" s="358"/>
      <c r="D1" s="358"/>
      <c r="E1" s="303"/>
      <c r="F1" s="303"/>
      <c r="G1" s="228"/>
      <c r="H1" s="228"/>
      <c r="I1" s="228"/>
      <c r="J1" s="166"/>
      <c r="K1" s="166"/>
      <c r="L1" s="166"/>
    </row>
    <row r="2" spans="1:12" ht="13.5" thickBot="1">
      <c r="B2" s="171"/>
      <c r="C2" s="166"/>
      <c r="D2" s="166"/>
      <c r="E2" s="303"/>
      <c r="F2" s="303"/>
      <c r="G2" s="228"/>
      <c r="H2" s="228"/>
      <c r="I2" s="228"/>
      <c r="J2" s="166"/>
      <c r="K2" s="166"/>
      <c r="L2" s="166"/>
    </row>
    <row r="3" spans="1:12">
      <c r="A3" s="30"/>
      <c r="B3" s="324"/>
      <c r="C3" s="324"/>
      <c r="D3" s="324"/>
      <c r="E3" s="362" t="s">
        <v>231</v>
      </c>
      <c r="F3" s="362" t="s">
        <v>6</v>
      </c>
      <c r="G3" s="362" t="s">
        <v>231</v>
      </c>
      <c r="H3" s="363"/>
      <c r="I3" s="363" t="s">
        <v>258</v>
      </c>
      <c r="J3" s="324" t="s">
        <v>213</v>
      </c>
      <c r="K3" s="324" t="s">
        <v>233</v>
      </c>
      <c r="L3" s="166"/>
    </row>
    <row r="4" spans="1:12" ht="25.5">
      <c r="A4" s="32" t="s">
        <v>161</v>
      </c>
      <c r="B4" s="347" t="s">
        <v>167</v>
      </c>
      <c r="C4" s="347" t="s">
        <v>163</v>
      </c>
      <c r="D4" s="347" t="s">
        <v>164</v>
      </c>
      <c r="E4" s="364" t="s">
        <v>232</v>
      </c>
      <c r="F4" s="365" t="s">
        <v>7</v>
      </c>
      <c r="G4" s="366" t="s">
        <v>96</v>
      </c>
      <c r="H4" s="366" t="s">
        <v>41</v>
      </c>
      <c r="I4" s="366" t="s">
        <v>97</v>
      </c>
      <c r="J4" s="337" t="s">
        <v>257</v>
      </c>
      <c r="K4" s="337" t="s">
        <v>234</v>
      </c>
      <c r="L4" s="166"/>
    </row>
    <row r="5" spans="1:12" s="35" customFormat="1" ht="164.25" customHeight="1">
      <c r="A5" s="63">
        <v>1</v>
      </c>
      <c r="B5" s="127" t="s">
        <v>438</v>
      </c>
      <c r="C5" s="137" t="s">
        <v>166</v>
      </c>
      <c r="D5" s="137">
        <v>50</v>
      </c>
      <c r="E5" s="506"/>
      <c r="F5" s="811"/>
      <c r="G5" s="818"/>
      <c r="H5" s="773"/>
      <c r="I5" s="818"/>
      <c r="J5" s="134"/>
      <c r="K5" s="134"/>
      <c r="L5" s="214"/>
    </row>
    <row r="6" spans="1:12">
      <c r="A6" s="52"/>
      <c r="B6" s="340"/>
      <c r="C6" s="143"/>
      <c r="D6" s="143"/>
      <c r="E6" s="428"/>
      <c r="F6" s="617"/>
      <c r="G6" s="815"/>
      <c r="H6" s="473"/>
      <c r="I6" s="473"/>
      <c r="J6" s="431"/>
      <c r="K6" s="431"/>
      <c r="L6" s="166"/>
    </row>
    <row r="7" spans="1:12" s="16" customFormat="1" ht="13.5" thickBot="1">
      <c r="A7" s="50"/>
      <c r="B7" s="418"/>
      <c r="C7" s="143"/>
      <c r="D7" s="143"/>
      <c r="E7" s="221"/>
      <c r="F7" s="221"/>
      <c r="G7" s="227"/>
      <c r="H7" s="221"/>
      <c r="I7" s="220"/>
      <c r="J7" s="182"/>
      <c r="K7" s="182"/>
      <c r="L7" s="183"/>
    </row>
    <row r="8" spans="1:12" s="16" customFormat="1">
      <c r="A8" s="74"/>
      <c r="B8" s="414" t="s">
        <v>228</v>
      </c>
      <c r="C8" s="415"/>
      <c r="D8" s="415"/>
      <c r="E8" s="1046"/>
      <c r="F8" s="1046"/>
      <c r="G8" s="251"/>
      <c r="H8" s="221"/>
      <c r="I8" s="220"/>
      <c r="J8" s="182"/>
      <c r="K8" s="182"/>
      <c r="L8" s="183"/>
    </row>
    <row r="9" spans="1:12" s="16" customFormat="1" ht="15">
      <c r="A9" s="70"/>
      <c r="B9" s="154" t="s">
        <v>38</v>
      </c>
      <c r="C9" s="230"/>
      <c r="D9" s="230"/>
      <c r="E9" s="1032"/>
      <c r="F9" s="1032"/>
      <c r="G9" s="226"/>
      <c r="H9" s="221"/>
      <c r="I9" s="228"/>
      <c r="J9" s="183"/>
      <c r="K9" s="183"/>
      <c r="L9" s="183"/>
    </row>
    <row r="10" spans="1:12" s="16" customFormat="1" ht="15">
      <c r="A10" s="70"/>
      <c r="B10" s="154" t="s">
        <v>75</v>
      </c>
      <c r="C10" s="230"/>
      <c r="D10" s="230"/>
      <c r="E10" s="1032"/>
      <c r="F10" s="1032"/>
      <c r="G10" s="226"/>
      <c r="H10" s="221"/>
      <c r="I10" s="228"/>
      <c r="J10" s="183"/>
      <c r="K10" s="183"/>
      <c r="L10" s="183"/>
    </row>
    <row r="11" spans="1:12" s="16" customFormat="1" ht="15.75" thickBot="1">
      <c r="A11" s="71"/>
      <c r="B11" s="158"/>
      <c r="C11" s="159"/>
      <c r="D11" s="160"/>
      <c r="E11" s="367"/>
      <c r="F11" s="367"/>
      <c r="G11" s="368"/>
      <c r="H11" s="221"/>
      <c r="I11" s="228"/>
      <c r="J11" s="183"/>
      <c r="K11" s="183"/>
      <c r="L11" s="183"/>
    </row>
    <row r="12" spans="1:12" s="16" customFormat="1">
      <c r="B12" s="317"/>
      <c r="C12" s="183"/>
      <c r="D12" s="183"/>
      <c r="E12" s="303"/>
      <c r="F12" s="303"/>
      <c r="G12" s="228"/>
      <c r="H12" s="228"/>
      <c r="I12" s="228"/>
      <c r="J12" s="183"/>
      <c r="K12" s="183"/>
      <c r="L12" s="183"/>
    </row>
    <row r="13" spans="1:12" s="16" customFormat="1">
      <c r="B13" s="317"/>
      <c r="C13" s="183"/>
      <c r="D13" s="183"/>
      <c r="E13" s="303"/>
      <c r="F13" s="303"/>
      <c r="G13" s="228"/>
      <c r="H13" s="228"/>
      <c r="I13" s="228"/>
      <c r="J13" s="183"/>
      <c r="K13" s="183"/>
      <c r="L13" s="183"/>
    </row>
    <row r="14" spans="1:12" s="16" customFormat="1">
      <c r="B14" s="317"/>
      <c r="C14" s="183"/>
      <c r="D14" s="183"/>
      <c r="E14" s="303"/>
      <c r="F14" s="303"/>
      <c r="G14" s="228"/>
      <c r="H14" s="228"/>
      <c r="I14" s="228"/>
      <c r="J14" s="183"/>
      <c r="K14" s="183"/>
      <c r="L14" s="183"/>
    </row>
    <row r="15" spans="1:12" s="16" customFormat="1">
      <c r="B15" s="17"/>
      <c r="E15" s="41"/>
      <c r="F15" s="41"/>
      <c r="G15" s="49"/>
      <c r="H15" s="49"/>
      <c r="I15" s="49"/>
    </row>
    <row r="16" spans="1:12" s="16" customFormat="1">
      <c r="B16" s="17"/>
      <c r="E16" s="41"/>
      <c r="F16" s="41"/>
      <c r="G16" s="49"/>
      <c r="H16" s="49"/>
      <c r="I16" s="49"/>
    </row>
    <row r="17" spans="2:9" s="16" customFormat="1" ht="15">
      <c r="B17" s="513"/>
      <c r="E17" s="41"/>
      <c r="F17" s="41"/>
      <c r="G17" s="49"/>
      <c r="H17" s="49"/>
      <c r="I17" s="49"/>
    </row>
    <row r="18" spans="2:9" s="16" customFormat="1" ht="15">
      <c r="B18" s="513"/>
      <c r="E18" s="41"/>
      <c r="F18" s="41"/>
      <c r="G18" s="49"/>
      <c r="H18" s="49"/>
      <c r="I18" s="49"/>
    </row>
    <row r="19" spans="2:9" s="16" customFormat="1">
      <c r="B19" s="512"/>
      <c r="E19" s="41"/>
      <c r="F19" s="41"/>
      <c r="G19" s="49"/>
      <c r="H19" s="49"/>
      <c r="I19" s="49"/>
    </row>
    <row r="20" spans="2:9" s="16" customFormat="1" ht="15">
      <c r="B20" s="513"/>
      <c r="E20" s="41"/>
      <c r="F20" s="41"/>
      <c r="G20" s="49"/>
      <c r="H20" s="49"/>
      <c r="I20" s="49"/>
    </row>
    <row r="21" spans="2:9" s="16" customFormat="1" ht="15">
      <c r="B21" s="513"/>
      <c r="E21" s="41"/>
      <c r="F21" s="41"/>
      <c r="G21" s="49"/>
      <c r="H21" s="49"/>
      <c r="I21" s="49"/>
    </row>
    <row r="22" spans="2:9" s="16" customFormat="1" ht="15">
      <c r="B22" s="513"/>
      <c r="E22" s="41"/>
      <c r="F22" s="41"/>
      <c r="G22" s="49"/>
      <c r="H22" s="49"/>
      <c r="I22" s="49"/>
    </row>
    <row r="23" spans="2:9" s="16" customFormat="1">
      <c r="B23" s="512"/>
      <c r="E23" s="41"/>
      <c r="F23" s="41"/>
      <c r="G23" s="49"/>
      <c r="H23" s="49"/>
      <c r="I23" s="49"/>
    </row>
    <row r="24" spans="2:9" s="16" customFormat="1" ht="15">
      <c r="B24" s="513"/>
      <c r="E24" s="41"/>
      <c r="F24" s="41"/>
      <c r="G24" s="49"/>
      <c r="H24" s="49"/>
      <c r="I24" s="49"/>
    </row>
    <row r="25" spans="2:9" s="16" customFormat="1">
      <c r="B25" s="512"/>
      <c r="E25" s="41"/>
      <c r="F25" s="41"/>
      <c r="G25" s="49"/>
      <c r="H25" s="49"/>
      <c r="I25" s="49"/>
    </row>
    <row r="26" spans="2:9" ht="15">
      <c r="B26" s="513"/>
    </row>
    <row r="27" spans="2:9">
      <c r="B27" s="512"/>
    </row>
    <row r="28" spans="2:9" ht="15">
      <c r="B28" s="513"/>
    </row>
    <row r="29" spans="2:9">
      <c r="B29" s="512"/>
    </row>
    <row r="30" spans="2:9" ht="15">
      <c r="B30" s="513"/>
    </row>
    <row r="31" spans="2:9">
      <c r="B31" s="512"/>
    </row>
    <row r="32" spans="2:9" ht="15">
      <c r="B32" s="513"/>
    </row>
    <row r="33" spans="2:2">
      <c r="B33" s="512"/>
    </row>
    <row r="34" spans="2:2" ht="15">
      <c r="B34" s="513"/>
    </row>
    <row r="35" spans="2:2" ht="15">
      <c r="B35" s="513"/>
    </row>
    <row r="36" spans="2:2">
      <c r="B36" s="512"/>
    </row>
    <row r="37" spans="2:2" ht="15">
      <c r="B37" s="513"/>
    </row>
  </sheetData>
  <mergeCells count="3">
    <mergeCell ref="E10:F10"/>
    <mergeCell ref="E9:F9"/>
    <mergeCell ref="E8:F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SheetLayoutView="100" workbookViewId="0">
      <selection activeCell="E5" sqref="E5:I8"/>
    </sheetView>
  </sheetViews>
  <sheetFormatPr defaultColWidth="9.140625" defaultRowHeight="12.75"/>
  <cols>
    <col min="1" max="1" width="5.42578125" style="27" customWidth="1"/>
    <col min="2" max="2" width="39.42578125" style="28" customWidth="1"/>
    <col min="3" max="3" width="9.140625" style="27"/>
    <col min="4" max="4" width="8.2851562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12" style="27" customWidth="1"/>
    <col min="11" max="11" width="12.42578125" style="27" customWidth="1"/>
    <col min="12" max="16384" width="9.140625" style="27"/>
  </cols>
  <sheetData>
    <row r="1" spans="1:12">
      <c r="A1" s="166"/>
      <c r="B1" s="716" t="s">
        <v>260</v>
      </c>
      <c r="C1" s="358"/>
      <c r="D1" s="358"/>
      <c r="E1" s="303"/>
      <c r="F1" s="303"/>
      <c r="G1" s="228"/>
      <c r="H1" s="228"/>
      <c r="I1" s="228"/>
      <c r="J1" s="166"/>
      <c r="K1" s="166"/>
      <c r="L1" s="166"/>
    </row>
    <row r="2" spans="1:12" ht="13.5" thickBot="1">
      <c r="A2" s="166"/>
      <c r="B2" s="171"/>
      <c r="C2" s="166"/>
      <c r="D2" s="166"/>
      <c r="E2" s="303"/>
      <c r="F2" s="303"/>
      <c r="G2" s="228"/>
      <c r="H2" s="228"/>
      <c r="I2" s="228"/>
      <c r="J2" s="166"/>
      <c r="K2" s="166"/>
      <c r="L2" s="166"/>
    </row>
    <row r="3" spans="1:12">
      <c r="A3" s="324"/>
      <c r="B3" s="324"/>
      <c r="C3" s="324"/>
      <c r="D3" s="324"/>
      <c r="E3" s="362" t="s">
        <v>231</v>
      </c>
      <c r="F3" s="362" t="s">
        <v>6</v>
      </c>
      <c r="G3" s="362" t="s">
        <v>231</v>
      </c>
      <c r="H3" s="363"/>
      <c r="I3" s="363" t="s">
        <v>258</v>
      </c>
      <c r="J3" s="324" t="s">
        <v>213</v>
      </c>
      <c r="K3" s="324" t="s">
        <v>233</v>
      </c>
      <c r="L3" s="166"/>
    </row>
    <row r="4" spans="1:12" ht="25.5">
      <c r="A4" s="347" t="s">
        <v>161</v>
      </c>
      <c r="B4" s="347" t="s">
        <v>167</v>
      </c>
      <c r="C4" s="347" t="s">
        <v>163</v>
      </c>
      <c r="D4" s="347" t="s">
        <v>164</v>
      </c>
      <c r="E4" s="364" t="s">
        <v>232</v>
      </c>
      <c r="F4" s="365" t="s">
        <v>7</v>
      </c>
      <c r="G4" s="366" t="s">
        <v>96</v>
      </c>
      <c r="H4" s="366" t="s">
        <v>41</v>
      </c>
      <c r="I4" s="366" t="s">
        <v>97</v>
      </c>
      <c r="J4" s="337" t="s">
        <v>257</v>
      </c>
      <c r="K4" s="337" t="s">
        <v>234</v>
      </c>
      <c r="L4" s="166"/>
    </row>
    <row r="5" spans="1:12" s="35" customFormat="1" ht="36" customHeight="1">
      <c r="A5" s="198" t="s">
        <v>153</v>
      </c>
      <c r="B5" s="200" t="s">
        <v>221</v>
      </c>
      <c r="C5" s="198" t="s">
        <v>165</v>
      </c>
      <c r="D5" s="198">
        <v>500</v>
      </c>
      <c r="E5" s="469"/>
      <c r="F5" s="811"/>
      <c r="G5" s="818"/>
      <c r="H5" s="494"/>
      <c r="I5" s="818"/>
      <c r="J5" s="134"/>
      <c r="K5" s="134"/>
      <c r="L5" s="214"/>
    </row>
    <row r="6" spans="1:12" s="35" customFormat="1" ht="28.5" customHeight="1">
      <c r="A6" s="198" t="s">
        <v>154</v>
      </c>
      <c r="B6" s="203" t="s">
        <v>346</v>
      </c>
      <c r="C6" s="137" t="s">
        <v>165</v>
      </c>
      <c r="D6" s="138">
        <v>100</v>
      </c>
      <c r="E6" s="469"/>
      <c r="F6" s="811"/>
      <c r="G6" s="818"/>
      <c r="H6" s="494"/>
      <c r="I6" s="818"/>
      <c r="J6" s="134"/>
      <c r="K6" s="134"/>
      <c r="L6" s="214"/>
    </row>
    <row r="7" spans="1:12" s="92" customFormat="1" ht="50.25" customHeight="1">
      <c r="A7" s="198" t="s">
        <v>155</v>
      </c>
      <c r="B7" s="210" t="s">
        <v>317</v>
      </c>
      <c r="C7" s="309" t="s">
        <v>165</v>
      </c>
      <c r="D7" s="310">
        <v>50</v>
      </c>
      <c r="E7" s="470"/>
      <c r="F7" s="811"/>
      <c r="G7" s="818"/>
      <c r="H7" s="494"/>
      <c r="I7" s="818"/>
      <c r="J7" s="134"/>
      <c r="K7" s="134"/>
      <c r="L7" s="214"/>
    </row>
    <row r="8" spans="1:12">
      <c r="A8" s="206"/>
      <c r="B8" s="340"/>
      <c r="C8" s="143"/>
      <c r="D8" s="143"/>
      <c r="E8" s="428"/>
      <c r="F8" s="617"/>
      <c r="G8" s="815"/>
      <c r="H8" s="473"/>
      <c r="I8" s="473"/>
      <c r="J8" s="431"/>
      <c r="K8" s="431"/>
      <c r="L8" s="166"/>
    </row>
    <row r="9" spans="1:12" s="16" customFormat="1" ht="13.5" thickBot="1">
      <c r="A9" s="339"/>
      <c r="B9" s="418"/>
      <c r="C9" s="143"/>
      <c r="D9" s="143"/>
      <c r="E9" s="809"/>
      <c r="F9" s="809"/>
      <c r="G9" s="782"/>
      <c r="H9" s="809"/>
      <c r="I9" s="854"/>
      <c r="J9" s="182"/>
      <c r="K9" s="182"/>
      <c r="L9" s="183"/>
    </row>
    <row r="10" spans="1:12" s="16" customFormat="1">
      <c r="A10" s="413"/>
      <c r="B10" s="414" t="s">
        <v>228</v>
      </c>
      <c r="C10" s="415"/>
      <c r="D10" s="415"/>
      <c r="E10" s="1046"/>
      <c r="F10" s="1046"/>
      <c r="G10" s="251"/>
      <c r="H10" s="221"/>
      <c r="I10" s="220"/>
      <c r="J10" s="182"/>
      <c r="K10" s="182"/>
      <c r="L10" s="183"/>
    </row>
    <row r="11" spans="1:12" s="16" customFormat="1">
      <c r="A11" s="300"/>
      <c r="B11" s="154" t="s">
        <v>38</v>
      </c>
      <c r="C11" s="230"/>
      <c r="D11" s="230"/>
      <c r="E11" s="1032"/>
      <c r="F11" s="1032"/>
      <c r="G11" s="226"/>
      <c r="H11" s="221"/>
      <c r="I11" s="228"/>
      <c r="J11" s="183"/>
      <c r="K11" s="183"/>
      <c r="L11" s="183"/>
    </row>
    <row r="12" spans="1:12" s="16" customFormat="1">
      <c r="A12" s="300"/>
      <c r="B12" s="154" t="s">
        <v>75</v>
      </c>
      <c r="C12" s="230"/>
      <c r="D12" s="230"/>
      <c r="E12" s="1032"/>
      <c r="F12" s="1032"/>
      <c r="G12" s="226"/>
      <c r="H12" s="221"/>
      <c r="I12" s="228"/>
      <c r="J12" s="183"/>
      <c r="K12" s="183"/>
      <c r="L12" s="183"/>
    </row>
    <row r="13" spans="1:12" s="16" customFormat="1" ht="13.5" thickBot="1">
      <c r="A13" s="304"/>
      <c r="B13" s="158"/>
      <c r="C13" s="159"/>
      <c r="D13" s="160"/>
      <c r="E13" s="367"/>
      <c r="F13" s="367"/>
      <c r="G13" s="368"/>
      <c r="H13" s="221"/>
      <c r="I13" s="228"/>
      <c r="J13" s="183"/>
      <c r="K13" s="183"/>
      <c r="L13" s="183"/>
    </row>
    <row r="14" spans="1:12" s="16" customFormat="1">
      <c r="B14" s="17"/>
      <c r="E14" s="41"/>
      <c r="F14" s="41"/>
      <c r="G14" s="49"/>
      <c r="H14" s="49"/>
      <c r="I14" s="49"/>
    </row>
    <row r="15" spans="1:12" s="16" customFormat="1">
      <c r="B15" s="17"/>
      <c r="E15" s="41"/>
      <c r="F15" s="41"/>
      <c r="G15" s="49"/>
      <c r="H15" s="49"/>
      <c r="I15" s="49"/>
    </row>
    <row r="16" spans="1:12" s="16" customFormat="1">
      <c r="B16" s="17"/>
      <c r="E16" s="41"/>
      <c r="F16" s="41"/>
      <c r="G16" s="49"/>
      <c r="H16" s="49"/>
      <c r="I16" s="49"/>
    </row>
    <row r="17" spans="2:9" s="16" customFormat="1">
      <c r="B17" s="17"/>
      <c r="E17" s="41"/>
      <c r="F17" s="41"/>
      <c r="G17" s="49"/>
      <c r="H17" s="49"/>
      <c r="I17" s="49"/>
    </row>
    <row r="18" spans="2:9" s="16" customFormat="1">
      <c r="B18" s="17"/>
      <c r="E18" s="41"/>
      <c r="F18" s="41"/>
      <c r="G18" s="49"/>
      <c r="H18" s="49"/>
      <c r="I18" s="49"/>
    </row>
    <row r="19" spans="2:9" s="16" customFormat="1">
      <c r="B19" s="17"/>
      <c r="E19" s="41"/>
      <c r="F19" s="41"/>
      <c r="G19" s="49"/>
      <c r="H19" s="49"/>
      <c r="I19" s="49"/>
    </row>
    <row r="20" spans="2:9" s="16" customFormat="1">
      <c r="B20" s="17"/>
      <c r="E20" s="41"/>
      <c r="F20" s="41"/>
      <c r="G20" s="49"/>
      <c r="H20" s="49"/>
      <c r="I20" s="49"/>
    </row>
    <row r="21" spans="2:9" s="16" customFormat="1">
      <c r="B21" s="17"/>
      <c r="E21" s="41"/>
      <c r="F21" s="41"/>
      <c r="G21" s="49"/>
      <c r="H21" s="49"/>
      <c r="I21" s="49"/>
    </row>
    <row r="22" spans="2:9" s="16" customFormat="1">
      <c r="B22" s="17"/>
      <c r="E22" s="41"/>
      <c r="F22" s="41"/>
      <c r="G22" s="49"/>
      <c r="H22" s="49"/>
      <c r="I22" s="49"/>
    </row>
    <row r="23" spans="2:9" s="16" customFormat="1">
      <c r="B23" s="17"/>
      <c r="E23" s="41"/>
      <c r="F23" s="41"/>
      <c r="G23" s="49"/>
      <c r="H23" s="49"/>
      <c r="I23" s="49"/>
    </row>
    <row r="24" spans="2:9" s="16" customFormat="1">
      <c r="B24" s="17"/>
      <c r="E24" s="41"/>
      <c r="F24" s="41"/>
      <c r="G24" s="49"/>
      <c r="H24" s="49"/>
      <c r="I24" s="49"/>
    </row>
    <row r="25" spans="2:9" s="16" customFormat="1">
      <c r="B25" s="17"/>
      <c r="E25" s="41"/>
      <c r="F25" s="41"/>
      <c r="G25" s="49"/>
      <c r="H25" s="49"/>
      <c r="I25" s="49"/>
    </row>
    <row r="26" spans="2:9" s="16" customFormat="1">
      <c r="B26" s="17"/>
      <c r="E26" s="41"/>
      <c r="F26" s="41"/>
      <c r="G26" s="49"/>
      <c r="H26" s="49"/>
      <c r="I26" s="49"/>
    </row>
    <row r="27" spans="2:9" s="16" customFormat="1">
      <c r="B27" s="17"/>
      <c r="E27" s="41"/>
      <c r="F27" s="41"/>
      <c r="G27" s="49"/>
      <c r="H27" s="49"/>
      <c r="I27" s="49"/>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K28"/>
  <sheetViews>
    <sheetView zoomScaleNormal="80" zoomScaleSheetLayoutView="100" workbookViewId="0">
      <selection activeCell="E5" sqref="E5:I19"/>
    </sheetView>
  </sheetViews>
  <sheetFormatPr defaultColWidth="9.140625" defaultRowHeight="15"/>
  <cols>
    <col min="1" max="1" width="5.42578125" style="7" customWidth="1"/>
    <col min="2" max="2" width="48" style="7" customWidth="1"/>
    <col min="3" max="3" width="4.85546875" style="39" customWidth="1"/>
    <col min="4" max="4" width="7.42578125" style="39" customWidth="1"/>
    <col min="5" max="5" width="9" style="35" customWidth="1"/>
    <col min="6" max="6" width="6" style="38" customWidth="1"/>
    <col min="7" max="7" width="11.7109375" style="39" customWidth="1"/>
    <col min="8" max="8" width="12.7109375" style="39" customWidth="1"/>
    <col min="9" max="9" width="15" style="35" customWidth="1"/>
    <col min="10" max="10" width="9.140625" style="4"/>
    <col min="11" max="11" width="13.28515625" style="4" customWidth="1"/>
    <col min="12" max="16384" width="9.140625" style="4"/>
  </cols>
  <sheetData>
    <row r="2" spans="1:11" ht="13.5" thickBot="1">
      <c r="A2" s="213"/>
      <c r="B2" s="213" t="s">
        <v>445</v>
      </c>
      <c r="C2" s="214"/>
      <c r="D2" s="214"/>
      <c r="E2" s="214"/>
      <c r="F2" s="215"/>
      <c r="G2" s="214"/>
      <c r="H2" s="214"/>
      <c r="I2" s="214"/>
      <c r="J2" s="114"/>
      <c r="K2" s="114"/>
    </row>
    <row r="3" spans="1:11" ht="12.75">
      <c r="A3" s="117" t="s">
        <v>161</v>
      </c>
      <c r="B3" s="117" t="s">
        <v>162</v>
      </c>
      <c r="C3" s="117" t="s">
        <v>163</v>
      </c>
      <c r="D3" s="117" t="s">
        <v>164</v>
      </c>
      <c r="E3" s="118" t="s">
        <v>231</v>
      </c>
      <c r="F3" s="118" t="s">
        <v>6</v>
      </c>
      <c r="G3" s="118" t="s">
        <v>231</v>
      </c>
      <c r="H3" s="119"/>
      <c r="I3" s="119" t="s">
        <v>258</v>
      </c>
      <c r="J3" s="117" t="s">
        <v>213</v>
      </c>
      <c r="K3" s="117" t="s">
        <v>233</v>
      </c>
    </row>
    <row r="4" spans="1:11" ht="26.25" thickBot="1">
      <c r="A4" s="121"/>
      <c r="B4" s="121"/>
      <c r="C4" s="121"/>
      <c r="D4" s="121"/>
      <c r="E4" s="122" t="s">
        <v>232</v>
      </c>
      <c r="F4" s="123" t="s">
        <v>7</v>
      </c>
      <c r="G4" s="124" t="s">
        <v>96</v>
      </c>
      <c r="H4" s="124" t="s">
        <v>41</v>
      </c>
      <c r="I4" s="124" t="s">
        <v>97</v>
      </c>
      <c r="J4" s="125" t="s">
        <v>257</v>
      </c>
      <c r="K4" s="125" t="s">
        <v>234</v>
      </c>
    </row>
    <row r="5" spans="1:11" s="2" customFormat="1" ht="51">
      <c r="A5" s="257" t="s">
        <v>153</v>
      </c>
      <c r="B5" s="499" t="s">
        <v>295</v>
      </c>
      <c r="C5" s="137" t="s">
        <v>165</v>
      </c>
      <c r="D5" s="138">
        <v>1000</v>
      </c>
      <c r="E5" s="888"/>
      <c r="F5" s="484"/>
      <c r="G5" s="797"/>
      <c r="H5" s="797"/>
      <c r="I5" s="793"/>
      <c r="J5" s="432"/>
      <c r="K5" s="432"/>
    </row>
    <row r="6" spans="1:11" s="2" customFormat="1" ht="25.5">
      <c r="A6" s="257" t="s">
        <v>154</v>
      </c>
      <c r="B6" s="499" t="s">
        <v>254</v>
      </c>
      <c r="C6" s="137" t="s">
        <v>165</v>
      </c>
      <c r="D6" s="138">
        <v>4000</v>
      </c>
      <c r="E6" s="888"/>
      <c r="F6" s="484"/>
      <c r="G6" s="797"/>
      <c r="H6" s="797"/>
      <c r="I6" s="793"/>
      <c r="J6" s="432"/>
      <c r="K6" s="432"/>
    </row>
    <row r="7" spans="1:11" s="2" customFormat="1" ht="51">
      <c r="A7" s="257" t="s">
        <v>155</v>
      </c>
      <c r="B7" s="499" t="s">
        <v>32</v>
      </c>
      <c r="C7" s="137" t="s">
        <v>165</v>
      </c>
      <c r="D7" s="138">
        <v>3500</v>
      </c>
      <c r="E7" s="888"/>
      <c r="F7" s="484"/>
      <c r="G7" s="797"/>
      <c r="H7" s="797"/>
      <c r="I7" s="793"/>
      <c r="J7" s="432"/>
      <c r="K7" s="432"/>
    </row>
    <row r="8" spans="1:11" s="2" customFormat="1" ht="12.75">
      <c r="A8" s="257" t="s">
        <v>156</v>
      </c>
      <c r="B8" s="499" t="s">
        <v>13</v>
      </c>
      <c r="C8" s="137" t="s">
        <v>165</v>
      </c>
      <c r="D8" s="138">
        <v>100</v>
      </c>
      <c r="E8" s="889"/>
      <c r="F8" s="484"/>
      <c r="G8" s="797"/>
      <c r="H8" s="797"/>
      <c r="I8" s="793"/>
      <c r="J8" s="216"/>
      <c r="K8" s="128"/>
    </row>
    <row r="9" spans="1:11" s="2" customFormat="1" ht="33" customHeight="1">
      <c r="A9" s="257" t="s">
        <v>157</v>
      </c>
      <c r="B9" s="217" t="s">
        <v>215</v>
      </c>
      <c r="C9" s="137" t="s">
        <v>165</v>
      </c>
      <c r="D9" s="874">
        <v>1400</v>
      </c>
      <c r="E9" s="890"/>
      <c r="F9" s="484"/>
      <c r="G9" s="797"/>
      <c r="H9" s="797"/>
      <c r="I9" s="793"/>
      <c r="J9" s="216"/>
      <c r="K9" s="128"/>
    </row>
    <row r="10" spans="1:11" s="2" customFormat="1" ht="36" customHeight="1">
      <c r="A10" s="257" t="s">
        <v>158</v>
      </c>
      <c r="B10" s="217" t="s">
        <v>204</v>
      </c>
      <c r="C10" s="137" t="s">
        <v>23</v>
      </c>
      <c r="D10" s="138">
        <v>250</v>
      </c>
      <c r="E10" s="888"/>
      <c r="F10" s="484"/>
      <c r="G10" s="797"/>
      <c r="H10" s="797"/>
      <c r="I10" s="793"/>
      <c r="J10" s="702"/>
      <c r="K10" s="703"/>
    </row>
    <row r="11" spans="1:11" s="2" customFormat="1" ht="25.5">
      <c r="A11" s="257" t="s">
        <v>159</v>
      </c>
      <c r="B11" s="217" t="s">
        <v>5</v>
      </c>
      <c r="C11" s="137" t="s">
        <v>165</v>
      </c>
      <c r="D11" s="138">
        <v>300</v>
      </c>
      <c r="E11" s="890"/>
      <c r="F11" s="484"/>
      <c r="G11" s="797"/>
      <c r="H11" s="797"/>
      <c r="I11" s="793"/>
      <c r="J11" s="216"/>
      <c r="K11" s="128"/>
    </row>
    <row r="12" spans="1:11" s="2" customFormat="1" ht="28.5" customHeight="1">
      <c r="A12" s="257" t="s">
        <v>160</v>
      </c>
      <c r="B12" s="499" t="s">
        <v>8</v>
      </c>
      <c r="C12" s="137" t="s">
        <v>166</v>
      </c>
      <c r="D12" s="138">
        <v>120</v>
      </c>
      <c r="E12" s="888"/>
      <c r="F12" s="484"/>
      <c r="G12" s="797"/>
      <c r="H12" s="797"/>
      <c r="I12" s="793"/>
      <c r="J12" s="219"/>
      <c r="K12" s="219"/>
    </row>
    <row r="13" spans="1:11" s="2" customFormat="1" ht="27.75" customHeight="1">
      <c r="A13" s="257" t="s">
        <v>239</v>
      </c>
      <c r="B13" s="499" t="s">
        <v>44</v>
      </c>
      <c r="C13" s="137" t="s">
        <v>166</v>
      </c>
      <c r="D13" s="874">
        <v>350</v>
      </c>
      <c r="E13" s="888"/>
      <c r="F13" s="484"/>
      <c r="G13" s="797"/>
      <c r="H13" s="797"/>
      <c r="I13" s="793"/>
      <c r="J13" s="219"/>
      <c r="K13" s="219"/>
    </row>
    <row r="14" spans="1:11" s="2" customFormat="1" ht="19.5" customHeight="1">
      <c r="A14" s="257" t="s">
        <v>240</v>
      </c>
      <c r="B14" s="499" t="s">
        <v>45</v>
      </c>
      <c r="C14" s="137" t="s">
        <v>166</v>
      </c>
      <c r="D14" s="138">
        <v>200</v>
      </c>
      <c r="E14" s="891"/>
      <c r="F14" s="484"/>
      <c r="G14" s="797"/>
      <c r="H14" s="797"/>
      <c r="I14" s="793"/>
      <c r="J14" s="219"/>
      <c r="K14" s="219"/>
    </row>
    <row r="15" spans="1:11" s="2" customFormat="1" ht="19.5" customHeight="1">
      <c r="A15" s="257"/>
      <c r="B15" s="499" t="s">
        <v>761</v>
      </c>
      <c r="C15" s="137" t="s">
        <v>166</v>
      </c>
      <c r="D15" s="138">
        <v>100</v>
      </c>
      <c r="E15" s="891"/>
      <c r="F15" s="484"/>
      <c r="G15" s="797"/>
      <c r="H15" s="797"/>
      <c r="I15" s="793"/>
      <c r="J15" s="219"/>
      <c r="K15" s="219"/>
    </row>
    <row r="16" spans="1:11" s="2" customFormat="1" ht="38.25">
      <c r="A16" s="257" t="s">
        <v>241</v>
      </c>
      <c r="B16" s="302" t="s">
        <v>171</v>
      </c>
      <c r="C16" s="137" t="s">
        <v>165</v>
      </c>
      <c r="D16" s="137">
        <v>1200</v>
      </c>
      <c r="E16" s="888"/>
      <c r="F16" s="484"/>
      <c r="G16" s="797"/>
      <c r="H16" s="797"/>
      <c r="I16" s="793"/>
      <c r="J16" s="219"/>
      <c r="K16" s="219"/>
    </row>
    <row r="17" spans="1:11" s="2" customFormat="1" ht="41.25" customHeight="1">
      <c r="A17" s="257" t="s">
        <v>242</v>
      </c>
      <c r="B17" s="302" t="s">
        <v>76</v>
      </c>
      <c r="C17" s="137" t="s">
        <v>165</v>
      </c>
      <c r="D17" s="137">
        <v>300</v>
      </c>
      <c r="E17" s="888"/>
      <c r="F17" s="484"/>
      <c r="G17" s="797"/>
      <c r="H17" s="797"/>
      <c r="I17" s="793"/>
      <c r="J17" s="219"/>
      <c r="K17" s="219"/>
    </row>
    <row r="18" spans="1:11" s="2" customFormat="1" ht="33" customHeight="1">
      <c r="A18" s="257" t="s">
        <v>243</v>
      </c>
      <c r="B18" s="302" t="s">
        <v>211</v>
      </c>
      <c r="C18" s="137" t="s">
        <v>165</v>
      </c>
      <c r="D18" s="137">
        <v>200</v>
      </c>
      <c r="E18" s="888"/>
      <c r="F18" s="484"/>
      <c r="G18" s="797"/>
      <c r="H18" s="797"/>
      <c r="I18" s="793"/>
      <c r="J18" s="219"/>
      <c r="K18" s="219"/>
    </row>
    <row r="19" spans="1:11" s="2" customFormat="1" ht="12.75">
      <c r="A19" s="146"/>
      <c r="B19" s="440"/>
      <c r="C19" s="698"/>
      <c r="D19" s="698"/>
      <c r="E19" s="588"/>
      <c r="F19" s="588"/>
      <c r="G19" s="588"/>
      <c r="H19" s="589"/>
      <c r="I19" s="589"/>
      <c r="J19" s="222"/>
      <c r="K19" s="146"/>
    </row>
    <row r="20" spans="1:11" s="2" customFormat="1" ht="12.75">
      <c r="A20" s="223"/>
      <c r="B20" s="189" t="s">
        <v>37</v>
      </c>
      <c r="C20" s="224"/>
      <c r="D20" s="224"/>
      <c r="E20" s="1032"/>
      <c r="F20" s="1032"/>
      <c r="G20" s="226"/>
      <c r="H20" s="227"/>
      <c r="I20" s="228"/>
      <c r="J20" s="153"/>
      <c r="K20" s="153"/>
    </row>
    <row r="21" spans="1:11" s="2" customFormat="1" ht="12.75">
      <c r="A21" s="229"/>
      <c r="B21" s="189" t="s">
        <v>38</v>
      </c>
      <c r="C21" s="230"/>
      <c r="D21" s="230"/>
      <c r="E21" s="1032"/>
      <c r="F21" s="1032"/>
      <c r="G21" s="226"/>
      <c r="H21" s="227"/>
      <c r="I21" s="228"/>
      <c r="J21" s="153"/>
      <c r="K21" s="153"/>
    </row>
    <row r="22" spans="1:11" s="2" customFormat="1" ht="12.75">
      <c r="A22" s="229"/>
      <c r="B22" s="189" t="s">
        <v>87</v>
      </c>
      <c r="C22" s="230"/>
      <c r="D22" s="230"/>
      <c r="E22" s="1032"/>
      <c r="F22" s="1032"/>
      <c r="G22" s="226"/>
      <c r="H22" s="227"/>
      <c r="I22" s="228"/>
      <c r="J22" s="153"/>
      <c r="K22" s="153"/>
    </row>
    <row r="23" spans="1:11" s="2" customFormat="1" ht="13.5" thickBot="1">
      <c r="A23" s="188"/>
      <c r="B23" s="193"/>
      <c r="C23" s="231"/>
      <c r="D23" s="231"/>
      <c r="E23" s="232"/>
      <c r="F23" s="232"/>
      <c r="G23" s="233"/>
      <c r="H23" s="227"/>
      <c r="I23" s="228"/>
      <c r="J23" s="153"/>
      <c r="K23" s="153"/>
    </row>
    <row r="24" spans="1:11" s="2" customFormat="1" ht="12.75">
      <c r="C24" s="37"/>
      <c r="D24" s="37"/>
      <c r="E24" s="40"/>
      <c r="F24" s="37"/>
      <c r="G24" s="37"/>
      <c r="H24" s="37"/>
      <c r="I24" s="37"/>
    </row>
    <row r="25" spans="1:11" s="2" customFormat="1" ht="12.75">
      <c r="C25" s="37"/>
      <c r="D25" s="37"/>
      <c r="E25" s="40"/>
      <c r="F25" s="37"/>
      <c r="G25" s="37"/>
      <c r="H25" s="37"/>
      <c r="I25" s="37"/>
    </row>
    <row r="26" spans="1:11" ht="12.75">
      <c r="A26" s="4"/>
      <c r="B26" s="4"/>
      <c r="C26" s="35"/>
      <c r="D26" s="35"/>
      <c r="F26" s="35"/>
      <c r="G26" s="35"/>
      <c r="H26" s="35"/>
    </row>
    <row r="27" spans="1:11">
      <c r="B27" s="13"/>
      <c r="E27" s="36"/>
    </row>
    <row r="28" spans="1:11">
      <c r="B28" s="13"/>
      <c r="E28" s="36"/>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100" workbookViewId="0">
      <selection activeCell="F30" sqref="F30"/>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12" style="27" customWidth="1"/>
    <col min="11" max="11" width="12.42578125" style="27" customWidth="1"/>
    <col min="12" max="16384" width="9.140625" style="27"/>
  </cols>
  <sheetData>
    <row r="1" spans="1:11">
      <c r="A1" s="166"/>
      <c r="B1" s="716" t="s">
        <v>464</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s="35" customFormat="1" ht="51" customHeight="1">
      <c r="A5" s="198">
        <v>1</v>
      </c>
      <c r="B5" s="217" t="s">
        <v>360</v>
      </c>
      <c r="C5" s="128" t="s">
        <v>253</v>
      </c>
      <c r="D5" s="128">
        <v>100</v>
      </c>
      <c r="E5" s="474"/>
      <c r="F5" s="475"/>
      <c r="G5" s="818"/>
      <c r="H5" s="818"/>
      <c r="I5" s="818"/>
      <c r="J5" s="134"/>
      <c r="K5" s="134"/>
    </row>
    <row r="6" spans="1:11">
      <c r="A6" s="206"/>
      <c r="B6" s="340"/>
      <c r="C6" s="143"/>
      <c r="D6" s="143"/>
      <c r="E6" s="428"/>
      <c r="F6" s="617"/>
      <c r="G6" s="815"/>
      <c r="H6" s="473"/>
      <c r="I6" s="473"/>
      <c r="J6" s="431"/>
      <c r="K6" s="431"/>
    </row>
    <row r="7" spans="1:11" s="16" customFormat="1" ht="13.5" thickBot="1">
      <c r="A7" s="339"/>
      <c r="B7" s="418"/>
      <c r="C7" s="143"/>
      <c r="D7" s="143"/>
      <c r="E7" s="221"/>
      <c r="F7" s="221"/>
      <c r="G7" s="227"/>
      <c r="H7" s="221"/>
      <c r="I7" s="220"/>
      <c r="J7" s="182"/>
      <c r="K7" s="182"/>
    </row>
    <row r="8" spans="1:11" s="16" customFormat="1">
      <c r="A8" s="413"/>
      <c r="B8" s="414" t="s">
        <v>228</v>
      </c>
      <c r="C8" s="415"/>
      <c r="D8" s="415"/>
      <c r="E8" s="1046"/>
      <c r="F8" s="1046"/>
      <c r="G8" s="251"/>
      <c r="H8" s="221"/>
      <c r="I8" s="220"/>
      <c r="J8" s="182"/>
      <c r="K8" s="182"/>
    </row>
    <row r="9" spans="1:11" s="16" customFormat="1">
      <c r="A9" s="300"/>
      <c r="B9" s="154" t="s">
        <v>38</v>
      </c>
      <c r="C9" s="230"/>
      <c r="D9" s="230"/>
      <c r="E9" s="1032"/>
      <c r="F9" s="1032"/>
      <c r="G9" s="226"/>
      <c r="H9" s="221"/>
      <c r="I9" s="228"/>
      <c r="J9" s="183"/>
      <c r="K9" s="183"/>
    </row>
    <row r="10" spans="1:11" s="16" customFormat="1">
      <c r="A10" s="300"/>
      <c r="B10" s="154" t="s">
        <v>75</v>
      </c>
      <c r="C10" s="230"/>
      <c r="D10" s="230"/>
      <c r="E10" s="1032"/>
      <c r="F10" s="1032"/>
      <c r="G10" s="226"/>
      <c r="H10" s="221"/>
      <c r="I10" s="228"/>
      <c r="J10" s="183"/>
      <c r="K10" s="183"/>
    </row>
    <row r="11" spans="1:11" s="16" customFormat="1" ht="13.5" thickBot="1">
      <c r="A11" s="304"/>
      <c r="B11" s="158"/>
      <c r="C11" s="159"/>
      <c r="D11" s="160"/>
      <c r="E11" s="367"/>
      <c r="F11" s="367"/>
      <c r="G11" s="368"/>
      <c r="H11" s="221"/>
      <c r="I11" s="228"/>
      <c r="J11" s="183"/>
      <c r="K11" s="183"/>
    </row>
    <row r="12" spans="1:11" s="16" customFormat="1">
      <c r="A12" s="183"/>
      <c r="B12" s="317"/>
      <c r="C12" s="183"/>
      <c r="D12" s="183"/>
      <c r="E12" s="303"/>
      <c r="F12" s="303"/>
      <c r="G12" s="228"/>
      <c r="H12" s="228"/>
      <c r="I12" s="228"/>
      <c r="J12" s="183"/>
      <c r="K12" s="183"/>
    </row>
    <row r="13" spans="1:11" s="16" customFormat="1">
      <c r="A13" s="183"/>
      <c r="B13" s="317"/>
      <c r="C13" s="183"/>
      <c r="D13" s="183"/>
      <c r="E13" s="303"/>
      <c r="F13" s="303"/>
      <c r="G13" s="228"/>
      <c r="H13" s="228"/>
      <c r="I13" s="228"/>
      <c r="J13" s="183"/>
      <c r="K13" s="183"/>
    </row>
    <row r="14" spans="1:11" s="16" customFormat="1">
      <c r="A14" s="183"/>
      <c r="B14" s="317"/>
      <c r="C14" s="183"/>
      <c r="D14" s="183"/>
      <c r="E14" s="303"/>
      <c r="F14" s="303"/>
      <c r="G14" s="228"/>
      <c r="H14" s="228"/>
      <c r="I14" s="228"/>
      <c r="J14" s="183"/>
      <c r="K14" s="183"/>
    </row>
    <row r="15" spans="1:11" s="16" customFormat="1">
      <c r="A15" s="183"/>
      <c r="B15" s="317"/>
      <c r="C15" s="183"/>
      <c r="D15" s="183"/>
      <c r="E15" s="303"/>
      <c r="F15" s="303"/>
      <c r="G15" s="228"/>
      <c r="H15" s="228"/>
      <c r="I15" s="228"/>
      <c r="J15" s="183"/>
      <c r="K15" s="183"/>
    </row>
    <row r="16" spans="1:11" s="16" customFormat="1">
      <c r="A16" s="183"/>
      <c r="B16" s="317"/>
      <c r="C16" s="183"/>
      <c r="D16" s="183"/>
      <c r="E16" s="303"/>
      <c r="F16" s="303"/>
      <c r="G16" s="228"/>
      <c r="H16" s="228"/>
      <c r="I16" s="228"/>
      <c r="J16" s="183"/>
      <c r="K16" s="183"/>
    </row>
    <row r="17" spans="1:11" s="16" customFormat="1">
      <c r="A17" s="183"/>
      <c r="B17" s="317"/>
      <c r="C17" s="183"/>
      <c r="D17" s="183"/>
      <c r="E17" s="303"/>
      <c r="F17" s="303"/>
      <c r="G17" s="228"/>
      <c r="H17" s="228"/>
      <c r="I17" s="228"/>
      <c r="J17" s="183"/>
      <c r="K17" s="183"/>
    </row>
    <row r="18" spans="1:11" s="16" customFormat="1">
      <c r="A18" s="183"/>
      <c r="B18" s="317"/>
      <c r="C18" s="183"/>
      <c r="D18" s="183"/>
      <c r="E18" s="303"/>
      <c r="F18" s="303"/>
      <c r="G18" s="228"/>
      <c r="H18" s="228"/>
      <c r="I18" s="228"/>
      <c r="J18" s="183"/>
      <c r="K18" s="183"/>
    </row>
    <row r="19" spans="1:11" s="16" customFormat="1">
      <c r="B19" s="17"/>
      <c r="E19" s="41"/>
      <c r="F19" s="41"/>
      <c r="G19" s="49"/>
      <c r="H19" s="49"/>
      <c r="I19" s="49"/>
    </row>
    <row r="20" spans="1:11" s="16" customFormat="1">
      <c r="B20" s="17"/>
      <c r="E20" s="41"/>
      <c r="F20" s="41"/>
      <c r="G20" s="49"/>
      <c r="H20" s="49"/>
      <c r="I20" s="49"/>
    </row>
    <row r="21" spans="1:11" s="16" customFormat="1">
      <c r="B21" s="17"/>
      <c r="E21" s="41"/>
      <c r="F21" s="41"/>
      <c r="G21" s="49"/>
      <c r="H21" s="49"/>
      <c r="I21" s="49"/>
    </row>
    <row r="22" spans="1:11" s="16" customFormat="1">
      <c r="B22" s="17"/>
      <c r="E22" s="41"/>
      <c r="F22" s="41"/>
      <c r="G22" s="49"/>
      <c r="H22" s="49"/>
      <c r="I22" s="49"/>
    </row>
    <row r="23" spans="1:11" s="16" customFormat="1">
      <c r="B23" s="17"/>
      <c r="E23" s="41"/>
      <c r="F23" s="41"/>
      <c r="G23" s="49"/>
      <c r="H23" s="49"/>
      <c r="I23" s="49"/>
    </row>
    <row r="24" spans="1:11" s="16" customFormat="1">
      <c r="B24" s="17"/>
      <c r="E24" s="41"/>
      <c r="F24" s="41"/>
      <c r="G24" s="49"/>
      <c r="H24" s="49"/>
      <c r="I24" s="49"/>
    </row>
    <row r="25" spans="1:11" s="16" customFormat="1">
      <c r="B25" s="17"/>
      <c r="E25" s="41"/>
      <c r="F25" s="41"/>
      <c r="G25" s="49"/>
      <c r="H25" s="49"/>
      <c r="I25" s="49"/>
    </row>
  </sheetData>
  <mergeCells count="3">
    <mergeCell ref="E10:F10"/>
    <mergeCell ref="E9:F9"/>
    <mergeCell ref="E8:F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election activeCell="E5" sqref="E5:I9"/>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3.42578125" style="49" customWidth="1"/>
    <col min="9" max="9" width="13.7109375" style="49" customWidth="1"/>
    <col min="10" max="10" width="12" style="27" customWidth="1"/>
    <col min="11" max="11" width="12.42578125" style="27" customWidth="1"/>
    <col min="12" max="16384" width="9.140625" style="27"/>
  </cols>
  <sheetData>
    <row r="1" spans="1:13">
      <c r="A1" s="166"/>
      <c r="B1" s="716" t="s">
        <v>463</v>
      </c>
      <c r="C1" s="358"/>
      <c r="D1" s="358"/>
      <c r="E1" s="303"/>
      <c r="F1" s="303"/>
      <c r="G1" s="228"/>
      <c r="H1" s="228"/>
      <c r="I1" s="228"/>
      <c r="J1" s="166"/>
      <c r="K1" s="166"/>
      <c r="L1" s="166"/>
      <c r="M1" s="166"/>
    </row>
    <row r="2" spans="1:13" ht="13.5" thickBot="1">
      <c r="A2" s="166"/>
      <c r="B2" s="171"/>
      <c r="C2" s="166"/>
      <c r="D2" s="166"/>
      <c r="E2" s="303"/>
      <c r="F2" s="303"/>
      <c r="G2" s="228"/>
      <c r="H2" s="228"/>
      <c r="I2" s="228"/>
      <c r="J2" s="166"/>
      <c r="K2" s="166"/>
      <c r="L2" s="166"/>
      <c r="M2" s="166"/>
    </row>
    <row r="3" spans="1:13">
      <c r="A3" s="97"/>
      <c r="B3" s="97"/>
      <c r="C3" s="97"/>
      <c r="D3" s="97"/>
      <c r="E3" s="389" t="s">
        <v>231</v>
      </c>
      <c r="F3" s="389" t="s">
        <v>6</v>
      </c>
      <c r="G3" s="389" t="s">
        <v>231</v>
      </c>
      <c r="H3" s="390"/>
      <c r="I3" s="390" t="s">
        <v>258</v>
      </c>
      <c r="J3" s="97" t="s">
        <v>213</v>
      </c>
      <c r="K3" s="97" t="s">
        <v>233</v>
      </c>
      <c r="L3" s="166"/>
      <c r="M3" s="166"/>
    </row>
    <row r="4" spans="1:13" ht="24">
      <c r="A4" s="391" t="s">
        <v>161</v>
      </c>
      <c r="B4" s="391" t="s">
        <v>167</v>
      </c>
      <c r="C4" s="391" t="s">
        <v>163</v>
      </c>
      <c r="D4" s="391" t="s">
        <v>164</v>
      </c>
      <c r="E4" s="392" t="s">
        <v>232</v>
      </c>
      <c r="F4" s="393" t="s">
        <v>7</v>
      </c>
      <c r="G4" s="394" t="s">
        <v>96</v>
      </c>
      <c r="H4" s="394" t="s">
        <v>41</v>
      </c>
      <c r="I4" s="394" t="s">
        <v>97</v>
      </c>
      <c r="J4" s="395" t="s">
        <v>257</v>
      </c>
      <c r="K4" s="395" t="s">
        <v>234</v>
      </c>
      <c r="L4" s="166"/>
      <c r="M4" s="166"/>
    </row>
    <row r="5" spans="1:13" s="35" customFormat="1" ht="108" customHeight="1">
      <c r="A5" s="195">
        <v>1</v>
      </c>
      <c r="B5" s="718" t="s">
        <v>535</v>
      </c>
      <c r="C5" s="109" t="s">
        <v>165</v>
      </c>
      <c r="D5" s="109">
        <v>3</v>
      </c>
      <c r="E5" s="608"/>
      <c r="F5" s="609"/>
      <c r="G5" s="610"/>
      <c r="H5" s="610"/>
      <c r="I5" s="610"/>
      <c r="J5" s="396"/>
      <c r="K5" s="396"/>
      <c r="L5" s="517"/>
      <c r="M5" s="214"/>
    </row>
    <row r="6" spans="1:13" s="35" customFormat="1" ht="81" customHeight="1">
      <c r="A6" s="195">
        <v>2</v>
      </c>
      <c r="B6" s="718" t="s">
        <v>536</v>
      </c>
      <c r="C6" s="109" t="s">
        <v>165</v>
      </c>
      <c r="D6" s="109">
        <v>1500</v>
      </c>
      <c r="E6" s="608"/>
      <c r="F6" s="609"/>
      <c r="G6" s="610"/>
      <c r="H6" s="610"/>
      <c r="I6" s="610"/>
      <c r="J6" s="396"/>
      <c r="K6" s="396"/>
      <c r="L6" s="214"/>
      <c r="M6" s="214"/>
    </row>
    <row r="7" spans="1:13" s="35" customFormat="1" ht="88.5" customHeight="1">
      <c r="A7" s="195">
        <v>3</v>
      </c>
      <c r="B7" s="718" t="s">
        <v>702</v>
      </c>
      <c r="C7" s="109" t="s">
        <v>165</v>
      </c>
      <c r="D7" s="109">
        <v>200</v>
      </c>
      <c r="E7" s="608"/>
      <c r="F7" s="609"/>
      <c r="G7" s="610"/>
      <c r="H7" s="610"/>
      <c r="I7" s="610"/>
      <c r="J7" s="396"/>
      <c r="K7" s="396"/>
      <c r="L7" s="214"/>
      <c r="M7" s="214"/>
    </row>
    <row r="8" spans="1:13" s="35" customFormat="1" ht="81" customHeight="1">
      <c r="A8" s="195">
        <v>4</v>
      </c>
      <c r="B8" s="718" t="s">
        <v>537</v>
      </c>
      <c r="C8" s="109" t="s">
        <v>165</v>
      </c>
      <c r="D8" s="109">
        <v>20</v>
      </c>
      <c r="E8" s="608"/>
      <c r="F8" s="609"/>
      <c r="G8" s="610"/>
      <c r="H8" s="610"/>
      <c r="I8" s="610"/>
      <c r="J8" s="396"/>
      <c r="K8" s="396"/>
      <c r="L8" s="214"/>
      <c r="M8" s="214"/>
    </row>
    <row r="9" spans="1:13">
      <c r="A9" s="424"/>
      <c r="B9" s="243"/>
      <c r="C9" s="412"/>
      <c r="D9" s="412"/>
      <c r="E9" s="603"/>
      <c r="F9" s="603"/>
      <c r="G9" s="603"/>
      <c r="H9" s="900"/>
      <c r="I9" s="605"/>
      <c r="J9" s="425"/>
      <c r="K9" s="425"/>
      <c r="L9" s="166"/>
      <c r="M9" s="166"/>
    </row>
    <row r="10" spans="1:13" s="16" customFormat="1" ht="13.5" thickBot="1">
      <c r="A10" s="339"/>
      <c r="B10" s="418"/>
      <c r="C10" s="143"/>
      <c r="D10" s="143"/>
      <c r="E10" s="221"/>
      <c r="F10" s="221"/>
      <c r="G10" s="227"/>
      <c r="H10" s="221"/>
      <c r="I10" s="220"/>
      <c r="J10" s="182"/>
      <c r="K10" s="182"/>
      <c r="L10" s="183"/>
      <c r="M10" s="183"/>
    </row>
    <row r="11" spans="1:13" s="16" customFormat="1">
      <c r="A11" s="413"/>
      <c r="B11" s="414" t="s">
        <v>228</v>
      </c>
      <c r="C11" s="415"/>
      <c r="D11" s="415"/>
      <c r="E11" s="1046"/>
      <c r="F11" s="1046"/>
      <c r="G11" s="251"/>
      <c r="H11" s="221"/>
      <c r="I11" s="220"/>
      <c r="J11" s="182"/>
      <c r="K11" s="182"/>
      <c r="L11" s="183"/>
      <c r="M11" s="183"/>
    </row>
    <row r="12" spans="1:13" s="16" customFormat="1" ht="15.75">
      <c r="A12" s="401"/>
      <c r="B12" s="154" t="s">
        <v>38</v>
      </c>
      <c r="C12" s="253"/>
      <c r="D12" s="253"/>
      <c r="E12" s="1032"/>
      <c r="F12" s="1032"/>
      <c r="G12" s="226"/>
      <c r="H12" s="221"/>
      <c r="I12" s="228"/>
      <c r="J12" s="183"/>
      <c r="K12" s="183"/>
      <c r="L12" s="183"/>
      <c r="M12" s="183"/>
    </row>
    <row r="13" spans="1:13" s="16" customFormat="1" ht="15.75">
      <c r="A13" s="401"/>
      <c r="B13" s="154" t="s">
        <v>75</v>
      </c>
      <c r="C13" s="253"/>
      <c r="D13" s="253"/>
      <c r="E13" s="1032"/>
      <c r="F13" s="1032"/>
      <c r="G13" s="226"/>
      <c r="H13" s="221"/>
      <c r="I13" s="228"/>
      <c r="J13" s="183"/>
      <c r="K13" s="183"/>
      <c r="L13" s="183"/>
      <c r="M13" s="183"/>
    </row>
    <row r="14" spans="1:13" s="16" customFormat="1" ht="16.5" thickBot="1">
      <c r="A14" s="402"/>
      <c r="B14" s="403"/>
      <c r="C14" s="261"/>
      <c r="D14" s="262"/>
      <c r="E14" s="404"/>
      <c r="F14" s="404"/>
      <c r="G14" s="405"/>
      <c r="H14" s="406"/>
      <c r="I14" s="228"/>
      <c r="J14" s="183"/>
      <c r="K14" s="183"/>
      <c r="L14" s="183"/>
      <c r="M14" s="183"/>
    </row>
    <row r="15" spans="1:13" s="16" customFormat="1">
      <c r="A15" s="183"/>
      <c r="B15" s="317"/>
      <c r="C15" s="183"/>
      <c r="D15" s="183"/>
      <c r="E15" s="303"/>
      <c r="F15" s="303"/>
      <c r="G15" s="228"/>
      <c r="H15" s="228"/>
      <c r="I15" s="228"/>
      <c r="J15" s="183"/>
      <c r="K15" s="183"/>
      <c r="L15" s="183"/>
      <c r="M15" s="183"/>
    </row>
    <row r="16" spans="1:13" s="16" customFormat="1">
      <c r="B16" s="17"/>
      <c r="E16" s="41"/>
      <c r="F16" s="41"/>
      <c r="G16" s="49"/>
      <c r="H16" s="49"/>
      <c r="I16" s="49"/>
    </row>
    <row r="17" spans="2:9" s="16" customFormat="1">
      <c r="B17" s="17"/>
      <c r="E17" s="41"/>
      <c r="F17" s="41"/>
      <c r="G17" s="49"/>
      <c r="H17" s="49"/>
      <c r="I17" s="49"/>
    </row>
    <row r="18" spans="2:9" s="16" customFormat="1">
      <c r="B18" s="17"/>
      <c r="E18" s="41"/>
      <c r="F18" s="41"/>
      <c r="G18" s="49"/>
      <c r="H18" s="49"/>
      <c r="I18" s="49"/>
    </row>
    <row r="19" spans="2:9" s="16" customFormat="1">
      <c r="B19" s="17"/>
      <c r="E19" s="41"/>
      <c r="F19" s="41"/>
      <c r="G19" s="49"/>
      <c r="H19" s="49"/>
      <c r="I19" s="49"/>
    </row>
    <row r="20" spans="2:9" s="16" customFormat="1">
      <c r="B20" s="17"/>
      <c r="E20" s="41"/>
      <c r="F20" s="41"/>
      <c r="G20" s="49"/>
      <c r="H20" s="49"/>
      <c r="I20" s="49"/>
    </row>
    <row r="21" spans="2:9" s="16" customFormat="1">
      <c r="B21" s="17"/>
      <c r="E21" s="41"/>
      <c r="F21" s="41"/>
      <c r="G21" s="49"/>
      <c r="H21" s="49"/>
      <c r="I21" s="49"/>
    </row>
    <row r="22" spans="2:9" s="16" customFormat="1">
      <c r="B22" s="17"/>
      <c r="E22" s="41"/>
      <c r="F22" s="41"/>
      <c r="G22" s="49"/>
      <c r="H22" s="49"/>
      <c r="I22" s="49"/>
    </row>
    <row r="23" spans="2:9" s="16" customFormat="1">
      <c r="B23" s="17"/>
      <c r="E23" s="41"/>
      <c r="F23" s="41"/>
      <c r="G23" s="49"/>
      <c r="H23" s="49"/>
      <c r="I23" s="49"/>
    </row>
    <row r="24" spans="2:9" s="16" customFormat="1">
      <c r="B24" s="17"/>
      <c r="E24" s="41"/>
      <c r="F24" s="41"/>
      <c r="G24" s="49"/>
      <c r="H24" s="49"/>
      <c r="I24" s="49"/>
    </row>
    <row r="25" spans="2:9" s="16" customFormat="1">
      <c r="B25" s="17"/>
      <c r="E25" s="41"/>
      <c r="F25" s="41"/>
      <c r="G25" s="49"/>
      <c r="H25" s="49"/>
      <c r="I25" s="49"/>
    </row>
    <row r="26" spans="2:9" s="16" customFormat="1">
      <c r="B26" s="17"/>
      <c r="E26" s="41"/>
      <c r="F26" s="41"/>
      <c r="G26" s="49"/>
      <c r="H26" s="49"/>
      <c r="I26" s="49"/>
    </row>
    <row r="27" spans="2:9" s="16" customFormat="1">
      <c r="B27" s="17"/>
      <c r="E27" s="41"/>
      <c r="F27" s="41"/>
      <c r="G27" s="49"/>
      <c r="H27" s="49"/>
      <c r="I27" s="49"/>
    </row>
    <row r="28" spans="2:9" s="16" customFormat="1">
      <c r="B28" s="17"/>
      <c r="E28" s="41"/>
      <c r="F28" s="41"/>
      <c r="G28" s="49"/>
      <c r="H28" s="49"/>
      <c r="I28" s="49"/>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zoomScaleSheetLayoutView="100" workbookViewId="0">
      <selection activeCell="E5" sqref="E5:I14"/>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2" style="49" customWidth="1"/>
    <col min="10" max="10" width="12" style="27" customWidth="1"/>
    <col min="11" max="11" width="12.42578125" style="27" customWidth="1"/>
    <col min="12" max="16384" width="9.140625" style="27"/>
  </cols>
  <sheetData>
    <row r="1" spans="1:11">
      <c r="A1" s="166"/>
      <c r="B1" s="716" t="s">
        <v>462</v>
      </c>
      <c r="C1" s="358"/>
      <c r="D1" s="358"/>
      <c r="E1" s="303"/>
      <c r="F1" s="303"/>
      <c r="G1" s="228"/>
      <c r="H1" s="228"/>
      <c r="I1" s="228"/>
      <c r="J1" s="166"/>
      <c r="K1" s="166"/>
    </row>
    <row r="2" spans="1:11" ht="13.5" thickBot="1">
      <c r="A2" s="166"/>
      <c r="B2" s="171"/>
      <c r="C2" s="166"/>
      <c r="D2" s="166"/>
      <c r="E2" s="303"/>
      <c r="F2" s="303"/>
      <c r="G2" s="228"/>
      <c r="H2" s="228"/>
      <c r="I2" s="228"/>
      <c r="J2" s="166"/>
      <c r="K2" s="166"/>
    </row>
    <row r="3" spans="1:11">
      <c r="A3" s="324"/>
      <c r="B3" s="324"/>
      <c r="C3" s="324"/>
      <c r="D3" s="324"/>
      <c r="E3" s="362" t="s">
        <v>231</v>
      </c>
      <c r="F3" s="362" t="s">
        <v>6</v>
      </c>
      <c r="G3" s="362" t="s">
        <v>231</v>
      </c>
      <c r="H3" s="363"/>
      <c r="I3" s="363" t="s">
        <v>258</v>
      </c>
      <c r="J3" s="324" t="s">
        <v>213</v>
      </c>
      <c r="K3" s="324" t="s">
        <v>233</v>
      </c>
    </row>
    <row r="4" spans="1:11" ht="25.5">
      <c r="A4" s="347" t="s">
        <v>161</v>
      </c>
      <c r="B4" s="347" t="s">
        <v>167</v>
      </c>
      <c r="C4" s="347" t="s">
        <v>163</v>
      </c>
      <c r="D4" s="347" t="s">
        <v>164</v>
      </c>
      <c r="E4" s="364" t="s">
        <v>232</v>
      </c>
      <c r="F4" s="365" t="s">
        <v>7</v>
      </c>
      <c r="G4" s="366" t="s">
        <v>96</v>
      </c>
      <c r="H4" s="366" t="s">
        <v>41</v>
      </c>
      <c r="I4" s="366" t="s">
        <v>97</v>
      </c>
      <c r="J4" s="337" t="s">
        <v>257</v>
      </c>
      <c r="K4" s="337" t="s">
        <v>234</v>
      </c>
    </row>
    <row r="5" spans="1:11" s="35" customFormat="1" ht="45.75" customHeight="1">
      <c r="A5" s="198" t="s">
        <v>153</v>
      </c>
      <c r="B5" s="127" t="s">
        <v>383</v>
      </c>
      <c r="C5" s="137" t="s">
        <v>165</v>
      </c>
      <c r="D5" s="137">
        <v>100</v>
      </c>
      <c r="E5" s="506"/>
      <c r="F5" s="811"/>
      <c r="G5" s="818"/>
      <c r="H5" s="818"/>
      <c r="I5" s="818"/>
      <c r="J5" s="134"/>
      <c r="K5" s="134"/>
    </row>
    <row r="6" spans="1:11" s="35" customFormat="1" ht="28.5" customHeight="1">
      <c r="A6" s="198" t="s">
        <v>154</v>
      </c>
      <c r="B6" s="127" t="s">
        <v>311</v>
      </c>
      <c r="C6" s="137" t="s">
        <v>165</v>
      </c>
      <c r="D6" s="137">
        <v>3000</v>
      </c>
      <c r="E6" s="506"/>
      <c r="F6" s="811"/>
      <c r="G6" s="818"/>
      <c r="H6" s="818"/>
      <c r="I6" s="818"/>
      <c r="J6" s="134"/>
      <c r="K6" s="134"/>
    </row>
    <row r="7" spans="1:11" s="35" customFormat="1" ht="38.25" customHeight="1">
      <c r="A7" s="198" t="s">
        <v>155</v>
      </c>
      <c r="B7" s="127" t="s">
        <v>384</v>
      </c>
      <c r="C7" s="137" t="s">
        <v>165</v>
      </c>
      <c r="D7" s="137">
        <v>100</v>
      </c>
      <c r="E7" s="506"/>
      <c r="F7" s="811"/>
      <c r="G7" s="818"/>
      <c r="H7" s="818"/>
      <c r="I7" s="818"/>
      <c r="J7" s="134"/>
      <c r="K7" s="134"/>
    </row>
    <row r="8" spans="1:11" s="35" customFormat="1" ht="28.5" customHeight="1">
      <c r="A8" s="198" t="s">
        <v>156</v>
      </c>
      <c r="B8" s="127" t="s">
        <v>314</v>
      </c>
      <c r="C8" s="137" t="s">
        <v>165</v>
      </c>
      <c r="D8" s="137">
        <v>1500</v>
      </c>
      <c r="E8" s="506"/>
      <c r="F8" s="811"/>
      <c r="G8" s="818"/>
      <c r="H8" s="818"/>
      <c r="I8" s="818"/>
      <c r="J8" s="134"/>
      <c r="K8" s="134"/>
    </row>
    <row r="9" spans="1:11" s="35" customFormat="1" ht="36.75" customHeight="1">
      <c r="A9" s="198" t="s">
        <v>157</v>
      </c>
      <c r="B9" s="127" t="s">
        <v>385</v>
      </c>
      <c r="C9" s="137" t="s">
        <v>165</v>
      </c>
      <c r="D9" s="137">
        <v>500</v>
      </c>
      <c r="E9" s="506"/>
      <c r="F9" s="811"/>
      <c r="G9" s="818"/>
      <c r="H9" s="818"/>
      <c r="I9" s="818"/>
      <c r="J9" s="134"/>
      <c r="K9" s="134"/>
    </row>
    <row r="10" spans="1:11" s="35" customFormat="1" ht="36" customHeight="1">
      <c r="A10" s="198" t="s">
        <v>158</v>
      </c>
      <c r="B10" s="127" t="s">
        <v>313</v>
      </c>
      <c r="C10" s="137" t="s">
        <v>165</v>
      </c>
      <c r="D10" s="137">
        <v>400</v>
      </c>
      <c r="E10" s="506"/>
      <c r="F10" s="811"/>
      <c r="G10" s="818"/>
      <c r="H10" s="818"/>
      <c r="I10" s="818"/>
      <c r="J10" s="134"/>
      <c r="K10" s="134"/>
    </row>
    <row r="11" spans="1:11" s="35" customFormat="1" ht="38.25" customHeight="1">
      <c r="A11" s="198" t="s">
        <v>159</v>
      </c>
      <c r="B11" s="127" t="s">
        <v>312</v>
      </c>
      <c r="C11" s="137" t="s">
        <v>165</v>
      </c>
      <c r="D11" s="137">
        <v>500</v>
      </c>
      <c r="E11" s="506"/>
      <c r="F11" s="811"/>
      <c r="G11" s="818"/>
      <c r="H11" s="818"/>
      <c r="I11" s="818"/>
      <c r="J11" s="134"/>
      <c r="K11" s="134"/>
    </row>
    <row r="12" spans="1:11" s="35" customFormat="1" ht="39.75" customHeight="1">
      <c r="A12" s="198" t="s">
        <v>160</v>
      </c>
      <c r="B12" s="127" t="s">
        <v>386</v>
      </c>
      <c r="C12" s="137" t="s">
        <v>165</v>
      </c>
      <c r="D12" s="137">
        <v>500</v>
      </c>
      <c r="E12" s="506"/>
      <c r="F12" s="811"/>
      <c r="G12" s="818"/>
      <c r="H12" s="818"/>
      <c r="I12" s="818"/>
      <c r="J12" s="134"/>
      <c r="K12" s="134"/>
    </row>
    <row r="13" spans="1:11">
      <c r="A13" s="206"/>
      <c r="B13" s="340"/>
      <c r="C13" s="143"/>
      <c r="D13" s="717"/>
      <c r="E13" s="428"/>
      <c r="F13" s="617"/>
      <c r="G13" s="815"/>
      <c r="H13" s="473"/>
      <c r="I13" s="473"/>
      <c r="J13" s="431"/>
      <c r="K13" s="431"/>
    </row>
    <row r="14" spans="1:11" s="16" customFormat="1" ht="13.5" thickBot="1">
      <c r="A14" s="339"/>
      <c r="B14" s="418"/>
      <c r="C14" s="143"/>
      <c r="D14" s="143"/>
      <c r="E14" s="221"/>
      <c r="F14" s="221"/>
      <c r="G14" s="227"/>
      <c r="H14" s="221"/>
      <c r="I14" s="220"/>
      <c r="J14" s="182"/>
      <c r="K14" s="182"/>
    </row>
    <row r="15" spans="1:11" s="16" customFormat="1">
      <c r="A15" s="413"/>
      <c r="B15" s="414" t="s">
        <v>228</v>
      </c>
      <c r="C15" s="415"/>
      <c r="D15" s="415"/>
      <c r="E15" s="1046"/>
      <c r="F15" s="1046"/>
      <c r="G15" s="251"/>
      <c r="H15" s="221"/>
      <c r="I15" s="220"/>
      <c r="J15" s="182"/>
      <c r="K15" s="182"/>
    </row>
    <row r="16" spans="1:11" s="16" customFormat="1">
      <c r="A16" s="300"/>
      <c r="B16" s="154" t="s">
        <v>38</v>
      </c>
      <c r="C16" s="230"/>
      <c r="D16" s="230"/>
      <c r="E16" s="1032"/>
      <c r="F16" s="1032"/>
      <c r="G16" s="226"/>
      <c r="H16" s="221"/>
      <c r="I16" s="228"/>
      <c r="J16" s="183"/>
      <c r="K16" s="183"/>
    </row>
    <row r="17" spans="1:11" s="16" customFormat="1">
      <c r="A17" s="300"/>
      <c r="B17" s="154" t="s">
        <v>75</v>
      </c>
      <c r="C17" s="230"/>
      <c r="D17" s="230"/>
      <c r="E17" s="1032"/>
      <c r="F17" s="1032"/>
      <c r="G17" s="226"/>
      <c r="H17" s="221"/>
      <c r="I17" s="228"/>
      <c r="J17" s="183"/>
      <c r="K17" s="183"/>
    </row>
    <row r="18" spans="1:11" s="16" customFormat="1" ht="13.5" thickBot="1">
      <c r="A18" s="304"/>
      <c r="B18" s="158"/>
      <c r="C18" s="159"/>
      <c r="D18" s="160"/>
      <c r="E18" s="367"/>
      <c r="F18" s="367"/>
      <c r="G18" s="368"/>
      <c r="H18" s="221"/>
      <c r="I18" s="228"/>
      <c r="J18" s="183"/>
      <c r="K18" s="183"/>
    </row>
    <row r="19" spans="1:11" s="16" customFormat="1">
      <c r="A19" s="183"/>
      <c r="B19" s="317"/>
      <c r="C19" s="183"/>
      <c r="D19" s="183"/>
      <c r="E19" s="303"/>
      <c r="F19" s="303"/>
      <c r="G19" s="228"/>
      <c r="H19" s="228"/>
      <c r="I19" s="228"/>
      <c r="J19" s="183"/>
      <c r="K19" s="183"/>
    </row>
    <row r="20" spans="1:11" s="16" customFormat="1">
      <c r="A20" s="183"/>
      <c r="B20" s="443" t="s">
        <v>387</v>
      </c>
      <c r="C20" s="183"/>
      <c r="D20" s="183"/>
      <c r="E20" s="303"/>
      <c r="F20" s="303"/>
      <c r="G20" s="228"/>
      <c r="H20" s="228"/>
      <c r="I20" s="228"/>
      <c r="J20" s="183"/>
      <c r="K20" s="183"/>
    </row>
    <row r="21" spans="1:11" s="16" customFormat="1" ht="60">
      <c r="B21" s="446" t="s">
        <v>388</v>
      </c>
      <c r="E21" s="41"/>
      <c r="F21" s="41"/>
      <c r="G21" s="49"/>
      <c r="H21" s="49"/>
      <c r="I21" s="49"/>
    </row>
    <row r="22" spans="1:11" s="16" customFormat="1">
      <c r="B22" s="444"/>
      <c r="E22" s="41"/>
      <c r="F22" s="41"/>
      <c r="G22" s="49"/>
      <c r="H22" s="49"/>
      <c r="I22" s="49"/>
    </row>
    <row r="23" spans="1:11" s="16" customFormat="1" ht="48">
      <c r="B23" s="446" t="s">
        <v>389</v>
      </c>
      <c r="E23" s="41"/>
      <c r="F23" s="41"/>
      <c r="G23" s="49"/>
      <c r="H23" s="49"/>
      <c r="I23" s="49"/>
    </row>
    <row r="24" spans="1:11" s="16" customFormat="1">
      <c r="B24" s="444"/>
      <c r="E24" s="41"/>
      <c r="F24" s="41"/>
      <c r="G24" s="49"/>
      <c r="H24" s="49"/>
      <c r="I24" s="49"/>
    </row>
    <row r="25" spans="1:11" s="16" customFormat="1">
      <c r="B25" s="444"/>
      <c r="E25" s="41"/>
      <c r="F25" s="41"/>
      <c r="G25" s="49"/>
      <c r="H25" s="49"/>
      <c r="I25" s="49"/>
    </row>
    <row r="26" spans="1:11" s="16" customFormat="1">
      <c r="B26" s="444"/>
      <c r="E26" s="41"/>
      <c r="F26" s="41"/>
      <c r="G26" s="49"/>
      <c r="H26" s="49"/>
      <c r="I26" s="49"/>
    </row>
    <row r="27" spans="1:11" s="16" customFormat="1">
      <c r="B27" s="444"/>
      <c r="E27" s="41"/>
      <c r="F27" s="41"/>
      <c r="G27" s="49"/>
      <c r="H27" s="49"/>
      <c r="I27" s="49"/>
    </row>
    <row r="28" spans="1:11" s="16" customFormat="1">
      <c r="B28" s="444"/>
      <c r="E28" s="41"/>
      <c r="F28" s="41"/>
      <c r="G28" s="49"/>
      <c r="H28" s="49"/>
      <c r="I28" s="49"/>
    </row>
    <row r="29" spans="1:11" s="16" customFormat="1">
      <c r="B29" s="444"/>
      <c r="E29" s="41"/>
      <c r="F29" s="41"/>
      <c r="G29" s="49"/>
      <c r="H29" s="49"/>
      <c r="I29" s="49"/>
    </row>
    <row r="30" spans="1:11" s="16" customFormat="1">
      <c r="B30" s="444"/>
      <c r="E30" s="41"/>
      <c r="F30" s="41"/>
      <c r="G30" s="49"/>
      <c r="H30" s="49"/>
      <c r="I30" s="49"/>
    </row>
    <row r="31" spans="1:11" s="16" customFormat="1">
      <c r="B31" s="444"/>
      <c r="E31" s="41"/>
      <c r="F31" s="41"/>
      <c r="G31" s="49"/>
      <c r="H31" s="49"/>
      <c r="I31" s="49"/>
    </row>
    <row r="32" spans="1:11" s="16" customFormat="1">
      <c r="B32" s="444"/>
      <c r="E32" s="41"/>
      <c r="F32" s="41"/>
      <c r="G32" s="49"/>
      <c r="H32" s="49"/>
      <c r="I32" s="49"/>
    </row>
    <row r="33" spans="2:2">
      <c r="B33" s="445"/>
    </row>
    <row r="34" spans="2:2">
      <c r="B34" s="445"/>
    </row>
    <row r="35" spans="2:2">
      <c r="B35" s="445"/>
    </row>
    <row r="36" spans="2:2">
      <c r="B36" s="445"/>
    </row>
  </sheetData>
  <mergeCells count="3">
    <mergeCell ref="E17:F17"/>
    <mergeCell ref="E16:F16"/>
    <mergeCell ref="E15:F1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2" zoomScaleNormal="100" zoomScaleSheetLayoutView="100" workbookViewId="0">
      <selection activeCell="G7" sqref="G7"/>
    </sheetView>
  </sheetViews>
  <sheetFormatPr defaultColWidth="9.140625" defaultRowHeight="12.75"/>
  <cols>
    <col min="1" max="1" width="5.42578125" style="27" customWidth="1"/>
    <col min="2" max="2" width="39.42578125" style="28" customWidth="1"/>
    <col min="3" max="3" width="9.140625" style="27"/>
    <col min="4" max="4" width="6.85546875" style="27" customWidth="1"/>
    <col min="5" max="5" width="10.7109375" style="41" customWidth="1"/>
    <col min="6" max="6" width="7.140625" style="41" customWidth="1"/>
    <col min="7" max="7" width="13.140625" style="49" customWidth="1"/>
    <col min="8" max="8" width="11.7109375" style="49" customWidth="1"/>
    <col min="9" max="9" width="13.85546875" style="49" customWidth="1"/>
    <col min="10" max="10" width="12" style="27" customWidth="1"/>
    <col min="11" max="11" width="12.42578125" style="27" customWidth="1"/>
    <col min="12" max="16384" width="9.140625" style="27"/>
  </cols>
  <sheetData>
    <row r="1" spans="1:12">
      <c r="A1" s="166"/>
      <c r="B1" s="357" t="s">
        <v>3</v>
      </c>
      <c r="C1" s="358"/>
      <c r="D1" s="358"/>
      <c r="E1" s="303"/>
      <c r="F1" s="303"/>
      <c r="G1" s="228"/>
      <c r="H1" s="228"/>
      <c r="I1" s="228"/>
      <c r="J1" s="166"/>
      <c r="K1" s="166"/>
      <c r="L1" s="166"/>
    </row>
    <row r="2" spans="1:12" ht="13.5" thickBot="1">
      <c r="A2" s="166"/>
      <c r="B2" s="171"/>
      <c r="C2" s="166"/>
      <c r="D2" s="166"/>
      <c r="E2" s="303"/>
      <c r="F2" s="303"/>
      <c r="G2" s="228"/>
      <c r="H2" s="228"/>
      <c r="I2" s="228"/>
      <c r="J2" s="166"/>
      <c r="K2" s="166"/>
      <c r="L2" s="166"/>
    </row>
    <row r="3" spans="1:12">
      <c r="A3" s="324"/>
      <c r="B3" s="324"/>
      <c r="C3" s="324"/>
      <c r="D3" s="324"/>
      <c r="E3" s="362" t="s">
        <v>231</v>
      </c>
      <c r="F3" s="362" t="s">
        <v>6</v>
      </c>
      <c r="G3" s="362" t="s">
        <v>231</v>
      </c>
      <c r="H3" s="363"/>
      <c r="I3" s="363" t="s">
        <v>258</v>
      </c>
      <c r="J3" s="324" t="s">
        <v>213</v>
      </c>
      <c r="K3" s="324" t="s">
        <v>233</v>
      </c>
      <c r="L3" s="166"/>
    </row>
    <row r="4" spans="1:12" ht="25.5">
      <c r="A4" s="347" t="s">
        <v>161</v>
      </c>
      <c r="B4" s="347" t="s">
        <v>167</v>
      </c>
      <c r="C4" s="347" t="s">
        <v>163</v>
      </c>
      <c r="D4" s="347" t="s">
        <v>164</v>
      </c>
      <c r="E4" s="364" t="s">
        <v>232</v>
      </c>
      <c r="F4" s="365" t="s">
        <v>7</v>
      </c>
      <c r="G4" s="366" t="s">
        <v>96</v>
      </c>
      <c r="H4" s="366" t="s">
        <v>41</v>
      </c>
      <c r="I4" s="366" t="s">
        <v>97</v>
      </c>
      <c r="J4" s="337" t="s">
        <v>257</v>
      </c>
      <c r="K4" s="337" t="s">
        <v>234</v>
      </c>
      <c r="L4" s="166"/>
    </row>
    <row r="5" spans="1:12" s="35" customFormat="1" ht="132.6" customHeight="1">
      <c r="A5" s="198" t="s">
        <v>153</v>
      </c>
      <c r="B5" s="127" t="s">
        <v>598</v>
      </c>
      <c r="C5" s="137" t="s">
        <v>165</v>
      </c>
      <c r="D5" s="137">
        <v>300</v>
      </c>
      <c r="E5" s="506"/>
      <c r="F5" s="811"/>
      <c r="G5" s="818"/>
      <c r="H5" s="818"/>
      <c r="I5" s="818"/>
      <c r="J5" s="134"/>
      <c r="K5" s="134"/>
      <c r="L5" s="214"/>
    </row>
    <row r="6" spans="1:12" s="35" customFormat="1" ht="121.9" customHeight="1">
      <c r="A6" s="198" t="s">
        <v>154</v>
      </c>
      <c r="B6" s="127" t="s">
        <v>599</v>
      </c>
      <c r="C6" s="137" t="s">
        <v>165</v>
      </c>
      <c r="D6" s="137">
        <v>100</v>
      </c>
      <c r="E6" s="506"/>
      <c r="F6" s="811"/>
      <c r="G6" s="818"/>
      <c r="H6" s="818"/>
      <c r="I6" s="818"/>
      <c r="J6" s="134"/>
      <c r="K6" s="134"/>
      <c r="L6" s="214"/>
    </row>
    <row r="7" spans="1:12" s="35" customFormat="1" ht="123.75" customHeight="1">
      <c r="A7" s="198" t="s">
        <v>155</v>
      </c>
      <c r="B7" s="127" t="s">
        <v>600</v>
      </c>
      <c r="C7" s="137" t="s">
        <v>165</v>
      </c>
      <c r="D7" s="137">
        <v>200</v>
      </c>
      <c r="E7" s="506"/>
      <c r="F7" s="811"/>
      <c r="G7" s="818"/>
      <c r="H7" s="818"/>
      <c r="I7" s="818"/>
      <c r="J7" s="134"/>
      <c r="K7" s="134"/>
      <c r="L7" s="214"/>
    </row>
    <row r="8" spans="1:12" s="35" customFormat="1" ht="270.75" customHeight="1">
      <c r="A8" s="198" t="s">
        <v>156</v>
      </c>
      <c r="B8" s="127" t="s">
        <v>601</v>
      </c>
      <c r="C8" s="137" t="s">
        <v>165</v>
      </c>
      <c r="D8" s="137">
        <v>100</v>
      </c>
      <c r="E8" s="506"/>
      <c r="F8" s="811"/>
      <c r="G8" s="818"/>
      <c r="H8" s="818"/>
      <c r="I8" s="818"/>
      <c r="J8" s="134"/>
      <c r="K8" s="134"/>
      <c r="L8" s="214"/>
    </row>
    <row r="9" spans="1:12" s="35" customFormat="1" ht="114" customHeight="1">
      <c r="A9" s="198" t="s">
        <v>157</v>
      </c>
      <c r="B9" s="814" t="s">
        <v>348</v>
      </c>
      <c r="C9" s="137" t="s">
        <v>165</v>
      </c>
      <c r="D9" s="137">
        <v>1500</v>
      </c>
      <c r="E9" s="506"/>
      <c r="F9" s="811"/>
      <c r="G9" s="818"/>
      <c r="H9" s="818"/>
      <c r="I9" s="818"/>
      <c r="J9" s="134"/>
      <c r="K9" s="432"/>
      <c r="L9" s="517"/>
    </row>
    <row r="10" spans="1:12" s="35" customFormat="1" ht="114" customHeight="1">
      <c r="A10" s="198" t="s">
        <v>158</v>
      </c>
      <c r="B10" s="814" t="s">
        <v>344</v>
      </c>
      <c r="C10" s="137" t="s">
        <v>165</v>
      </c>
      <c r="D10" s="137">
        <v>50</v>
      </c>
      <c r="E10" s="462"/>
      <c r="F10" s="811"/>
      <c r="G10" s="818"/>
      <c r="H10" s="818"/>
      <c r="I10" s="818"/>
      <c r="J10" s="134"/>
      <c r="K10" s="432"/>
      <c r="L10" s="214"/>
    </row>
    <row r="11" spans="1:12" s="35" customFormat="1" ht="121.5" customHeight="1">
      <c r="A11" s="198" t="s">
        <v>159</v>
      </c>
      <c r="B11" s="814" t="s">
        <v>602</v>
      </c>
      <c r="C11" s="137" t="s">
        <v>165</v>
      </c>
      <c r="D11" s="137">
        <v>200</v>
      </c>
      <c r="E11" s="462"/>
      <c r="F11" s="811"/>
      <c r="G11" s="818"/>
      <c r="H11" s="818"/>
      <c r="I11" s="818"/>
      <c r="J11" s="134"/>
      <c r="K11" s="432"/>
      <c r="L11" s="214"/>
    </row>
    <row r="12" spans="1:12" s="35" customFormat="1" ht="109.5" customHeight="1">
      <c r="A12" s="198" t="s">
        <v>160</v>
      </c>
      <c r="B12" s="814" t="s">
        <v>603</v>
      </c>
      <c r="C12" s="137" t="s">
        <v>165</v>
      </c>
      <c r="D12" s="137">
        <v>20</v>
      </c>
      <c r="E12" s="462"/>
      <c r="F12" s="811"/>
      <c r="G12" s="818"/>
      <c r="H12" s="818"/>
      <c r="I12" s="818"/>
      <c r="J12" s="134"/>
      <c r="K12" s="432"/>
      <c r="L12" s="214"/>
    </row>
    <row r="13" spans="1:12" s="35" customFormat="1" ht="60.75" customHeight="1">
      <c r="A13" s="198" t="s">
        <v>239</v>
      </c>
      <c r="B13" s="814" t="s">
        <v>604</v>
      </c>
      <c r="C13" s="137" t="s">
        <v>165</v>
      </c>
      <c r="D13" s="137">
        <v>50</v>
      </c>
      <c r="E13" s="462"/>
      <c r="F13" s="811"/>
      <c r="G13" s="818"/>
      <c r="H13" s="818"/>
      <c r="I13" s="818"/>
      <c r="J13" s="134"/>
      <c r="K13" s="432"/>
      <c r="L13" s="214"/>
    </row>
    <row r="14" spans="1:12" s="35" customFormat="1" ht="54.75" customHeight="1">
      <c r="A14" s="198" t="s">
        <v>240</v>
      </c>
      <c r="B14" s="814" t="s">
        <v>605</v>
      </c>
      <c r="C14" s="137" t="s">
        <v>165</v>
      </c>
      <c r="D14" s="137">
        <v>20</v>
      </c>
      <c r="E14" s="462"/>
      <c r="F14" s="811"/>
      <c r="G14" s="818"/>
      <c r="H14" s="818"/>
      <c r="I14" s="818"/>
      <c r="J14" s="134"/>
      <c r="K14" s="432"/>
      <c r="L14" s="214"/>
    </row>
    <row r="15" spans="1:12" s="35" customFormat="1" ht="303" customHeight="1">
      <c r="A15" s="198" t="s">
        <v>241</v>
      </c>
      <c r="B15" s="814" t="s">
        <v>606</v>
      </c>
      <c r="C15" s="137" t="s">
        <v>165</v>
      </c>
      <c r="D15" s="137">
        <v>100</v>
      </c>
      <c r="E15" s="462"/>
      <c r="F15" s="811"/>
      <c r="G15" s="818"/>
      <c r="H15" s="818"/>
      <c r="I15" s="818"/>
      <c r="J15" s="134"/>
      <c r="K15" s="432"/>
      <c r="L15" s="214"/>
    </row>
    <row r="16" spans="1:12" s="35" customFormat="1" ht="330" customHeight="1">
      <c r="A16" s="198" t="s">
        <v>242</v>
      </c>
      <c r="B16" s="814" t="s">
        <v>608</v>
      </c>
      <c r="C16" s="137" t="s">
        <v>165</v>
      </c>
      <c r="D16" s="137">
        <v>200</v>
      </c>
      <c r="E16" s="462"/>
      <c r="F16" s="811"/>
      <c r="G16" s="818"/>
      <c r="H16" s="818"/>
      <c r="I16" s="818"/>
      <c r="J16" s="134"/>
      <c r="K16" s="432"/>
      <c r="L16" s="214"/>
    </row>
    <row r="17" spans="1:12" s="35" customFormat="1" ht="342" customHeight="1">
      <c r="A17" s="198" t="s">
        <v>243</v>
      </c>
      <c r="B17" s="814" t="s">
        <v>609</v>
      </c>
      <c r="C17" s="137" t="s">
        <v>165</v>
      </c>
      <c r="D17" s="137">
        <v>50</v>
      </c>
      <c r="E17" s="462"/>
      <c r="F17" s="811"/>
      <c r="G17" s="818"/>
      <c r="H17" s="818"/>
      <c r="I17" s="818"/>
      <c r="J17" s="134"/>
      <c r="K17" s="432"/>
      <c r="L17" s="214"/>
    </row>
    <row r="18" spans="1:12" s="35" customFormat="1" ht="40.5" customHeight="1">
      <c r="A18" s="198" t="s">
        <v>244</v>
      </c>
      <c r="B18" s="814" t="s">
        <v>610</v>
      </c>
      <c r="C18" s="137" t="s">
        <v>165</v>
      </c>
      <c r="D18" s="137">
        <v>50</v>
      </c>
      <c r="E18" s="462"/>
      <c r="F18" s="811"/>
      <c r="G18" s="818"/>
      <c r="H18" s="818"/>
      <c r="I18" s="818"/>
      <c r="J18" s="134"/>
      <c r="K18" s="432"/>
      <c r="L18" s="214"/>
    </row>
    <row r="19" spans="1:12" s="35" customFormat="1" ht="227.25" customHeight="1">
      <c r="A19" s="198" t="s">
        <v>245</v>
      </c>
      <c r="B19" s="814" t="s">
        <v>611</v>
      </c>
      <c r="C19" s="137" t="s">
        <v>165</v>
      </c>
      <c r="D19" s="137">
        <v>10</v>
      </c>
      <c r="E19" s="462"/>
      <c r="F19" s="811"/>
      <c r="G19" s="818"/>
      <c r="H19" s="818"/>
      <c r="I19" s="818"/>
      <c r="J19" s="134"/>
      <c r="K19" s="432"/>
      <c r="L19" s="214"/>
    </row>
    <row r="20" spans="1:12" s="35" customFormat="1" ht="167.25" customHeight="1">
      <c r="A20" s="198" t="s">
        <v>246</v>
      </c>
      <c r="B20" s="814" t="s">
        <v>612</v>
      </c>
      <c r="C20" s="137" t="s">
        <v>165</v>
      </c>
      <c r="D20" s="137">
        <v>300</v>
      </c>
      <c r="E20" s="462"/>
      <c r="F20" s="811"/>
      <c r="G20" s="818"/>
      <c r="H20" s="818"/>
      <c r="I20" s="818"/>
      <c r="J20" s="134"/>
      <c r="K20" s="432"/>
      <c r="L20" s="214"/>
    </row>
    <row r="21" spans="1:12" s="35" customFormat="1" ht="68.25" customHeight="1">
      <c r="A21" s="198" t="s">
        <v>247</v>
      </c>
      <c r="B21" s="127" t="s">
        <v>613</v>
      </c>
      <c r="C21" s="137" t="s">
        <v>165</v>
      </c>
      <c r="D21" s="137">
        <v>500</v>
      </c>
      <c r="E21" s="462"/>
      <c r="F21" s="811"/>
      <c r="G21" s="818"/>
      <c r="H21" s="818"/>
      <c r="I21" s="818"/>
      <c r="J21" s="134"/>
      <c r="K21" s="432"/>
      <c r="L21" s="214"/>
    </row>
    <row r="22" spans="1:12" s="35" customFormat="1" ht="77.25" customHeight="1">
      <c r="A22" s="198" t="s">
        <v>248</v>
      </c>
      <c r="B22" s="127" t="s">
        <v>614</v>
      </c>
      <c r="C22" s="137" t="s">
        <v>165</v>
      </c>
      <c r="D22" s="137">
        <v>300</v>
      </c>
      <c r="E22" s="462"/>
      <c r="F22" s="811"/>
      <c r="G22" s="818"/>
      <c r="H22" s="818"/>
      <c r="I22" s="818"/>
      <c r="J22" s="134"/>
      <c r="K22" s="432"/>
      <c r="L22" s="214"/>
    </row>
    <row r="23" spans="1:12">
      <c r="A23" s="206"/>
      <c r="B23" s="340"/>
      <c r="C23" s="143"/>
      <c r="D23" s="143"/>
      <c r="E23" s="428"/>
      <c r="F23" s="617"/>
      <c r="G23" s="815"/>
      <c r="H23" s="430"/>
      <c r="I23" s="430"/>
      <c r="J23" s="431"/>
      <c r="K23" s="431"/>
      <c r="L23" s="166"/>
    </row>
    <row r="24" spans="1:12" s="16" customFormat="1" ht="13.5" thickBot="1">
      <c r="A24" s="339"/>
      <c r="B24" s="418"/>
      <c r="C24" s="143"/>
      <c r="D24" s="143"/>
      <c r="E24" s="221"/>
      <c r="F24" s="221"/>
      <c r="G24" s="227"/>
      <c r="H24" s="221"/>
      <c r="I24" s="220"/>
      <c r="J24" s="182"/>
      <c r="K24" s="182"/>
      <c r="L24" s="183"/>
    </row>
    <row r="25" spans="1:12" s="16" customFormat="1">
      <c r="A25" s="413"/>
      <c r="B25" s="414" t="s">
        <v>228</v>
      </c>
      <c r="C25" s="415"/>
      <c r="D25" s="415"/>
      <c r="E25" s="1046"/>
      <c r="F25" s="1046"/>
      <c r="G25" s="251"/>
      <c r="H25" s="221"/>
      <c r="I25" s="220"/>
      <c r="J25" s="182"/>
      <c r="K25" s="182"/>
      <c r="L25" s="183"/>
    </row>
    <row r="26" spans="1:12" s="16" customFormat="1">
      <c r="A26" s="300"/>
      <c r="B26" s="154" t="s">
        <v>38</v>
      </c>
      <c r="C26" s="230"/>
      <c r="D26" s="230"/>
      <c r="E26" s="1032"/>
      <c r="F26" s="1032"/>
      <c r="G26" s="226"/>
      <c r="H26" s="221"/>
      <c r="I26" s="228"/>
      <c r="J26" s="183"/>
      <c r="K26" s="183"/>
      <c r="L26" s="183"/>
    </row>
    <row r="27" spans="1:12" s="16" customFormat="1">
      <c r="A27" s="300"/>
      <c r="B27" s="154" t="s">
        <v>75</v>
      </c>
      <c r="C27" s="230"/>
      <c r="D27" s="230"/>
      <c r="E27" s="1032"/>
      <c r="F27" s="1032"/>
      <c r="G27" s="226"/>
      <c r="H27" s="221"/>
      <c r="I27" s="228"/>
      <c r="J27" s="183"/>
      <c r="K27" s="183"/>
      <c r="L27" s="183"/>
    </row>
    <row r="28" spans="1:12" s="16" customFormat="1" ht="13.5" thickBot="1">
      <c r="A28" s="304"/>
      <c r="B28" s="158"/>
      <c r="C28" s="159"/>
      <c r="D28" s="160"/>
      <c r="E28" s="367"/>
      <c r="F28" s="367"/>
      <c r="G28" s="368"/>
      <c r="H28" s="221"/>
      <c r="I28" s="228"/>
      <c r="J28" s="183"/>
      <c r="K28" s="183"/>
      <c r="L28" s="183"/>
    </row>
    <row r="29" spans="1:12" s="16" customFormat="1">
      <c r="A29" s="183"/>
      <c r="B29" s="317"/>
      <c r="C29" s="183"/>
      <c r="D29" s="183"/>
      <c r="E29" s="303"/>
      <c r="F29" s="303"/>
      <c r="G29" s="228"/>
      <c r="H29" s="228"/>
      <c r="I29" s="228"/>
      <c r="J29" s="183"/>
      <c r="K29" s="183"/>
      <c r="L29" s="183"/>
    </row>
    <row r="30" spans="1:12" s="16" customFormat="1">
      <c r="A30" s="183"/>
      <c r="B30" s="317"/>
      <c r="C30" s="183"/>
      <c r="D30" s="183"/>
      <c r="E30" s="303"/>
      <c r="F30" s="303"/>
      <c r="G30" s="228"/>
      <c r="H30" s="228"/>
      <c r="I30" s="228"/>
      <c r="J30" s="183"/>
      <c r="K30" s="183"/>
      <c r="L30" s="183"/>
    </row>
    <row r="31" spans="1:12" s="16" customFormat="1">
      <c r="A31" s="183"/>
      <c r="B31" s="317"/>
      <c r="C31" s="183"/>
      <c r="D31" s="183"/>
      <c r="E31" s="303"/>
      <c r="F31" s="303"/>
      <c r="G31" s="228"/>
      <c r="H31" s="228"/>
      <c r="I31" s="228"/>
      <c r="J31" s="183"/>
      <c r="K31" s="183"/>
      <c r="L31" s="183"/>
    </row>
    <row r="32" spans="1:12" s="16" customFormat="1">
      <c r="B32" s="17"/>
      <c r="E32" s="41"/>
      <c r="F32" s="41"/>
      <c r="G32" s="49"/>
      <c r="H32" s="49"/>
      <c r="I32" s="49"/>
    </row>
    <row r="33" spans="2:9" s="16" customFormat="1">
      <c r="B33" s="17"/>
      <c r="E33" s="41"/>
      <c r="F33" s="41"/>
      <c r="G33" s="49"/>
      <c r="H33" s="49"/>
      <c r="I33" s="49"/>
    </row>
    <row r="34" spans="2:9" s="16" customFormat="1">
      <c r="B34" s="17"/>
      <c r="E34" s="41"/>
      <c r="F34" s="41"/>
      <c r="G34" s="49"/>
      <c r="H34" s="49"/>
      <c r="I34" s="49"/>
    </row>
    <row r="35" spans="2:9" s="16" customFormat="1">
      <c r="B35" s="17"/>
      <c r="E35" s="41"/>
      <c r="F35" s="41"/>
      <c r="G35" s="49"/>
      <c r="H35" s="49"/>
      <c r="I35" s="49"/>
    </row>
    <row r="36" spans="2:9" s="16" customFormat="1">
      <c r="B36" s="17"/>
      <c r="E36" s="41"/>
      <c r="F36" s="41"/>
      <c r="G36" s="49"/>
      <c r="H36" s="49"/>
      <c r="I36" s="750" t="s">
        <v>607</v>
      </c>
    </row>
    <row r="37" spans="2:9" s="16" customFormat="1">
      <c r="B37" s="17"/>
      <c r="E37" s="41"/>
      <c r="F37" s="41"/>
      <c r="G37" s="49"/>
      <c r="H37" s="49"/>
      <c r="I37" s="49"/>
    </row>
    <row r="38" spans="2:9" s="16" customFormat="1">
      <c r="B38" s="17"/>
      <c r="E38" s="41"/>
      <c r="F38" s="41"/>
      <c r="G38" s="49"/>
      <c r="H38" s="49"/>
      <c r="I38" s="49"/>
    </row>
    <row r="39" spans="2:9" s="16" customFormat="1">
      <c r="B39" s="17"/>
      <c r="E39" s="41"/>
      <c r="F39" s="41"/>
      <c r="G39" s="49"/>
      <c r="H39" s="49"/>
      <c r="I39" s="49"/>
    </row>
    <row r="40" spans="2:9" s="16" customFormat="1">
      <c r="B40" s="17"/>
      <c r="E40" s="41"/>
      <c r="F40" s="41"/>
      <c r="G40" s="49"/>
      <c r="H40" s="49"/>
      <c r="I40" s="49"/>
    </row>
    <row r="41" spans="2:9" s="16" customFormat="1">
      <c r="B41" s="17"/>
      <c r="E41" s="41"/>
      <c r="F41" s="41"/>
      <c r="G41" s="49"/>
      <c r="H41" s="49"/>
      <c r="I41" s="49"/>
    </row>
    <row r="42" spans="2:9" s="16" customFormat="1">
      <c r="B42" s="17"/>
      <c r="E42" s="41"/>
      <c r="F42" s="41"/>
      <c r="G42" s="49"/>
      <c r="H42" s="49"/>
      <c r="I42" s="49"/>
    </row>
  </sheetData>
  <mergeCells count="3">
    <mergeCell ref="E27:F27"/>
    <mergeCell ref="E26:F26"/>
    <mergeCell ref="E25:F2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workbookViewId="0">
      <selection activeCell="E5" sqref="E5:I6"/>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10" style="44" customWidth="1"/>
    <col min="6" max="6" width="7.140625" style="44" customWidth="1"/>
    <col min="7" max="7" width="12.140625" style="43" customWidth="1"/>
    <col min="8" max="8" width="13.28515625" style="43" customWidth="1"/>
    <col min="9" max="9" width="13.85546875" style="43" customWidth="1"/>
    <col min="10" max="10" width="12" style="27" customWidth="1"/>
    <col min="11" max="11" width="13.140625" style="27" customWidth="1"/>
    <col min="12" max="16384" width="9.140625" style="27"/>
  </cols>
  <sheetData>
    <row r="1" spans="1:11">
      <c r="A1" s="166"/>
      <c r="B1" s="716" t="s">
        <v>307</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ht="176.25" customHeight="1" thickBot="1">
      <c r="A5" s="314">
        <v>1</v>
      </c>
      <c r="B5" s="499" t="s">
        <v>750</v>
      </c>
      <c r="C5" s="817" t="s">
        <v>165</v>
      </c>
      <c r="D5" s="817">
        <v>300</v>
      </c>
      <c r="E5" s="816"/>
      <c r="F5" s="806"/>
      <c r="G5" s="818"/>
      <c r="H5" s="818"/>
      <c r="I5" s="819"/>
      <c r="J5" s="785"/>
      <c r="K5" s="131"/>
    </row>
    <row r="6" spans="1:11" s="16" customFormat="1">
      <c r="A6" s="296"/>
      <c r="B6" s="340"/>
      <c r="C6" s="143"/>
      <c r="D6" s="143"/>
      <c r="E6" s="820"/>
      <c r="F6" s="821"/>
      <c r="G6" s="815"/>
      <c r="H6" s="818"/>
      <c r="I6" s="812"/>
      <c r="J6" s="784"/>
      <c r="K6" s="183"/>
    </row>
    <row r="7" spans="1:11" s="16" customFormat="1">
      <c r="A7" s="299"/>
      <c r="B7" s="154" t="s">
        <v>116</v>
      </c>
      <c r="C7" s="224"/>
      <c r="D7" s="224"/>
      <c r="E7" s="1032"/>
      <c r="F7" s="1032"/>
      <c r="G7" s="226"/>
      <c r="H7" s="227"/>
      <c r="I7" s="228"/>
      <c r="J7" s="183"/>
      <c r="K7" s="183"/>
    </row>
    <row r="8" spans="1:11" s="16" customFormat="1">
      <c r="A8" s="300"/>
      <c r="B8" s="154" t="s">
        <v>38</v>
      </c>
      <c r="C8" s="230"/>
      <c r="D8" s="230"/>
      <c r="E8" s="1032"/>
      <c r="F8" s="1032"/>
      <c r="G8" s="226"/>
      <c r="H8" s="227"/>
      <c r="I8" s="228"/>
      <c r="J8" s="183"/>
      <c r="K8" s="183"/>
    </row>
    <row r="9" spans="1:11" s="16" customFormat="1">
      <c r="A9" s="300"/>
      <c r="B9" s="154" t="s">
        <v>87</v>
      </c>
      <c r="C9" s="230"/>
      <c r="D9" s="230"/>
      <c r="E9" s="1032"/>
      <c r="F9" s="1032"/>
      <c r="G9" s="226"/>
      <c r="H9" s="227"/>
      <c r="I9" s="228"/>
      <c r="J9" s="183"/>
      <c r="K9" s="183"/>
    </row>
    <row r="10" spans="1:11" s="16" customFormat="1" ht="13.5" thickBot="1">
      <c r="A10" s="304"/>
      <c r="B10" s="158"/>
      <c r="C10" s="231"/>
      <c r="D10" s="231"/>
      <c r="E10" s="232"/>
      <c r="F10" s="232"/>
      <c r="G10" s="233"/>
      <c r="H10" s="227"/>
      <c r="I10" s="228"/>
      <c r="J10" s="183"/>
      <c r="K10" s="183"/>
    </row>
    <row r="11" spans="1:11" s="16" customFormat="1">
      <c r="B11" s="17"/>
      <c r="C11" s="37"/>
      <c r="D11" s="37"/>
      <c r="E11" s="45"/>
      <c r="F11" s="45"/>
      <c r="G11" s="37"/>
      <c r="H11" s="37"/>
      <c r="I11" s="37"/>
    </row>
    <row r="12" spans="1:11" s="16" customFormat="1">
      <c r="B12" s="17"/>
      <c r="C12" s="37"/>
      <c r="D12" s="37"/>
      <c r="E12" s="45"/>
      <c r="F12" s="45"/>
      <c r="G12" s="37"/>
      <c r="H12" s="37"/>
      <c r="I12" s="37"/>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sheetData>
  <mergeCells count="3">
    <mergeCell ref="E7:F7"/>
    <mergeCell ref="E8:F8"/>
    <mergeCell ref="E9:F9"/>
  </mergeCells>
  <pageMargins left="0.19685039370078741" right="0.19685039370078741" top="0.39370078740157483" bottom="0.39370078740157483" header="0.51181102362204722" footer="0.51181102362204722"/>
  <pageSetup paperSize="9" scale="97" orientation="landscape" r:id="rId1"/>
  <headerFooter alignWithMargins="0">
    <oddHeader>Strona &amp;P&amp;R&amp;A</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I6"/>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3.140625" style="43" customWidth="1"/>
    <col min="9" max="9" width="13.85546875" style="43" customWidth="1"/>
    <col min="10" max="10" width="11.42578125" style="27" customWidth="1"/>
    <col min="11" max="11" width="13.140625" style="27" customWidth="1"/>
    <col min="12" max="16384" width="9.140625" style="27"/>
  </cols>
  <sheetData>
    <row r="1" spans="1:11">
      <c r="A1" s="166"/>
      <c r="B1" s="357" t="s">
        <v>308</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s="90" customFormat="1" ht="25.5">
      <c r="A5" s="314">
        <v>1</v>
      </c>
      <c r="B5" s="217" t="s">
        <v>581</v>
      </c>
      <c r="C5" s="128" t="s">
        <v>165</v>
      </c>
      <c r="D5" s="128">
        <v>5000</v>
      </c>
      <c r="E5" s="799"/>
      <c r="F5" s="800"/>
      <c r="G5" s="798"/>
      <c r="H5" s="798"/>
      <c r="I5" s="801"/>
      <c r="J5" s="516"/>
      <c r="K5" s="516"/>
    </row>
    <row r="6" spans="1:11" s="90" customFormat="1">
      <c r="A6" s="526"/>
      <c r="B6" s="527"/>
      <c r="C6" s="528"/>
      <c r="D6" s="528"/>
      <c r="E6" s="802"/>
      <c r="F6" s="803"/>
      <c r="G6" s="804"/>
      <c r="H6" s="805"/>
      <c r="I6" s="805"/>
      <c r="J6" s="519"/>
      <c r="K6" s="529"/>
    </row>
    <row r="7" spans="1:11" s="508" customFormat="1" ht="13.5" thickBot="1">
      <c r="A7" s="530"/>
      <c r="B7" s="531"/>
      <c r="C7" s="518"/>
      <c r="D7" s="518"/>
      <c r="E7" s="532"/>
      <c r="F7" s="532"/>
      <c r="G7" s="518"/>
      <c r="H7" s="533"/>
      <c r="I7" s="534"/>
      <c r="J7" s="535"/>
      <c r="K7" s="535"/>
    </row>
    <row r="8" spans="1:11" s="16" customFormat="1">
      <c r="A8" s="296"/>
      <c r="B8" s="149"/>
      <c r="C8" s="250"/>
      <c r="D8" s="250"/>
      <c r="E8" s="297"/>
      <c r="F8" s="297"/>
      <c r="G8" s="298"/>
      <c r="H8" s="221"/>
      <c r="I8" s="228"/>
      <c r="J8" s="183"/>
      <c r="K8" s="183"/>
    </row>
    <row r="9" spans="1:11" s="16" customFormat="1">
      <c r="A9" s="299"/>
      <c r="B9" s="154" t="s">
        <v>37</v>
      </c>
      <c r="C9" s="224"/>
      <c r="D9" s="224"/>
      <c r="E9" s="1032"/>
      <c r="F9" s="1032"/>
      <c r="G9" s="226"/>
      <c r="H9" s="227"/>
      <c r="I9" s="228"/>
      <c r="J9" s="183"/>
      <c r="K9" s="183"/>
    </row>
    <row r="10" spans="1:11" s="16" customFormat="1">
      <c r="A10" s="300"/>
      <c r="B10" s="154" t="s">
        <v>38</v>
      </c>
      <c r="C10" s="230"/>
      <c r="D10" s="230"/>
      <c r="E10" s="1032"/>
      <c r="F10" s="1032"/>
      <c r="G10" s="226"/>
      <c r="H10" s="227"/>
      <c r="I10" s="228"/>
      <c r="J10" s="183"/>
      <c r="K10" s="183"/>
    </row>
    <row r="11" spans="1:11" s="16" customFormat="1">
      <c r="A11" s="300"/>
      <c r="B11" s="154" t="s">
        <v>87</v>
      </c>
      <c r="C11" s="230"/>
      <c r="D11" s="230"/>
      <c r="E11" s="1032"/>
      <c r="F11" s="1032"/>
      <c r="G11" s="226"/>
      <c r="H11" s="227"/>
      <c r="I11" s="228"/>
      <c r="J11" s="183"/>
      <c r="K11" s="183"/>
    </row>
    <row r="12" spans="1:11" s="16" customFormat="1" ht="13.5" thickBot="1">
      <c r="A12" s="304"/>
      <c r="B12" s="158"/>
      <c r="C12" s="231"/>
      <c r="D12" s="231"/>
      <c r="E12" s="232"/>
      <c r="F12" s="232"/>
      <c r="G12" s="233"/>
      <c r="H12" s="227"/>
      <c r="I12" s="228"/>
      <c r="J12" s="183"/>
      <c r="K12" s="183"/>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row r="26" spans="2:9" s="16" customFormat="1">
      <c r="B26" s="17"/>
      <c r="C26" s="37"/>
      <c r="D26" s="37"/>
      <c r="E26" s="45"/>
      <c r="F26" s="45"/>
      <c r="G26" s="37"/>
      <c r="H26" s="37"/>
      <c r="I26" s="37"/>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I7"/>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1.85546875" style="43" customWidth="1"/>
    <col min="9" max="9" width="13.85546875" style="43" customWidth="1"/>
    <col min="10" max="10" width="11.42578125" style="27" customWidth="1"/>
    <col min="11" max="11" width="13.140625" style="27" customWidth="1"/>
    <col min="12" max="16384" width="9.140625" style="27"/>
  </cols>
  <sheetData>
    <row r="1" spans="1:11">
      <c r="A1" s="166"/>
      <c r="B1" s="716" t="s">
        <v>323</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ht="76.5">
      <c r="A5" s="314">
        <v>1</v>
      </c>
      <c r="B5" s="217" t="s">
        <v>334</v>
      </c>
      <c r="C5" s="128" t="s">
        <v>253</v>
      </c>
      <c r="D5" s="128">
        <v>20</v>
      </c>
      <c r="E5" s="799"/>
      <c r="F5" s="800"/>
      <c r="G5" s="857"/>
      <c r="H5" s="857"/>
      <c r="I5" s="567"/>
      <c r="J5" s="131"/>
      <c r="K5" s="131"/>
    </row>
    <row r="6" spans="1:11">
      <c r="A6" s="339"/>
      <c r="B6" s="340"/>
      <c r="C6" s="143"/>
      <c r="D6" s="143"/>
      <c r="E6" s="685"/>
      <c r="F6" s="686"/>
      <c r="G6" s="615"/>
      <c r="H6" s="858"/>
      <c r="I6" s="858"/>
      <c r="J6" s="343"/>
      <c r="K6" s="344"/>
    </row>
    <row r="7" spans="1:11" s="16" customFormat="1" ht="13.5" thickBot="1">
      <c r="A7" s="182"/>
      <c r="B7" s="316"/>
      <c r="C7" s="220"/>
      <c r="D7" s="220"/>
      <c r="E7" s="221"/>
      <c r="F7" s="221"/>
      <c r="G7" s="220"/>
      <c r="H7" s="345"/>
      <c r="I7" s="346"/>
      <c r="J7" s="183"/>
      <c r="K7" s="183"/>
    </row>
    <row r="8" spans="1:11" s="16" customFormat="1">
      <c r="A8" s="296"/>
      <c r="B8" s="149"/>
      <c r="C8" s="250"/>
      <c r="D8" s="250"/>
      <c r="E8" s="297"/>
      <c r="F8" s="297"/>
      <c r="G8" s="298"/>
      <c r="H8" s="221"/>
      <c r="I8" s="228"/>
      <c r="J8" s="183"/>
      <c r="K8" s="183"/>
    </row>
    <row r="9" spans="1:11" s="16" customFormat="1">
      <c r="A9" s="299"/>
      <c r="B9" s="154" t="s">
        <v>37</v>
      </c>
      <c r="C9" s="224"/>
      <c r="D9" s="224"/>
      <c r="E9" s="1032"/>
      <c r="F9" s="1032"/>
      <c r="G9" s="226"/>
      <c r="H9" s="227"/>
      <c r="I9" s="228"/>
      <c r="J9" s="183"/>
      <c r="K9" s="183"/>
    </row>
    <row r="10" spans="1:11" s="16" customFormat="1">
      <c r="A10" s="300"/>
      <c r="B10" s="154" t="s">
        <v>38</v>
      </c>
      <c r="C10" s="230"/>
      <c r="D10" s="230"/>
      <c r="E10" s="1032"/>
      <c r="F10" s="1032"/>
      <c r="G10" s="226"/>
      <c r="H10" s="227"/>
      <c r="I10" s="228"/>
      <c r="J10" s="183"/>
      <c r="K10" s="183"/>
    </row>
    <row r="11" spans="1:11" s="16" customFormat="1">
      <c r="A11" s="300"/>
      <c r="B11" s="154" t="s">
        <v>87</v>
      </c>
      <c r="C11" s="230"/>
      <c r="D11" s="230"/>
      <c r="E11" s="1032"/>
      <c r="F11" s="1032"/>
      <c r="G11" s="226"/>
      <c r="H11" s="227"/>
      <c r="I11" s="228"/>
      <c r="J11" s="183"/>
      <c r="K11" s="183"/>
    </row>
    <row r="12" spans="1:11" s="16" customFormat="1" ht="13.5" thickBot="1">
      <c r="A12" s="304"/>
      <c r="B12" s="158"/>
      <c r="C12" s="231"/>
      <c r="D12" s="231"/>
      <c r="E12" s="232"/>
      <c r="F12" s="232"/>
      <c r="G12" s="233"/>
      <c r="H12" s="227"/>
      <c r="I12" s="228"/>
      <c r="J12" s="183"/>
      <c r="K12" s="183"/>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row r="26" spans="2:9" s="16" customFormat="1">
      <c r="B26" s="17"/>
      <c r="C26" s="37"/>
      <c r="D26" s="37"/>
      <c r="E26" s="45"/>
      <c r="F26" s="45"/>
      <c r="G26" s="37"/>
      <c r="H26" s="37"/>
      <c r="I26" s="37"/>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I6"/>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1.85546875" style="43" customWidth="1"/>
    <col min="9" max="9" width="13.85546875" style="43" customWidth="1"/>
    <col min="10" max="10" width="11.42578125" style="27" customWidth="1"/>
    <col min="11" max="11" width="13.140625" style="27" customWidth="1"/>
    <col min="12" max="16384" width="9.140625" style="27"/>
  </cols>
  <sheetData>
    <row r="1" spans="1:11">
      <c r="A1" s="166"/>
      <c r="B1" s="716" t="s">
        <v>330</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s="90" customFormat="1">
      <c r="A3" s="547" t="s">
        <v>161</v>
      </c>
      <c r="B3" s="547" t="s">
        <v>162</v>
      </c>
      <c r="C3" s="547" t="s">
        <v>163</v>
      </c>
      <c r="D3" s="547" t="s">
        <v>164</v>
      </c>
      <c r="E3" s="118" t="s">
        <v>231</v>
      </c>
      <c r="F3" s="118" t="s">
        <v>6</v>
      </c>
      <c r="G3" s="118" t="s">
        <v>231</v>
      </c>
      <c r="H3" s="119"/>
      <c r="I3" s="119" t="s">
        <v>258</v>
      </c>
      <c r="J3" s="547" t="s">
        <v>213</v>
      </c>
      <c r="K3" s="547" t="s">
        <v>233</v>
      </c>
    </row>
    <row r="4" spans="1:11" s="90" customFormat="1" ht="26.25" thickBot="1">
      <c r="A4" s="548"/>
      <c r="B4" s="548"/>
      <c r="C4" s="548"/>
      <c r="D4" s="548"/>
      <c r="E4" s="122" t="s">
        <v>232</v>
      </c>
      <c r="F4" s="546" t="s">
        <v>7</v>
      </c>
      <c r="G4" s="124" t="s">
        <v>96</v>
      </c>
      <c r="H4" s="124" t="s">
        <v>41</v>
      </c>
      <c r="I4" s="124" t="s">
        <v>97</v>
      </c>
      <c r="J4" s="125" t="s">
        <v>257</v>
      </c>
      <c r="K4" s="125" t="s">
        <v>234</v>
      </c>
    </row>
    <row r="5" spans="1:11" s="90" customFormat="1" ht="25.5">
      <c r="A5" s="314">
        <v>1</v>
      </c>
      <c r="B5" s="217" t="s">
        <v>404</v>
      </c>
      <c r="C5" s="128" t="s">
        <v>165</v>
      </c>
      <c r="D5" s="128">
        <v>20</v>
      </c>
      <c r="E5" s="799"/>
      <c r="F5" s="800"/>
      <c r="G5" s="468"/>
      <c r="H5" s="468"/>
      <c r="I5" s="576"/>
      <c r="J5" s="516"/>
      <c r="K5" s="516"/>
    </row>
    <row r="6" spans="1:11">
      <c r="H6" s="850"/>
      <c r="I6" s="850"/>
      <c r="J6" s="343"/>
      <c r="K6" s="344"/>
    </row>
    <row r="7" spans="1:11" s="16" customFormat="1" ht="13.5" thickBot="1">
      <c r="J7" s="183"/>
      <c r="K7" s="183"/>
    </row>
    <row r="8" spans="1:11" s="16" customFormat="1">
      <c r="A8" s="296"/>
      <c r="B8" s="149"/>
      <c r="C8" s="250"/>
      <c r="D8" s="250"/>
      <c r="E8" s="297"/>
      <c r="F8" s="297"/>
      <c r="G8" s="298"/>
      <c r="J8" s="183"/>
      <c r="K8" s="183"/>
    </row>
    <row r="9" spans="1:11" s="16" customFormat="1">
      <c r="A9" s="299"/>
      <c r="B9" s="154" t="s">
        <v>37</v>
      </c>
      <c r="C9" s="224"/>
      <c r="D9" s="224"/>
      <c r="E9" s="1032"/>
      <c r="F9" s="1032"/>
      <c r="G9" s="226"/>
      <c r="J9" s="183"/>
      <c r="K9" s="183"/>
    </row>
    <row r="10" spans="1:11" s="16" customFormat="1">
      <c r="A10" s="300"/>
      <c r="B10" s="154" t="s">
        <v>38</v>
      </c>
      <c r="C10" s="230"/>
      <c r="D10" s="230"/>
      <c r="E10" s="1032"/>
      <c r="F10" s="1032"/>
      <c r="G10" s="226"/>
      <c r="J10" s="183"/>
      <c r="K10" s="183"/>
    </row>
    <row r="11" spans="1:11" s="16" customFormat="1">
      <c r="A11" s="300"/>
      <c r="B11" s="154" t="s">
        <v>87</v>
      </c>
      <c r="C11" s="230"/>
      <c r="D11" s="230"/>
      <c r="E11" s="1032"/>
      <c r="F11" s="1032"/>
      <c r="G11" s="226"/>
      <c r="J11" s="183"/>
      <c r="K11" s="183"/>
    </row>
    <row r="12" spans="1:11" s="16" customFormat="1" ht="13.5" thickBot="1">
      <c r="A12" s="304"/>
      <c r="B12" s="158"/>
      <c r="C12" s="231"/>
      <c r="D12" s="231"/>
      <c r="E12" s="232"/>
      <c r="F12" s="232"/>
      <c r="G12" s="233"/>
      <c r="J12" s="183"/>
      <c r="K12" s="183"/>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515"/>
      <c r="I25" s="37"/>
    </row>
    <row r="26" spans="2:9" s="16" customFormat="1">
      <c r="B26" s="17"/>
      <c r="C26" s="37"/>
      <c r="D26" s="37"/>
      <c r="E26" s="45"/>
      <c r="F26" s="45"/>
      <c r="G26" s="37"/>
      <c r="H26" s="37"/>
      <c r="I26" s="37"/>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22" zoomScaleNormal="100" zoomScaleSheetLayoutView="75" workbookViewId="0">
      <selection activeCell="E5" sqref="E5:I28"/>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12.140625" style="44" customWidth="1"/>
    <col min="6" max="6" width="7.140625" style="44" customWidth="1"/>
    <col min="7" max="7" width="10.85546875" style="43" customWidth="1"/>
    <col min="8" max="8" width="15.140625" style="43" customWidth="1"/>
    <col min="9" max="9" width="15.5703125" style="43" customWidth="1"/>
    <col min="10" max="10" width="11.42578125" style="27" customWidth="1"/>
    <col min="11" max="11" width="13.140625" style="27" customWidth="1"/>
    <col min="12" max="16384" width="9.140625" style="27"/>
  </cols>
  <sheetData>
    <row r="1" spans="1:11">
      <c r="B1" s="716" t="s">
        <v>331</v>
      </c>
      <c r="C1" s="214"/>
      <c r="D1" s="214"/>
      <c r="E1" s="215"/>
      <c r="F1" s="215"/>
      <c r="G1" s="214"/>
      <c r="H1" s="214"/>
      <c r="I1" s="214"/>
      <c r="J1" s="166"/>
      <c r="K1" s="166"/>
    </row>
    <row r="2" spans="1:11" ht="13.5" thickBot="1">
      <c r="B2" s="171" t="s">
        <v>84</v>
      </c>
      <c r="C2" s="214"/>
      <c r="D2" s="214"/>
      <c r="E2" s="215"/>
      <c r="F2" s="215"/>
      <c r="G2" s="214"/>
      <c r="H2" s="214"/>
      <c r="I2" s="214"/>
      <c r="J2" s="166"/>
      <c r="K2" s="166"/>
    </row>
    <row r="3" spans="1:11">
      <c r="A3" s="30" t="s">
        <v>161</v>
      </c>
      <c r="B3" s="450" t="s">
        <v>162</v>
      </c>
      <c r="C3" s="450" t="s">
        <v>163</v>
      </c>
      <c r="D3" s="450" t="s">
        <v>164</v>
      </c>
      <c r="E3" s="118" t="s">
        <v>231</v>
      </c>
      <c r="F3" s="118" t="s">
        <v>6</v>
      </c>
      <c r="G3" s="118" t="s">
        <v>231</v>
      </c>
      <c r="H3" s="119"/>
      <c r="I3" s="119" t="s">
        <v>258</v>
      </c>
      <c r="J3" s="450" t="s">
        <v>213</v>
      </c>
      <c r="K3" s="450" t="s">
        <v>233</v>
      </c>
    </row>
    <row r="4" spans="1:11" ht="26.25" thickBot="1">
      <c r="A4" s="31"/>
      <c r="B4" s="451"/>
      <c r="C4" s="451"/>
      <c r="D4" s="451"/>
      <c r="E4" s="122" t="s">
        <v>232</v>
      </c>
      <c r="F4" s="449" t="s">
        <v>7</v>
      </c>
      <c r="G4" s="124" t="s">
        <v>96</v>
      </c>
      <c r="H4" s="124" t="s">
        <v>41</v>
      </c>
      <c r="I4" s="124" t="s">
        <v>97</v>
      </c>
      <c r="J4" s="125" t="s">
        <v>257</v>
      </c>
      <c r="K4" s="125" t="s">
        <v>234</v>
      </c>
    </row>
    <row r="5" spans="1:11" ht="127.5">
      <c r="A5" s="314" t="s">
        <v>153</v>
      </c>
      <c r="B5" s="127" t="s">
        <v>397</v>
      </c>
      <c r="C5" s="817" t="s">
        <v>253</v>
      </c>
      <c r="D5" s="817">
        <v>50</v>
      </c>
      <c r="E5" s="799"/>
      <c r="F5" s="800"/>
      <c r="G5" s="468"/>
      <c r="H5" s="468"/>
      <c r="I5" s="639"/>
      <c r="J5" s="131"/>
      <c r="K5" s="131"/>
    </row>
    <row r="6" spans="1:11" ht="255">
      <c r="A6" s="314" t="s">
        <v>154</v>
      </c>
      <c r="B6" s="127" t="s">
        <v>400</v>
      </c>
      <c r="C6" s="817" t="s">
        <v>165</v>
      </c>
      <c r="D6" s="817">
        <v>30</v>
      </c>
      <c r="E6" s="638"/>
      <c r="F6" s="800"/>
      <c r="G6" s="468"/>
      <c r="H6" s="468"/>
      <c r="I6" s="639"/>
      <c r="J6" s="131"/>
      <c r="K6" s="131"/>
    </row>
    <row r="7" spans="1:11" ht="76.5">
      <c r="A7" s="314" t="s">
        <v>155</v>
      </c>
      <c r="B7" s="127" t="s">
        <v>398</v>
      </c>
      <c r="C7" s="817" t="s">
        <v>165</v>
      </c>
      <c r="D7" s="817">
        <v>1000</v>
      </c>
      <c r="E7" s="799"/>
      <c r="F7" s="800"/>
      <c r="G7" s="468"/>
      <c r="H7" s="468"/>
      <c r="I7" s="639"/>
      <c r="J7" s="128"/>
      <c r="K7" s="145"/>
    </row>
    <row r="8" spans="1:11" ht="89.25">
      <c r="A8" s="314" t="s">
        <v>156</v>
      </c>
      <c r="B8" s="127" t="s">
        <v>399</v>
      </c>
      <c r="C8" s="817" t="s">
        <v>165</v>
      </c>
      <c r="D8" s="817">
        <v>1500</v>
      </c>
      <c r="E8" s="799"/>
      <c r="F8" s="800"/>
      <c r="G8" s="468"/>
      <c r="H8" s="468"/>
      <c r="I8" s="639"/>
      <c r="J8" s="128"/>
      <c r="K8" s="128"/>
    </row>
    <row r="9" spans="1:11" ht="38.25">
      <c r="A9" s="314" t="s">
        <v>157</v>
      </c>
      <c r="B9" s="127" t="s">
        <v>809</v>
      </c>
      <c r="C9" s="817" t="s">
        <v>165</v>
      </c>
      <c r="D9" s="817">
        <v>5</v>
      </c>
      <c r="E9" s="487"/>
      <c r="F9" s="800"/>
      <c r="G9" s="468"/>
      <c r="H9" s="468"/>
      <c r="I9" s="639"/>
      <c r="J9" s="437"/>
      <c r="K9" s="438"/>
    </row>
    <row r="10" spans="1:11" s="16" customFormat="1" ht="114.75">
      <c r="A10" s="314" t="s">
        <v>158</v>
      </c>
      <c r="B10" s="133" t="s">
        <v>810</v>
      </c>
      <c r="C10" s="134" t="s">
        <v>165</v>
      </c>
      <c r="D10" s="134">
        <v>3</v>
      </c>
      <c r="E10" s="638"/>
      <c r="F10" s="800"/>
      <c r="G10" s="468"/>
      <c r="H10" s="468"/>
      <c r="I10" s="639"/>
      <c r="J10" s="180"/>
      <c r="K10" s="180"/>
    </row>
    <row r="11" spans="1:11" s="16" customFormat="1" ht="127.5">
      <c r="A11" s="314" t="s">
        <v>159</v>
      </c>
      <c r="B11" s="127" t="s">
        <v>401</v>
      </c>
      <c r="C11" s="817" t="s">
        <v>165</v>
      </c>
      <c r="D11" s="817">
        <v>3</v>
      </c>
      <c r="E11" s="487"/>
      <c r="F11" s="800"/>
      <c r="G11" s="468"/>
      <c r="H11" s="468"/>
      <c r="I11" s="639"/>
      <c r="J11" s="180"/>
      <c r="K11" s="180"/>
    </row>
    <row r="12" spans="1:11" s="16" customFormat="1" ht="63.75">
      <c r="A12" s="314" t="s">
        <v>160</v>
      </c>
      <c r="B12" s="127" t="s">
        <v>402</v>
      </c>
      <c r="C12" s="817" t="s">
        <v>165</v>
      </c>
      <c r="D12" s="817">
        <v>3</v>
      </c>
      <c r="E12" s="487"/>
      <c r="F12" s="800"/>
      <c r="G12" s="468"/>
      <c r="H12" s="468"/>
      <c r="I12" s="639"/>
      <c r="J12" s="180"/>
      <c r="K12" s="180"/>
    </row>
    <row r="13" spans="1:11" s="508" customFormat="1" ht="38.25">
      <c r="A13" s="314" t="s">
        <v>239</v>
      </c>
      <c r="B13" s="127" t="s">
        <v>403</v>
      </c>
      <c r="C13" s="817" t="s">
        <v>165</v>
      </c>
      <c r="D13" s="817">
        <v>10</v>
      </c>
      <c r="E13" s="487"/>
      <c r="F13" s="800"/>
      <c r="G13" s="468"/>
      <c r="H13" s="468"/>
      <c r="I13" s="639"/>
      <c r="J13" s="507"/>
      <c r="K13" s="507"/>
    </row>
    <row r="14" spans="1:11" s="508" customFormat="1" ht="25.5">
      <c r="A14" s="314" t="s">
        <v>240</v>
      </c>
      <c r="B14" s="127" t="s">
        <v>426</v>
      </c>
      <c r="C14" s="817" t="s">
        <v>166</v>
      </c>
      <c r="D14" s="817">
        <v>3</v>
      </c>
      <c r="E14" s="638"/>
      <c r="F14" s="800"/>
      <c r="G14" s="468"/>
      <c r="H14" s="468"/>
      <c r="I14" s="639"/>
      <c r="J14" s="507"/>
      <c r="K14" s="507"/>
    </row>
    <row r="15" spans="1:11" s="508" customFormat="1" ht="63.75">
      <c r="A15" s="314" t="s">
        <v>241</v>
      </c>
      <c r="B15" s="707" t="s">
        <v>560</v>
      </c>
      <c r="C15" s="707" t="s">
        <v>165</v>
      </c>
      <c r="D15" s="707">
        <v>25</v>
      </c>
      <c r="E15" s="504"/>
      <c r="F15" s="800"/>
      <c r="G15" s="468"/>
      <c r="H15" s="468"/>
      <c r="I15" s="639"/>
      <c r="J15" s="507"/>
      <c r="K15" s="507"/>
    </row>
    <row r="16" spans="1:11" s="16" customFormat="1" ht="63.75">
      <c r="A16" s="314" t="s">
        <v>242</v>
      </c>
      <c r="B16" s="707" t="s">
        <v>561</v>
      </c>
      <c r="C16" s="740" t="s">
        <v>165</v>
      </c>
      <c r="D16" s="707">
        <v>25</v>
      </c>
      <c r="E16" s="504"/>
      <c r="F16" s="800"/>
      <c r="G16" s="468"/>
      <c r="H16" s="468"/>
      <c r="I16" s="639"/>
      <c r="J16" s="741"/>
      <c r="K16" s="180"/>
    </row>
    <row r="17" spans="1:11" s="16" customFormat="1" ht="63.75">
      <c r="A17" s="314" t="s">
        <v>243</v>
      </c>
      <c r="B17" s="707" t="s">
        <v>562</v>
      </c>
      <c r="C17" s="740" t="s">
        <v>165</v>
      </c>
      <c r="D17" s="707">
        <v>25</v>
      </c>
      <c r="E17" s="504"/>
      <c r="F17" s="800"/>
      <c r="G17" s="468"/>
      <c r="H17" s="468"/>
      <c r="I17" s="639"/>
      <c r="J17" s="182"/>
      <c r="K17" s="182"/>
    </row>
    <row r="18" spans="1:11" s="16" customFormat="1" ht="63.75">
      <c r="A18" s="314" t="s">
        <v>244</v>
      </c>
      <c r="B18" s="707" t="s">
        <v>563</v>
      </c>
      <c r="C18" s="707" t="s">
        <v>165</v>
      </c>
      <c r="D18" s="707">
        <v>50</v>
      </c>
      <c r="E18" s="504"/>
      <c r="F18" s="800"/>
      <c r="G18" s="468"/>
      <c r="H18" s="468"/>
      <c r="I18" s="639"/>
      <c r="J18" s="182"/>
      <c r="K18" s="182"/>
    </row>
    <row r="19" spans="1:11" s="16" customFormat="1" ht="140.25">
      <c r="A19" s="314" t="s">
        <v>245</v>
      </c>
      <c r="B19" s="842" t="s">
        <v>667</v>
      </c>
      <c r="C19" s="740" t="s">
        <v>165</v>
      </c>
      <c r="D19" s="707">
        <v>1000</v>
      </c>
      <c r="E19" s="504"/>
      <c r="F19" s="800"/>
      <c r="G19" s="468"/>
      <c r="H19" s="468"/>
      <c r="I19" s="639"/>
      <c r="J19" s="182"/>
      <c r="K19" s="182"/>
    </row>
    <row r="20" spans="1:11" s="16" customFormat="1" ht="140.25">
      <c r="A20" s="314" t="s">
        <v>246</v>
      </c>
      <c r="B20" s="1017" t="s">
        <v>668</v>
      </c>
      <c r="C20" s="1018" t="s">
        <v>165</v>
      </c>
      <c r="D20" s="1019">
        <v>800</v>
      </c>
      <c r="E20" s="1020"/>
      <c r="F20" s="800"/>
      <c r="G20" s="468"/>
      <c r="H20" s="468"/>
      <c r="I20" s="639"/>
      <c r="J20" s="182"/>
      <c r="K20" s="182"/>
    </row>
    <row r="21" spans="1:11" s="16" customFormat="1" ht="51">
      <c r="A21" s="314" t="s">
        <v>247</v>
      </c>
      <c r="B21" s="843" t="s">
        <v>669</v>
      </c>
      <c r="C21" s="740" t="s">
        <v>165</v>
      </c>
      <c r="D21" s="707">
        <v>500</v>
      </c>
      <c r="E21" s="504"/>
      <c r="F21" s="800"/>
      <c r="G21" s="468"/>
      <c r="H21" s="468"/>
      <c r="I21" s="639"/>
      <c r="J21" s="182"/>
      <c r="K21" s="182"/>
    </row>
    <row r="22" spans="1:11" s="16" customFormat="1" ht="51">
      <c r="A22" s="314" t="s">
        <v>248</v>
      </c>
      <c r="B22" s="843" t="s">
        <v>670</v>
      </c>
      <c r="C22" s="740" t="s">
        <v>165</v>
      </c>
      <c r="D22" s="707">
        <v>500</v>
      </c>
      <c r="E22" s="504"/>
      <c r="F22" s="800"/>
      <c r="G22" s="468"/>
      <c r="H22" s="468"/>
      <c r="I22" s="639"/>
      <c r="J22" s="182"/>
      <c r="K22" s="182"/>
    </row>
    <row r="23" spans="1:11" s="16" customFormat="1" ht="114.75">
      <c r="A23" s="314" t="s">
        <v>249</v>
      </c>
      <c r="B23" s="1023" t="s">
        <v>811</v>
      </c>
      <c r="C23" s="740" t="s">
        <v>165</v>
      </c>
      <c r="D23" s="707">
        <v>30</v>
      </c>
      <c r="E23" s="504"/>
      <c r="F23" s="800"/>
      <c r="G23" s="468"/>
      <c r="H23" s="468"/>
      <c r="I23" s="639"/>
      <c r="J23" s="182"/>
      <c r="K23" s="182"/>
    </row>
    <row r="24" spans="1:11" s="16" customFormat="1" ht="25.5">
      <c r="A24" s="314" t="s">
        <v>250</v>
      </c>
      <c r="B24" s="1024" t="s">
        <v>812</v>
      </c>
      <c r="C24" s="1011" t="s">
        <v>165</v>
      </c>
      <c r="D24" s="1012">
        <v>30</v>
      </c>
      <c r="E24" s="1013"/>
      <c r="F24" s="800"/>
      <c r="G24" s="468"/>
      <c r="H24" s="468"/>
      <c r="I24" s="639"/>
      <c r="J24" s="182"/>
      <c r="K24" s="182"/>
    </row>
    <row r="25" spans="1:11" s="16" customFormat="1" ht="25.5">
      <c r="A25" s="1010" t="s">
        <v>251</v>
      </c>
      <c r="B25" s="817" t="s">
        <v>813</v>
      </c>
      <c r="C25" s="707" t="s">
        <v>165</v>
      </c>
      <c r="D25" s="707">
        <v>30</v>
      </c>
      <c r="E25" s="504"/>
      <c r="F25" s="1014"/>
      <c r="G25" s="1015"/>
      <c r="H25" s="1015"/>
      <c r="I25" s="1016"/>
      <c r="J25" s="182"/>
      <c r="K25" s="182"/>
    </row>
    <row r="26" spans="1:11" s="16" customFormat="1" ht="76.5">
      <c r="A26" s="314" t="s">
        <v>252</v>
      </c>
      <c r="B26" s="817" t="s">
        <v>814</v>
      </c>
      <c r="C26" s="707" t="s">
        <v>165</v>
      </c>
      <c r="D26" s="707">
        <v>5</v>
      </c>
      <c r="E26" s="504"/>
      <c r="F26" s="1014"/>
      <c r="G26" s="1015"/>
      <c r="H26" s="1015"/>
      <c r="I26" s="1016"/>
      <c r="J26" s="182"/>
      <c r="K26" s="182"/>
    </row>
    <row r="27" spans="1:11" s="16" customFormat="1" ht="76.5">
      <c r="A27" s="314" t="s">
        <v>193</v>
      </c>
      <c r="B27" s="1025" t="s">
        <v>815</v>
      </c>
      <c r="C27" s="1021" t="s">
        <v>165</v>
      </c>
      <c r="D27" s="1022">
        <v>30</v>
      </c>
      <c r="E27" s="799"/>
      <c r="F27" s="1014"/>
      <c r="G27" s="1015"/>
      <c r="H27" s="1015"/>
      <c r="I27" s="1016"/>
      <c r="J27" s="182"/>
      <c r="K27" s="182"/>
    </row>
    <row r="28" spans="1:11" s="16" customFormat="1" ht="13.5" thickBot="1">
      <c r="A28" s="339"/>
      <c r="B28" s="340"/>
      <c r="C28" s="143"/>
      <c r="D28" s="143"/>
      <c r="E28" s="685"/>
      <c r="F28" s="686"/>
      <c r="G28" s="615"/>
      <c r="H28" s="616"/>
      <c r="I28" s="616"/>
      <c r="J28" s="183"/>
      <c r="K28" s="183"/>
    </row>
    <row r="29" spans="1:11" s="16" customFormat="1">
      <c r="A29" s="68"/>
      <c r="B29" s="149"/>
      <c r="C29" s="250"/>
      <c r="D29" s="250"/>
      <c r="E29" s="297"/>
      <c r="F29" s="297"/>
      <c r="G29" s="298"/>
      <c r="H29" s="221"/>
      <c r="I29" s="228"/>
      <c r="J29" s="183"/>
      <c r="K29" s="183"/>
    </row>
    <row r="30" spans="1:11" s="16" customFormat="1">
      <c r="A30" s="69"/>
      <c r="B30" s="154" t="s">
        <v>37</v>
      </c>
      <c r="C30" s="224"/>
      <c r="D30" s="224"/>
      <c r="E30" s="1032"/>
      <c r="F30" s="1032"/>
      <c r="G30" s="226"/>
      <c r="H30" s="227"/>
      <c r="I30" s="228"/>
      <c r="J30" s="183"/>
      <c r="K30" s="183"/>
    </row>
    <row r="31" spans="1:11" s="16" customFormat="1">
      <c r="A31" s="79"/>
      <c r="B31" s="154" t="s">
        <v>38</v>
      </c>
      <c r="C31" s="230"/>
      <c r="D31" s="230"/>
      <c r="E31" s="1032"/>
      <c r="F31" s="1032"/>
      <c r="G31" s="226"/>
      <c r="H31" s="227"/>
      <c r="I31" s="228"/>
      <c r="J31" s="183"/>
      <c r="K31" s="183"/>
    </row>
    <row r="32" spans="1:11" s="16" customFormat="1">
      <c r="A32" s="79"/>
      <c r="B32" s="154" t="s">
        <v>87</v>
      </c>
      <c r="C32" s="230"/>
      <c r="D32" s="230"/>
      <c r="E32" s="1032"/>
      <c r="F32" s="1032"/>
      <c r="G32" s="226"/>
      <c r="H32" s="227"/>
      <c r="I32" s="228"/>
      <c r="J32" s="183"/>
      <c r="K32" s="183"/>
    </row>
    <row r="33" spans="1:11" s="16" customFormat="1" ht="15.75" thickBot="1">
      <c r="A33" s="71"/>
      <c r="B33" s="158"/>
      <c r="C33" s="231"/>
      <c r="D33" s="231"/>
      <c r="E33" s="232"/>
      <c r="F33" s="232"/>
      <c r="G33" s="233"/>
      <c r="H33" s="227"/>
      <c r="I33" s="228"/>
      <c r="J33" s="183"/>
      <c r="K33" s="183"/>
    </row>
    <row r="34" spans="1:11" s="16" customFormat="1">
      <c r="B34" s="17"/>
      <c r="C34" s="37"/>
      <c r="D34" s="37"/>
      <c r="E34" s="45"/>
      <c r="F34" s="45"/>
      <c r="G34" s="37"/>
      <c r="H34" s="37"/>
      <c r="I34" s="37"/>
    </row>
    <row r="35" spans="1:11" s="16" customFormat="1">
      <c r="B35" s="17"/>
      <c r="C35" s="37"/>
      <c r="D35" s="37"/>
      <c r="E35" s="45"/>
      <c r="F35" s="45"/>
      <c r="G35" s="37"/>
      <c r="H35" s="37"/>
      <c r="I35" s="37"/>
    </row>
    <row r="36" spans="1:11" s="16" customFormat="1">
      <c r="B36" s="17"/>
      <c r="C36" s="37"/>
      <c r="D36" s="37"/>
      <c r="E36" s="45"/>
      <c r="F36" s="45"/>
      <c r="G36" s="37"/>
      <c r="H36" s="37"/>
      <c r="I36" s="37"/>
    </row>
    <row r="37" spans="1:11" s="16" customFormat="1">
      <c r="B37" s="17"/>
      <c r="C37" s="37"/>
      <c r="D37" s="37"/>
      <c r="E37" s="45"/>
      <c r="F37" s="45"/>
      <c r="G37" s="37"/>
      <c r="H37" s="37"/>
      <c r="I37" s="37"/>
    </row>
    <row r="38" spans="1:11" s="16" customFormat="1">
      <c r="B38" s="17"/>
      <c r="C38" s="37"/>
      <c r="D38" s="37"/>
      <c r="E38" s="45"/>
      <c r="F38" s="45"/>
      <c r="G38" s="37"/>
      <c r="H38" s="37"/>
      <c r="I38" s="37"/>
    </row>
    <row r="39" spans="1:11" s="16" customFormat="1">
      <c r="B39" s="17"/>
      <c r="C39" s="37"/>
      <c r="D39" s="37"/>
      <c r="E39" s="45"/>
      <c r="F39" s="45"/>
      <c r="G39" s="37"/>
      <c r="H39" s="37"/>
      <c r="I39" s="37"/>
    </row>
    <row r="40" spans="1:11" s="16" customFormat="1">
      <c r="B40" s="17"/>
      <c r="C40" s="37"/>
      <c r="D40" s="37"/>
      <c r="E40" s="45"/>
      <c r="F40" s="45"/>
      <c r="G40" s="37"/>
      <c r="H40" s="37"/>
      <c r="I40" s="37"/>
    </row>
    <row r="41" spans="1:11" s="16" customFormat="1">
      <c r="B41" s="17"/>
      <c r="C41" s="37"/>
      <c r="D41" s="37"/>
      <c r="E41" s="45"/>
      <c r="F41" s="45"/>
      <c r="G41" s="37"/>
      <c r="H41" s="37"/>
      <c r="I41" s="37"/>
    </row>
    <row r="42" spans="1:11" s="16" customFormat="1">
      <c r="B42" s="17"/>
      <c r="C42" s="37"/>
      <c r="D42" s="37"/>
      <c r="E42" s="45"/>
      <c r="F42" s="45"/>
      <c r="G42" s="37"/>
      <c r="H42" s="37"/>
      <c r="I42" s="37"/>
    </row>
    <row r="43" spans="1:11" s="16" customFormat="1">
      <c r="B43" s="17"/>
      <c r="C43" s="37"/>
      <c r="D43" s="37"/>
      <c r="E43" s="45"/>
      <c r="F43" s="45"/>
      <c r="G43" s="37"/>
      <c r="H43" s="37"/>
      <c r="I43" s="37"/>
    </row>
    <row r="44" spans="1:11" s="16" customFormat="1">
      <c r="B44" s="17"/>
      <c r="C44" s="37"/>
      <c r="D44" s="37"/>
      <c r="E44" s="45"/>
      <c r="F44" s="45"/>
      <c r="G44" s="37"/>
      <c r="H44" s="37"/>
      <c r="I44" s="37"/>
    </row>
    <row r="45" spans="1:11" s="16" customFormat="1">
      <c r="B45" s="17"/>
      <c r="C45" s="37"/>
      <c r="D45" s="37"/>
      <c r="E45" s="45"/>
      <c r="F45" s="45"/>
      <c r="G45" s="37"/>
      <c r="H45" s="37"/>
      <c r="I45" s="37"/>
    </row>
    <row r="46" spans="1:11" s="16" customFormat="1">
      <c r="B46" s="17"/>
      <c r="C46" s="37"/>
      <c r="D46" s="37"/>
      <c r="E46" s="45"/>
      <c r="F46" s="45"/>
      <c r="G46" s="37"/>
      <c r="H46" s="37"/>
      <c r="I46" s="37"/>
    </row>
    <row r="47" spans="1:11" s="16" customFormat="1">
      <c r="B47" s="17"/>
      <c r="C47" s="37"/>
      <c r="D47" s="37"/>
      <c r="E47" s="45"/>
      <c r="F47" s="45"/>
      <c r="G47" s="37"/>
      <c r="H47" s="37"/>
      <c r="I47" s="37"/>
    </row>
  </sheetData>
  <mergeCells count="3">
    <mergeCell ref="E30:F30"/>
    <mergeCell ref="E31:F31"/>
    <mergeCell ref="E32:F32"/>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75" workbookViewId="0">
      <selection activeCell="E5" sqref="E5:I11"/>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12.140625" style="44" customWidth="1"/>
    <col min="6" max="6" width="7.140625" style="44" customWidth="1"/>
    <col min="7" max="7" width="10.85546875" style="43" customWidth="1"/>
    <col min="8" max="8" width="14.5703125" style="43" customWidth="1"/>
    <col min="9" max="9" width="13.85546875" style="43" customWidth="1"/>
    <col min="10" max="10" width="11.42578125" style="27" customWidth="1"/>
    <col min="11" max="11" width="13.140625" style="27" customWidth="1"/>
    <col min="12" max="16384" width="9.140625" style="27"/>
  </cols>
  <sheetData>
    <row r="1" spans="1:11">
      <c r="B1" s="716" t="s">
        <v>333</v>
      </c>
      <c r="C1" s="214"/>
      <c r="D1" s="214"/>
      <c r="E1" s="215"/>
      <c r="F1" s="215"/>
      <c r="G1" s="214"/>
      <c r="H1" s="214"/>
      <c r="I1" s="214"/>
      <c r="J1" s="166"/>
      <c r="K1" s="166"/>
    </row>
    <row r="2" spans="1:11" ht="13.5" thickBot="1">
      <c r="B2" s="171" t="s">
        <v>84</v>
      </c>
      <c r="C2" s="214"/>
      <c r="D2" s="214"/>
      <c r="E2" s="215"/>
      <c r="F2" s="215"/>
      <c r="G2" s="214"/>
      <c r="H2" s="214"/>
      <c r="I2" s="214"/>
      <c r="J2" s="166"/>
      <c r="K2" s="166"/>
    </row>
    <row r="3" spans="1:11">
      <c r="A3" s="30" t="s">
        <v>161</v>
      </c>
      <c r="B3" s="324" t="s">
        <v>162</v>
      </c>
      <c r="C3" s="324" t="s">
        <v>163</v>
      </c>
      <c r="D3" s="324" t="s">
        <v>164</v>
      </c>
      <c r="E3" s="118" t="s">
        <v>231</v>
      </c>
      <c r="F3" s="118" t="s">
        <v>6</v>
      </c>
      <c r="G3" s="118" t="s">
        <v>231</v>
      </c>
      <c r="H3" s="119"/>
      <c r="I3" s="119" t="s">
        <v>258</v>
      </c>
      <c r="J3" s="324" t="s">
        <v>213</v>
      </c>
      <c r="K3" s="324" t="s">
        <v>233</v>
      </c>
    </row>
    <row r="4" spans="1:11" ht="26.25" thickBot="1">
      <c r="A4" s="31"/>
      <c r="B4" s="327"/>
      <c r="C4" s="327"/>
      <c r="D4" s="327"/>
      <c r="E4" s="122" t="s">
        <v>232</v>
      </c>
      <c r="F4" s="301" t="s">
        <v>7</v>
      </c>
      <c r="G4" s="124" t="s">
        <v>96</v>
      </c>
      <c r="H4" s="124" t="s">
        <v>41</v>
      </c>
      <c r="I4" s="124" t="s">
        <v>97</v>
      </c>
      <c r="J4" s="125" t="s">
        <v>257</v>
      </c>
      <c r="K4" s="125" t="s">
        <v>234</v>
      </c>
    </row>
    <row r="5" spans="1:11" ht="25.5">
      <c r="A5" s="314" t="s">
        <v>153</v>
      </c>
      <c r="B5" s="204" t="s">
        <v>406</v>
      </c>
      <c r="C5" s="453" t="s">
        <v>165</v>
      </c>
      <c r="D5" s="453">
        <v>200</v>
      </c>
      <c r="E5" s="488"/>
      <c r="F5" s="489"/>
      <c r="G5" s="641"/>
      <c r="H5" s="641"/>
      <c r="I5" s="640"/>
      <c r="J5" s="131"/>
      <c r="K5" s="131"/>
    </row>
    <row r="6" spans="1:11" ht="89.25">
      <c r="A6" s="314" t="s">
        <v>154</v>
      </c>
      <c r="B6" s="127" t="s">
        <v>399</v>
      </c>
      <c r="C6" s="453" t="s">
        <v>165</v>
      </c>
      <c r="D6" s="453">
        <v>2000</v>
      </c>
      <c r="E6" s="488"/>
      <c r="F6" s="489"/>
      <c r="G6" s="641"/>
      <c r="H6" s="641"/>
      <c r="I6" s="640"/>
      <c r="J6" s="131"/>
      <c r="K6" s="131"/>
    </row>
    <row r="7" spans="1:11" ht="25.5">
      <c r="A7" s="314" t="s">
        <v>155</v>
      </c>
      <c r="B7" s="127" t="s">
        <v>407</v>
      </c>
      <c r="C7" s="453" t="s">
        <v>165</v>
      </c>
      <c r="D7" s="453">
        <v>5</v>
      </c>
      <c r="E7" s="488"/>
      <c r="F7" s="489"/>
      <c r="G7" s="641"/>
      <c r="H7" s="641"/>
      <c r="I7" s="640"/>
      <c r="J7" s="131"/>
      <c r="K7" s="131"/>
    </row>
    <row r="8" spans="1:11" ht="38.25">
      <c r="A8" s="314" t="s">
        <v>156</v>
      </c>
      <c r="B8" s="133" t="s">
        <v>816</v>
      </c>
      <c r="C8" s="1026" t="s">
        <v>165</v>
      </c>
      <c r="D8" s="1026">
        <v>50</v>
      </c>
      <c r="E8" s="1027"/>
      <c r="F8" s="489"/>
      <c r="G8" s="641"/>
      <c r="H8" s="641"/>
      <c r="I8" s="640"/>
      <c r="J8" s="128"/>
      <c r="K8" s="128"/>
    </row>
    <row r="9" spans="1:11" ht="114.75">
      <c r="A9" s="314" t="s">
        <v>157</v>
      </c>
      <c r="B9" s="127" t="s">
        <v>408</v>
      </c>
      <c r="C9" s="453" t="s">
        <v>165</v>
      </c>
      <c r="D9" s="453">
        <v>50</v>
      </c>
      <c r="E9" s="488"/>
      <c r="F9" s="489"/>
      <c r="G9" s="641"/>
      <c r="H9" s="641"/>
      <c r="I9" s="640"/>
      <c r="J9" s="128"/>
      <c r="K9" s="128"/>
    </row>
    <row r="10" spans="1:11" ht="76.5">
      <c r="A10" s="314" t="s">
        <v>158</v>
      </c>
      <c r="B10" s="133" t="s">
        <v>409</v>
      </c>
      <c r="C10" s="1026" t="s">
        <v>165</v>
      </c>
      <c r="D10" s="1026">
        <v>50</v>
      </c>
      <c r="E10" s="1027"/>
      <c r="F10" s="489"/>
      <c r="G10" s="641"/>
      <c r="H10" s="641"/>
      <c r="I10" s="640"/>
      <c r="J10" s="437"/>
      <c r="K10" s="438"/>
    </row>
    <row r="11" spans="1:11" s="16" customFormat="1" ht="13.5" thickBot="1">
      <c r="A11" s="339"/>
      <c r="B11" s="340"/>
      <c r="C11" s="143"/>
      <c r="D11" s="143"/>
      <c r="E11" s="685"/>
      <c r="F11" s="686"/>
      <c r="G11" s="615"/>
      <c r="H11" s="577"/>
      <c r="I11" s="577"/>
      <c r="J11" s="183"/>
      <c r="K11" s="183"/>
    </row>
    <row r="12" spans="1:11" s="16" customFormat="1">
      <c r="A12" s="68"/>
      <c r="B12" s="149"/>
      <c r="C12" s="250"/>
      <c r="D12" s="250"/>
      <c r="E12" s="297"/>
      <c r="F12" s="297"/>
      <c r="G12" s="298"/>
      <c r="H12" s="221"/>
      <c r="I12" s="228"/>
      <c r="J12" s="183"/>
      <c r="K12" s="183"/>
    </row>
    <row r="13" spans="1:11" s="16" customFormat="1">
      <c r="A13" s="69"/>
      <c r="B13" s="154" t="s">
        <v>37</v>
      </c>
      <c r="C13" s="224"/>
      <c r="D13" s="224"/>
      <c r="E13" s="1032"/>
      <c r="F13" s="1032"/>
      <c r="G13" s="226"/>
      <c r="H13" s="227"/>
      <c r="I13" s="228"/>
      <c r="J13" s="183"/>
      <c r="K13" s="183"/>
    </row>
    <row r="14" spans="1:11" s="16" customFormat="1">
      <c r="A14" s="79"/>
      <c r="B14" s="154" t="s">
        <v>38</v>
      </c>
      <c r="C14" s="230"/>
      <c r="D14" s="230"/>
      <c r="E14" s="1032"/>
      <c r="F14" s="1032"/>
      <c r="G14" s="226"/>
      <c r="H14" s="227"/>
      <c r="I14" s="228"/>
      <c r="J14" s="183"/>
      <c r="K14" s="183"/>
    </row>
    <row r="15" spans="1:11" s="16" customFormat="1">
      <c r="A15" s="79"/>
      <c r="B15" s="154" t="s">
        <v>87</v>
      </c>
      <c r="C15" s="230"/>
      <c r="D15" s="230"/>
      <c r="E15" s="1032"/>
      <c r="F15" s="1032"/>
      <c r="G15" s="226"/>
      <c r="H15" s="227"/>
      <c r="I15" s="228"/>
      <c r="J15" s="183"/>
      <c r="K15" s="183"/>
    </row>
    <row r="16" spans="1:11" s="16" customFormat="1" ht="15.75" thickBot="1">
      <c r="A16" s="71"/>
      <c r="B16" s="158"/>
      <c r="C16" s="231"/>
      <c r="D16" s="231"/>
      <c r="E16" s="232"/>
      <c r="F16" s="232"/>
      <c r="G16" s="233"/>
      <c r="H16" s="227"/>
      <c r="I16" s="228"/>
      <c r="J16" s="183"/>
      <c r="K16" s="183"/>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row r="26" spans="2:9" s="16" customFormat="1">
      <c r="B26" s="17"/>
      <c r="C26" s="37"/>
      <c r="D26" s="37"/>
      <c r="E26" s="45"/>
      <c r="F26" s="45"/>
      <c r="G26" s="37"/>
      <c r="H26" s="37"/>
      <c r="I26" s="37"/>
    </row>
    <row r="27" spans="2:9" s="16" customFormat="1">
      <c r="B27" s="17"/>
      <c r="C27" s="37"/>
      <c r="D27" s="37"/>
      <c r="E27" s="45"/>
      <c r="F27" s="45"/>
      <c r="G27" s="37"/>
      <c r="H27" s="37"/>
      <c r="I27" s="37"/>
    </row>
    <row r="28" spans="2:9" s="16" customFormat="1">
      <c r="B28" s="17"/>
      <c r="C28" s="37"/>
      <c r="D28" s="37"/>
      <c r="E28" s="45"/>
      <c r="F28" s="45"/>
      <c r="G28" s="37"/>
      <c r="H28" s="37"/>
      <c r="I28" s="37"/>
    </row>
    <row r="29" spans="2:9" s="16" customFormat="1">
      <c r="B29" s="17"/>
      <c r="C29" s="37"/>
      <c r="D29" s="37"/>
      <c r="E29" s="45"/>
      <c r="F29" s="45"/>
      <c r="G29" s="37"/>
      <c r="H29" s="37"/>
      <c r="I29" s="37"/>
    </row>
    <row r="30" spans="2:9" s="16" customFormat="1">
      <c r="B30" s="17"/>
      <c r="C30" s="37"/>
      <c r="D30" s="37"/>
      <c r="E30" s="45"/>
      <c r="F30" s="45"/>
      <c r="G30" s="37"/>
      <c r="H30" s="37"/>
      <c r="I30" s="37"/>
    </row>
  </sheetData>
  <mergeCells count="3">
    <mergeCell ref="E13:F13"/>
    <mergeCell ref="E14:F14"/>
    <mergeCell ref="E15:F15"/>
  </mergeCells>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K58"/>
  <sheetViews>
    <sheetView topLeftCell="A28" zoomScaleNormal="75" zoomScaleSheetLayoutView="100" workbookViewId="0">
      <selection activeCell="E5" sqref="E5:I32"/>
    </sheetView>
  </sheetViews>
  <sheetFormatPr defaultColWidth="9.140625" defaultRowHeight="12.75"/>
  <cols>
    <col min="1" max="1" width="5.42578125" style="4" customWidth="1"/>
    <col min="2" max="2" width="43.140625" style="4" customWidth="1"/>
    <col min="3" max="3" width="5.140625" style="35" customWidth="1"/>
    <col min="4" max="4" width="8.28515625" style="35" customWidth="1"/>
    <col min="5" max="5" width="9.85546875" style="36" customWidth="1"/>
    <col min="6" max="6" width="7.28515625" style="36" customWidth="1"/>
    <col min="7" max="7" width="12.140625" style="35" customWidth="1"/>
    <col min="8" max="8" width="12.7109375" style="35" customWidth="1"/>
    <col min="9" max="9" width="13" style="35" customWidth="1"/>
    <col min="10" max="10" width="10.7109375" style="35" customWidth="1"/>
    <col min="11" max="11" width="10.85546875" style="35" customWidth="1"/>
    <col min="12" max="16384" width="9.140625" style="4"/>
  </cols>
  <sheetData>
    <row r="1" spans="1:11">
      <c r="J1"/>
      <c r="K1"/>
    </row>
    <row r="2" spans="1:11" ht="13.5" thickBot="1">
      <c r="A2" s="213"/>
      <c r="B2" s="213" t="s">
        <v>446</v>
      </c>
      <c r="C2" s="214"/>
      <c r="D2" s="214"/>
      <c r="E2" s="215"/>
      <c r="F2" s="215"/>
      <c r="G2" s="214"/>
      <c r="H2" s="214"/>
      <c r="I2" s="214"/>
      <c r="J2" s="153"/>
      <c r="K2" s="153"/>
    </row>
    <row r="3" spans="1:11" ht="26.25" customHeight="1">
      <c r="A3" s="163" t="s">
        <v>161</v>
      </c>
      <c r="B3" s="163" t="s">
        <v>162</v>
      </c>
      <c r="C3" s="163" t="s">
        <v>163</v>
      </c>
      <c r="D3" s="163" t="s">
        <v>164</v>
      </c>
      <c r="E3" s="164" t="s">
        <v>231</v>
      </c>
      <c r="F3" s="164" t="s">
        <v>6</v>
      </c>
      <c r="G3" s="164" t="s">
        <v>231</v>
      </c>
      <c r="H3" s="165"/>
      <c r="I3" s="165" t="s">
        <v>258</v>
      </c>
      <c r="J3" s="234" t="s">
        <v>225</v>
      </c>
      <c r="K3" s="235" t="s">
        <v>226</v>
      </c>
    </row>
    <row r="4" spans="1:11" ht="49.5" customHeight="1" thickBot="1">
      <c r="A4" s="236"/>
      <c r="B4" s="236"/>
      <c r="C4" s="236"/>
      <c r="D4" s="236"/>
      <c r="E4" s="237" t="s">
        <v>232</v>
      </c>
      <c r="F4" s="238" t="s">
        <v>7</v>
      </c>
      <c r="G4" s="239" t="s">
        <v>96</v>
      </c>
      <c r="H4" s="239" t="s">
        <v>41</v>
      </c>
      <c r="I4" s="239" t="s">
        <v>97</v>
      </c>
      <c r="J4" s="240" t="s">
        <v>257</v>
      </c>
      <c r="K4" s="241" t="s">
        <v>227</v>
      </c>
    </row>
    <row r="5" spans="1:11" s="2" customFormat="1" ht="40.5" customHeight="1">
      <c r="A5" s="196" t="s">
        <v>153</v>
      </c>
      <c r="B5" s="836" t="s">
        <v>538</v>
      </c>
      <c r="C5" s="196" t="s">
        <v>165</v>
      </c>
      <c r="D5" s="837">
        <v>2500</v>
      </c>
      <c r="E5" s="632"/>
      <c r="F5" s="791"/>
      <c r="G5" s="611"/>
      <c r="H5" s="892"/>
      <c r="I5" s="796"/>
      <c r="J5" s="106"/>
      <c r="K5" s="107"/>
    </row>
    <row r="6" spans="1:11" s="2" customFormat="1" ht="36">
      <c r="A6" s="196" t="s">
        <v>154</v>
      </c>
      <c r="B6" s="208" t="s">
        <v>539</v>
      </c>
      <c r="C6" s="106" t="s">
        <v>165</v>
      </c>
      <c r="D6" s="106">
        <v>100</v>
      </c>
      <c r="E6" s="632"/>
      <c r="F6" s="791"/>
      <c r="G6" s="611"/>
      <c r="H6" s="892"/>
      <c r="I6" s="796"/>
      <c r="J6" s="106"/>
      <c r="K6" s="107"/>
    </row>
    <row r="7" spans="1:11" s="2" customFormat="1" ht="84" customHeight="1">
      <c r="A7" s="196" t="s">
        <v>155</v>
      </c>
      <c r="B7" s="208" t="s">
        <v>540</v>
      </c>
      <c r="C7" s="109" t="s">
        <v>165</v>
      </c>
      <c r="D7" s="110">
        <v>1000</v>
      </c>
      <c r="E7" s="632"/>
      <c r="F7" s="791"/>
      <c r="G7" s="611"/>
      <c r="H7" s="892"/>
      <c r="I7" s="796"/>
      <c r="J7" s="106"/>
      <c r="K7" s="107"/>
    </row>
    <row r="8" spans="1:11" s="2" customFormat="1" ht="36">
      <c r="A8" s="196" t="s">
        <v>156</v>
      </c>
      <c r="B8" s="208" t="s">
        <v>322</v>
      </c>
      <c r="C8" s="109" t="s">
        <v>165</v>
      </c>
      <c r="D8" s="110">
        <v>20000</v>
      </c>
      <c r="E8" s="632"/>
      <c r="F8" s="791"/>
      <c r="G8" s="611"/>
      <c r="H8" s="892"/>
      <c r="I8" s="796"/>
      <c r="J8" s="106"/>
      <c r="K8" s="107"/>
    </row>
    <row r="9" spans="1:11" s="2" customFormat="1" ht="72">
      <c r="A9" s="196" t="s">
        <v>157</v>
      </c>
      <c r="B9" s="209" t="s">
        <v>79</v>
      </c>
      <c r="C9" s="109" t="s">
        <v>165</v>
      </c>
      <c r="D9" s="109">
        <v>30</v>
      </c>
      <c r="E9" s="632"/>
      <c r="F9" s="791"/>
      <c r="G9" s="611"/>
      <c r="H9" s="892"/>
      <c r="I9" s="796"/>
      <c r="J9" s="106"/>
      <c r="K9" s="107"/>
    </row>
    <row r="10" spans="1:11" s="2" customFormat="1" ht="25.5">
      <c r="A10" s="196" t="s">
        <v>158</v>
      </c>
      <c r="B10" s="217" t="s">
        <v>14</v>
      </c>
      <c r="C10" s="503" t="s">
        <v>253</v>
      </c>
      <c r="D10" s="817">
        <v>10</v>
      </c>
      <c r="E10" s="632"/>
      <c r="F10" s="791"/>
      <c r="G10" s="611"/>
      <c r="H10" s="892"/>
      <c r="I10" s="796"/>
      <c r="J10" s="106"/>
      <c r="K10" s="107"/>
    </row>
    <row r="11" spans="1:11" s="2" customFormat="1" ht="38.25">
      <c r="A11" s="196" t="s">
        <v>159</v>
      </c>
      <c r="B11" s="217" t="s">
        <v>149</v>
      </c>
      <c r="C11" s="503" t="s">
        <v>165</v>
      </c>
      <c r="D11" s="817">
        <v>50</v>
      </c>
      <c r="E11" s="632"/>
      <c r="F11" s="791"/>
      <c r="G11" s="611"/>
      <c r="H11" s="892"/>
      <c r="I11" s="796"/>
      <c r="J11" s="106"/>
      <c r="K11" s="107"/>
    </row>
    <row r="12" spans="1:11" s="2" customFormat="1">
      <c r="A12" s="196" t="s">
        <v>160</v>
      </c>
      <c r="B12" s="315" t="s">
        <v>350</v>
      </c>
      <c r="C12" s="503" t="s">
        <v>165</v>
      </c>
      <c r="D12" s="817">
        <v>150</v>
      </c>
      <c r="E12" s="632"/>
      <c r="F12" s="791"/>
      <c r="G12" s="611"/>
      <c r="H12" s="892"/>
      <c r="I12" s="796"/>
      <c r="J12" s="106"/>
      <c r="K12" s="107"/>
    </row>
    <row r="13" spans="1:11" s="2" customFormat="1" ht="306">
      <c r="A13" s="196" t="s">
        <v>239</v>
      </c>
      <c r="B13" s="217" t="s">
        <v>646</v>
      </c>
      <c r="C13" s="503" t="s">
        <v>166</v>
      </c>
      <c r="D13" s="817">
        <v>300</v>
      </c>
      <c r="E13" s="632"/>
      <c r="F13" s="791"/>
      <c r="G13" s="611"/>
      <c r="H13" s="892"/>
      <c r="I13" s="796"/>
      <c r="J13" s="106"/>
      <c r="K13" s="107"/>
    </row>
    <row r="14" spans="1:11" s="2" customFormat="1" ht="38.25">
      <c r="A14" s="196" t="s">
        <v>240</v>
      </c>
      <c r="B14" s="218" t="s">
        <v>647</v>
      </c>
      <c r="C14" s="503" t="s">
        <v>165</v>
      </c>
      <c r="D14" s="817">
        <v>1500</v>
      </c>
      <c r="E14" s="632"/>
      <c r="F14" s="791"/>
      <c r="G14" s="611"/>
      <c r="H14" s="892"/>
      <c r="I14" s="796"/>
      <c r="J14" s="106"/>
      <c r="K14" s="107"/>
    </row>
    <row r="15" spans="1:11" s="2" customFormat="1" ht="191.25">
      <c r="A15" s="196" t="s">
        <v>241</v>
      </c>
      <c r="B15" s="570" t="s">
        <v>516</v>
      </c>
      <c r="C15" s="503" t="s">
        <v>165</v>
      </c>
      <c r="D15" s="817">
        <v>100</v>
      </c>
      <c r="E15" s="632"/>
      <c r="F15" s="791"/>
      <c r="G15" s="611"/>
      <c r="H15" s="892"/>
      <c r="I15" s="796"/>
      <c r="J15" s="106"/>
      <c r="K15" s="107"/>
    </row>
    <row r="16" spans="1:11" s="2" customFormat="1" ht="38.25">
      <c r="A16" s="196" t="s">
        <v>242</v>
      </c>
      <c r="B16" s="557" t="s">
        <v>73</v>
      </c>
      <c r="C16" s="137" t="s">
        <v>165</v>
      </c>
      <c r="D16" s="137">
        <v>100</v>
      </c>
      <c r="E16" s="632"/>
      <c r="F16" s="791"/>
      <c r="G16" s="611"/>
      <c r="H16" s="892"/>
      <c r="I16" s="796"/>
      <c r="J16" s="106"/>
      <c r="K16" s="107"/>
    </row>
    <row r="17" spans="1:11" s="2" customFormat="1" ht="144.75" customHeight="1">
      <c r="A17" s="196" t="s">
        <v>243</v>
      </c>
      <c r="B17" s="499" t="s">
        <v>541</v>
      </c>
      <c r="C17" s="503" t="s">
        <v>253</v>
      </c>
      <c r="D17" s="817">
        <v>250</v>
      </c>
      <c r="E17" s="632"/>
      <c r="F17" s="791"/>
      <c r="G17" s="611"/>
      <c r="H17" s="892"/>
      <c r="I17" s="796"/>
      <c r="J17" s="106"/>
      <c r="K17" s="107"/>
    </row>
    <row r="18" spans="1:11" s="2" customFormat="1" ht="162.75" customHeight="1">
      <c r="A18" s="196" t="s">
        <v>244</v>
      </c>
      <c r="B18" s="499" t="s">
        <v>542</v>
      </c>
      <c r="C18" s="503" t="s">
        <v>253</v>
      </c>
      <c r="D18" s="817">
        <v>800</v>
      </c>
      <c r="E18" s="632"/>
      <c r="F18" s="791"/>
      <c r="G18" s="611"/>
      <c r="H18" s="892"/>
      <c r="I18" s="796"/>
      <c r="J18" s="106"/>
      <c r="K18" s="107"/>
    </row>
    <row r="19" spans="1:11" s="2" customFormat="1" ht="74.25" customHeight="1">
      <c r="A19" s="196" t="s">
        <v>245</v>
      </c>
      <c r="B19" s="208" t="s">
        <v>543</v>
      </c>
      <c r="C19" s="109" t="s">
        <v>165</v>
      </c>
      <c r="D19" s="110">
        <v>4000</v>
      </c>
      <c r="E19" s="632"/>
      <c r="F19" s="791"/>
      <c r="G19" s="611"/>
      <c r="H19" s="892"/>
      <c r="I19" s="796"/>
      <c r="J19" s="555"/>
      <c r="K19" s="486"/>
    </row>
    <row r="20" spans="1:11" s="2" customFormat="1" ht="55.5" customHeight="1">
      <c r="A20" s="196" t="s">
        <v>246</v>
      </c>
      <c r="B20" s="208" t="s">
        <v>544</v>
      </c>
      <c r="C20" s="109" t="s">
        <v>165</v>
      </c>
      <c r="D20" s="110">
        <v>100</v>
      </c>
      <c r="E20" s="632"/>
      <c r="F20" s="791"/>
      <c r="G20" s="611"/>
      <c r="H20" s="892"/>
      <c r="I20" s="796"/>
      <c r="J20" s="289"/>
      <c r="K20" s="486"/>
    </row>
    <row r="21" spans="1:11" s="2" customFormat="1" ht="36.75" customHeight="1">
      <c r="A21" s="196" t="s">
        <v>247</v>
      </c>
      <c r="B21" s="722" t="s">
        <v>106</v>
      </c>
      <c r="C21" s="723" t="s">
        <v>165</v>
      </c>
      <c r="D21" s="723">
        <v>800</v>
      </c>
      <c r="E21" s="632"/>
      <c r="F21" s="791"/>
      <c r="G21" s="611"/>
      <c r="H21" s="892"/>
      <c r="I21" s="796"/>
      <c r="J21" s="724"/>
      <c r="K21" s="724"/>
    </row>
    <row r="22" spans="1:11" s="2" customFormat="1" ht="231" customHeight="1">
      <c r="A22" s="196" t="s">
        <v>248</v>
      </c>
      <c r="B22" s="726" t="s">
        <v>545</v>
      </c>
      <c r="C22" s="109" t="s">
        <v>165</v>
      </c>
      <c r="D22" s="109">
        <v>100</v>
      </c>
      <c r="E22" s="632"/>
      <c r="F22" s="791"/>
      <c r="G22" s="611"/>
      <c r="H22" s="892"/>
      <c r="I22" s="796"/>
      <c r="J22" s="486"/>
      <c r="K22" s="486"/>
    </row>
    <row r="23" spans="1:11" s="2" customFormat="1" ht="114.75">
      <c r="A23" s="196" t="s">
        <v>250</v>
      </c>
      <c r="B23" s="217" t="s">
        <v>376</v>
      </c>
      <c r="C23" s="503" t="s">
        <v>253</v>
      </c>
      <c r="D23" s="138">
        <v>2000</v>
      </c>
      <c r="E23" s="632"/>
      <c r="F23" s="725"/>
      <c r="G23" s="611"/>
      <c r="H23" s="892"/>
      <c r="I23" s="796"/>
      <c r="J23" s="769"/>
      <c r="K23" s="257"/>
    </row>
    <row r="24" spans="1:11" s="2" customFormat="1" ht="38.25">
      <c r="A24" s="196" t="s">
        <v>251</v>
      </c>
      <c r="B24" s="499" t="s">
        <v>652</v>
      </c>
      <c r="C24" s="137" t="s">
        <v>165</v>
      </c>
      <c r="D24" s="817">
        <v>30000</v>
      </c>
      <c r="E24" s="632"/>
      <c r="F24" s="725"/>
      <c r="G24" s="611"/>
      <c r="H24" s="892"/>
      <c r="I24" s="796"/>
      <c r="J24" s="769"/>
      <c r="K24" s="257"/>
    </row>
    <row r="25" spans="1:11" s="2" customFormat="1" ht="140.25">
      <c r="A25" s="196" t="s">
        <v>252</v>
      </c>
      <c r="B25" s="814" t="s">
        <v>654</v>
      </c>
      <c r="C25" s="817" t="s">
        <v>165</v>
      </c>
      <c r="D25" s="817">
        <v>15000</v>
      </c>
      <c r="E25" s="632"/>
      <c r="F25" s="725"/>
      <c r="G25" s="611"/>
      <c r="H25" s="892"/>
      <c r="I25" s="796"/>
      <c r="J25" s="769"/>
      <c r="K25" s="257"/>
    </row>
    <row r="26" spans="1:11" s="2" customFormat="1" ht="127.5">
      <c r="A26" s="196" t="s">
        <v>193</v>
      </c>
      <c r="B26" s="814" t="s">
        <v>653</v>
      </c>
      <c r="C26" s="817" t="s">
        <v>165</v>
      </c>
      <c r="D26" s="817">
        <v>5000</v>
      </c>
      <c r="E26" s="632"/>
      <c r="F26" s="725"/>
      <c r="G26" s="611"/>
      <c r="H26" s="892"/>
      <c r="I26" s="796"/>
      <c r="J26" s="769"/>
      <c r="K26" s="257"/>
    </row>
    <row r="27" spans="1:11" s="2" customFormat="1" ht="153">
      <c r="A27" s="196" t="s">
        <v>194</v>
      </c>
      <c r="B27" s="814" t="s">
        <v>655</v>
      </c>
      <c r="C27" s="817" t="s">
        <v>165</v>
      </c>
      <c r="D27" s="817">
        <v>2000</v>
      </c>
      <c r="E27" s="632"/>
      <c r="F27" s="725"/>
      <c r="G27" s="611"/>
      <c r="H27" s="892"/>
      <c r="I27" s="796"/>
      <c r="J27" s="769"/>
      <c r="K27" s="257"/>
    </row>
    <row r="28" spans="1:11" s="2" customFormat="1" ht="191.25">
      <c r="A28" s="196" t="s">
        <v>195</v>
      </c>
      <c r="B28" s="814" t="s">
        <v>656</v>
      </c>
      <c r="C28" s="817" t="s">
        <v>165</v>
      </c>
      <c r="D28" s="817">
        <v>10000</v>
      </c>
      <c r="E28" s="632"/>
      <c r="F28" s="725"/>
      <c r="G28" s="611"/>
      <c r="H28" s="892"/>
      <c r="I28" s="796"/>
      <c r="J28" s="769"/>
      <c r="K28" s="257"/>
    </row>
    <row r="29" spans="1:11" s="2" customFormat="1" ht="102">
      <c r="A29" s="196" t="s">
        <v>196</v>
      </c>
      <c r="B29" s="814" t="s">
        <v>657</v>
      </c>
      <c r="C29" s="817" t="s">
        <v>165</v>
      </c>
      <c r="D29" s="817">
        <v>10</v>
      </c>
      <c r="E29" s="632"/>
      <c r="F29" s="725"/>
      <c r="G29" s="611"/>
      <c r="H29" s="892"/>
      <c r="I29" s="796"/>
      <c r="J29" s="769"/>
      <c r="K29" s="257"/>
    </row>
    <row r="30" spans="1:11" s="2" customFormat="1" ht="63.75">
      <c r="A30" s="196" t="s">
        <v>197</v>
      </c>
      <c r="B30" s="814" t="s">
        <v>658</v>
      </c>
      <c r="C30" s="817" t="s">
        <v>165</v>
      </c>
      <c r="D30" s="817">
        <v>10</v>
      </c>
      <c r="E30" s="632"/>
      <c r="F30" s="725"/>
      <c r="G30" s="611"/>
      <c r="H30" s="892"/>
      <c r="I30" s="796"/>
      <c r="J30" s="769"/>
      <c r="K30" s="257"/>
    </row>
    <row r="31" spans="1:11" s="2" customFormat="1" ht="76.5">
      <c r="A31" s="109" t="s">
        <v>198</v>
      </c>
      <c r="B31" s="814" t="s">
        <v>659</v>
      </c>
      <c r="C31" s="817" t="s">
        <v>165</v>
      </c>
      <c r="D31" s="109">
        <v>10</v>
      </c>
      <c r="E31" s="932"/>
      <c r="F31" s="933"/>
      <c r="G31" s="611"/>
      <c r="H31" s="892"/>
      <c r="I31" s="796"/>
      <c r="J31" s="769"/>
      <c r="K31" s="257"/>
    </row>
    <row r="32" spans="1:11" s="2" customFormat="1">
      <c r="A32" s="211"/>
      <c r="B32" s="243"/>
      <c r="C32" s="211"/>
      <c r="D32" s="211"/>
      <c r="E32" s="592"/>
      <c r="F32" s="593"/>
      <c r="G32" s="592"/>
      <c r="H32" s="594"/>
      <c r="I32" s="595"/>
      <c r="J32" s="111"/>
      <c r="K32" s="146"/>
    </row>
    <row r="33" spans="1:11" s="2" customFormat="1">
      <c r="A33" s="211"/>
      <c r="B33" s="704"/>
      <c r="C33" s="211"/>
      <c r="D33" s="211"/>
      <c r="E33" s="244"/>
      <c r="F33" s="245"/>
      <c r="G33" s="244"/>
      <c r="H33" s="556"/>
      <c r="I33" s="556"/>
      <c r="J33" s="111"/>
      <c r="K33" s="146"/>
    </row>
    <row r="34" spans="1:11" s="2" customFormat="1">
      <c r="A34" s="211"/>
      <c r="B34" s="243"/>
      <c r="C34" s="211"/>
      <c r="D34" s="211"/>
      <c r="E34" s="244"/>
      <c r="F34" s="245"/>
      <c r="G34" s="244"/>
      <c r="H34" s="556"/>
      <c r="I34" s="556"/>
      <c r="J34" s="111"/>
      <c r="K34" s="146"/>
    </row>
    <row r="35" spans="1:11" s="2" customFormat="1" ht="13.5" thickBot="1">
      <c r="A35" s="223"/>
      <c r="B35" s="243"/>
      <c r="C35" s="211"/>
      <c r="D35" s="211"/>
      <c r="E35" s="246"/>
      <c r="F35" s="247"/>
      <c r="G35" s="248"/>
      <c r="H35" s="248"/>
      <c r="I35" s="249"/>
      <c r="J35" s="153"/>
      <c r="K35" s="153"/>
    </row>
    <row r="36" spans="1:11" s="2" customFormat="1" ht="15.75">
      <c r="A36" s="252"/>
      <c r="B36" s="184" t="s">
        <v>37</v>
      </c>
      <c r="C36" s="250"/>
      <c r="D36" s="250"/>
      <c r="E36" s="1037"/>
      <c r="F36" s="1037"/>
      <c r="G36" s="251"/>
      <c r="H36" s="227"/>
      <c r="I36" s="228"/>
      <c r="J36" s="153"/>
      <c r="K36" s="153"/>
    </row>
    <row r="37" spans="1:11" s="2" customFormat="1" ht="15.75">
      <c r="A37" s="252"/>
      <c r="B37" s="189" t="s">
        <v>38</v>
      </c>
      <c r="C37" s="253"/>
      <c r="D37" s="253"/>
      <c r="E37" s="1036"/>
      <c r="F37" s="1036"/>
      <c r="G37" s="226"/>
      <c r="H37" s="227"/>
      <c r="I37" s="228"/>
      <c r="J37" s="153"/>
      <c r="K37" s="153"/>
    </row>
    <row r="38" spans="1:11" ht="16.5" thickBot="1">
      <c r="A38" s="114"/>
      <c r="B38" s="193" t="s">
        <v>87</v>
      </c>
      <c r="C38" s="275"/>
      <c r="D38" s="275"/>
      <c r="E38" s="1035"/>
      <c r="F38" s="1035"/>
      <c r="G38" s="233" t="s">
        <v>235</v>
      </c>
      <c r="H38" s="227"/>
      <c r="I38" s="228"/>
      <c r="J38" s="214"/>
      <c r="K38" s="214"/>
    </row>
    <row r="39" spans="1:11">
      <c r="A39" s="114"/>
      <c r="B39" s="114"/>
      <c r="C39" s="214"/>
      <c r="D39" s="214"/>
      <c r="E39" s="215"/>
      <c r="F39" s="215"/>
      <c r="G39" s="214"/>
      <c r="H39" s="214"/>
      <c r="I39" s="214"/>
      <c r="J39" s="214"/>
      <c r="K39" s="214"/>
    </row>
    <row r="40" spans="1:11">
      <c r="A40" s="114"/>
      <c r="B40" s="114"/>
      <c r="C40" s="214"/>
      <c r="D40" s="214"/>
      <c r="E40" s="215"/>
      <c r="F40" s="215"/>
      <c r="G40" s="214"/>
      <c r="H40" s="214"/>
      <c r="I40" s="214"/>
      <c r="J40" s="214"/>
      <c r="K40" s="214"/>
    </row>
    <row r="41" spans="1:11">
      <c r="A41" s="114"/>
      <c r="B41" s="114"/>
      <c r="C41" s="214"/>
      <c r="D41" s="214"/>
      <c r="E41" s="215"/>
      <c r="F41" s="215"/>
      <c r="G41" s="214"/>
      <c r="H41" s="214"/>
      <c r="I41" s="214"/>
      <c r="J41" s="214"/>
      <c r="K41" s="214"/>
    </row>
    <row r="42" spans="1:11">
      <c r="A42" s="114"/>
      <c r="B42" s="114"/>
      <c r="C42" s="214"/>
      <c r="D42" s="214"/>
      <c r="E42" s="215"/>
      <c r="F42" s="215"/>
      <c r="G42" s="214"/>
      <c r="H42" s="214"/>
      <c r="I42" s="214"/>
      <c r="J42" s="214"/>
      <c r="K42" s="214"/>
    </row>
    <row r="43" spans="1:11">
      <c r="A43" s="114"/>
      <c r="B43" s="114"/>
      <c r="C43" s="214"/>
      <c r="D43" s="214"/>
      <c r="E43" s="215"/>
      <c r="F43" s="215"/>
      <c r="G43" s="214"/>
      <c r="H43" s="214"/>
      <c r="I43" s="214"/>
      <c r="J43" s="214"/>
      <c r="K43" s="214"/>
    </row>
    <row r="44" spans="1:11">
      <c r="B44" s="114"/>
      <c r="C44" s="214"/>
      <c r="D44" s="214"/>
      <c r="E44" s="215"/>
      <c r="F44" s="215"/>
      <c r="G44" s="214"/>
      <c r="H44" s="214"/>
      <c r="I44" s="214"/>
    </row>
    <row r="50" spans="5:6">
      <c r="E50" s="35"/>
      <c r="F50" s="35"/>
    </row>
    <row r="51" spans="5:6">
      <c r="E51" s="35"/>
      <c r="F51" s="35"/>
    </row>
    <row r="52" spans="5:6">
      <c r="E52" s="35"/>
      <c r="F52" s="35"/>
    </row>
    <row r="53" spans="5:6">
      <c r="E53" s="35"/>
      <c r="F53" s="35"/>
    </row>
    <row r="54" spans="5:6">
      <c r="E54" s="35"/>
      <c r="F54" s="35"/>
    </row>
    <row r="55" spans="5:6">
      <c r="E55" s="35"/>
      <c r="F55" s="35"/>
    </row>
    <row r="56" spans="5:6">
      <c r="E56" s="35"/>
      <c r="F56" s="35"/>
    </row>
    <row r="57" spans="5:6">
      <c r="E57" s="35"/>
      <c r="F57" s="35"/>
    </row>
    <row r="58" spans="5:6">
      <c r="E58" s="35"/>
      <c r="F58" s="35"/>
    </row>
  </sheetData>
  <mergeCells count="3">
    <mergeCell ref="E38:F38"/>
    <mergeCell ref="E37:F37"/>
    <mergeCell ref="E36:F3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I5"/>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1.85546875" style="43" customWidth="1"/>
    <col min="9" max="9" width="13.85546875" style="43" customWidth="1"/>
    <col min="10" max="10" width="11.42578125" style="27" customWidth="1"/>
    <col min="11" max="11" width="13.140625" style="27" customWidth="1"/>
    <col min="12" max="16384" width="9.140625" style="27"/>
  </cols>
  <sheetData>
    <row r="1" spans="1:11">
      <c r="A1" s="166"/>
      <c r="B1" s="716" t="s">
        <v>411</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ht="140.25">
      <c r="A5" s="314" t="s">
        <v>153</v>
      </c>
      <c r="B5" s="499" t="s">
        <v>412</v>
      </c>
      <c r="C5" s="442" t="s">
        <v>229</v>
      </c>
      <c r="D5" s="128">
        <v>1500</v>
      </c>
      <c r="E5" s="504"/>
      <c r="F5" s="498"/>
      <c r="G5" s="506"/>
      <c r="H5" s="506"/>
      <c r="I5" s="642"/>
      <c r="J5" s="131"/>
      <c r="K5" s="131"/>
    </row>
    <row r="6" spans="1:11">
      <c r="A6" s="339"/>
      <c r="B6" s="340"/>
      <c r="C6" s="143"/>
      <c r="D6" s="143"/>
      <c r="E6" s="685"/>
      <c r="F6" s="686"/>
      <c r="G6" s="615"/>
      <c r="H6" s="616"/>
      <c r="I6" s="616"/>
      <c r="J6" s="343"/>
      <c r="K6" s="344"/>
    </row>
    <row r="7" spans="1:11" s="16" customFormat="1" ht="13.5" thickBot="1">
      <c r="A7" s="182"/>
      <c r="B7" s="316"/>
      <c r="C7" s="220"/>
      <c r="D7" s="220"/>
      <c r="E7" s="221"/>
      <c r="F7" s="221"/>
      <c r="G7" s="220"/>
      <c r="H7" s="345"/>
      <c r="I7" s="346"/>
      <c r="J7" s="183"/>
      <c r="K7" s="183"/>
    </row>
    <row r="8" spans="1:11" s="16" customFormat="1">
      <c r="A8" s="296"/>
      <c r="B8" s="149"/>
      <c r="C8" s="250"/>
      <c r="D8" s="250"/>
      <c r="E8" s="297"/>
      <c r="F8" s="297"/>
      <c r="G8" s="298"/>
      <c r="H8" s="221"/>
      <c r="I8" s="228"/>
      <c r="J8" s="183"/>
      <c r="K8" s="183"/>
    </row>
    <row r="9" spans="1:11" s="16" customFormat="1">
      <c r="A9" s="299"/>
      <c r="B9" s="154" t="s">
        <v>37</v>
      </c>
      <c r="C9" s="224"/>
      <c r="D9" s="224"/>
      <c r="E9" s="1032"/>
      <c r="F9" s="1032"/>
      <c r="G9" s="226"/>
      <c r="H9" s="227"/>
      <c r="I9" s="228"/>
      <c r="J9" s="183"/>
      <c r="K9" s="183"/>
    </row>
    <row r="10" spans="1:11" s="16" customFormat="1">
      <c r="A10" s="300"/>
      <c r="B10" s="154" t="s">
        <v>38</v>
      </c>
      <c r="C10" s="230"/>
      <c r="D10" s="230"/>
      <c r="E10" s="1032"/>
      <c r="F10" s="1032"/>
      <c r="G10" s="226"/>
      <c r="H10" s="227"/>
      <c r="I10" s="228"/>
      <c r="J10" s="183"/>
      <c r="K10" s="183"/>
    </row>
    <row r="11" spans="1:11" s="16" customFormat="1">
      <c r="A11" s="300"/>
      <c r="B11" s="154" t="s">
        <v>87</v>
      </c>
      <c r="C11" s="230"/>
      <c r="D11" s="230"/>
      <c r="E11" s="1032"/>
      <c r="F11" s="1032"/>
      <c r="G11" s="226"/>
      <c r="H11" s="227"/>
      <c r="I11" s="228"/>
      <c r="J11" s="183"/>
      <c r="K11" s="183"/>
    </row>
    <row r="12" spans="1:11" s="16" customFormat="1" ht="13.5" thickBot="1">
      <c r="A12" s="304"/>
      <c r="B12" s="158"/>
      <c r="C12" s="231"/>
      <c r="D12" s="231"/>
      <c r="E12" s="232"/>
      <c r="F12" s="232"/>
      <c r="G12" s="233"/>
      <c r="H12" s="227"/>
      <c r="I12" s="228"/>
      <c r="J12" s="183"/>
      <c r="K12" s="183"/>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row r="26" spans="2:9" s="16" customFormat="1">
      <c r="B26" s="17"/>
      <c r="C26" s="37"/>
      <c r="D26" s="37"/>
      <c r="E26" s="45"/>
      <c r="F26" s="45"/>
      <c r="G26" s="37"/>
      <c r="H26" s="37"/>
      <c r="I26" s="37"/>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100" zoomScaleSheetLayoutView="75" workbookViewId="0">
      <selection activeCell="E5" sqref="E5:I8"/>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2.85546875" style="43" bestFit="1" customWidth="1"/>
    <col min="9" max="9" width="13.85546875" style="43" customWidth="1"/>
    <col min="10" max="10" width="11.42578125" style="27" customWidth="1"/>
    <col min="11" max="11" width="13.140625" style="27" customWidth="1"/>
    <col min="12" max="16384" width="9.140625" style="27"/>
  </cols>
  <sheetData>
    <row r="1" spans="1:11">
      <c r="A1" s="166"/>
      <c r="B1" s="716" t="s">
        <v>405</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ht="25.5">
      <c r="A5" s="314" t="s">
        <v>153</v>
      </c>
      <c r="B5" s="210" t="s">
        <v>367</v>
      </c>
      <c r="C5" s="442" t="s">
        <v>229</v>
      </c>
      <c r="D5" s="503">
        <v>100</v>
      </c>
      <c r="E5" s="799"/>
      <c r="F5" s="800"/>
      <c r="G5" s="506"/>
      <c r="H5" s="506"/>
      <c r="I5" s="576"/>
      <c r="J5" s="576"/>
      <c r="K5" s="131"/>
    </row>
    <row r="6" spans="1:11">
      <c r="A6" s="314" t="s">
        <v>154</v>
      </c>
      <c r="B6" s="338" t="s">
        <v>369</v>
      </c>
      <c r="C6" s="442" t="s">
        <v>165</v>
      </c>
      <c r="D6" s="503">
        <v>30</v>
      </c>
      <c r="E6" s="504"/>
      <c r="F6" s="498"/>
      <c r="G6" s="506"/>
      <c r="H6" s="506"/>
      <c r="I6" s="576"/>
      <c r="J6" s="576"/>
      <c r="K6" s="344"/>
    </row>
    <row r="7" spans="1:11" s="16" customFormat="1">
      <c r="A7" s="314" t="s">
        <v>155</v>
      </c>
      <c r="B7" s="338" t="s">
        <v>368</v>
      </c>
      <c r="C7" s="442" t="s">
        <v>165</v>
      </c>
      <c r="D7" s="503">
        <v>100</v>
      </c>
      <c r="E7" s="504"/>
      <c r="F7" s="498"/>
      <c r="G7" s="506"/>
      <c r="H7" s="506"/>
      <c r="I7" s="576"/>
      <c r="J7" s="576"/>
      <c r="K7" s="183"/>
    </row>
    <row r="8" spans="1:11" s="16" customFormat="1" ht="13.5" thickBot="1">
      <c r="A8" s="339"/>
      <c r="B8" s="452"/>
      <c r="C8" s="143"/>
      <c r="D8" s="143"/>
      <c r="E8" s="917"/>
      <c r="F8" s="917"/>
      <c r="G8" s="918"/>
      <c r="H8" s="919"/>
      <c r="I8" s="919"/>
      <c r="J8" s="577"/>
      <c r="K8" s="183"/>
    </row>
    <row r="9" spans="1:11" s="16" customFormat="1">
      <c r="A9" s="296"/>
      <c r="B9" s="149"/>
      <c r="C9" s="250"/>
      <c r="D9" s="250"/>
      <c r="E9" s="297"/>
      <c r="F9" s="297"/>
      <c r="G9" s="298"/>
      <c r="H9" s="221"/>
      <c r="I9" s="228"/>
      <c r="J9" s="183"/>
      <c r="K9" s="183"/>
    </row>
    <row r="10" spans="1:11" s="16" customFormat="1">
      <c r="A10" s="299"/>
      <c r="B10" s="154" t="s">
        <v>37</v>
      </c>
      <c r="C10" s="224"/>
      <c r="D10" s="224"/>
      <c r="E10" s="1032"/>
      <c r="F10" s="1032"/>
      <c r="G10" s="226"/>
      <c r="H10" s="227"/>
      <c r="I10" s="228"/>
      <c r="J10" s="183"/>
      <c r="K10" s="183"/>
    </row>
    <row r="11" spans="1:11" s="16" customFormat="1">
      <c r="A11" s="300"/>
      <c r="B11" s="154" t="s">
        <v>38</v>
      </c>
      <c r="C11" s="230"/>
      <c r="D11" s="230"/>
      <c r="E11" s="1032"/>
      <c r="F11" s="1032"/>
      <c r="G11" s="226"/>
      <c r="H11" s="227"/>
      <c r="I11" s="228"/>
      <c r="J11" s="183"/>
      <c r="K11" s="183"/>
    </row>
    <row r="12" spans="1:11" s="16" customFormat="1">
      <c r="A12" s="300"/>
      <c r="B12" s="154" t="s">
        <v>87</v>
      </c>
      <c r="C12" s="230"/>
      <c r="D12" s="230"/>
      <c r="E12" s="1032"/>
      <c r="F12" s="1032"/>
      <c r="G12" s="226"/>
      <c r="H12" s="227"/>
      <c r="I12" s="228"/>
      <c r="J12" s="183"/>
      <c r="K12" s="183"/>
    </row>
    <row r="13" spans="1:11" s="16" customFormat="1" ht="13.5" thickBot="1">
      <c r="A13" s="304"/>
      <c r="B13" s="158"/>
      <c r="C13" s="231"/>
      <c r="D13" s="231"/>
      <c r="E13" s="232"/>
      <c r="F13" s="232"/>
      <c r="G13" s="233"/>
      <c r="H13" s="227"/>
      <c r="I13" s="228"/>
      <c r="J13" s="183"/>
      <c r="K13" s="183"/>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row r="26" spans="2:9" s="16" customFormat="1">
      <c r="B26" s="17"/>
      <c r="C26" s="37"/>
      <c r="D26" s="37"/>
      <c r="E26" s="45"/>
      <c r="F26" s="45"/>
      <c r="G26" s="37"/>
      <c r="H26" s="37"/>
      <c r="I26" s="37"/>
    </row>
    <row r="27" spans="2:9" s="16" customFormat="1">
      <c r="B27" s="17"/>
      <c r="C27" s="37"/>
      <c r="D27" s="37"/>
      <c r="E27" s="45"/>
      <c r="F27" s="45"/>
      <c r="G27" s="37"/>
      <c r="H27" s="37"/>
      <c r="I27" s="37"/>
    </row>
  </sheetData>
  <mergeCells count="3">
    <mergeCell ref="E10:F10"/>
    <mergeCell ref="E11:F11"/>
    <mergeCell ref="E12:F12"/>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75" workbookViewId="0">
      <selection activeCell="E5" sqref="E5:I6"/>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1.85546875" style="43" customWidth="1"/>
    <col min="9" max="9" width="13.85546875" style="43" customWidth="1"/>
    <col min="10" max="10" width="11.42578125" style="27" customWidth="1"/>
    <col min="11" max="11" width="13.140625" style="27" customWidth="1"/>
    <col min="12" max="16384" width="9.140625" style="27"/>
  </cols>
  <sheetData>
    <row r="1" spans="1:11">
      <c r="A1" s="166"/>
      <c r="B1" s="357" t="s">
        <v>459</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47"/>
      <c r="C4" s="327"/>
      <c r="D4" s="327"/>
      <c r="E4" s="122" t="s">
        <v>232</v>
      </c>
      <c r="F4" s="301" t="s">
        <v>7</v>
      </c>
      <c r="G4" s="124" t="s">
        <v>96</v>
      </c>
      <c r="H4" s="124" t="s">
        <v>41</v>
      </c>
      <c r="I4" s="124" t="s">
        <v>97</v>
      </c>
      <c r="J4" s="125" t="s">
        <v>257</v>
      </c>
      <c r="K4" s="125" t="s">
        <v>234</v>
      </c>
    </row>
    <row r="5" spans="1:11" ht="114.75">
      <c r="A5" s="314">
        <v>1</v>
      </c>
      <c r="B5" s="210" t="s">
        <v>410</v>
      </c>
      <c r="C5" s="128" t="s">
        <v>165</v>
      </c>
      <c r="D5" s="128">
        <v>1500</v>
      </c>
      <c r="E5" s="799"/>
      <c r="F5" s="800"/>
      <c r="G5" s="697"/>
      <c r="H5" s="697"/>
      <c r="I5" s="700"/>
      <c r="J5" s="131"/>
      <c r="K5" s="131"/>
    </row>
    <row r="6" spans="1:11" s="16" customFormat="1" ht="13.5" thickBot="1">
      <c r="A6" s="182"/>
      <c r="B6" s="316"/>
      <c r="C6" s="220"/>
      <c r="D6" s="220"/>
      <c r="E6" s="809"/>
      <c r="F6" s="809"/>
      <c r="G6" s="698"/>
      <c r="H6" s="784"/>
      <c r="I6" s="784"/>
      <c r="J6" s="183"/>
      <c r="K6" s="183"/>
    </row>
    <row r="7" spans="1:11" s="16" customFormat="1">
      <c r="A7" s="296"/>
      <c r="B7" s="149"/>
      <c r="C7" s="250"/>
      <c r="D7" s="250"/>
      <c r="E7" s="297"/>
      <c r="F7" s="297"/>
      <c r="G7" s="298"/>
      <c r="H7" s="221"/>
      <c r="I7" s="228"/>
      <c r="J7" s="183"/>
      <c r="K7" s="183"/>
    </row>
    <row r="8" spans="1:11" s="16" customFormat="1">
      <c r="A8" s="299"/>
      <c r="B8" s="154" t="s">
        <v>37</v>
      </c>
      <c r="C8" s="224"/>
      <c r="D8" s="224"/>
      <c r="E8" s="1032"/>
      <c r="F8" s="1032"/>
      <c r="G8" s="226"/>
      <c r="H8" s="227"/>
      <c r="I8" s="228"/>
      <c r="J8" s="183"/>
      <c r="K8" s="183"/>
    </row>
    <row r="9" spans="1:11" s="16" customFormat="1">
      <c r="A9" s="300"/>
      <c r="B9" s="154" t="s">
        <v>38</v>
      </c>
      <c r="C9" s="230"/>
      <c r="D9" s="230"/>
      <c r="E9" s="1032"/>
      <c r="F9" s="1032"/>
      <c r="G9" s="226"/>
      <c r="H9" s="227"/>
      <c r="I9" s="228"/>
      <c r="J9" s="183"/>
      <c r="K9" s="183"/>
    </row>
    <row r="10" spans="1:11" s="16" customFormat="1">
      <c r="A10" s="300"/>
      <c r="B10" s="154" t="s">
        <v>87</v>
      </c>
      <c r="C10" s="230"/>
      <c r="D10" s="230"/>
      <c r="E10" s="1032"/>
      <c r="F10" s="1032"/>
      <c r="G10" s="226"/>
      <c r="H10" s="227"/>
      <c r="I10" s="228"/>
      <c r="J10" s="183"/>
      <c r="K10" s="183"/>
    </row>
    <row r="11" spans="1:11" s="16" customFormat="1" ht="13.5" thickBot="1">
      <c r="A11" s="304"/>
      <c r="B11" s="158"/>
      <c r="C11" s="231"/>
      <c r="D11" s="231"/>
      <c r="E11" s="232"/>
      <c r="F11" s="232"/>
      <c r="G11" s="233"/>
      <c r="H11" s="227"/>
      <c r="I11" s="228"/>
      <c r="J11" s="183"/>
      <c r="K11" s="183"/>
    </row>
    <row r="12" spans="1:11" s="16" customFormat="1">
      <c r="B12" s="17"/>
      <c r="C12" s="37"/>
      <c r="D12" s="37"/>
      <c r="E12" s="45"/>
      <c r="F12" s="45"/>
      <c r="G12" s="37"/>
      <c r="H12" s="37"/>
      <c r="I12" s="37"/>
    </row>
    <row r="13" spans="1:11" s="16" customFormat="1">
      <c r="B13" s="17"/>
      <c r="C13" s="37"/>
      <c r="D13" s="37"/>
      <c r="E13" s="45"/>
      <c r="F13" s="45"/>
      <c r="G13" s="37"/>
      <c r="H13" s="37"/>
      <c r="I13" s="37"/>
    </row>
    <row r="14" spans="1:11" s="16" customFormat="1">
      <c r="B14" s="17"/>
      <c r="C14" s="37"/>
      <c r="D14" s="37"/>
      <c r="E14" s="45"/>
      <c r="F14" s="45"/>
      <c r="G14" s="37"/>
      <c r="H14" s="37"/>
      <c r="I14" s="37"/>
    </row>
    <row r="15" spans="1:11" s="16" customFormat="1">
      <c r="B15" s="17"/>
      <c r="C15" s="37"/>
      <c r="D15" s="37"/>
      <c r="E15" s="45"/>
      <c r="F15" s="45"/>
      <c r="G15" s="37"/>
      <c r="H15" s="37"/>
      <c r="I15" s="37"/>
    </row>
    <row r="16" spans="1:11" s="16" customFormat="1">
      <c r="B16" s="17"/>
      <c r="C16" s="37"/>
      <c r="D16" s="37"/>
      <c r="E16" s="45"/>
      <c r="F16" s="45"/>
      <c r="G16" s="37"/>
      <c r="H16" s="37"/>
      <c r="I16" s="37"/>
    </row>
    <row r="17" spans="2:9" s="16" customFormat="1">
      <c r="B17" s="17"/>
      <c r="C17" s="37"/>
      <c r="D17" s="37"/>
      <c r="E17" s="45"/>
      <c r="F17" s="45"/>
      <c r="G17" s="37"/>
      <c r="H17" s="37"/>
      <c r="I17" s="37"/>
    </row>
    <row r="18" spans="2:9" s="16" customFormat="1">
      <c r="B18" s="17"/>
      <c r="C18" s="37"/>
      <c r="D18" s="37"/>
      <c r="E18" s="45"/>
      <c r="F18" s="45"/>
      <c r="G18" s="37"/>
      <c r="H18" s="37"/>
      <c r="I18" s="37"/>
    </row>
    <row r="19" spans="2:9" s="16" customFormat="1">
      <c r="B19" s="17"/>
      <c r="C19" s="37"/>
      <c r="D19" s="37"/>
      <c r="E19" s="45"/>
      <c r="F19" s="45"/>
      <c r="G19" s="37"/>
      <c r="H19" s="37"/>
      <c r="I19" s="37"/>
    </row>
    <row r="20" spans="2:9" s="16" customFormat="1">
      <c r="B20" s="17"/>
      <c r="C20" s="37"/>
      <c r="D20" s="37"/>
      <c r="E20" s="45"/>
      <c r="F20" s="45"/>
      <c r="G20" s="37"/>
      <c r="H20" s="37"/>
      <c r="I20" s="37"/>
    </row>
    <row r="21" spans="2:9" s="16" customFormat="1">
      <c r="B21" s="17"/>
      <c r="C21" s="37"/>
      <c r="D21" s="37"/>
      <c r="E21" s="45"/>
      <c r="F21" s="45"/>
      <c r="G21" s="37"/>
      <c r="H21" s="37"/>
      <c r="I21" s="37"/>
    </row>
    <row r="22" spans="2:9" s="16" customFormat="1">
      <c r="B22" s="17"/>
      <c r="C22" s="37"/>
      <c r="D22" s="37"/>
      <c r="E22" s="45"/>
      <c r="F22" s="45"/>
      <c r="G22" s="37"/>
      <c r="H22" s="37"/>
      <c r="I22" s="37"/>
    </row>
    <row r="23" spans="2:9" s="16" customFormat="1">
      <c r="B23" s="17"/>
      <c r="C23" s="37"/>
      <c r="D23" s="37"/>
      <c r="E23" s="45"/>
      <c r="F23" s="45"/>
      <c r="G23" s="37"/>
      <c r="H23" s="37"/>
      <c r="I23" s="37"/>
    </row>
    <row r="24" spans="2:9" s="16" customFormat="1">
      <c r="B24" s="17"/>
      <c r="C24" s="37"/>
      <c r="D24" s="37"/>
      <c r="E24" s="45"/>
      <c r="F24" s="45"/>
      <c r="G24" s="37"/>
      <c r="H24" s="37"/>
      <c r="I24" s="37"/>
    </row>
    <row r="25" spans="2:9" s="16" customFormat="1">
      <c r="B25" s="17"/>
      <c r="C25" s="37"/>
      <c r="D25" s="37"/>
      <c r="E25" s="45"/>
      <c r="F25" s="45"/>
      <c r="G25" s="37"/>
      <c r="H25" s="37"/>
      <c r="I25" s="37"/>
    </row>
  </sheetData>
  <mergeCells count="3">
    <mergeCell ref="E8:F8"/>
    <mergeCell ref="E9:F9"/>
    <mergeCell ref="E10:F10"/>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opLeftCell="A13" zoomScaleNormal="80" zoomScaleSheetLayoutView="100" workbookViewId="0">
      <selection activeCell="E5" sqref="E5:I14"/>
    </sheetView>
  </sheetViews>
  <sheetFormatPr defaultColWidth="9.140625" defaultRowHeight="15"/>
  <cols>
    <col min="1" max="1" width="5.42578125" style="7" customWidth="1"/>
    <col min="2" max="2" width="48" style="7" customWidth="1"/>
    <col min="3" max="3" width="4.85546875" style="39" customWidth="1"/>
    <col min="4" max="4" width="7.42578125" style="39" customWidth="1"/>
    <col min="5" max="5" width="9" style="35" customWidth="1"/>
    <col min="6" max="6" width="6" style="38" customWidth="1"/>
    <col min="7" max="7" width="11.7109375" style="39" customWidth="1"/>
    <col min="8" max="8" width="13.5703125" style="39" customWidth="1"/>
    <col min="9" max="9" width="14.140625" style="35" customWidth="1"/>
    <col min="10" max="10" width="9.140625" style="4"/>
    <col min="11" max="11" width="11.7109375" style="4" customWidth="1"/>
    <col min="12" max="16384" width="9.140625" style="4"/>
  </cols>
  <sheetData>
    <row r="2" spans="1:11" ht="13.5" thickBot="1">
      <c r="A2" s="213"/>
      <c r="B2" s="213" t="s">
        <v>460</v>
      </c>
      <c r="C2" s="214"/>
      <c r="D2" s="214"/>
      <c r="E2" s="214"/>
      <c r="F2" s="215"/>
      <c r="G2" s="214"/>
      <c r="H2" s="214"/>
      <c r="I2" s="214"/>
      <c r="J2" s="114"/>
      <c r="K2" s="114"/>
    </row>
    <row r="3" spans="1:11" ht="12.75">
      <c r="A3" s="324" t="s">
        <v>161</v>
      </c>
      <c r="B3" s="324" t="s">
        <v>162</v>
      </c>
      <c r="C3" s="324" t="s">
        <v>163</v>
      </c>
      <c r="D3" s="324" t="s">
        <v>164</v>
      </c>
      <c r="E3" s="118" t="s">
        <v>231</v>
      </c>
      <c r="F3" s="118" t="s">
        <v>6</v>
      </c>
      <c r="G3" s="118" t="s">
        <v>231</v>
      </c>
      <c r="H3" s="119"/>
      <c r="I3" s="119" t="s">
        <v>258</v>
      </c>
      <c r="J3" s="324" t="s">
        <v>213</v>
      </c>
      <c r="K3" s="324" t="s">
        <v>233</v>
      </c>
    </row>
    <row r="4" spans="1:11" ht="26.25" thickBot="1">
      <c r="A4" s="327"/>
      <c r="B4" s="327"/>
      <c r="C4" s="327"/>
      <c r="D4" s="327"/>
      <c r="E4" s="122" t="s">
        <v>232</v>
      </c>
      <c r="F4" s="301" t="s">
        <v>7</v>
      </c>
      <c r="G4" s="124" t="s">
        <v>96</v>
      </c>
      <c r="H4" s="124" t="s">
        <v>41</v>
      </c>
      <c r="I4" s="124" t="s">
        <v>97</v>
      </c>
      <c r="J4" s="125" t="s">
        <v>257</v>
      </c>
      <c r="K4" s="125" t="s">
        <v>234</v>
      </c>
    </row>
    <row r="5" spans="1:11" s="2" customFormat="1" ht="98.25" customHeight="1">
      <c r="A5" s="201" t="s">
        <v>153</v>
      </c>
      <c r="B5" s="499" t="s">
        <v>169</v>
      </c>
      <c r="C5" s="137" t="s">
        <v>165</v>
      </c>
      <c r="D5" s="138">
        <v>3000</v>
      </c>
      <c r="E5" s="777"/>
      <c r="F5" s="583"/>
      <c r="G5" s="884"/>
      <c r="H5" s="584"/>
      <c r="I5" s="585"/>
      <c r="J5" s="585"/>
      <c r="K5" s="128"/>
    </row>
    <row r="6" spans="1:11" s="2" customFormat="1" ht="243.75" customHeight="1">
      <c r="A6" s="201" t="s">
        <v>154</v>
      </c>
      <c r="B6" s="441" t="s">
        <v>355</v>
      </c>
      <c r="C6" s="137" t="s">
        <v>165</v>
      </c>
      <c r="D6" s="138">
        <v>60000</v>
      </c>
      <c r="E6" s="777"/>
      <c r="F6" s="583"/>
      <c r="G6" s="884"/>
      <c r="H6" s="584"/>
      <c r="I6" s="585"/>
      <c r="J6" s="585"/>
      <c r="K6" s="128"/>
    </row>
    <row r="7" spans="1:11" s="2" customFormat="1" ht="116.25" customHeight="1">
      <c r="A7" s="201" t="s">
        <v>155</v>
      </c>
      <c r="B7" s="217" t="s">
        <v>392</v>
      </c>
      <c r="C7" s="137" t="s">
        <v>165</v>
      </c>
      <c r="D7" s="138">
        <v>50</v>
      </c>
      <c r="E7" s="777"/>
      <c r="F7" s="583"/>
      <c r="G7" s="884"/>
      <c r="H7" s="584"/>
      <c r="I7" s="585"/>
      <c r="J7" s="585"/>
      <c r="K7" s="128"/>
    </row>
    <row r="8" spans="1:11" s="2" customFormat="1" ht="55.5" customHeight="1">
      <c r="A8" s="201" t="s">
        <v>156</v>
      </c>
      <c r="B8" s="439" t="s">
        <v>318</v>
      </c>
      <c r="C8" s="137" t="s">
        <v>165</v>
      </c>
      <c r="D8" s="138">
        <v>45000</v>
      </c>
      <c r="E8" s="777"/>
      <c r="F8" s="583"/>
      <c r="G8" s="884"/>
      <c r="H8" s="584"/>
      <c r="I8" s="585"/>
      <c r="J8" s="585"/>
      <c r="K8" s="128"/>
    </row>
    <row r="9" spans="1:11" s="91" customFormat="1" ht="102.75" customHeight="1">
      <c r="A9" s="201" t="s">
        <v>157</v>
      </c>
      <c r="B9" s="767" t="s">
        <v>320</v>
      </c>
      <c r="C9" s="140" t="s">
        <v>165</v>
      </c>
      <c r="D9" s="140">
        <v>100</v>
      </c>
      <c r="E9" s="776"/>
      <c r="F9" s="583"/>
      <c r="G9" s="884"/>
      <c r="H9" s="584"/>
      <c r="I9" s="585"/>
      <c r="J9" s="768"/>
      <c r="K9" s="727"/>
    </row>
    <row r="10" spans="1:11" s="2" customFormat="1" ht="76.5">
      <c r="A10" s="201" t="s">
        <v>158</v>
      </c>
      <c r="B10" s="499" t="s">
        <v>356</v>
      </c>
      <c r="C10" s="137" t="s">
        <v>165</v>
      </c>
      <c r="D10" s="138">
        <v>1000</v>
      </c>
      <c r="E10" s="775"/>
      <c r="F10" s="583"/>
      <c r="G10" s="884"/>
      <c r="H10" s="584"/>
      <c r="I10" s="585"/>
      <c r="J10" s="219"/>
      <c r="K10" s="503"/>
    </row>
    <row r="11" spans="1:11" s="2" customFormat="1" ht="159" customHeight="1">
      <c r="A11" s="201" t="s">
        <v>159</v>
      </c>
      <c r="B11" s="499" t="s">
        <v>131</v>
      </c>
      <c r="C11" s="137" t="s">
        <v>165</v>
      </c>
      <c r="D11" s="138">
        <v>100</v>
      </c>
      <c r="E11" s="775"/>
      <c r="F11" s="583"/>
      <c r="G11" s="884"/>
      <c r="H11" s="584"/>
      <c r="I11" s="585"/>
      <c r="J11" s="219"/>
      <c r="K11" s="503"/>
    </row>
    <row r="12" spans="1:11" s="2" customFormat="1" ht="280.5">
      <c r="A12" s="201" t="s">
        <v>160</v>
      </c>
      <c r="B12" s="499" t="s">
        <v>617</v>
      </c>
      <c r="C12" s="201" t="s">
        <v>165</v>
      </c>
      <c r="D12" s="202">
        <v>100</v>
      </c>
      <c r="E12" s="774"/>
      <c r="F12" s="583"/>
      <c r="G12" s="884"/>
      <c r="H12" s="584"/>
      <c r="I12" s="585"/>
      <c r="J12" s="216"/>
      <c r="K12" s="131"/>
    </row>
    <row r="13" spans="1:11" s="2" customFormat="1" ht="178.5">
      <c r="A13" s="201" t="s">
        <v>239</v>
      </c>
      <c r="B13" s="499" t="s">
        <v>618</v>
      </c>
      <c r="C13" s="137" t="s">
        <v>165</v>
      </c>
      <c r="D13" s="138">
        <v>6000</v>
      </c>
      <c r="E13" s="775"/>
      <c r="F13" s="583"/>
      <c r="G13" s="884"/>
      <c r="H13" s="584"/>
      <c r="I13" s="585"/>
      <c r="J13" s="219"/>
      <c r="K13" s="503"/>
    </row>
    <row r="14" spans="1:11" s="2" customFormat="1" ht="12.75">
      <c r="A14" s="146"/>
      <c r="B14" s="440"/>
      <c r="C14" s="220"/>
      <c r="D14" s="698"/>
      <c r="E14" s="588"/>
      <c r="F14" s="588"/>
      <c r="G14" s="588"/>
      <c r="H14" s="589"/>
      <c r="I14" s="589"/>
      <c r="J14" s="222"/>
      <c r="K14" s="146"/>
    </row>
    <row r="15" spans="1:11" s="2" customFormat="1" ht="12.75">
      <c r="A15" s="223"/>
      <c r="B15" s="189" t="s">
        <v>37</v>
      </c>
      <c r="C15" s="224"/>
      <c r="D15" s="224"/>
      <c r="E15" s="1032"/>
      <c r="F15" s="1032"/>
      <c r="G15" s="226"/>
      <c r="H15" s="227"/>
      <c r="I15" s="228"/>
      <c r="J15" s="153"/>
      <c r="K15" s="153"/>
    </row>
    <row r="16" spans="1:11" s="2" customFormat="1" ht="12.75">
      <c r="A16" s="229"/>
      <c r="B16" s="189" t="s">
        <v>38</v>
      </c>
      <c r="C16" s="230"/>
      <c r="D16" s="230"/>
      <c r="E16" s="1032"/>
      <c r="F16" s="1032"/>
      <c r="G16" s="226"/>
      <c r="H16" s="227"/>
      <c r="I16" s="228"/>
      <c r="J16" s="153"/>
      <c r="K16" s="153"/>
    </row>
    <row r="17" spans="1:11" s="2" customFormat="1" ht="12.75">
      <c r="A17" s="229"/>
      <c r="B17" s="189" t="s">
        <v>87</v>
      </c>
      <c r="C17" s="230"/>
      <c r="D17" s="230"/>
      <c r="E17" s="1032"/>
      <c r="F17" s="1032"/>
      <c r="G17" s="226"/>
      <c r="H17" s="227"/>
      <c r="I17" s="228"/>
      <c r="J17" s="153"/>
      <c r="K17" s="153"/>
    </row>
    <row r="18" spans="1:11" s="2" customFormat="1" ht="13.5" thickBot="1">
      <c r="A18" s="188"/>
      <c r="B18" s="193"/>
      <c r="C18" s="231"/>
      <c r="D18" s="231"/>
      <c r="E18" s="232"/>
      <c r="F18" s="232"/>
      <c r="G18" s="233"/>
      <c r="H18" s="227"/>
      <c r="I18" s="228"/>
      <c r="J18" s="153"/>
      <c r="K18" s="153"/>
    </row>
    <row r="19" spans="1:11" s="2" customFormat="1" ht="12.75">
      <c r="A19" s="153"/>
      <c r="B19" s="153"/>
      <c r="C19" s="228"/>
      <c r="D19" s="228"/>
      <c r="E19" s="228"/>
      <c r="F19" s="228"/>
      <c r="G19" s="228"/>
      <c r="H19" s="228"/>
      <c r="I19" s="228"/>
      <c r="J19" s="153"/>
      <c r="K19" s="153"/>
    </row>
    <row r="20" spans="1:11" ht="12.75">
      <c r="A20" s="153"/>
      <c r="B20" s="153"/>
      <c r="C20" s="228"/>
      <c r="D20" s="228"/>
      <c r="E20" s="228"/>
      <c r="F20" s="228"/>
      <c r="G20" s="228"/>
      <c r="H20" s="228"/>
      <c r="I20" s="228"/>
      <c r="J20" s="153"/>
      <c r="K20" s="153"/>
    </row>
    <row r="21" spans="1:11" ht="12.75">
      <c r="A21" s="114"/>
      <c r="B21" s="114"/>
      <c r="C21" s="214"/>
      <c r="D21" s="214"/>
      <c r="E21" s="214"/>
      <c r="F21" s="214"/>
      <c r="G21" s="214"/>
      <c r="H21" s="214"/>
      <c r="I21" s="214"/>
      <c r="J21" s="114"/>
      <c r="K21" s="114"/>
    </row>
    <row r="22" spans="1:11" ht="12.75">
      <c r="A22" s="114"/>
      <c r="B22" s="266"/>
      <c r="C22" s="214"/>
      <c r="D22" s="214"/>
      <c r="E22" s="215"/>
      <c r="F22" s="215"/>
      <c r="G22" s="214"/>
      <c r="H22" s="214"/>
      <c r="I22" s="214"/>
      <c r="J22" s="114"/>
      <c r="K22" s="114"/>
    </row>
    <row r="23" spans="1:11">
      <c r="B23" s="13"/>
      <c r="E23" s="36"/>
    </row>
  </sheetData>
  <mergeCells count="3">
    <mergeCell ref="E15:F15"/>
    <mergeCell ref="E16:F16"/>
    <mergeCell ref="E17:F17"/>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10" zoomScaleNormal="100" zoomScaleSheetLayoutView="75" workbookViewId="0">
      <selection activeCell="E5" sqref="E5:I14"/>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3.28515625" style="43" customWidth="1"/>
    <col min="9" max="9" width="13.85546875" style="43" customWidth="1"/>
    <col min="10" max="10" width="11.42578125" style="27" customWidth="1"/>
    <col min="11" max="11" width="13.140625" style="27" customWidth="1"/>
    <col min="12" max="16384" width="9.140625" style="27"/>
  </cols>
  <sheetData>
    <row r="1" spans="1:11">
      <c r="A1" s="166"/>
      <c r="B1" s="171" t="s">
        <v>461</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324" t="s">
        <v>161</v>
      </c>
      <c r="B3" s="324" t="s">
        <v>162</v>
      </c>
      <c r="C3" s="324" t="s">
        <v>163</v>
      </c>
      <c r="D3" s="324" t="s">
        <v>164</v>
      </c>
      <c r="E3" s="118" t="s">
        <v>231</v>
      </c>
      <c r="F3" s="118" t="s">
        <v>6</v>
      </c>
      <c r="G3" s="118" t="s">
        <v>231</v>
      </c>
      <c r="H3" s="119"/>
      <c r="I3" s="119" t="s">
        <v>258</v>
      </c>
      <c r="J3" s="324" t="s">
        <v>213</v>
      </c>
      <c r="K3" s="324" t="s">
        <v>233</v>
      </c>
    </row>
    <row r="4" spans="1:11" ht="25.5">
      <c r="A4" s="347"/>
      <c r="B4" s="347"/>
      <c r="C4" s="347"/>
      <c r="D4" s="347"/>
      <c r="E4" s="348" t="s">
        <v>232</v>
      </c>
      <c r="F4" s="349" t="s">
        <v>7</v>
      </c>
      <c r="G4" s="330" t="s">
        <v>96</v>
      </c>
      <c r="H4" s="330" t="s">
        <v>41</v>
      </c>
      <c r="I4" s="330" t="s">
        <v>97</v>
      </c>
      <c r="J4" s="337" t="s">
        <v>257</v>
      </c>
      <c r="K4" s="337" t="s">
        <v>234</v>
      </c>
    </row>
    <row r="5" spans="1:11" ht="102">
      <c r="A5" s="314" t="s">
        <v>153</v>
      </c>
      <c r="B5" s="338" t="s">
        <v>338</v>
      </c>
      <c r="C5" s="128" t="s">
        <v>165</v>
      </c>
      <c r="D5" s="128">
        <v>6</v>
      </c>
      <c r="E5" s="899"/>
      <c r="F5" s="498"/>
      <c r="G5" s="506"/>
      <c r="H5" s="506"/>
      <c r="I5" s="639"/>
      <c r="J5" s="128"/>
      <c r="K5" s="128"/>
    </row>
    <row r="6" spans="1:11" ht="102">
      <c r="A6" s="314" t="s">
        <v>154</v>
      </c>
      <c r="B6" s="338" t="s">
        <v>339</v>
      </c>
      <c r="C6" s="128" t="s">
        <v>165</v>
      </c>
      <c r="D6" s="128">
        <v>3</v>
      </c>
      <c r="E6" s="899"/>
      <c r="F6" s="498"/>
      <c r="G6" s="506"/>
      <c r="H6" s="506"/>
      <c r="I6" s="639"/>
      <c r="J6" s="128"/>
      <c r="K6" s="128"/>
    </row>
    <row r="7" spans="1:11" ht="76.5">
      <c r="A7" s="314" t="s">
        <v>155</v>
      </c>
      <c r="B7" s="338" t="s">
        <v>678</v>
      </c>
      <c r="C7" s="128" t="s">
        <v>165</v>
      </c>
      <c r="D7" s="128">
        <v>2000</v>
      </c>
      <c r="E7" s="899"/>
      <c r="F7" s="498"/>
      <c r="G7" s="506"/>
      <c r="H7" s="506"/>
      <c r="I7" s="639"/>
      <c r="J7" s="128"/>
      <c r="K7" s="128"/>
    </row>
    <row r="8" spans="1:11" s="90" customFormat="1" ht="114.75">
      <c r="A8" s="314" t="s">
        <v>156</v>
      </c>
      <c r="B8" s="499" t="s">
        <v>335</v>
      </c>
      <c r="C8" s="817" t="s">
        <v>165</v>
      </c>
      <c r="D8" s="817">
        <v>5</v>
      </c>
      <c r="E8" s="899"/>
      <c r="F8" s="498"/>
      <c r="G8" s="506"/>
      <c r="H8" s="506"/>
      <c r="I8" s="639"/>
      <c r="J8" s="817"/>
      <c r="K8" s="817"/>
    </row>
    <row r="9" spans="1:11" s="90" customFormat="1" ht="114.75">
      <c r="A9" s="314" t="s">
        <v>157</v>
      </c>
      <c r="B9" s="499" t="s">
        <v>336</v>
      </c>
      <c r="C9" s="817" t="s">
        <v>165</v>
      </c>
      <c r="D9" s="817">
        <v>5</v>
      </c>
      <c r="E9" s="899"/>
      <c r="F9" s="498"/>
      <c r="G9" s="506"/>
      <c r="H9" s="506"/>
      <c r="I9" s="639"/>
      <c r="J9" s="817"/>
      <c r="K9" s="817"/>
    </row>
    <row r="10" spans="1:11" s="90" customFormat="1" ht="114.75">
      <c r="A10" s="314" t="s">
        <v>158</v>
      </c>
      <c r="B10" s="499" t="s">
        <v>337</v>
      </c>
      <c r="C10" s="817" t="s">
        <v>165</v>
      </c>
      <c r="D10" s="817">
        <v>2</v>
      </c>
      <c r="E10" s="899"/>
      <c r="F10" s="498"/>
      <c r="G10" s="506"/>
      <c r="H10" s="506"/>
      <c r="I10" s="639"/>
      <c r="J10" s="817"/>
      <c r="K10" s="817"/>
    </row>
    <row r="11" spans="1:11" s="90" customFormat="1">
      <c r="A11" s="314" t="s">
        <v>159</v>
      </c>
      <c r="B11" s="727" t="s">
        <v>340</v>
      </c>
      <c r="C11" s="136" t="s">
        <v>165</v>
      </c>
      <c r="D11" s="136">
        <v>3</v>
      </c>
      <c r="E11" s="899"/>
      <c r="F11" s="498"/>
      <c r="G11" s="506"/>
      <c r="H11" s="506"/>
      <c r="I11" s="639"/>
      <c r="J11" s="136"/>
      <c r="K11" s="523"/>
    </row>
    <row r="12" spans="1:11" s="90" customFormat="1" ht="114.75">
      <c r="A12" s="314" t="s">
        <v>160</v>
      </c>
      <c r="B12" s="499" t="s">
        <v>546</v>
      </c>
      <c r="C12" s="503" t="s">
        <v>166</v>
      </c>
      <c r="D12" s="145">
        <v>800</v>
      </c>
      <c r="E12" s="899"/>
      <c r="F12" s="498"/>
      <c r="G12" s="506"/>
      <c r="H12" s="506"/>
      <c r="I12" s="639"/>
      <c r="J12" s="503"/>
      <c r="K12" s="145"/>
    </row>
    <row r="13" spans="1:11" s="90" customFormat="1" ht="63.75">
      <c r="A13" s="314" t="s">
        <v>239</v>
      </c>
      <c r="B13" s="499" t="s">
        <v>586</v>
      </c>
      <c r="C13" s="503" t="s">
        <v>165</v>
      </c>
      <c r="D13" s="503">
        <v>50</v>
      </c>
      <c r="E13" s="899"/>
      <c r="F13" s="498"/>
      <c r="G13" s="506"/>
      <c r="H13" s="506"/>
      <c r="I13" s="639"/>
      <c r="J13" s="503"/>
      <c r="K13" s="145"/>
    </row>
    <row r="14" spans="1:11">
      <c r="A14" s="339"/>
      <c r="B14" s="340"/>
      <c r="C14" s="143"/>
      <c r="D14" s="143"/>
      <c r="E14" s="787"/>
      <c r="F14" s="794"/>
      <c r="G14" s="506"/>
      <c r="H14" s="728"/>
      <c r="I14" s="728"/>
      <c r="J14" s="343"/>
      <c r="K14" s="344"/>
    </row>
    <row r="15" spans="1:11" s="16" customFormat="1" ht="13.5" thickBot="1">
      <c r="A15" s="182"/>
      <c r="B15" s="316"/>
      <c r="C15" s="220"/>
      <c r="D15" s="220"/>
      <c r="E15" s="221"/>
      <c r="F15" s="221"/>
      <c r="G15" s="220"/>
      <c r="H15" s="345"/>
      <c r="I15" s="346"/>
      <c r="J15" s="183"/>
      <c r="K15" s="183"/>
    </row>
    <row r="16" spans="1:11" s="16" customFormat="1">
      <c r="A16" s="296"/>
      <c r="B16" s="149"/>
      <c r="C16" s="250"/>
      <c r="D16" s="250"/>
      <c r="E16" s="297"/>
      <c r="F16" s="297"/>
      <c r="G16" s="298"/>
      <c r="H16" s="221"/>
      <c r="I16" s="228"/>
      <c r="J16" s="183"/>
      <c r="K16" s="183"/>
    </row>
    <row r="17" spans="1:11" s="16" customFormat="1">
      <c r="A17" s="299"/>
      <c r="B17" s="154" t="s">
        <v>37</v>
      </c>
      <c r="C17" s="224"/>
      <c r="D17" s="224"/>
      <c r="E17" s="1032"/>
      <c r="F17" s="1032"/>
      <c r="G17" s="226"/>
      <c r="H17" s="227"/>
      <c r="I17" s="228"/>
      <c r="J17" s="183"/>
      <c r="K17" s="183"/>
    </row>
    <row r="18" spans="1:11" s="16" customFormat="1">
      <c r="A18" s="300"/>
      <c r="B18" s="154" t="s">
        <v>38</v>
      </c>
      <c r="C18" s="230"/>
      <c r="D18" s="230"/>
      <c r="E18" s="1032"/>
      <c r="F18" s="1032"/>
      <c r="G18" s="226"/>
      <c r="H18" s="227"/>
      <c r="I18" s="228"/>
      <c r="J18" s="183"/>
      <c r="K18" s="183"/>
    </row>
    <row r="19" spans="1:11" s="16" customFormat="1">
      <c r="A19" s="300"/>
      <c r="B19" s="154" t="s">
        <v>87</v>
      </c>
      <c r="C19" s="230"/>
      <c r="D19" s="230"/>
      <c r="E19" s="1032"/>
      <c r="F19" s="1032"/>
      <c r="G19" s="226"/>
      <c r="H19" s="227"/>
      <c r="I19" s="228"/>
      <c r="J19" s="183"/>
      <c r="K19" s="183"/>
    </row>
    <row r="20" spans="1:11" s="16" customFormat="1" ht="13.5" thickBot="1">
      <c r="A20" s="304"/>
      <c r="B20" s="158"/>
      <c r="C20" s="231"/>
      <c r="D20" s="231"/>
      <c r="E20" s="232"/>
      <c r="F20" s="232"/>
      <c r="G20" s="233"/>
      <c r="H20" s="227"/>
      <c r="I20" s="228"/>
      <c r="J20" s="183"/>
      <c r="K20" s="183"/>
    </row>
    <row r="21" spans="1:11" s="16" customFormat="1">
      <c r="B21" s="17"/>
      <c r="C21" s="37"/>
      <c r="D21" s="37"/>
      <c r="E21" s="45"/>
      <c r="F21" s="45"/>
      <c r="G21" s="37"/>
      <c r="H21" s="37"/>
      <c r="I21" s="37"/>
    </row>
    <row r="22" spans="1:11" s="16" customFormat="1">
      <c r="B22" s="17"/>
      <c r="C22" s="37"/>
      <c r="D22" s="37"/>
      <c r="E22" s="45"/>
      <c r="F22" s="45"/>
      <c r="G22" s="37"/>
      <c r="H22" s="37"/>
      <c r="I22" s="37"/>
    </row>
    <row r="23" spans="1:11" s="16" customFormat="1">
      <c r="B23" s="17"/>
      <c r="C23" s="37"/>
      <c r="D23" s="37"/>
      <c r="E23" s="45"/>
      <c r="F23" s="45"/>
      <c r="G23" s="37"/>
      <c r="H23" s="37"/>
      <c r="I23" s="37"/>
    </row>
    <row r="24" spans="1:11" s="16" customFormat="1">
      <c r="B24" s="17"/>
      <c r="C24" s="37"/>
      <c r="D24" s="37"/>
      <c r="E24" s="45"/>
      <c r="F24" s="45"/>
      <c r="G24" s="37"/>
      <c r="H24" s="37"/>
      <c r="I24" s="37"/>
    </row>
    <row r="25" spans="1:11" s="16" customFormat="1">
      <c r="B25" s="17"/>
      <c r="C25" s="37"/>
      <c r="D25" s="37"/>
      <c r="E25" s="45"/>
      <c r="F25" s="45"/>
      <c r="G25" s="37"/>
      <c r="H25" s="37"/>
      <c r="I25" s="37"/>
    </row>
    <row r="26" spans="1:11" s="16" customFormat="1">
      <c r="B26" s="17"/>
      <c r="C26" s="37"/>
      <c r="D26" s="37"/>
      <c r="E26" s="45"/>
      <c r="F26" s="45"/>
      <c r="G26" s="37"/>
      <c r="H26" s="37"/>
      <c r="I26" s="37"/>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2:9" s="16" customFormat="1">
      <c r="B33" s="17"/>
      <c r="C33" s="37"/>
      <c r="D33" s="37"/>
      <c r="E33" s="45"/>
      <c r="F33" s="45"/>
      <c r="G33" s="37"/>
      <c r="H33" s="37"/>
      <c r="I33" s="37"/>
    </row>
    <row r="34" spans="2:9" s="16" customFormat="1">
      <c r="B34" s="17"/>
      <c r="C34" s="37"/>
      <c r="D34" s="37"/>
      <c r="E34" s="45"/>
      <c r="F34" s="45"/>
      <c r="G34" s="37"/>
      <c r="H34" s="37"/>
      <c r="I34" s="37"/>
    </row>
  </sheetData>
  <mergeCells count="3">
    <mergeCell ref="E17:F17"/>
    <mergeCell ref="E18:F18"/>
    <mergeCell ref="E19:F19"/>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7" zoomScaleNormal="100" zoomScaleSheetLayoutView="75" workbookViewId="0">
      <selection activeCell="E5" sqref="E5:I16"/>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8.42578125" style="44" customWidth="1"/>
    <col min="6" max="6" width="7.140625" style="44" customWidth="1"/>
    <col min="7" max="7" width="10.85546875" style="43" customWidth="1"/>
    <col min="8" max="8" width="13.28515625" style="43" customWidth="1"/>
    <col min="9" max="9" width="13.85546875" style="43" customWidth="1"/>
    <col min="10" max="10" width="11.42578125" style="27" customWidth="1"/>
    <col min="11" max="11" width="13.140625" style="27" customWidth="1"/>
    <col min="12" max="16384" width="9.140625" style="27"/>
  </cols>
  <sheetData>
    <row r="1" spans="1:11">
      <c r="A1" s="166"/>
      <c r="B1" s="171" t="s">
        <v>483</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561" t="s">
        <v>161</v>
      </c>
      <c r="B3" s="561" t="s">
        <v>162</v>
      </c>
      <c r="C3" s="561" t="s">
        <v>163</v>
      </c>
      <c r="D3" s="561" t="s">
        <v>164</v>
      </c>
      <c r="E3" s="118" t="s">
        <v>231</v>
      </c>
      <c r="F3" s="118" t="s">
        <v>6</v>
      </c>
      <c r="G3" s="118" t="s">
        <v>231</v>
      </c>
      <c r="H3" s="119"/>
      <c r="I3" s="119" t="s">
        <v>258</v>
      </c>
      <c r="J3" s="561" t="s">
        <v>213</v>
      </c>
      <c r="K3" s="561" t="s">
        <v>233</v>
      </c>
    </row>
    <row r="4" spans="1:11" ht="25.5">
      <c r="A4" s="562"/>
      <c r="B4" s="562"/>
      <c r="C4" s="562"/>
      <c r="D4" s="562"/>
      <c r="E4" s="348" t="s">
        <v>232</v>
      </c>
      <c r="F4" s="349" t="s">
        <v>7</v>
      </c>
      <c r="G4" s="330" t="s">
        <v>96</v>
      </c>
      <c r="H4" s="330" t="s">
        <v>41</v>
      </c>
      <c r="I4" s="330" t="s">
        <v>97</v>
      </c>
      <c r="J4" s="337" t="s">
        <v>257</v>
      </c>
      <c r="K4" s="337" t="s">
        <v>234</v>
      </c>
    </row>
    <row r="5" spans="1:11" ht="38.25">
      <c r="A5" s="705" t="s">
        <v>153</v>
      </c>
      <c r="B5" s="706" t="s">
        <v>484</v>
      </c>
      <c r="C5" s="817" t="s">
        <v>165</v>
      </c>
      <c r="D5" s="817">
        <v>120</v>
      </c>
      <c r="E5" s="816"/>
      <c r="F5" s="806"/>
      <c r="G5" s="818"/>
      <c r="H5" s="818"/>
      <c r="I5" s="819"/>
      <c r="J5" s="503"/>
      <c r="K5" s="503"/>
    </row>
    <row r="6" spans="1:11" ht="38.25">
      <c r="A6" s="705" t="s">
        <v>154</v>
      </c>
      <c r="B6" s="706" t="s">
        <v>619</v>
      </c>
      <c r="C6" s="817" t="s">
        <v>165</v>
      </c>
      <c r="D6" s="817">
        <v>120</v>
      </c>
      <c r="E6" s="816"/>
      <c r="F6" s="806"/>
      <c r="G6" s="818"/>
      <c r="H6" s="818"/>
      <c r="I6" s="819"/>
      <c r="J6" s="503"/>
      <c r="K6" s="503"/>
    </row>
    <row r="7" spans="1:11" ht="38.25">
      <c r="A7" s="705" t="s">
        <v>155</v>
      </c>
      <c r="B7" s="945" t="s">
        <v>485</v>
      </c>
      <c r="C7" s="817" t="s">
        <v>165</v>
      </c>
      <c r="D7" s="817">
        <v>10</v>
      </c>
      <c r="E7" s="816"/>
      <c r="F7" s="806"/>
      <c r="G7" s="818"/>
      <c r="H7" s="818"/>
      <c r="I7" s="819"/>
      <c r="J7" s="817"/>
      <c r="K7" s="817"/>
    </row>
    <row r="8" spans="1:11" ht="38.25">
      <c r="A8" s="705" t="s">
        <v>156</v>
      </c>
      <c r="B8" s="945" t="s">
        <v>486</v>
      </c>
      <c r="C8" s="817" t="s">
        <v>165</v>
      </c>
      <c r="D8" s="817">
        <v>10</v>
      </c>
      <c r="E8" s="816"/>
      <c r="F8" s="806"/>
      <c r="G8" s="818"/>
      <c r="H8" s="818"/>
      <c r="I8" s="819"/>
      <c r="J8" s="817"/>
      <c r="K8" s="817"/>
    </row>
    <row r="9" spans="1:11" s="90" customFormat="1" ht="51">
      <c r="A9" s="705" t="s">
        <v>157</v>
      </c>
      <c r="B9" s="945" t="s">
        <v>643</v>
      </c>
      <c r="C9" s="817">
        <v>240</v>
      </c>
      <c r="D9" s="817">
        <v>240</v>
      </c>
      <c r="E9" s="816"/>
      <c r="F9" s="806"/>
      <c r="G9" s="818"/>
      <c r="H9" s="818"/>
      <c r="I9" s="819"/>
      <c r="J9" s="817"/>
      <c r="K9" s="817"/>
    </row>
    <row r="10" spans="1:11" s="90" customFormat="1" ht="38.25">
      <c r="A10" s="705">
        <v>6</v>
      </c>
      <c r="B10" s="945" t="s">
        <v>644</v>
      </c>
      <c r="C10" s="817">
        <v>120</v>
      </c>
      <c r="D10" s="817">
        <v>120</v>
      </c>
      <c r="E10" s="816"/>
      <c r="F10" s="806"/>
      <c r="G10" s="818"/>
      <c r="H10" s="818"/>
      <c r="I10" s="819"/>
      <c r="J10" s="817"/>
      <c r="K10" s="817"/>
    </row>
    <row r="11" spans="1:11" s="90" customFormat="1" ht="42.75" customHeight="1">
      <c r="A11" s="705">
        <v>7</v>
      </c>
      <c r="B11" s="945" t="s">
        <v>620</v>
      </c>
      <c r="C11" s="817" t="s">
        <v>166</v>
      </c>
      <c r="D11" s="817">
        <v>3</v>
      </c>
      <c r="E11" s="816"/>
      <c r="F11" s="806"/>
      <c r="G11" s="818"/>
      <c r="H11" s="818"/>
      <c r="I11" s="819"/>
      <c r="J11" s="817"/>
      <c r="K11" s="817"/>
    </row>
    <row r="12" spans="1:11" s="90" customFormat="1" ht="25.5">
      <c r="A12" s="705">
        <v>8</v>
      </c>
      <c r="B12" s="946" t="s">
        <v>621</v>
      </c>
      <c r="C12" s="817" t="s">
        <v>166</v>
      </c>
      <c r="D12" s="817">
        <v>5</v>
      </c>
      <c r="E12" s="816"/>
      <c r="F12" s="806"/>
      <c r="G12" s="818"/>
      <c r="H12" s="818"/>
      <c r="I12" s="819"/>
      <c r="J12" s="817"/>
      <c r="K12" s="817"/>
    </row>
    <row r="13" spans="1:11" s="90" customFormat="1" ht="38.25">
      <c r="A13" s="705">
        <v>9</v>
      </c>
      <c r="B13" s="945" t="s">
        <v>645</v>
      </c>
      <c r="C13" s="817" t="s">
        <v>165</v>
      </c>
      <c r="D13" s="817">
        <v>3</v>
      </c>
      <c r="E13" s="816"/>
      <c r="F13" s="806"/>
      <c r="G13" s="818"/>
      <c r="H13" s="818"/>
      <c r="I13" s="819"/>
      <c r="J13" s="817"/>
      <c r="K13" s="817"/>
    </row>
    <row r="14" spans="1:11" s="90" customFormat="1" ht="25.5">
      <c r="A14" s="705">
        <v>10</v>
      </c>
      <c r="B14" s="945" t="s">
        <v>488</v>
      </c>
      <c r="C14" s="817" t="s">
        <v>165</v>
      </c>
      <c r="D14" s="817">
        <v>4</v>
      </c>
      <c r="E14" s="816"/>
      <c r="F14" s="806"/>
      <c r="G14" s="818"/>
      <c r="H14" s="818"/>
      <c r="I14" s="819"/>
      <c r="J14" s="817"/>
      <c r="K14" s="817"/>
    </row>
    <row r="15" spans="1:11" s="90" customFormat="1" ht="25.5">
      <c r="A15" s="705">
        <v>11</v>
      </c>
      <c r="B15" s="945" t="s">
        <v>487</v>
      </c>
      <c r="C15" s="817" t="s">
        <v>165</v>
      </c>
      <c r="D15" s="817">
        <v>4</v>
      </c>
      <c r="E15" s="816"/>
      <c r="F15" s="806"/>
      <c r="G15" s="818"/>
      <c r="H15" s="818"/>
      <c r="I15" s="819"/>
      <c r="J15" s="817"/>
      <c r="K15" s="817"/>
    </row>
    <row r="16" spans="1:11" s="90" customFormat="1">
      <c r="A16" s="705"/>
      <c r="B16" s="340"/>
      <c r="C16" s="143"/>
      <c r="D16" s="143"/>
      <c r="E16" s="820"/>
      <c r="F16" s="821"/>
      <c r="G16" s="815"/>
      <c r="H16" s="818"/>
      <c r="I16" s="818"/>
      <c r="J16" s="817"/>
      <c r="K16" s="817"/>
    </row>
    <row r="17" spans="1:11" s="90" customFormat="1">
      <c r="A17" s="339"/>
      <c r="B17" s="340"/>
      <c r="C17" s="143"/>
      <c r="D17" s="143"/>
      <c r="E17" s="685"/>
      <c r="F17" s="686"/>
      <c r="G17" s="506"/>
      <c r="H17" s="616"/>
      <c r="I17" s="616"/>
      <c r="J17" s="343"/>
      <c r="K17" s="344"/>
    </row>
    <row r="18" spans="1:11" ht="13.5" thickBot="1">
      <c r="A18" s="182"/>
      <c r="B18" s="316"/>
      <c r="C18" s="698"/>
      <c r="D18" s="698"/>
      <c r="E18" s="809"/>
      <c r="F18" s="809"/>
      <c r="G18" s="698"/>
      <c r="H18" s="345"/>
      <c r="I18" s="346"/>
      <c r="J18" s="183"/>
      <c r="K18" s="183"/>
    </row>
    <row r="19" spans="1:11" s="16" customFormat="1">
      <c r="A19" s="296"/>
      <c r="B19" s="149"/>
      <c r="C19" s="250"/>
      <c r="D19" s="250"/>
      <c r="E19" s="786"/>
      <c r="F19" s="786"/>
      <c r="G19" s="298"/>
      <c r="H19" s="809"/>
      <c r="I19" s="783"/>
      <c r="J19" s="183"/>
      <c r="K19" s="183"/>
    </row>
    <row r="20" spans="1:11" s="16" customFormat="1">
      <c r="A20" s="299"/>
      <c r="B20" s="154" t="s">
        <v>37</v>
      </c>
      <c r="C20" s="224"/>
      <c r="D20" s="224"/>
      <c r="E20" s="1032"/>
      <c r="F20" s="1032"/>
      <c r="G20" s="226"/>
      <c r="H20" s="782"/>
      <c r="I20" s="783"/>
      <c r="J20" s="183"/>
      <c r="K20" s="183"/>
    </row>
    <row r="21" spans="1:11" s="16" customFormat="1">
      <c r="A21" s="300"/>
      <c r="B21" s="154" t="s">
        <v>38</v>
      </c>
      <c r="C21" s="230"/>
      <c r="D21" s="230"/>
      <c r="E21" s="1032"/>
      <c r="F21" s="1032"/>
      <c r="G21" s="226"/>
      <c r="H21" s="227"/>
      <c r="I21" s="228"/>
      <c r="J21" s="183"/>
      <c r="K21" s="183"/>
    </row>
    <row r="22" spans="1:11" s="16" customFormat="1">
      <c r="A22" s="300"/>
      <c r="B22" s="154" t="s">
        <v>87</v>
      </c>
      <c r="C22" s="230"/>
      <c r="D22" s="230"/>
      <c r="E22" s="1032"/>
      <c r="F22" s="1032"/>
      <c r="G22" s="226"/>
      <c r="H22" s="227"/>
      <c r="I22" s="228"/>
      <c r="J22" s="183"/>
      <c r="K22" s="183"/>
    </row>
    <row r="23" spans="1:11" s="16" customFormat="1" ht="13.5" thickBot="1">
      <c r="A23" s="304"/>
      <c r="B23" s="158"/>
      <c r="C23" s="231"/>
      <c r="D23" s="231"/>
      <c r="E23" s="232"/>
      <c r="F23" s="232"/>
      <c r="G23" s="233"/>
      <c r="H23" s="227"/>
      <c r="I23" s="228"/>
      <c r="J23" s="183"/>
      <c r="K23" s="183"/>
    </row>
    <row r="24" spans="1:11" s="16" customFormat="1">
      <c r="B24" s="17"/>
      <c r="C24" s="37"/>
      <c r="D24" s="37"/>
      <c r="E24" s="45"/>
      <c r="F24" s="45"/>
      <c r="G24" s="37"/>
      <c r="H24" s="37"/>
      <c r="I24" s="37"/>
    </row>
    <row r="25" spans="1:11" s="16" customFormat="1">
      <c r="B25" s="17"/>
      <c r="C25" s="37"/>
      <c r="D25" s="37"/>
      <c r="E25" s="45"/>
      <c r="F25" s="45"/>
      <c r="G25" s="37"/>
      <c r="H25" s="37"/>
      <c r="I25" s="37"/>
    </row>
    <row r="26" spans="1:11" s="16" customFormat="1">
      <c r="B26" s="17"/>
      <c r="C26" s="37"/>
      <c r="D26" s="37"/>
      <c r="E26" s="45"/>
      <c r="F26" s="45"/>
      <c r="G26" s="37"/>
      <c r="H26" s="37"/>
      <c r="I26" s="37"/>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row r="32" spans="1:11" s="16" customFormat="1">
      <c r="B32" s="17"/>
      <c r="C32" s="37"/>
      <c r="D32" s="37"/>
      <c r="E32" s="45"/>
      <c r="F32" s="45"/>
      <c r="G32" s="37"/>
      <c r="H32" s="37"/>
      <c r="I32" s="37"/>
    </row>
    <row r="33" spans="1:11" s="16" customFormat="1">
      <c r="B33" s="17"/>
      <c r="C33" s="37"/>
      <c r="D33" s="37"/>
      <c r="E33" s="45"/>
      <c r="F33" s="45"/>
      <c r="G33" s="37"/>
      <c r="H33" s="37"/>
      <c r="I33" s="37"/>
    </row>
    <row r="34" spans="1:11" s="16" customFormat="1">
      <c r="B34" s="17"/>
      <c r="C34" s="37"/>
      <c r="D34" s="37"/>
      <c r="E34" s="45"/>
      <c r="F34" s="45"/>
      <c r="G34" s="37"/>
      <c r="H34" s="37"/>
      <c r="I34" s="37"/>
    </row>
    <row r="35" spans="1:11" s="16" customFormat="1">
      <c r="B35" s="17"/>
      <c r="C35" s="37"/>
      <c r="D35" s="37"/>
      <c r="E35" s="45"/>
      <c r="F35" s="45"/>
      <c r="G35" s="37"/>
      <c r="H35" s="37"/>
      <c r="I35" s="37"/>
    </row>
    <row r="36" spans="1:11" s="16" customFormat="1">
      <c r="B36" s="17"/>
      <c r="C36" s="37"/>
      <c r="D36" s="37"/>
      <c r="E36" s="45"/>
      <c r="F36" s="45"/>
      <c r="G36" s="37"/>
      <c r="H36" s="37"/>
      <c r="I36" s="37"/>
    </row>
    <row r="37" spans="1:11" s="16" customFormat="1">
      <c r="B37" s="17"/>
      <c r="C37" s="37"/>
      <c r="D37" s="37"/>
      <c r="E37" s="45"/>
      <c r="F37" s="45"/>
      <c r="G37" s="37"/>
      <c r="H37" s="37"/>
      <c r="I37" s="37"/>
    </row>
    <row r="38" spans="1:11" s="16" customFormat="1">
      <c r="A38" s="27"/>
      <c r="B38" s="28"/>
      <c r="C38" s="43"/>
      <c r="D38" s="43"/>
      <c r="E38" s="44"/>
      <c r="F38" s="44"/>
      <c r="G38" s="43"/>
      <c r="H38" s="43"/>
      <c r="I38" s="43"/>
      <c r="J38" s="27"/>
      <c r="K38" s="27"/>
    </row>
  </sheetData>
  <mergeCells count="3">
    <mergeCell ref="E20:F20"/>
    <mergeCell ref="E21:F21"/>
    <mergeCell ref="E22:F22"/>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75" workbookViewId="0">
      <selection activeCell="E5" sqref="E5:I11"/>
    </sheetView>
  </sheetViews>
  <sheetFormatPr defaultColWidth="9.140625" defaultRowHeight="12.75"/>
  <cols>
    <col min="1" max="1" width="5.42578125" style="27" customWidth="1"/>
    <col min="2" max="2" width="42.42578125" style="28" customWidth="1"/>
    <col min="3" max="3" width="4.85546875" style="43" customWidth="1"/>
    <col min="4" max="4" width="6.85546875" style="43" customWidth="1"/>
    <col min="5" max="5" width="11.7109375" style="44" customWidth="1"/>
    <col min="6" max="6" width="7.140625" style="44" customWidth="1"/>
    <col min="7" max="7" width="10.85546875" style="43" customWidth="1"/>
    <col min="8" max="8" width="13.28515625" style="43" customWidth="1"/>
    <col min="9" max="9" width="13.85546875" style="43" customWidth="1"/>
    <col min="10" max="10" width="11.42578125" style="27" customWidth="1"/>
    <col min="11" max="11" width="13.140625" style="27" customWidth="1"/>
    <col min="12" max="16384" width="9.140625" style="27"/>
  </cols>
  <sheetData>
    <row r="1" spans="1:11">
      <c r="A1" s="166"/>
      <c r="B1" s="171" t="s">
        <v>510</v>
      </c>
      <c r="C1" s="214"/>
      <c r="D1" s="214"/>
      <c r="E1" s="215"/>
      <c r="F1" s="215"/>
      <c r="G1" s="214"/>
      <c r="H1" s="214"/>
      <c r="I1" s="214"/>
      <c r="J1" s="166"/>
      <c r="K1" s="166"/>
    </row>
    <row r="2" spans="1:11" ht="13.5" thickBot="1">
      <c r="A2" s="166"/>
      <c r="B2" s="171" t="s">
        <v>84</v>
      </c>
      <c r="C2" s="214"/>
      <c r="D2" s="214"/>
      <c r="E2" s="215"/>
      <c r="F2" s="215"/>
      <c r="G2" s="214"/>
      <c r="H2" s="214"/>
      <c r="I2" s="214"/>
      <c r="J2" s="166"/>
      <c r="K2" s="166"/>
    </row>
    <row r="3" spans="1:11">
      <c r="A3" s="564" t="s">
        <v>161</v>
      </c>
      <c r="B3" s="747" t="s">
        <v>162</v>
      </c>
      <c r="C3" s="747" t="s">
        <v>163</v>
      </c>
      <c r="D3" s="747" t="s">
        <v>164</v>
      </c>
      <c r="E3" s="118" t="s">
        <v>231</v>
      </c>
      <c r="F3" s="118" t="s">
        <v>6</v>
      </c>
      <c r="G3" s="118" t="s">
        <v>231</v>
      </c>
      <c r="H3" s="119"/>
      <c r="I3" s="119" t="s">
        <v>258</v>
      </c>
      <c r="J3" s="564" t="s">
        <v>213</v>
      </c>
      <c r="K3" s="564" t="s">
        <v>233</v>
      </c>
    </row>
    <row r="4" spans="1:11" ht="25.5">
      <c r="A4" s="565"/>
      <c r="B4" s="748"/>
      <c r="C4" s="748"/>
      <c r="D4" s="748"/>
      <c r="E4" s="348" t="s">
        <v>232</v>
      </c>
      <c r="F4" s="349" t="s">
        <v>7</v>
      </c>
      <c r="G4" s="330" t="s">
        <v>96</v>
      </c>
      <c r="H4" s="330" t="s">
        <v>41</v>
      </c>
      <c r="I4" s="330" t="s">
        <v>97</v>
      </c>
      <c r="J4" s="337" t="s">
        <v>257</v>
      </c>
      <c r="K4" s="337" t="s">
        <v>234</v>
      </c>
    </row>
    <row r="5" spans="1:11" ht="25.5">
      <c r="A5" s="314" t="s">
        <v>153</v>
      </c>
      <c r="B5" s="499" t="s">
        <v>511</v>
      </c>
      <c r="C5" s="817" t="s">
        <v>165</v>
      </c>
      <c r="D5" s="817">
        <v>20</v>
      </c>
      <c r="E5" s="816"/>
      <c r="F5" s="806"/>
      <c r="G5" s="818"/>
      <c r="H5" s="818"/>
      <c r="I5" s="819"/>
      <c r="J5" s="503"/>
      <c r="K5" s="503"/>
    </row>
    <row r="6" spans="1:11" ht="25.5">
      <c r="A6" s="314" t="s">
        <v>154</v>
      </c>
      <c r="B6" s="499" t="s">
        <v>671</v>
      </c>
      <c r="C6" s="817" t="s">
        <v>166</v>
      </c>
      <c r="D6" s="817">
        <v>5</v>
      </c>
      <c r="E6" s="816"/>
      <c r="F6" s="806"/>
      <c r="G6" s="818"/>
      <c r="H6" s="818"/>
      <c r="I6" s="819"/>
      <c r="J6" s="503"/>
      <c r="K6" s="503"/>
    </row>
    <row r="7" spans="1:11" ht="25.5">
      <c r="A7" s="314" t="s">
        <v>155</v>
      </c>
      <c r="B7" s="499" t="s">
        <v>672</v>
      </c>
      <c r="C7" s="817" t="s">
        <v>165</v>
      </c>
      <c r="D7" s="817">
        <v>10</v>
      </c>
      <c r="E7" s="816"/>
      <c r="F7" s="806"/>
      <c r="G7" s="818"/>
      <c r="H7" s="818"/>
      <c r="I7" s="819"/>
      <c r="J7" s="817"/>
      <c r="K7" s="817"/>
    </row>
    <row r="8" spans="1:11" ht="25.5">
      <c r="A8" s="314" t="s">
        <v>156</v>
      </c>
      <c r="B8" s="499" t="s">
        <v>673</v>
      </c>
      <c r="C8" s="817" t="s">
        <v>166</v>
      </c>
      <c r="D8" s="817">
        <v>2</v>
      </c>
      <c r="E8" s="816"/>
      <c r="F8" s="806"/>
      <c r="G8" s="818"/>
      <c r="H8" s="818"/>
      <c r="I8" s="819"/>
      <c r="J8" s="817"/>
      <c r="K8" s="817"/>
    </row>
    <row r="9" spans="1:11" ht="51">
      <c r="A9" s="314" t="s">
        <v>157</v>
      </c>
      <c r="B9" s="499" t="s">
        <v>674</v>
      </c>
      <c r="C9" s="817" t="s">
        <v>166</v>
      </c>
      <c r="D9" s="817">
        <v>10</v>
      </c>
      <c r="E9" s="816"/>
      <c r="F9" s="806"/>
      <c r="G9" s="818"/>
      <c r="H9" s="818"/>
      <c r="I9" s="819"/>
      <c r="J9" s="503"/>
      <c r="K9" s="503"/>
    </row>
    <row r="10" spans="1:11" s="90" customFormat="1" ht="38.25">
      <c r="A10" s="314" t="s">
        <v>158</v>
      </c>
      <c r="B10" s="499" t="s">
        <v>675</v>
      </c>
      <c r="C10" s="817" t="s">
        <v>166</v>
      </c>
      <c r="D10" s="817">
        <v>10</v>
      </c>
      <c r="E10" s="816"/>
      <c r="F10" s="806"/>
      <c r="G10" s="818"/>
      <c r="H10" s="818"/>
      <c r="I10" s="819"/>
      <c r="J10" s="503"/>
      <c r="K10" s="145"/>
    </row>
    <row r="11" spans="1:11">
      <c r="A11" s="339"/>
      <c r="B11" s="340"/>
      <c r="C11" s="143"/>
      <c r="D11" s="143"/>
      <c r="E11" s="820"/>
      <c r="F11" s="821"/>
      <c r="G11" s="815"/>
      <c r="H11" s="818"/>
      <c r="I11" s="812"/>
      <c r="J11" s="343"/>
      <c r="K11" s="344"/>
    </row>
    <row r="12" spans="1:11" s="16" customFormat="1" ht="13.5" thickBot="1">
      <c r="A12" s="182"/>
      <c r="B12" s="316"/>
      <c r="C12" s="220"/>
      <c r="D12" s="220"/>
      <c r="E12" s="221"/>
      <c r="F12" s="221"/>
      <c r="G12" s="220"/>
      <c r="H12" s="345"/>
      <c r="I12" s="346"/>
      <c r="J12" s="183"/>
      <c r="K12" s="183"/>
    </row>
    <row r="13" spans="1:11" s="16" customFormat="1">
      <c r="A13" s="296"/>
      <c r="B13" s="149"/>
      <c r="C13" s="250"/>
      <c r="D13" s="250"/>
      <c r="E13" s="297"/>
      <c r="F13" s="297"/>
      <c r="G13" s="298"/>
      <c r="H13" s="221"/>
      <c r="I13" s="228"/>
      <c r="J13" s="183"/>
      <c r="K13" s="183"/>
    </row>
    <row r="14" spans="1:11" s="16" customFormat="1">
      <c r="A14" s="299"/>
      <c r="B14" s="154" t="s">
        <v>37</v>
      </c>
      <c r="C14" s="224"/>
      <c r="D14" s="224"/>
      <c r="E14" s="1032"/>
      <c r="F14" s="1032"/>
      <c r="G14" s="226"/>
      <c r="H14" s="227"/>
      <c r="I14" s="228"/>
      <c r="J14" s="183"/>
      <c r="K14" s="183"/>
    </row>
    <row r="15" spans="1:11" s="16" customFormat="1">
      <c r="A15" s="300"/>
      <c r="B15" s="154" t="s">
        <v>38</v>
      </c>
      <c r="C15" s="230"/>
      <c r="D15" s="230"/>
      <c r="E15" s="1032"/>
      <c r="F15" s="1032"/>
      <c r="G15" s="226"/>
      <c r="H15" s="227"/>
      <c r="I15" s="228"/>
      <c r="J15" s="183"/>
      <c r="K15" s="183"/>
    </row>
    <row r="16" spans="1:11" s="16" customFormat="1">
      <c r="A16" s="300"/>
      <c r="B16" s="154" t="s">
        <v>87</v>
      </c>
      <c r="C16" s="230"/>
      <c r="D16" s="230"/>
      <c r="E16" s="1032"/>
      <c r="F16" s="1032"/>
      <c r="G16" s="226"/>
      <c r="H16" s="227"/>
      <c r="I16" s="228"/>
      <c r="J16" s="183"/>
      <c r="K16" s="183"/>
    </row>
    <row r="17" spans="1:11" s="16" customFormat="1" ht="13.5" thickBot="1">
      <c r="A17" s="304"/>
      <c r="B17" s="158"/>
      <c r="C17" s="231"/>
      <c r="D17" s="231"/>
      <c r="E17" s="232"/>
      <c r="F17" s="232"/>
      <c r="G17" s="233"/>
      <c r="H17" s="227"/>
      <c r="I17" s="228"/>
      <c r="J17" s="183"/>
      <c r="K17" s="183"/>
    </row>
    <row r="18" spans="1:11" s="16" customFormat="1">
      <c r="B18" s="17"/>
      <c r="C18" s="37"/>
      <c r="D18" s="37"/>
      <c r="E18" s="45"/>
      <c r="F18" s="45"/>
      <c r="G18" s="37"/>
      <c r="H18" s="37"/>
      <c r="I18" s="37"/>
    </row>
    <row r="19" spans="1:11" s="16" customFormat="1">
      <c r="B19" s="17"/>
      <c r="C19" s="37"/>
      <c r="D19" s="37"/>
      <c r="E19" s="45"/>
      <c r="F19" s="45"/>
      <c r="G19" s="37"/>
      <c r="H19" s="37"/>
      <c r="I19" s="37"/>
    </row>
    <row r="20" spans="1:11" s="16" customFormat="1">
      <c r="B20" s="17"/>
      <c r="C20" s="37"/>
      <c r="D20" s="37"/>
      <c r="E20" s="45"/>
      <c r="F20" s="45"/>
      <c r="G20" s="37"/>
      <c r="H20" s="37"/>
      <c r="I20" s="37"/>
    </row>
    <row r="21" spans="1:11" s="16" customFormat="1">
      <c r="B21" s="17"/>
      <c r="C21" s="37"/>
      <c r="D21" s="37"/>
      <c r="E21" s="45"/>
      <c r="F21" s="45"/>
      <c r="G21" s="37"/>
      <c r="H21" s="37"/>
      <c r="I21" s="37"/>
    </row>
    <row r="22" spans="1:11" s="16" customFormat="1">
      <c r="B22" s="17"/>
      <c r="C22" s="37"/>
      <c r="D22" s="37"/>
      <c r="E22" s="45"/>
      <c r="F22" s="45"/>
      <c r="G22" s="37"/>
      <c r="H22" s="37"/>
      <c r="I22" s="37"/>
    </row>
    <row r="23" spans="1:11" s="16" customFormat="1">
      <c r="B23" s="17"/>
      <c r="C23" s="37"/>
      <c r="D23" s="37"/>
      <c r="E23" s="45"/>
      <c r="F23" s="45"/>
      <c r="G23" s="37"/>
      <c r="H23" s="37"/>
      <c r="I23" s="37"/>
    </row>
    <row r="24" spans="1:11" s="16" customFormat="1">
      <c r="B24" s="17"/>
      <c r="C24" s="37"/>
      <c r="D24" s="37"/>
      <c r="E24" s="45"/>
      <c r="F24" s="45"/>
      <c r="G24" s="37"/>
      <c r="H24" s="37"/>
      <c r="I24" s="37"/>
    </row>
    <row r="25" spans="1:11" s="16" customFormat="1">
      <c r="B25" s="17"/>
      <c r="C25" s="37"/>
      <c r="D25" s="37"/>
      <c r="E25" s="45"/>
      <c r="F25" s="45"/>
      <c r="G25" s="37"/>
      <c r="H25" s="37"/>
      <c r="I25" s="37"/>
    </row>
    <row r="26" spans="1:11" s="16" customFormat="1">
      <c r="B26" s="17"/>
      <c r="C26" s="37"/>
      <c r="D26" s="37"/>
      <c r="E26" s="45"/>
      <c r="F26" s="45"/>
      <c r="G26" s="37"/>
      <c r="H26" s="37"/>
      <c r="I26" s="37"/>
    </row>
    <row r="27" spans="1:11" s="16" customFormat="1">
      <c r="B27" s="17"/>
      <c r="C27" s="37"/>
      <c r="D27" s="37"/>
      <c r="E27" s="45"/>
      <c r="F27" s="45"/>
      <c r="G27" s="37"/>
      <c r="H27" s="37"/>
      <c r="I27" s="37"/>
    </row>
    <row r="28" spans="1:11" s="16" customFormat="1">
      <c r="B28" s="17"/>
      <c r="C28" s="37"/>
      <c r="D28" s="37"/>
      <c r="E28" s="45"/>
      <c r="F28" s="45"/>
      <c r="G28" s="37"/>
      <c r="H28" s="37"/>
      <c r="I28" s="37"/>
    </row>
    <row r="29" spans="1:11" s="16" customFormat="1">
      <c r="B29" s="17"/>
      <c r="C29" s="37"/>
      <c r="D29" s="37"/>
      <c r="E29" s="45"/>
      <c r="F29" s="45"/>
      <c r="G29" s="37"/>
      <c r="H29" s="37"/>
      <c r="I29" s="37"/>
    </row>
    <row r="30" spans="1:11" s="16" customFormat="1">
      <c r="B30" s="17"/>
      <c r="C30" s="37"/>
      <c r="D30" s="37"/>
      <c r="E30" s="45"/>
      <c r="F30" s="45"/>
      <c r="G30" s="37"/>
      <c r="H30" s="37"/>
      <c r="I30" s="37"/>
    </row>
    <row r="31" spans="1:11" s="16" customFormat="1">
      <c r="B31" s="17"/>
      <c r="C31" s="37"/>
      <c r="D31" s="37"/>
      <c r="E31" s="45"/>
      <c r="F31" s="45"/>
      <c r="G31" s="37"/>
      <c r="H31" s="37"/>
      <c r="I31" s="37"/>
    </row>
  </sheetData>
  <mergeCells count="3">
    <mergeCell ref="E14:F14"/>
    <mergeCell ref="E15:F15"/>
    <mergeCell ref="E16:F16"/>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E5" sqref="E5:I5"/>
    </sheetView>
  </sheetViews>
  <sheetFormatPr defaultColWidth="9.140625" defaultRowHeight="12.75"/>
  <cols>
    <col min="1" max="1" width="9.140625" style="696"/>
    <col min="2" max="2" width="32.42578125" style="696" customWidth="1"/>
    <col min="3" max="7" width="9.140625" style="696"/>
    <col min="8" max="8" width="11.28515625" style="696" customWidth="1"/>
    <col min="9" max="9" width="11.5703125" style="696" customWidth="1"/>
    <col min="10" max="10" width="14.140625" style="696" customWidth="1"/>
    <col min="11" max="16384" width="9.140625" style="696"/>
  </cols>
  <sheetData>
    <row r="1" spans="1:10" ht="14.25">
      <c r="A1" s="153"/>
      <c r="B1" s="153" t="s">
        <v>512</v>
      </c>
      <c r="C1" s="153"/>
      <c r="D1" s="153"/>
      <c r="E1" s="1070"/>
      <c r="F1" s="1070"/>
      <c r="G1" s="1070"/>
      <c r="H1" s="1070"/>
      <c r="I1" s="1070"/>
      <c r="J1" s="1070"/>
    </row>
    <row r="2" spans="1:10" ht="13.5" thickBot="1">
      <c r="A2" s="153"/>
      <c r="B2" s="153"/>
      <c r="C2" s="153"/>
      <c r="D2" s="153"/>
      <c r="E2" s="153"/>
      <c r="F2" s="153"/>
      <c r="G2" s="153"/>
      <c r="H2" s="153"/>
      <c r="I2" s="153"/>
      <c r="J2" s="153"/>
    </row>
    <row r="3" spans="1:10">
      <c r="A3" s="650" t="s">
        <v>161</v>
      </c>
      <c r="B3" s="650" t="s">
        <v>162</v>
      </c>
      <c r="C3" s="673" t="s">
        <v>163</v>
      </c>
      <c r="D3" s="669" t="s">
        <v>164</v>
      </c>
      <c r="E3" s="671" t="s">
        <v>231</v>
      </c>
      <c r="F3" s="651" t="s">
        <v>6</v>
      </c>
      <c r="G3" s="651" t="s">
        <v>231</v>
      </c>
      <c r="H3" s="652"/>
      <c r="I3" s="652" t="s">
        <v>258</v>
      </c>
      <c r="J3" s="650" t="s">
        <v>233</v>
      </c>
    </row>
    <row r="4" spans="1:10" ht="25.5">
      <c r="A4" s="695"/>
      <c r="B4" s="695"/>
      <c r="C4" s="672"/>
      <c r="D4" s="669"/>
      <c r="E4" s="670" t="s">
        <v>232</v>
      </c>
      <c r="F4" s="694" t="s">
        <v>7</v>
      </c>
      <c r="G4" s="693" t="s">
        <v>96</v>
      </c>
      <c r="H4" s="693" t="s">
        <v>41</v>
      </c>
      <c r="I4" s="693" t="s">
        <v>97</v>
      </c>
      <c r="J4" s="692" t="s">
        <v>234</v>
      </c>
    </row>
    <row r="5" spans="1:10" ht="20.25" customHeight="1">
      <c r="A5" s="653" t="s">
        <v>153</v>
      </c>
      <c r="B5" s="764" t="s">
        <v>642</v>
      </c>
      <c r="C5" s="765" t="s">
        <v>165</v>
      </c>
      <c r="D5" s="766">
        <v>10000</v>
      </c>
      <c r="E5" s="758"/>
      <c r="F5" s="759"/>
      <c r="G5" s="760"/>
      <c r="H5" s="760"/>
      <c r="I5" s="760"/>
      <c r="J5" s="761"/>
    </row>
    <row r="6" spans="1:10">
      <c r="A6" s="153"/>
      <c r="B6" s="153"/>
      <c r="C6" s="153"/>
      <c r="D6" s="762"/>
      <c r="E6" s="762"/>
      <c r="F6" s="762"/>
      <c r="G6" s="763"/>
      <c r="H6" s="772">
        <f>H5</f>
        <v>0</v>
      </c>
      <c r="I6" s="772">
        <f>I5</f>
        <v>0</v>
      </c>
      <c r="J6" s="146"/>
    </row>
    <row r="7" spans="1:10">
      <c r="B7" s="1050"/>
      <c r="C7" s="1050"/>
      <c r="D7" s="1050"/>
      <c r="E7" s="1050"/>
      <c r="H7" s="690"/>
      <c r="I7" s="689"/>
    </row>
    <row r="8" spans="1:10">
      <c r="H8" s="690"/>
      <c r="I8" s="689"/>
    </row>
    <row r="9" spans="1:10" ht="13.5" thickBot="1"/>
    <row r="10" spans="1:10">
      <c r="A10" s="663"/>
      <c r="B10" s="654"/>
      <c r="C10" s="662"/>
      <c r="D10" s="662"/>
      <c r="E10" s="664"/>
      <c r="F10" s="665"/>
    </row>
    <row r="11" spans="1:10">
      <c r="A11" s="666"/>
      <c r="B11" s="655" t="s">
        <v>37</v>
      </c>
      <c r="C11" s="657"/>
      <c r="D11" s="657"/>
      <c r="E11" s="1062"/>
      <c r="F11" s="1071"/>
    </row>
    <row r="12" spans="1:10">
      <c r="A12" s="667"/>
      <c r="B12" s="655" t="s">
        <v>533</v>
      </c>
      <c r="C12" s="658"/>
      <c r="D12" s="658"/>
      <c r="E12" s="1062"/>
      <c r="F12" s="1071"/>
    </row>
    <row r="13" spans="1:10">
      <c r="A13" s="667"/>
      <c r="B13" s="655" t="s">
        <v>532</v>
      </c>
      <c r="C13" s="658"/>
      <c r="D13" s="658"/>
      <c r="E13" s="1062"/>
      <c r="F13" s="1071"/>
    </row>
    <row r="14" spans="1:10" ht="13.5" thickBot="1">
      <c r="A14" s="668"/>
      <c r="B14" s="656"/>
      <c r="C14" s="659"/>
      <c r="D14" s="659"/>
      <c r="E14" s="660"/>
      <c r="F14" s="661"/>
    </row>
  </sheetData>
  <mergeCells count="5">
    <mergeCell ref="E1:J1"/>
    <mergeCell ref="B7:E7"/>
    <mergeCell ref="E11:F11"/>
    <mergeCell ref="E12:F12"/>
    <mergeCell ref="E13:F13"/>
  </mergeCell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7" workbookViewId="0">
      <selection activeCell="E5" sqref="E5:I13"/>
    </sheetView>
  </sheetViews>
  <sheetFormatPr defaultColWidth="9.140625" defaultRowHeight="12.75"/>
  <cols>
    <col min="1" max="1" width="4.42578125" style="807" customWidth="1"/>
    <col min="2" max="2" width="37.85546875" style="807" customWidth="1"/>
    <col min="3" max="7" width="9.140625" style="807"/>
    <col min="8" max="8" width="14.7109375" style="807" customWidth="1"/>
    <col min="9" max="9" width="13.7109375" style="807" customWidth="1"/>
    <col min="10" max="10" width="14.140625" style="807" customWidth="1"/>
    <col min="11" max="16384" width="9.140625" style="807"/>
  </cols>
  <sheetData>
    <row r="1" spans="1:10" ht="14.25">
      <c r="A1" s="153"/>
      <c r="B1" s="153" t="s">
        <v>623</v>
      </c>
      <c r="C1" s="153"/>
      <c r="D1" s="153"/>
      <c r="E1" s="1070"/>
      <c r="F1" s="1070"/>
      <c r="G1" s="1070"/>
      <c r="H1" s="1070"/>
      <c r="I1" s="1070"/>
      <c r="J1" s="1070"/>
    </row>
    <row r="2" spans="1:10" ht="13.5" thickBot="1">
      <c r="A2" s="153"/>
      <c r="B2" s="153"/>
      <c r="C2" s="153"/>
      <c r="D2" s="153"/>
      <c r="E2" s="153"/>
      <c r="F2" s="153"/>
      <c r="G2" s="153"/>
      <c r="H2" s="153"/>
      <c r="I2" s="153"/>
      <c r="J2" s="153"/>
    </row>
    <row r="3" spans="1:10">
      <c r="A3" s="650" t="s">
        <v>161</v>
      </c>
      <c r="B3" s="650" t="s">
        <v>162</v>
      </c>
      <c r="C3" s="673" t="s">
        <v>163</v>
      </c>
      <c r="D3" s="669" t="s">
        <v>164</v>
      </c>
      <c r="E3" s="671" t="s">
        <v>231</v>
      </c>
      <c r="F3" s="651" t="s">
        <v>6</v>
      </c>
      <c r="G3" s="651" t="s">
        <v>231</v>
      </c>
      <c r="H3" s="652"/>
      <c r="I3" s="652" t="s">
        <v>258</v>
      </c>
      <c r="J3" s="650" t="s">
        <v>233</v>
      </c>
    </row>
    <row r="4" spans="1:10" ht="25.5">
      <c r="A4" s="695"/>
      <c r="B4" s="695"/>
      <c r="C4" s="672"/>
      <c r="D4" s="669"/>
      <c r="E4" s="670" t="s">
        <v>232</v>
      </c>
      <c r="F4" s="694" t="s">
        <v>7</v>
      </c>
      <c r="G4" s="693" t="s">
        <v>96</v>
      </c>
      <c r="H4" s="693" t="s">
        <v>41</v>
      </c>
      <c r="I4" s="693" t="s">
        <v>97</v>
      </c>
      <c r="J4" s="692" t="s">
        <v>234</v>
      </c>
    </row>
    <row r="5" spans="1:10" ht="196.15" customHeight="1">
      <c r="A5" s="653" t="s">
        <v>153</v>
      </c>
      <c r="B5" s="814" t="s">
        <v>630</v>
      </c>
      <c r="C5" s="817" t="s">
        <v>165</v>
      </c>
      <c r="D5" s="817">
        <v>1000</v>
      </c>
      <c r="E5" s="482"/>
      <c r="F5" s="483"/>
      <c r="G5" s="468"/>
      <c r="H5" s="468"/>
      <c r="I5" s="613"/>
      <c r="J5" s="761"/>
    </row>
    <row r="6" spans="1:10" ht="127.5">
      <c r="A6" s="653" t="s">
        <v>154</v>
      </c>
      <c r="B6" s="814" t="s">
        <v>220</v>
      </c>
      <c r="C6" s="817" t="s">
        <v>165</v>
      </c>
      <c r="D6" s="817">
        <v>600</v>
      </c>
      <c r="E6" s="482"/>
      <c r="F6" s="483"/>
      <c r="G6" s="468"/>
      <c r="H6" s="468"/>
      <c r="I6" s="613"/>
      <c r="J6" s="257"/>
    </row>
    <row r="7" spans="1:10" ht="127.5">
      <c r="A7" s="653" t="s">
        <v>155</v>
      </c>
      <c r="B7" s="814" t="s">
        <v>54</v>
      </c>
      <c r="C7" s="817" t="s">
        <v>165</v>
      </c>
      <c r="D7" s="817">
        <v>100</v>
      </c>
      <c r="E7" s="482"/>
      <c r="F7" s="483"/>
      <c r="G7" s="468"/>
      <c r="H7" s="468"/>
      <c r="I7" s="613"/>
      <c r="J7" s="257"/>
    </row>
    <row r="8" spans="1:10" ht="127.5">
      <c r="A8" s="653" t="s">
        <v>156</v>
      </c>
      <c r="B8" s="814" t="s">
        <v>55</v>
      </c>
      <c r="C8" s="817" t="s">
        <v>165</v>
      </c>
      <c r="D8" s="817">
        <v>500</v>
      </c>
      <c r="E8" s="493"/>
      <c r="F8" s="483"/>
      <c r="G8" s="468"/>
      <c r="H8" s="468"/>
      <c r="I8" s="613"/>
      <c r="J8" s="257"/>
    </row>
    <row r="9" spans="1:10" ht="89.25">
      <c r="A9" s="653" t="s">
        <v>157</v>
      </c>
      <c r="B9" s="814" t="s">
        <v>205</v>
      </c>
      <c r="C9" s="817" t="s">
        <v>165</v>
      </c>
      <c r="D9" s="817">
        <v>200</v>
      </c>
      <c r="E9" s="493"/>
      <c r="F9" s="483"/>
      <c r="G9" s="468"/>
      <c r="H9" s="468"/>
      <c r="I9" s="613"/>
      <c r="J9" s="257"/>
    </row>
    <row r="10" spans="1:10" ht="38.25">
      <c r="A10" s="653" t="s">
        <v>158</v>
      </c>
      <c r="B10" s="499" t="s">
        <v>292</v>
      </c>
      <c r="C10" s="817" t="s">
        <v>165</v>
      </c>
      <c r="D10" s="817">
        <v>500</v>
      </c>
      <c r="E10" s="797"/>
      <c r="F10" s="483"/>
      <c r="G10" s="468"/>
      <c r="H10" s="468"/>
      <c r="I10" s="613"/>
      <c r="J10" s="257"/>
    </row>
    <row r="11" spans="1:10" ht="38.25">
      <c r="A11" s="653" t="s">
        <v>159</v>
      </c>
      <c r="B11" s="499" t="s">
        <v>46</v>
      </c>
      <c r="C11" s="817" t="s">
        <v>165</v>
      </c>
      <c r="D11" s="817">
        <v>100</v>
      </c>
      <c r="E11" s="797"/>
      <c r="F11" s="483"/>
      <c r="G11" s="468"/>
      <c r="H11" s="468"/>
      <c r="I11" s="613"/>
      <c r="J11" s="257"/>
    </row>
    <row r="12" spans="1:10" ht="51">
      <c r="A12" s="653" t="s">
        <v>160</v>
      </c>
      <c r="B12" s="499" t="s">
        <v>321</v>
      </c>
      <c r="C12" s="761" t="s">
        <v>165</v>
      </c>
      <c r="D12" s="817">
        <v>50</v>
      </c>
      <c r="E12" s="1009"/>
      <c r="F12" s="483"/>
      <c r="G12" s="468"/>
      <c r="H12" s="468"/>
      <c r="I12" s="613"/>
      <c r="J12" s="257"/>
    </row>
    <row r="13" spans="1:10">
      <c r="A13" s="653"/>
      <c r="B13" s="737"/>
      <c r="C13" s="738"/>
      <c r="D13" s="737"/>
      <c r="E13" s="738"/>
      <c r="F13" s="483"/>
      <c r="G13" s="738"/>
      <c r="H13" s="614"/>
      <c r="I13" s="614"/>
      <c r="J13" s="943"/>
    </row>
    <row r="15" spans="1:10" ht="13.5" thickBot="1"/>
    <row r="16" spans="1:10">
      <c r="A16" s="663"/>
      <c r="B16" s="654"/>
      <c r="C16" s="662"/>
      <c r="D16" s="662"/>
      <c r="E16" s="664"/>
      <c r="F16" s="665"/>
    </row>
    <row r="17" spans="1:6">
      <c r="A17" s="666"/>
      <c r="B17" s="655" t="s">
        <v>37</v>
      </c>
      <c r="C17" s="657"/>
      <c r="D17" s="657"/>
      <c r="E17" s="1062"/>
      <c r="F17" s="1071"/>
    </row>
    <row r="18" spans="1:6">
      <c r="A18" s="667"/>
      <c r="B18" s="655" t="s">
        <v>533</v>
      </c>
      <c r="C18" s="658"/>
      <c r="D18" s="658"/>
      <c r="E18" s="1062"/>
      <c r="F18" s="1071"/>
    </row>
    <row r="19" spans="1:6">
      <c r="A19" s="667"/>
      <c r="B19" s="655" t="s">
        <v>532</v>
      </c>
      <c r="C19" s="658"/>
      <c r="D19" s="658"/>
      <c r="E19" s="1062"/>
      <c r="F19" s="1071"/>
    </row>
    <row r="20" spans="1:6" ht="13.5" thickBot="1">
      <c r="A20" s="668"/>
      <c r="B20" s="656"/>
      <c r="C20" s="659"/>
      <c r="D20" s="659"/>
      <c r="E20" s="660"/>
      <c r="F20" s="661"/>
    </row>
  </sheetData>
  <mergeCells count="4">
    <mergeCell ref="E1:J1"/>
    <mergeCell ref="E17:F17"/>
    <mergeCell ref="E18:F18"/>
    <mergeCell ref="E19:F19"/>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E5" sqref="E5:I7"/>
    </sheetView>
  </sheetViews>
  <sheetFormatPr defaultColWidth="9.140625" defaultRowHeight="12.75"/>
  <cols>
    <col min="1" max="1" width="4.7109375" style="807" customWidth="1"/>
    <col min="2" max="2" width="32.42578125" style="807" customWidth="1"/>
    <col min="3" max="7" width="9.140625" style="807"/>
    <col min="8" max="8" width="11.28515625" style="807" customWidth="1"/>
    <col min="9" max="9" width="11.5703125" style="807" customWidth="1"/>
    <col min="10" max="10" width="14.140625" style="807" customWidth="1"/>
    <col min="11" max="16384" width="9.140625" style="807"/>
  </cols>
  <sheetData>
    <row r="1" spans="1:10" ht="14.25">
      <c r="A1" s="153"/>
      <c r="B1" s="153" t="s">
        <v>624</v>
      </c>
      <c r="C1" s="153"/>
      <c r="D1" s="153"/>
      <c r="E1" s="1070"/>
      <c r="F1" s="1070"/>
      <c r="G1" s="1070"/>
      <c r="H1" s="1070"/>
      <c r="I1" s="1070"/>
      <c r="J1" s="1070"/>
    </row>
    <row r="2" spans="1:10" ht="13.5" thickBot="1">
      <c r="A2" s="153"/>
      <c r="B2" s="153"/>
      <c r="C2" s="153"/>
      <c r="D2" s="153"/>
      <c r="E2" s="153"/>
      <c r="F2" s="153"/>
      <c r="G2" s="153"/>
      <c r="H2" s="153"/>
      <c r="I2" s="153"/>
      <c r="J2" s="153"/>
    </row>
    <row r="3" spans="1:10">
      <c r="A3" s="650" t="s">
        <v>161</v>
      </c>
      <c r="B3" s="650" t="s">
        <v>162</v>
      </c>
      <c r="C3" s="673" t="s">
        <v>163</v>
      </c>
      <c r="D3" s="669" t="s">
        <v>164</v>
      </c>
      <c r="E3" s="671" t="s">
        <v>231</v>
      </c>
      <c r="F3" s="651" t="s">
        <v>6</v>
      </c>
      <c r="G3" s="651" t="s">
        <v>231</v>
      </c>
      <c r="H3" s="652"/>
      <c r="I3" s="652" t="s">
        <v>258</v>
      </c>
      <c r="J3" s="650" t="s">
        <v>233</v>
      </c>
    </row>
    <row r="4" spans="1:10" ht="25.5">
      <c r="A4" s="695"/>
      <c r="B4" s="695"/>
      <c r="C4" s="672"/>
      <c r="D4" s="669"/>
      <c r="E4" s="670" t="s">
        <v>232</v>
      </c>
      <c r="F4" s="694" t="s">
        <v>7</v>
      </c>
      <c r="G4" s="693" t="s">
        <v>96</v>
      </c>
      <c r="H4" s="693" t="s">
        <v>41</v>
      </c>
      <c r="I4" s="693" t="s">
        <v>97</v>
      </c>
      <c r="J4" s="692" t="s">
        <v>234</v>
      </c>
    </row>
    <row r="5" spans="1:10" ht="77.25" customHeight="1">
      <c r="A5" s="653" t="s">
        <v>153</v>
      </c>
      <c r="B5" s="814" t="s">
        <v>625</v>
      </c>
      <c r="C5" s="817" t="s">
        <v>165</v>
      </c>
      <c r="D5" s="817">
        <v>200</v>
      </c>
      <c r="E5" s="816"/>
      <c r="F5" s="806"/>
      <c r="G5" s="818"/>
      <c r="H5" s="818"/>
      <c r="I5" s="819"/>
      <c r="J5" s="817"/>
    </row>
    <row r="6" spans="1:10" s="813" customFormat="1" ht="77.25" customHeight="1">
      <c r="A6" s="653" t="s">
        <v>154</v>
      </c>
      <c r="B6" s="993" t="s">
        <v>628</v>
      </c>
      <c r="C6" s="994" t="s">
        <v>424</v>
      </c>
      <c r="D6" s="995">
        <v>50</v>
      </c>
      <c r="E6" s="996"/>
      <c r="F6" s="997"/>
      <c r="G6" s="818"/>
      <c r="H6" s="818"/>
      <c r="I6" s="819"/>
      <c r="J6" s="817"/>
    </row>
    <row r="7" spans="1:10">
      <c r="A7" s="153"/>
      <c r="B7" s="153"/>
      <c r="C7" s="153"/>
      <c r="D7" s="762"/>
      <c r="E7" s="762"/>
      <c r="F7" s="762"/>
      <c r="G7" s="763"/>
      <c r="H7" s="772"/>
      <c r="I7" s="772"/>
      <c r="J7" s="808"/>
    </row>
    <row r="8" spans="1:10">
      <c r="B8" s="1050"/>
      <c r="C8" s="1050"/>
      <c r="D8" s="1050"/>
      <c r="E8" s="1050"/>
      <c r="H8" s="690"/>
      <c r="I8" s="689"/>
    </row>
    <row r="9" spans="1:10">
      <c r="H9" s="690"/>
      <c r="I9" s="689"/>
    </row>
    <row r="10" spans="1:10" ht="13.5" thickBot="1"/>
    <row r="11" spans="1:10">
      <c r="A11" s="663"/>
      <c r="B11" s="654"/>
      <c r="C11" s="662"/>
      <c r="D11" s="662"/>
      <c r="E11" s="664"/>
      <c r="F11" s="665"/>
    </row>
    <row r="12" spans="1:10">
      <c r="A12" s="666"/>
      <c r="B12" s="655" t="s">
        <v>37</v>
      </c>
      <c r="C12" s="657"/>
      <c r="D12" s="657"/>
      <c r="E12" s="1062"/>
      <c r="F12" s="1071"/>
    </row>
    <row r="13" spans="1:10">
      <c r="A13" s="667"/>
      <c r="B13" s="655" t="s">
        <v>533</v>
      </c>
      <c r="C13" s="658"/>
      <c r="D13" s="658"/>
      <c r="E13" s="1062"/>
      <c r="F13" s="1071"/>
    </row>
    <row r="14" spans="1:10">
      <c r="A14" s="667"/>
      <c r="B14" s="655" t="s">
        <v>532</v>
      </c>
      <c r="C14" s="658"/>
      <c r="D14" s="658"/>
      <c r="E14" s="1062"/>
      <c r="F14" s="1071"/>
    </row>
    <row r="15" spans="1:10" ht="13.5" thickBot="1">
      <c r="A15" s="668"/>
      <c r="B15" s="656"/>
      <c r="C15" s="659"/>
      <c r="D15" s="659"/>
      <c r="E15" s="660"/>
      <c r="F15" s="661"/>
    </row>
  </sheetData>
  <mergeCells count="5">
    <mergeCell ref="E1:J1"/>
    <mergeCell ref="B8:E8"/>
    <mergeCell ref="E12:F12"/>
    <mergeCell ref="E13:F13"/>
    <mergeCell ref="E14:F1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K33"/>
  <sheetViews>
    <sheetView topLeftCell="A13" zoomScaleNormal="100" zoomScaleSheetLayoutView="100" workbookViewId="0">
      <selection activeCell="E14" sqref="E14:I26"/>
    </sheetView>
  </sheetViews>
  <sheetFormatPr defaultColWidth="9.140625" defaultRowHeight="15"/>
  <cols>
    <col min="1" max="1" width="5.42578125" style="7" customWidth="1"/>
    <col min="2" max="2" width="44.28515625" style="7" customWidth="1"/>
    <col min="3" max="3" width="6.7109375" style="7" customWidth="1"/>
    <col min="4" max="4" width="6.28515625" style="8" customWidth="1"/>
    <col min="5" max="5" width="13.7109375" style="9" customWidth="1"/>
    <col min="6" max="6" width="10.85546875" style="9" customWidth="1"/>
    <col min="7" max="7" width="13.5703125" style="7" customWidth="1"/>
    <col min="8" max="8" width="14.140625" style="7" customWidth="1"/>
    <col min="9" max="9" width="16.42578125" style="4" customWidth="1"/>
    <col min="10" max="10" width="11.140625" style="4" customWidth="1"/>
    <col min="11" max="11" width="12.7109375" style="4" customWidth="1"/>
    <col min="12" max="16384" width="9.140625" style="4"/>
  </cols>
  <sheetData>
    <row r="1" spans="1:11" ht="15.75">
      <c r="A1" s="114"/>
      <c r="B1" s="254" t="s">
        <v>447</v>
      </c>
      <c r="C1" s="114"/>
      <c r="D1" s="115"/>
      <c r="E1" s="116"/>
      <c r="F1" s="116"/>
      <c r="G1" s="114"/>
      <c r="H1" s="114"/>
      <c r="I1" s="114"/>
      <c r="J1" s="114"/>
      <c r="K1" s="114"/>
    </row>
    <row r="2" spans="1:11" ht="13.5" thickBot="1">
      <c r="A2" s="114"/>
      <c r="B2" s="114"/>
      <c r="C2" s="114"/>
      <c r="D2" s="115"/>
      <c r="E2" s="116"/>
      <c r="F2" s="116"/>
      <c r="G2" s="114"/>
      <c r="H2" s="114"/>
      <c r="I2" s="114"/>
      <c r="J2" s="114"/>
      <c r="K2" s="114"/>
    </row>
    <row r="3" spans="1:11" ht="12.75">
      <c r="A3" s="881" t="s">
        <v>161</v>
      </c>
      <c r="B3" s="881" t="s">
        <v>162</v>
      </c>
      <c r="C3" s="881" t="s">
        <v>163</v>
      </c>
      <c r="D3" s="881" t="s">
        <v>164</v>
      </c>
      <c r="E3" s="118" t="s">
        <v>231</v>
      </c>
      <c r="F3" s="118" t="s">
        <v>6</v>
      </c>
      <c r="G3" s="118" t="s">
        <v>231</v>
      </c>
      <c r="H3" s="119"/>
      <c r="I3" s="119" t="s">
        <v>258</v>
      </c>
      <c r="J3" s="881" t="s">
        <v>225</v>
      </c>
      <c r="K3" s="881" t="s">
        <v>226</v>
      </c>
    </row>
    <row r="4" spans="1:11" s="2" customFormat="1" ht="26.25" thickBot="1">
      <c r="A4" s="883"/>
      <c r="B4" s="883"/>
      <c r="C4" s="883"/>
      <c r="D4" s="883"/>
      <c r="E4" s="122" t="s">
        <v>232</v>
      </c>
      <c r="F4" s="880" t="s">
        <v>7</v>
      </c>
      <c r="G4" s="124" t="s">
        <v>96</v>
      </c>
      <c r="H4" s="124" t="s">
        <v>135</v>
      </c>
      <c r="I4" s="124" t="s">
        <v>97</v>
      </c>
      <c r="J4" s="337" t="s">
        <v>734</v>
      </c>
      <c r="K4" s="337" t="s">
        <v>234</v>
      </c>
    </row>
    <row r="5" spans="1:11" s="2" customFormat="1" ht="51">
      <c r="A5" s="314" t="s">
        <v>153</v>
      </c>
      <c r="B5" s="177" t="s">
        <v>713</v>
      </c>
      <c r="C5" s="137" t="s">
        <v>165</v>
      </c>
      <c r="D5" s="138">
        <v>3</v>
      </c>
      <c r="E5" s="462"/>
      <c r="F5" s="471"/>
      <c r="G5" s="567"/>
      <c r="H5" s="578"/>
      <c r="I5" s="579"/>
      <c r="J5" s="703"/>
      <c r="K5" s="939"/>
    </row>
    <row r="6" spans="1:11" s="2" customFormat="1" ht="51">
      <c r="A6" s="314" t="s">
        <v>154</v>
      </c>
      <c r="B6" s="177" t="s">
        <v>714</v>
      </c>
      <c r="C6" s="137" t="s">
        <v>166</v>
      </c>
      <c r="D6" s="138">
        <v>10</v>
      </c>
      <c r="E6" s="462"/>
      <c r="F6" s="471"/>
      <c r="G6" s="567"/>
      <c r="H6" s="578"/>
      <c r="I6" s="579"/>
      <c r="J6" s="703"/>
      <c r="K6" s="939"/>
    </row>
    <row r="7" spans="1:11" s="2" customFormat="1" ht="12.75">
      <c r="A7" s="314" t="s">
        <v>155</v>
      </c>
      <c r="B7" s="177" t="s">
        <v>715</v>
      </c>
      <c r="C7" s="137" t="s">
        <v>165</v>
      </c>
      <c r="D7" s="138">
        <v>10</v>
      </c>
      <c r="E7" s="462"/>
      <c r="F7" s="471"/>
      <c r="G7" s="567"/>
      <c r="H7" s="578"/>
      <c r="I7" s="579"/>
      <c r="J7" s="703"/>
      <c r="K7" s="939"/>
    </row>
    <row r="8" spans="1:11" ht="25.5">
      <c r="A8" s="314" t="s">
        <v>156</v>
      </c>
      <c r="B8" s="177" t="s">
        <v>716</v>
      </c>
      <c r="C8" s="137" t="s">
        <v>165</v>
      </c>
      <c r="D8" s="138">
        <v>100</v>
      </c>
      <c r="E8" s="462"/>
      <c r="F8" s="471"/>
      <c r="G8" s="567"/>
      <c r="H8" s="578"/>
      <c r="I8" s="579"/>
      <c r="J8" s="703"/>
      <c r="K8" s="930"/>
    </row>
    <row r="9" spans="1:11" ht="25.5">
      <c r="A9" s="314" t="s">
        <v>157</v>
      </c>
      <c r="B9" s="177" t="s">
        <v>717</v>
      </c>
      <c r="C9" s="137" t="s">
        <v>165</v>
      </c>
      <c r="D9" s="138">
        <v>100</v>
      </c>
      <c r="E9" s="464"/>
      <c r="F9" s="471"/>
      <c r="G9" s="567"/>
      <c r="H9" s="578"/>
      <c r="I9" s="579"/>
      <c r="J9" s="703"/>
      <c r="K9" s="930"/>
    </row>
    <row r="10" spans="1:11" ht="51">
      <c r="A10" s="314" t="s">
        <v>158</v>
      </c>
      <c r="B10" s="177" t="s">
        <v>718</v>
      </c>
      <c r="C10" s="137" t="s">
        <v>166</v>
      </c>
      <c r="D10" s="138">
        <v>10</v>
      </c>
      <c r="E10" s="462"/>
      <c r="F10" s="471"/>
      <c r="G10" s="567"/>
      <c r="H10" s="578"/>
      <c r="I10" s="579"/>
      <c r="J10" s="703"/>
      <c r="K10" s="930"/>
    </row>
    <row r="11" spans="1:11" ht="51">
      <c r="A11" s="314" t="s">
        <v>159</v>
      </c>
      <c r="B11" s="177" t="s">
        <v>719</v>
      </c>
      <c r="C11" s="137" t="s">
        <v>166</v>
      </c>
      <c r="D11" s="138">
        <v>10</v>
      </c>
      <c r="E11" s="462"/>
      <c r="F11" s="471"/>
      <c r="G11" s="567"/>
      <c r="H11" s="578"/>
      <c r="I11" s="579"/>
      <c r="J11" s="703"/>
      <c r="K11" s="930"/>
    </row>
    <row r="12" spans="1:11" ht="38.25">
      <c r="A12" s="314" t="s">
        <v>160</v>
      </c>
      <c r="B12" s="177" t="s">
        <v>766</v>
      </c>
      <c r="C12" s="137" t="s">
        <v>166</v>
      </c>
      <c r="D12" s="138">
        <v>1</v>
      </c>
      <c r="E12" s="462"/>
      <c r="F12" s="471"/>
      <c r="G12" s="567"/>
      <c r="H12" s="578"/>
      <c r="I12" s="579"/>
      <c r="J12" s="703"/>
      <c r="K12" s="930"/>
    </row>
    <row r="13" spans="1:11" ht="55.5" customHeight="1">
      <c r="A13" s="314"/>
      <c r="B13" s="1038" t="s">
        <v>720</v>
      </c>
      <c r="C13" s="1039"/>
      <c r="D13" s="1039"/>
      <c r="E13" s="1039"/>
      <c r="F13" s="1039"/>
      <c r="G13" s="1039"/>
      <c r="H13" s="1039"/>
      <c r="I13" s="1039"/>
      <c r="J13" s="1040"/>
      <c r="K13" s="114"/>
    </row>
    <row r="14" spans="1:11" ht="25.5">
      <c r="A14" s="314" t="s">
        <v>239</v>
      </c>
      <c r="B14" s="177" t="s">
        <v>767</v>
      </c>
      <c r="C14" s="137" t="s">
        <v>166</v>
      </c>
      <c r="D14" s="138">
        <v>1</v>
      </c>
      <c r="E14" s="462"/>
      <c r="F14" s="471"/>
      <c r="G14" s="567"/>
      <c r="H14" s="578"/>
      <c r="I14" s="579"/>
      <c r="J14" s="817"/>
      <c r="K14" s="486"/>
    </row>
    <row r="15" spans="1:11" ht="25.5">
      <c r="A15" s="314" t="s">
        <v>240</v>
      </c>
      <c r="B15" s="177" t="s">
        <v>768</v>
      </c>
      <c r="C15" s="137" t="s">
        <v>166</v>
      </c>
      <c r="D15" s="138">
        <v>1</v>
      </c>
      <c r="E15" s="462"/>
      <c r="F15" s="471"/>
      <c r="G15" s="567"/>
      <c r="H15" s="578"/>
      <c r="I15" s="579"/>
      <c r="J15" s="817"/>
      <c r="K15" s="486"/>
    </row>
    <row r="16" spans="1:11" ht="25.5">
      <c r="A16" s="314" t="s">
        <v>241</v>
      </c>
      <c r="B16" s="177" t="s">
        <v>721</v>
      </c>
      <c r="C16" s="137" t="s">
        <v>165</v>
      </c>
      <c r="D16" s="138">
        <v>1</v>
      </c>
      <c r="E16" s="462"/>
      <c r="F16" s="471"/>
      <c r="G16" s="567"/>
      <c r="H16" s="578"/>
      <c r="I16" s="579"/>
      <c r="J16" s="817"/>
      <c r="K16" s="549"/>
    </row>
    <row r="17" spans="1:11" ht="25.5">
      <c r="A17" s="314" t="s">
        <v>242</v>
      </c>
      <c r="B17" s="177" t="s">
        <v>722</v>
      </c>
      <c r="C17" s="137" t="s">
        <v>165</v>
      </c>
      <c r="D17" s="138">
        <v>1</v>
      </c>
      <c r="E17" s="462"/>
      <c r="F17" s="471"/>
      <c r="G17" s="567"/>
      <c r="H17" s="578"/>
      <c r="I17" s="579"/>
      <c r="J17" s="817"/>
      <c r="K17" s="549"/>
    </row>
    <row r="18" spans="1:11" ht="25.5">
      <c r="A18" s="314" t="s">
        <v>243</v>
      </c>
      <c r="B18" s="177" t="s">
        <v>723</v>
      </c>
      <c r="C18" s="137" t="s">
        <v>165</v>
      </c>
      <c r="D18" s="138">
        <v>2</v>
      </c>
      <c r="E18" s="462"/>
      <c r="F18" s="471"/>
      <c r="G18" s="567"/>
      <c r="H18" s="578"/>
      <c r="I18" s="579"/>
      <c r="J18" s="817"/>
      <c r="K18" s="549"/>
    </row>
    <row r="19" spans="1:11" ht="27.75">
      <c r="A19" s="314" t="s">
        <v>244</v>
      </c>
      <c r="B19" s="177" t="s">
        <v>724</v>
      </c>
      <c r="C19" s="137" t="s">
        <v>165</v>
      </c>
      <c r="D19" s="138">
        <v>2</v>
      </c>
      <c r="E19" s="462"/>
      <c r="F19" s="471"/>
      <c r="G19" s="567"/>
      <c r="H19" s="578"/>
      <c r="I19" s="579"/>
      <c r="J19" s="817"/>
      <c r="K19" s="549"/>
    </row>
    <row r="20" spans="1:11" ht="25.5">
      <c r="A20" s="314" t="s">
        <v>245</v>
      </c>
      <c r="B20" s="177" t="s">
        <v>725</v>
      </c>
      <c r="C20" s="137" t="s">
        <v>165</v>
      </c>
      <c r="D20" s="138">
        <v>2</v>
      </c>
      <c r="E20" s="462"/>
      <c r="F20" s="471"/>
      <c r="G20" s="567"/>
      <c r="H20" s="578"/>
      <c r="I20" s="579"/>
      <c r="J20" s="817"/>
      <c r="K20" s="549"/>
    </row>
    <row r="21" spans="1:11" ht="25.5">
      <c r="A21" s="314" t="s">
        <v>246</v>
      </c>
      <c r="B21" s="177" t="s">
        <v>726</v>
      </c>
      <c r="C21" s="137" t="s">
        <v>165</v>
      </c>
      <c r="D21" s="138">
        <v>2</v>
      </c>
      <c r="E21" s="462"/>
      <c r="F21" s="471"/>
      <c r="G21" s="567"/>
      <c r="H21" s="578"/>
      <c r="I21" s="579"/>
      <c r="J21" s="817"/>
      <c r="K21" s="549"/>
    </row>
    <row r="22" spans="1:11" ht="25.5">
      <c r="A22" s="314" t="s">
        <v>247</v>
      </c>
      <c r="B22" s="177" t="s">
        <v>727</v>
      </c>
      <c r="C22" s="137" t="s">
        <v>165</v>
      </c>
      <c r="D22" s="138">
        <v>2</v>
      </c>
      <c r="E22" s="462"/>
      <c r="F22" s="471"/>
      <c r="G22" s="567"/>
      <c r="H22" s="578"/>
      <c r="I22" s="579"/>
      <c r="J22" s="817"/>
      <c r="K22" s="549"/>
    </row>
    <row r="23" spans="1:11" ht="25.5">
      <c r="A23" s="314" t="s">
        <v>248</v>
      </c>
      <c r="B23" s="177" t="s">
        <v>728</v>
      </c>
      <c r="C23" s="137" t="s">
        <v>165</v>
      </c>
      <c r="D23" s="138">
        <v>2</v>
      </c>
      <c r="E23" s="462"/>
      <c r="F23" s="471"/>
      <c r="G23" s="567"/>
      <c r="H23" s="578"/>
      <c r="I23" s="579"/>
      <c r="J23" s="817"/>
      <c r="K23" s="549"/>
    </row>
    <row r="24" spans="1:11" ht="25.5">
      <c r="A24" s="314" t="s">
        <v>249</v>
      </c>
      <c r="B24" s="177" t="s">
        <v>729</v>
      </c>
      <c r="C24" s="137" t="s">
        <v>165</v>
      </c>
      <c r="D24" s="138">
        <v>1</v>
      </c>
      <c r="E24" s="462"/>
      <c r="F24" s="471"/>
      <c r="G24" s="567"/>
      <c r="H24" s="578"/>
      <c r="I24" s="579"/>
      <c r="J24" s="817"/>
      <c r="K24" s="549"/>
    </row>
    <row r="25" spans="1:11" ht="25.5">
      <c r="A25" s="314" t="s">
        <v>250</v>
      </c>
      <c r="B25" s="177" t="s">
        <v>730</v>
      </c>
      <c r="C25" s="137" t="s">
        <v>165</v>
      </c>
      <c r="D25" s="138">
        <v>2</v>
      </c>
      <c r="E25" s="462"/>
      <c r="F25" s="471"/>
      <c r="G25" s="567"/>
      <c r="H25" s="578"/>
      <c r="I25" s="579"/>
      <c r="J25" s="817"/>
      <c r="K25" s="549"/>
    </row>
    <row r="26" spans="1:11" ht="25.5">
      <c r="A26" s="314" t="s">
        <v>251</v>
      </c>
      <c r="B26" s="177" t="s">
        <v>731</v>
      </c>
      <c r="C26" s="137" t="s">
        <v>165</v>
      </c>
      <c r="D26" s="138">
        <v>2</v>
      </c>
      <c r="E26" s="462"/>
      <c r="F26" s="471"/>
      <c r="G26" s="567"/>
      <c r="H26" s="578"/>
      <c r="I26" s="579"/>
      <c r="J26" s="817"/>
      <c r="K26" s="549"/>
    </row>
    <row r="27" spans="1:11" ht="13.5" thickBot="1">
      <c r="A27" s="530"/>
      <c r="B27" s="531"/>
      <c r="C27" s="518"/>
      <c r="D27" s="518"/>
      <c r="E27" s="532"/>
      <c r="F27" s="532"/>
      <c r="G27" s="518"/>
      <c r="H27" s="558">
        <f>SUM(H5+H6+H7+H8+H9+H10+H11+H12+H14+H15+H16+H17+H18+H19+H20+H21+H22+H23+H24+H25+H26)</f>
        <v>0</v>
      </c>
      <c r="I27" s="558">
        <f>SUM(I5+I6++I7+I8+I9+I10+I11+I12+I14+I15+I16+I17+I18+I19+I20+I21+I22+I23+I24+I25+I26)</f>
        <v>0</v>
      </c>
      <c r="J27" s="180"/>
      <c r="K27" s="549"/>
    </row>
    <row r="28" spans="1:11" ht="12.75">
      <c r="A28" s="296"/>
      <c r="B28" s="149"/>
      <c r="C28" s="250"/>
      <c r="D28" s="250"/>
      <c r="E28" s="786"/>
      <c r="F28" s="786"/>
      <c r="G28" s="298"/>
      <c r="H28" s="809"/>
      <c r="I28" s="783"/>
      <c r="J28" s="183"/>
    </row>
    <row r="29" spans="1:11" ht="12.75">
      <c r="A29" s="299"/>
      <c r="B29" s="154" t="s">
        <v>735</v>
      </c>
      <c r="C29" s="224"/>
      <c r="D29" s="224"/>
      <c r="E29" s="1032"/>
      <c r="F29" s="1032"/>
      <c r="G29" s="226"/>
      <c r="H29" s="782"/>
      <c r="I29" s="783"/>
      <c r="J29" s="183"/>
    </row>
    <row r="30" spans="1:11" ht="12.75">
      <c r="A30" s="300"/>
      <c r="B30" s="154" t="s">
        <v>38</v>
      </c>
      <c r="C30" s="230"/>
      <c r="D30" s="230"/>
      <c r="E30" s="1032"/>
      <c r="F30" s="1032"/>
      <c r="G30" s="226"/>
      <c r="H30" s="782"/>
      <c r="I30" s="783"/>
      <c r="J30" s="183"/>
    </row>
    <row r="31" spans="1:11" ht="12.75">
      <c r="A31" s="300"/>
      <c r="B31" s="154" t="s">
        <v>732</v>
      </c>
      <c r="C31" s="230"/>
      <c r="D31" s="230"/>
      <c r="E31" s="1032"/>
      <c r="F31" s="1032"/>
      <c r="G31" s="226"/>
      <c r="H31" s="782"/>
      <c r="I31" s="783"/>
      <c r="J31" s="183"/>
    </row>
    <row r="32" spans="1:11" ht="12.75">
      <c r="A32" s="300"/>
      <c r="B32" s="154"/>
      <c r="C32" s="230"/>
      <c r="D32" s="230"/>
      <c r="E32" s="879"/>
      <c r="F32" s="879"/>
      <c r="G32" s="226"/>
      <c r="H32" s="782"/>
      <c r="I32" s="783"/>
      <c r="J32" s="183"/>
    </row>
    <row r="33" spans="1:10" ht="13.5" thickBot="1">
      <c r="A33" s="304"/>
      <c r="B33" s="158" t="s">
        <v>733</v>
      </c>
      <c r="C33" s="231"/>
      <c r="D33" s="231"/>
      <c r="E33" s="232"/>
      <c r="F33" s="232"/>
      <c r="G33" s="233"/>
      <c r="H33" s="782"/>
      <c r="I33" s="783"/>
      <c r="J33" s="183"/>
    </row>
  </sheetData>
  <mergeCells count="4">
    <mergeCell ref="B13:J13"/>
    <mergeCell ref="E29:F29"/>
    <mergeCell ref="E30:F30"/>
    <mergeCell ref="E31:F3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E5" sqref="E5:I8"/>
    </sheetView>
  </sheetViews>
  <sheetFormatPr defaultColWidth="9.140625" defaultRowHeight="12.75"/>
  <cols>
    <col min="1" max="1" width="6.5703125" style="807" customWidth="1"/>
    <col min="2" max="2" width="46.42578125" style="807" customWidth="1"/>
    <col min="3" max="4" width="9.140625" style="807"/>
    <col min="5" max="5" width="9.42578125" style="807" bestFit="1" customWidth="1"/>
    <col min="6" max="6" width="9.140625" style="807"/>
    <col min="7" max="7" width="9.42578125" style="807" bestFit="1" customWidth="1"/>
    <col min="8" max="8" width="11.28515625" style="807" customWidth="1"/>
    <col min="9" max="9" width="11.5703125" style="807" customWidth="1"/>
    <col min="10" max="10" width="14.140625" style="807" customWidth="1"/>
    <col min="11" max="16384" width="9.140625" style="807"/>
  </cols>
  <sheetData>
    <row r="1" spans="1:10" ht="14.25">
      <c r="A1" s="153"/>
      <c r="B1" s="153" t="s">
        <v>626</v>
      </c>
      <c r="C1" s="153"/>
      <c r="D1" s="153"/>
      <c r="E1" s="1070"/>
      <c r="F1" s="1070"/>
      <c r="G1" s="1070"/>
      <c r="H1" s="1070"/>
      <c r="I1" s="1070"/>
      <c r="J1" s="1070"/>
    </row>
    <row r="2" spans="1:10" ht="13.5" thickBot="1">
      <c r="A2" s="153"/>
      <c r="B2" s="153"/>
      <c r="C2" s="153"/>
      <c r="D2" s="153"/>
      <c r="E2" s="153"/>
      <c r="F2" s="153"/>
      <c r="G2" s="153"/>
      <c r="H2" s="153"/>
      <c r="I2" s="153"/>
      <c r="J2" s="153"/>
    </row>
    <row r="3" spans="1:10">
      <c r="A3" s="650" t="s">
        <v>161</v>
      </c>
      <c r="B3" s="650" t="s">
        <v>162</v>
      </c>
      <c r="C3" s="673" t="s">
        <v>163</v>
      </c>
      <c r="D3" s="669" t="s">
        <v>164</v>
      </c>
      <c r="E3" s="671" t="s">
        <v>231</v>
      </c>
      <c r="F3" s="651" t="s">
        <v>6</v>
      </c>
      <c r="G3" s="651" t="s">
        <v>231</v>
      </c>
      <c r="H3" s="652"/>
      <c r="I3" s="652" t="s">
        <v>258</v>
      </c>
      <c r="J3" s="650" t="s">
        <v>233</v>
      </c>
    </row>
    <row r="4" spans="1:10" ht="25.5">
      <c r="A4" s="695"/>
      <c r="B4" s="695"/>
      <c r="C4" s="672"/>
      <c r="D4" s="826"/>
      <c r="E4" s="670" t="s">
        <v>232</v>
      </c>
      <c r="F4" s="827" t="s">
        <v>7</v>
      </c>
      <c r="G4" s="828" t="s">
        <v>96</v>
      </c>
      <c r="H4" s="828" t="s">
        <v>41</v>
      </c>
      <c r="I4" s="828" t="s">
        <v>97</v>
      </c>
      <c r="J4" s="692" t="s">
        <v>234</v>
      </c>
    </row>
    <row r="5" spans="1:10" ht="150" customHeight="1">
      <c r="A5" s="257" t="s">
        <v>153</v>
      </c>
      <c r="B5" s="499" t="s">
        <v>806</v>
      </c>
      <c r="C5" s="137" t="s">
        <v>165</v>
      </c>
      <c r="D5" s="138">
        <v>10</v>
      </c>
      <c r="E5" s="903"/>
      <c r="F5" s="904"/>
      <c r="G5" s="903"/>
      <c r="H5" s="905"/>
      <c r="I5" s="906"/>
      <c r="J5" s="817"/>
    </row>
    <row r="6" spans="1:10" s="813" customFormat="1" ht="137.25" customHeight="1">
      <c r="A6" s="257" t="s">
        <v>154</v>
      </c>
      <c r="B6" s="499" t="s">
        <v>807</v>
      </c>
      <c r="C6" s="1007" t="s">
        <v>165</v>
      </c>
      <c r="D6" s="1008">
        <v>20</v>
      </c>
      <c r="E6" s="903"/>
      <c r="F6" s="904"/>
      <c r="G6" s="903"/>
      <c r="H6" s="905"/>
      <c r="I6" s="906"/>
      <c r="J6" s="817"/>
    </row>
    <row r="7" spans="1:10" s="813" customFormat="1" ht="145.15" customHeight="1">
      <c r="A7" s="257" t="s">
        <v>155</v>
      </c>
      <c r="B7" s="499" t="s">
        <v>808</v>
      </c>
      <c r="C7" s="201" t="s">
        <v>165</v>
      </c>
      <c r="D7" s="202">
        <v>70</v>
      </c>
      <c r="E7" s="903"/>
      <c r="F7" s="904"/>
      <c r="G7" s="903"/>
      <c r="H7" s="905"/>
      <c r="I7" s="906"/>
      <c r="J7" s="817"/>
    </row>
    <row r="8" spans="1:10">
      <c r="A8" s="339"/>
      <c r="B8" s="418"/>
      <c r="C8" s="143"/>
      <c r="D8" s="143"/>
      <c r="E8" s="917"/>
      <c r="F8" s="917"/>
      <c r="G8" s="918"/>
      <c r="H8" s="919"/>
      <c r="I8" s="919"/>
      <c r="J8" s="808"/>
    </row>
    <row r="9" spans="1:10">
      <c r="B9" s="1072"/>
      <c r="C9" s="1072"/>
      <c r="D9" s="1072"/>
      <c r="E9" s="1072"/>
      <c r="F9" s="829"/>
      <c r="G9" s="829"/>
      <c r="H9" s="830"/>
      <c r="I9" s="831"/>
      <c r="J9" s="829"/>
    </row>
    <row r="10" spans="1:10">
      <c r="H10" s="690"/>
      <c r="I10" s="689"/>
    </row>
    <row r="11" spans="1:10" ht="13.5" thickBot="1"/>
    <row r="12" spans="1:10">
      <c r="A12" s="663"/>
      <c r="B12" s="654"/>
      <c r="C12" s="662"/>
      <c r="D12" s="662"/>
      <c r="E12" s="664"/>
      <c r="F12" s="665"/>
    </row>
    <row r="13" spans="1:10">
      <c r="A13" s="666"/>
      <c r="B13" s="655" t="s">
        <v>37</v>
      </c>
      <c r="C13" s="657"/>
      <c r="D13" s="657"/>
      <c r="E13" s="1062"/>
      <c r="F13" s="1071"/>
    </row>
    <row r="14" spans="1:10">
      <c r="A14" s="667"/>
      <c r="B14" s="655" t="s">
        <v>533</v>
      </c>
      <c r="C14" s="658"/>
      <c r="D14" s="658"/>
      <c r="E14" s="1062"/>
      <c r="F14" s="1071"/>
    </row>
    <row r="15" spans="1:10">
      <c r="A15" s="667"/>
      <c r="B15" s="655" t="s">
        <v>532</v>
      </c>
      <c r="C15" s="658"/>
      <c r="D15" s="658"/>
      <c r="E15" s="1062"/>
      <c r="F15" s="1071"/>
    </row>
    <row r="16" spans="1:10" ht="13.5" thickBot="1">
      <c r="A16" s="668"/>
      <c r="B16" s="656"/>
      <c r="C16" s="659"/>
      <c r="D16" s="659"/>
      <c r="E16" s="660"/>
      <c r="F16" s="661"/>
    </row>
  </sheetData>
  <mergeCells count="5">
    <mergeCell ref="E1:J1"/>
    <mergeCell ref="B9:E9"/>
    <mergeCell ref="E13:F13"/>
    <mergeCell ref="E14:F14"/>
    <mergeCell ref="E15:F15"/>
  </mergeCells>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E5" sqref="E5:I15"/>
    </sheetView>
  </sheetViews>
  <sheetFormatPr defaultColWidth="9.140625" defaultRowHeight="12.75"/>
  <cols>
    <col min="1" max="1" width="6.5703125" style="813" customWidth="1"/>
    <col min="2" max="2" width="46.42578125" style="813" customWidth="1"/>
    <col min="3" max="4" width="9.140625" style="813"/>
    <col min="5" max="5" width="9.42578125" style="813" bestFit="1" customWidth="1"/>
    <col min="6" max="6" width="9.140625" style="813"/>
    <col min="7" max="7" width="12" style="813" customWidth="1"/>
    <col min="8" max="8" width="14.28515625" style="813" customWidth="1"/>
    <col min="9" max="9" width="15.140625" style="813" customWidth="1"/>
    <col min="10" max="10" width="14.140625" style="813" customWidth="1"/>
    <col min="11" max="16384" width="9.140625" style="813"/>
  </cols>
  <sheetData>
    <row r="1" spans="1:10">
      <c r="A1" s="153"/>
      <c r="B1" s="1074" t="s">
        <v>703</v>
      </c>
      <c r="C1" s="1075"/>
      <c r="D1" s="1075"/>
      <c r="E1" s="1075"/>
      <c r="F1" s="1075"/>
      <c r="G1" s="1075"/>
      <c r="H1" s="1075"/>
      <c r="I1" s="1075"/>
      <c r="J1" s="1075"/>
    </row>
    <row r="2" spans="1:10" ht="13.5" thickBot="1">
      <c r="A2" s="153"/>
      <c r="B2" s="153"/>
      <c r="C2" s="153"/>
      <c r="D2" s="153"/>
      <c r="E2" s="153"/>
      <c r="F2" s="153"/>
      <c r="G2" s="153"/>
      <c r="H2" s="153"/>
      <c r="I2" s="153"/>
      <c r="J2" s="153"/>
    </row>
    <row r="3" spans="1:10">
      <c r="A3" s="669" t="s">
        <v>161</v>
      </c>
      <c r="B3" s="669" t="s">
        <v>162</v>
      </c>
      <c r="C3" s="669" t="s">
        <v>163</v>
      </c>
      <c r="D3" s="669" t="s">
        <v>164</v>
      </c>
      <c r="E3" s="671" t="s">
        <v>231</v>
      </c>
      <c r="F3" s="651" t="s">
        <v>6</v>
      </c>
      <c r="G3" s="651" t="s">
        <v>231</v>
      </c>
      <c r="H3" s="652"/>
      <c r="I3" s="652" t="s">
        <v>258</v>
      </c>
      <c r="J3" s="650" t="s">
        <v>233</v>
      </c>
    </row>
    <row r="4" spans="1:10" ht="25.5">
      <c r="A4" s="669"/>
      <c r="B4" s="669"/>
      <c r="C4" s="669"/>
      <c r="D4" s="826"/>
      <c r="E4" s="670" t="s">
        <v>232</v>
      </c>
      <c r="F4" s="827" t="s">
        <v>7</v>
      </c>
      <c r="G4" s="828" t="s">
        <v>96</v>
      </c>
      <c r="H4" s="828" t="s">
        <v>41</v>
      </c>
      <c r="I4" s="828" t="s">
        <v>97</v>
      </c>
      <c r="J4" s="692" t="s">
        <v>234</v>
      </c>
    </row>
    <row r="5" spans="1:10" ht="23.45" customHeight="1">
      <c r="A5" s="867" t="s">
        <v>153</v>
      </c>
      <c r="B5" s="872" t="s">
        <v>588</v>
      </c>
      <c r="C5" s="867" t="s">
        <v>165</v>
      </c>
      <c r="D5" s="727">
        <v>5</v>
      </c>
      <c r="E5" s="863"/>
      <c r="F5" s="864"/>
      <c r="G5" s="865"/>
      <c r="H5" s="768"/>
      <c r="I5" s="768"/>
      <c r="J5" s="136"/>
    </row>
    <row r="6" spans="1:10" ht="27" customHeight="1">
      <c r="A6" s="257" t="s">
        <v>154</v>
      </c>
      <c r="B6" s="873" t="s">
        <v>704</v>
      </c>
      <c r="C6" s="257" t="s">
        <v>166</v>
      </c>
      <c r="D6" s="257">
        <v>2</v>
      </c>
      <c r="E6" s="848"/>
      <c r="F6" s="864"/>
      <c r="G6" s="865"/>
      <c r="H6" s="768"/>
      <c r="I6" s="768"/>
      <c r="J6" s="817"/>
    </row>
    <row r="7" spans="1:10" ht="43.9" customHeight="1">
      <c r="A7" s="257" t="s">
        <v>155</v>
      </c>
      <c r="B7" s="873" t="s">
        <v>705</v>
      </c>
      <c r="C7" s="257" t="s">
        <v>166</v>
      </c>
      <c r="D7" s="257">
        <v>30</v>
      </c>
      <c r="E7" s="849"/>
      <c r="F7" s="864"/>
      <c r="G7" s="865"/>
      <c r="H7" s="768"/>
      <c r="I7" s="768"/>
      <c r="J7" s="817"/>
    </row>
    <row r="8" spans="1:10" ht="43.15" customHeight="1">
      <c r="A8" s="257" t="s">
        <v>156</v>
      </c>
      <c r="B8" s="873" t="s">
        <v>706</v>
      </c>
      <c r="C8" s="257" t="s">
        <v>166</v>
      </c>
      <c r="D8" s="257">
        <v>30</v>
      </c>
      <c r="E8" s="866"/>
      <c r="F8" s="864"/>
      <c r="G8" s="865"/>
      <c r="H8" s="768"/>
      <c r="I8" s="768"/>
      <c r="J8" s="131"/>
    </row>
    <row r="9" spans="1:10" ht="45.6" customHeight="1">
      <c r="A9" s="257" t="s">
        <v>157</v>
      </c>
      <c r="B9" s="873" t="s">
        <v>707</v>
      </c>
      <c r="C9" s="257" t="s">
        <v>166</v>
      </c>
      <c r="D9" s="257">
        <v>2</v>
      </c>
      <c r="E9" s="849"/>
      <c r="F9" s="864"/>
      <c r="G9" s="865"/>
      <c r="H9" s="768"/>
      <c r="I9" s="768"/>
      <c r="J9" s="817"/>
    </row>
    <row r="10" spans="1:10" ht="41.45" customHeight="1">
      <c r="A10" s="257" t="s">
        <v>158</v>
      </c>
      <c r="B10" s="873" t="s">
        <v>708</v>
      </c>
      <c r="C10" s="257" t="s">
        <v>166</v>
      </c>
      <c r="D10" s="257">
        <v>2</v>
      </c>
      <c r="E10" s="849"/>
      <c r="F10" s="864"/>
      <c r="G10" s="865"/>
      <c r="H10" s="768"/>
      <c r="I10" s="768"/>
      <c r="J10" s="817"/>
    </row>
    <row r="11" spans="1:10" ht="41.45" customHeight="1">
      <c r="A11" s="257" t="s">
        <v>159</v>
      </c>
      <c r="B11" s="873" t="s">
        <v>709</v>
      </c>
      <c r="C11" s="257" t="s">
        <v>166</v>
      </c>
      <c r="D11" s="257">
        <v>5</v>
      </c>
      <c r="E11" s="849"/>
      <c r="F11" s="864"/>
      <c r="G11" s="865"/>
      <c r="H11" s="768"/>
      <c r="I11" s="768"/>
      <c r="J11" s="817"/>
    </row>
    <row r="12" spans="1:10" ht="41.45" customHeight="1">
      <c r="A12" s="257" t="s">
        <v>160</v>
      </c>
      <c r="B12" s="873" t="s">
        <v>711</v>
      </c>
      <c r="C12" s="257" t="s">
        <v>166</v>
      </c>
      <c r="D12" s="257">
        <v>2</v>
      </c>
      <c r="E12" s="849"/>
      <c r="F12" s="864"/>
      <c r="G12" s="865"/>
      <c r="H12" s="768"/>
      <c r="I12" s="768"/>
      <c r="J12" s="817"/>
    </row>
    <row r="13" spans="1:10" ht="41.45" customHeight="1">
      <c r="A13" s="257" t="s">
        <v>239</v>
      </c>
      <c r="B13" s="873" t="s">
        <v>710</v>
      </c>
      <c r="C13" s="257" t="s">
        <v>166</v>
      </c>
      <c r="D13" s="257">
        <v>2</v>
      </c>
      <c r="E13" s="849"/>
      <c r="F13" s="864"/>
      <c r="G13" s="865"/>
      <c r="H13" s="768"/>
      <c r="I13" s="768"/>
      <c r="J13" s="817"/>
    </row>
    <row r="14" spans="1:10" ht="41.45" customHeight="1">
      <c r="A14" s="257" t="s">
        <v>240</v>
      </c>
      <c r="B14" s="873" t="s">
        <v>712</v>
      </c>
      <c r="C14" s="257" t="s">
        <v>166</v>
      </c>
      <c r="D14" s="257">
        <v>2</v>
      </c>
      <c r="E14" s="849"/>
      <c r="F14" s="832"/>
      <c r="G14" s="757"/>
      <c r="H14" s="833"/>
      <c r="I14" s="833"/>
      <c r="J14" s="817"/>
    </row>
    <row r="15" spans="1:10">
      <c r="A15" s="153"/>
      <c r="B15" s="153"/>
      <c r="C15" s="153"/>
      <c r="D15" s="153"/>
      <c r="E15" s="153"/>
      <c r="F15" s="153"/>
      <c r="G15" s="834"/>
      <c r="H15" s="835"/>
      <c r="I15" s="835"/>
      <c r="J15" s="808"/>
    </row>
    <row r="16" spans="1:10">
      <c r="A16" s="153"/>
      <c r="B16" s="1073"/>
      <c r="C16" s="1073"/>
      <c r="D16" s="1073"/>
      <c r="E16" s="1073"/>
      <c r="F16" s="295"/>
      <c r="G16" s="295"/>
      <c r="H16" s="868"/>
      <c r="I16" s="869"/>
      <c r="J16" s="295"/>
    </row>
    <row r="17" spans="1:10">
      <c r="A17" s="153"/>
      <c r="B17" s="153"/>
      <c r="C17" s="153"/>
      <c r="D17" s="153"/>
      <c r="E17" s="153"/>
      <c r="F17" s="153"/>
      <c r="G17" s="153"/>
      <c r="H17" s="870"/>
      <c r="I17" s="871"/>
      <c r="J17" s="153"/>
    </row>
    <row r="18" spans="1:10" ht="13.5" thickBot="1">
      <c r="A18" s="153"/>
      <c r="B18" s="153"/>
      <c r="C18" s="153"/>
      <c r="D18" s="153"/>
      <c r="E18" s="153"/>
      <c r="F18" s="153"/>
      <c r="G18" s="153"/>
      <c r="H18" s="153"/>
      <c r="I18" s="153"/>
      <c r="J18" s="153"/>
    </row>
    <row r="19" spans="1:10">
      <c r="A19" s="663"/>
      <c r="B19" s="654"/>
      <c r="C19" s="662"/>
      <c r="D19" s="662"/>
      <c r="E19" s="664"/>
      <c r="F19" s="665"/>
      <c r="G19" s="153"/>
      <c r="H19" s="153"/>
      <c r="I19" s="153"/>
      <c r="J19" s="153"/>
    </row>
    <row r="20" spans="1:10">
      <c r="A20" s="666"/>
      <c r="B20" s="655" t="s">
        <v>37</v>
      </c>
      <c r="C20" s="657"/>
      <c r="D20" s="657"/>
      <c r="E20" s="1062"/>
      <c r="F20" s="1071"/>
      <c r="G20" s="153"/>
      <c r="H20" s="153"/>
      <c r="I20" s="153"/>
      <c r="J20" s="153"/>
    </row>
    <row r="21" spans="1:10">
      <c r="A21" s="667"/>
      <c r="B21" s="655" t="s">
        <v>533</v>
      </c>
      <c r="C21" s="658"/>
      <c r="D21" s="658"/>
      <c r="E21" s="1062"/>
      <c r="F21" s="1071"/>
      <c r="G21" s="153"/>
      <c r="H21" s="153"/>
      <c r="I21" s="153"/>
      <c r="J21" s="153"/>
    </row>
    <row r="22" spans="1:10">
      <c r="A22" s="667"/>
      <c r="B22" s="655" t="s">
        <v>532</v>
      </c>
      <c r="C22" s="658"/>
      <c r="D22" s="658"/>
      <c r="E22" s="1062"/>
      <c r="F22" s="1071"/>
      <c r="G22" s="153"/>
      <c r="H22" s="153"/>
      <c r="I22" s="153"/>
      <c r="J22" s="153"/>
    </row>
    <row r="23" spans="1:10" ht="13.5" thickBot="1">
      <c r="A23" s="668"/>
      <c r="B23" s="656"/>
      <c r="C23" s="659"/>
      <c r="D23" s="659"/>
      <c r="E23" s="660"/>
      <c r="F23" s="661"/>
      <c r="G23" s="153"/>
      <c r="H23" s="153"/>
      <c r="I23" s="153"/>
      <c r="J23" s="153"/>
    </row>
  </sheetData>
  <mergeCells count="5">
    <mergeCell ref="B16:E16"/>
    <mergeCell ref="E20:F20"/>
    <mergeCell ref="E21:F21"/>
    <mergeCell ref="E22:F22"/>
    <mergeCell ref="B1:J1"/>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3" workbookViewId="0">
      <selection activeCell="E13" sqref="E13:I17"/>
    </sheetView>
  </sheetViews>
  <sheetFormatPr defaultColWidth="9.140625" defaultRowHeight="12.75"/>
  <cols>
    <col min="1" max="1" width="6.5703125" style="813" customWidth="1"/>
    <col min="2" max="2" width="46.42578125" style="813" customWidth="1"/>
    <col min="3" max="4" width="9.140625" style="813"/>
    <col min="5" max="5" width="11" style="813" bestFit="1" customWidth="1"/>
    <col min="6" max="6" width="9.140625" style="813"/>
    <col min="7" max="7" width="11" style="813" bestFit="1" customWidth="1"/>
    <col min="8" max="8" width="14" style="813" customWidth="1"/>
    <col min="9" max="9" width="15.140625" style="813" customWidth="1"/>
    <col min="10" max="10" width="14.140625" style="813" customWidth="1"/>
    <col min="11" max="16384" width="9.140625" style="813"/>
  </cols>
  <sheetData>
    <row r="1" spans="1:10">
      <c r="A1" s="153"/>
      <c r="B1" s="1074" t="s">
        <v>683</v>
      </c>
      <c r="C1" s="1075"/>
      <c r="D1" s="1075"/>
      <c r="E1" s="1075"/>
      <c r="F1" s="1075"/>
      <c r="G1" s="1075"/>
      <c r="H1" s="1075"/>
      <c r="I1" s="1075"/>
      <c r="J1" s="1075"/>
    </row>
    <row r="2" spans="1:10" ht="13.5" thickBot="1">
      <c r="A2" s="153"/>
      <c r="B2" s="153"/>
      <c r="C2" s="153"/>
      <c r="D2" s="153"/>
      <c r="E2" s="153"/>
      <c r="F2" s="153"/>
      <c r="G2" s="153"/>
      <c r="H2" s="153"/>
      <c r="I2" s="153"/>
      <c r="J2" s="153"/>
    </row>
    <row r="3" spans="1:10">
      <c r="A3" s="669" t="s">
        <v>161</v>
      </c>
      <c r="B3" s="669" t="s">
        <v>162</v>
      </c>
      <c r="C3" s="669" t="s">
        <v>163</v>
      </c>
      <c r="D3" s="669" t="s">
        <v>164</v>
      </c>
      <c r="E3" s="671" t="s">
        <v>231</v>
      </c>
      <c r="F3" s="651" t="s">
        <v>6</v>
      </c>
      <c r="G3" s="651" t="s">
        <v>231</v>
      </c>
      <c r="H3" s="652"/>
      <c r="I3" s="652" t="s">
        <v>258</v>
      </c>
      <c r="J3" s="650" t="s">
        <v>233</v>
      </c>
    </row>
    <row r="4" spans="1:10" ht="25.5">
      <c r="A4" s="826"/>
      <c r="B4" s="826"/>
      <c r="C4" s="826"/>
      <c r="D4" s="826"/>
      <c r="E4" s="670" t="s">
        <v>232</v>
      </c>
      <c r="F4" s="827" t="s">
        <v>7</v>
      </c>
      <c r="G4" s="828" t="s">
        <v>96</v>
      </c>
      <c r="H4" s="828" t="s">
        <v>41</v>
      </c>
      <c r="I4" s="828" t="s">
        <v>97</v>
      </c>
      <c r="J4" s="692" t="s">
        <v>234</v>
      </c>
    </row>
    <row r="5" spans="1:10">
      <c r="A5" s="1076" t="s">
        <v>687</v>
      </c>
      <c r="B5" s="1077"/>
      <c r="C5" s="1077"/>
      <c r="D5" s="1077"/>
      <c r="E5" s="1077"/>
      <c r="F5" s="1077"/>
      <c r="G5" s="1077"/>
      <c r="H5" s="1077"/>
      <c r="I5" s="1077"/>
      <c r="J5" s="1078"/>
    </row>
    <row r="6" spans="1:10" ht="55.9" customHeight="1">
      <c r="A6" s="867" t="s">
        <v>153</v>
      </c>
      <c r="B6" s="872" t="s">
        <v>684</v>
      </c>
      <c r="C6" s="867" t="s">
        <v>165</v>
      </c>
      <c r="D6" s="867">
        <v>50</v>
      </c>
      <c r="E6" s="757"/>
      <c r="F6" s="832"/>
      <c r="G6" s="757"/>
      <c r="H6" s="833"/>
      <c r="I6" s="833"/>
      <c r="J6" s="876"/>
    </row>
    <row r="7" spans="1:10" ht="51.6" customHeight="1">
      <c r="A7" s="257" t="s">
        <v>154</v>
      </c>
      <c r="B7" s="873" t="s">
        <v>685</v>
      </c>
      <c r="C7" s="257" t="s">
        <v>165</v>
      </c>
      <c r="D7" s="257">
        <v>20</v>
      </c>
      <c r="E7" s="757"/>
      <c r="F7" s="832"/>
      <c r="G7" s="757"/>
      <c r="H7" s="833"/>
      <c r="I7" s="833"/>
      <c r="J7" s="817"/>
    </row>
    <row r="8" spans="1:10" ht="100.15" customHeight="1">
      <c r="A8" s="257" t="s">
        <v>155</v>
      </c>
      <c r="B8" s="873" t="s">
        <v>686</v>
      </c>
      <c r="C8" s="255" t="s">
        <v>165</v>
      </c>
      <c r="D8" s="255">
        <v>20</v>
      </c>
      <c r="E8" s="757"/>
      <c r="F8" s="832"/>
      <c r="G8" s="757"/>
      <c r="H8" s="833"/>
      <c r="I8" s="833"/>
      <c r="J8" s="131"/>
    </row>
    <row r="9" spans="1:10" ht="37.15" customHeight="1">
      <c r="A9" s="1079" t="s">
        <v>688</v>
      </c>
      <c r="B9" s="1080"/>
      <c r="C9" s="1080"/>
      <c r="D9" s="1080"/>
      <c r="E9" s="1080"/>
      <c r="F9" s="1080"/>
      <c r="G9" s="1080"/>
      <c r="H9" s="1080"/>
      <c r="I9" s="1080"/>
      <c r="J9" s="1081"/>
    </row>
    <row r="10" spans="1:10" ht="36.6" customHeight="1">
      <c r="A10" s="257" t="s">
        <v>153</v>
      </c>
      <c r="B10" s="873" t="s">
        <v>689</v>
      </c>
      <c r="C10" s="257" t="s">
        <v>165</v>
      </c>
      <c r="D10" s="257">
        <v>100</v>
      </c>
      <c r="E10" s="757"/>
      <c r="F10" s="832"/>
      <c r="G10" s="757"/>
      <c r="H10" s="833"/>
      <c r="I10" s="833"/>
      <c r="J10" s="817"/>
    </row>
    <row r="11" spans="1:10" ht="47.45" customHeight="1">
      <c r="A11" s="257" t="s">
        <v>154</v>
      </c>
      <c r="B11" s="873" t="s">
        <v>690</v>
      </c>
      <c r="C11" s="257" t="s">
        <v>165</v>
      </c>
      <c r="D11" s="257">
        <v>20</v>
      </c>
      <c r="E11" s="757"/>
      <c r="F11" s="832"/>
      <c r="G11" s="757"/>
      <c r="H11" s="833"/>
      <c r="I11" s="833"/>
      <c r="J11" s="817"/>
    </row>
    <row r="12" spans="1:10" ht="47.45" customHeight="1">
      <c r="A12" s="1082" t="s">
        <v>691</v>
      </c>
      <c r="B12" s="1083"/>
      <c r="C12" s="1083"/>
      <c r="D12" s="1083"/>
      <c r="E12" s="1083"/>
      <c r="F12" s="1083"/>
      <c r="G12" s="1083"/>
      <c r="H12" s="1083"/>
      <c r="I12" s="1083"/>
      <c r="J12" s="1084"/>
    </row>
    <row r="13" spans="1:10" ht="47.45" customHeight="1">
      <c r="A13" s="257" t="s">
        <v>153</v>
      </c>
      <c r="B13" s="873" t="s">
        <v>692</v>
      </c>
      <c r="C13" s="257" t="s">
        <v>165</v>
      </c>
      <c r="D13" s="257">
        <v>5</v>
      </c>
      <c r="E13" s="757"/>
      <c r="F13" s="832"/>
      <c r="G13" s="757"/>
      <c r="H13" s="833"/>
      <c r="I13" s="833"/>
      <c r="J13" s="817"/>
    </row>
    <row r="14" spans="1:10" ht="67.150000000000006" customHeight="1">
      <c r="A14" s="257" t="s">
        <v>154</v>
      </c>
      <c r="B14" s="873" t="s">
        <v>693</v>
      </c>
      <c r="C14" s="257" t="s">
        <v>165</v>
      </c>
      <c r="D14" s="257">
        <v>5</v>
      </c>
      <c r="E14" s="757"/>
      <c r="F14" s="832"/>
      <c r="G14" s="757"/>
      <c r="H14" s="833"/>
      <c r="I14" s="833"/>
      <c r="J14" s="817"/>
    </row>
    <row r="15" spans="1:10" ht="64.150000000000006" customHeight="1">
      <c r="A15" s="257" t="s">
        <v>155</v>
      </c>
      <c r="B15" s="873" t="s">
        <v>694</v>
      </c>
      <c r="C15" s="257" t="s">
        <v>165</v>
      </c>
      <c r="D15" s="257">
        <v>6</v>
      </c>
      <c r="E15" s="757"/>
      <c r="F15" s="832"/>
      <c r="G15" s="757"/>
      <c r="H15" s="833"/>
      <c r="I15" s="833"/>
      <c r="J15" s="817"/>
    </row>
    <row r="16" spans="1:10" ht="75.599999999999994" customHeight="1">
      <c r="A16" s="257" t="s">
        <v>156</v>
      </c>
      <c r="B16" s="873" t="s">
        <v>695</v>
      </c>
      <c r="C16" s="257" t="s">
        <v>165</v>
      </c>
      <c r="D16" s="257">
        <v>30</v>
      </c>
      <c r="E16" s="757"/>
      <c r="F16" s="832"/>
      <c r="G16" s="757"/>
      <c r="H16" s="833"/>
      <c r="I16" s="833"/>
      <c r="J16" s="817"/>
    </row>
    <row r="17" spans="1:10" ht="212.45" customHeight="1">
      <c r="A17" s="257" t="s">
        <v>157</v>
      </c>
      <c r="B17" s="873" t="s">
        <v>696</v>
      </c>
      <c r="C17" s="257" t="s">
        <v>165</v>
      </c>
      <c r="D17" s="257">
        <v>300</v>
      </c>
      <c r="E17" s="757"/>
      <c r="F17" s="832"/>
      <c r="G17" s="757"/>
      <c r="H17" s="833"/>
      <c r="I17" s="833"/>
      <c r="J17" s="817"/>
    </row>
    <row r="18" spans="1:10">
      <c r="A18" s="153"/>
      <c r="B18" s="153"/>
      <c r="C18" s="153"/>
      <c r="D18" s="153"/>
      <c r="E18" s="153"/>
      <c r="F18" s="832"/>
      <c r="G18" s="834"/>
      <c r="H18" s="835">
        <f>SUM(H17+H16+H15+H14+H13+H10+H11+H6+H7+H8)</f>
        <v>0</v>
      </c>
      <c r="I18" s="835">
        <f t="shared" ref="I18" si="0">SUM(H18*108/100)</f>
        <v>0</v>
      </c>
      <c r="J18" s="808"/>
    </row>
    <row r="19" spans="1:10">
      <c r="A19" s="153"/>
      <c r="B19" s="1073"/>
      <c r="C19" s="1073"/>
      <c r="D19" s="1073"/>
      <c r="E19" s="1073"/>
      <c r="F19" s="295"/>
      <c r="G19" s="295"/>
      <c r="H19" s="868"/>
      <c r="I19" s="869"/>
      <c r="J19" s="295"/>
    </row>
    <row r="20" spans="1:10">
      <c r="A20" s="153"/>
      <c r="B20" s="153"/>
      <c r="C20" s="153"/>
      <c r="D20" s="153"/>
      <c r="E20" s="153"/>
      <c r="F20" s="153"/>
      <c r="G20" s="153"/>
      <c r="H20" s="870"/>
      <c r="I20" s="871"/>
      <c r="J20" s="153"/>
    </row>
    <row r="21" spans="1:10" ht="13.5" thickBot="1">
      <c r="A21" s="153"/>
      <c r="B21" s="153"/>
      <c r="C21" s="153"/>
      <c r="D21" s="153"/>
      <c r="E21" s="153"/>
      <c r="F21" s="153"/>
      <c r="G21" s="153"/>
      <c r="H21" s="153"/>
      <c r="I21" s="153"/>
      <c r="J21" s="153"/>
    </row>
    <row r="22" spans="1:10">
      <c r="A22" s="663"/>
      <c r="B22" s="654"/>
      <c r="C22" s="662"/>
      <c r="D22" s="662"/>
      <c r="E22" s="664"/>
      <c r="F22" s="665"/>
      <c r="G22" s="153"/>
      <c r="H22" s="153"/>
      <c r="I22" s="153"/>
      <c r="J22" s="153"/>
    </row>
    <row r="23" spans="1:10">
      <c r="A23" s="666"/>
      <c r="B23" s="655" t="s">
        <v>37</v>
      </c>
      <c r="C23" s="657"/>
      <c r="D23" s="657"/>
      <c r="E23" s="1062"/>
      <c r="F23" s="1071"/>
      <c r="G23" s="153"/>
      <c r="H23" s="153"/>
      <c r="I23" s="153"/>
      <c r="J23" s="153"/>
    </row>
    <row r="24" spans="1:10">
      <c r="A24" s="667"/>
      <c r="B24" s="655" t="s">
        <v>533</v>
      </c>
      <c r="C24" s="658"/>
      <c r="D24" s="658"/>
      <c r="E24" s="1062"/>
      <c r="F24" s="1071"/>
      <c r="G24" s="153"/>
      <c r="H24" s="153"/>
      <c r="I24" s="153"/>
      <c r="J24" s="153"/>
    </row>
    <row r="25" spans="1:10">
      <c r="A25" s="667"/>
      <c r="B25" s="655" t="s">
        <v>532</v>
      </c>
      <c r="C25" s="658"/>
      <c r="D25" s="658"/>
      <c r="E25" s="1062"/>
      <c r="F25" s="1071"/>
      <c r="G25" s="153"/>
      <c r="H25" s="153"/>
      <c r="I25" s="153"/>
      <c r="J25" s="153"/>
    </row>
    <row r="26" spans="1:10" ht="13.5" thickBot="1">
      <c r="A26" s="668"/>
      <c r="B26" s="656"/>
      <c r="C26" s="659"/>
      <c r="D26" s="659"/>
      <c r="E26" s="660"/>
      <c r="F26" s="661"/>
      <c r="G26" s="153"/>
      <c r="H26" s="153"/>
      <c r="I26" s="153"/>
      <c r="J26" s="153"/>
    </row>
  </sheetData>
  <mergeCells count="8">
    <mergeCell ref="B1:J1"/>
    <mergeCell ref="B19:E19"/>
    <mergeCell ref="E23:F23"/>
    <mergeCell ref="E24:F24"/>
    <mergeCell ref="E25:F25"/>
    <mergeCell ref="A5:J5"/>
    <mergeCell ref="A9:J9"/>
    <mergeCell ref="A12:J12"/>
  </mergeCells>
  <pageMargins left="0.7" right="0.7"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zoomScaleSheetLayoutView="100" workbookViewId="0">
      <selection activeCell="H40" sqref="H40"/>
    </sheetView>
  </sheetViews>
  <sheetFormatPr defaultColWidth="9.140625" defaultRowHeight="12.75"/>
  <cols>
    <col min="1" max="1" width="5.42578125" style="27" customWidth="1"/>
    <col min="2" max="2" width="44.5703125" style="28" customWidth="1"/>
    <col min="3" max="3" width="6.5703125" style="27" customWidth="1"/>
    <col min="4" max="4" width="6.85546875" style="27" customWidth="1"/>
    <col min="5" max="5" width="10.7109375" style="41" customWidth="1"/>
    <col min="6" max="6" width="7.140625" style="41" customWidth="1"/>
    <col min="7" max="7" width="9.42578125" style="49" customWidth="1"/>
    <col min="8" max="8" width="12.85546875" style="49" customWidth="1"/>
    <col min="9" max="9" width="14.140625" style="49" customWidth="1"/>
    <col min="10" max="10" width="10.5703125" style="27" customWidth="1"/>
    <col min="11" max="11" width="12.42578125" style="27" customWidth="1"/>
    <col min="12" max="16384" width="9.140625" style="27"/>
  </cols>
  <sheetData>
    <row r="1" spans="1:11">
      <c r="A1" s="166"/>
      <c r="B1" s="719" t="s">
        <v>736</v>
      </c>
      <c r="C1" s="358"/>
      <c r="D1" s="358"/>
      <c r="E1" s="303"/>
      <c r="F1" s="303"/>
      <c r="G1" s="783"/>
      <c r="H1" s="783"/>
      <c r="I1" s="783"/>
      <c r="J1" s="166"/>
      <c r="K1" s="166"/>
    </row>
    <row r="2" spans="1:11" ht="13.5" thickBot="1">
      <c r="A2" s="166"/>
      <c r="B2" s="171"/>
      <c r="C2" s="166"/>
      <c r="D2" s="166"/>
      <c r="E2" s="303"/>
      <c r="F2" s="303"/>
      <c r="G2" s="783"/>
      <c r="H2" s="783"/>
      <c r="I2" s="783"/>
      <c r="J2" s="166"/>
      <c r="K2" s="166"/>
    </row>
    <row r="3" spans="1:11">
      <c r="A3" s="881"/>
      <c r="B3" s="881"/>
      <c r="C3" s="881"/>
      <c r="D3" s="881"/>
      <c r="E3" s="362" t="s">
        <v>231</v>
      </c>
      <c r="F3" s="362" t="s">
        <v>6</v>
      </c>
      <c r="G3" s="362" t="s">
        <v>231</v>
      </c>
      <c r="H3" s="363"/>
      <c r="I3" s="363" t="s">
        <v>258</v>
      </c>
      <c r="J3" s="881" t="s">
        <v>213</v>
      </c>
      <c r="K3" s="881" t="s">
        <v>233</v>
      </c>
    </row>
    <row r="4" spans="1:11" ht="25.5">
      <c r="A4" s="882" t="s">
        <v>161</v>
      </c>
      <c r="B4" s="882" t="s">
        <v>167</v>
      </c>
      <c r="C4" s="882" t="s">
        <v>163</v>
      </c>
      <c r="D4" s="882" t="s">
        <v>164</v>
      </c>
      <c r="E4" s="364" t="s">
        <v>232</v>
      </c>
      <c r="F4" s="365" t="s">
        <v>7</v>
      </c>
      <c r="G4" s="366" t="s">
        <v>96</v>
      </c>
      <c r="H4" s="366" t="s">
        <v>41</v>
      </c>
      <c r="I4" s="366" t="s">
        <v>97</v>
      </c>
      <c r="J4" s="337" t="s">
        <v>257</v>
      </c>
      <c r="K4" s="337" t="s">
        <v>234</v>
      </c>
    </row>
    <row r="5" spans="1:11" s="35" customFormat="1" ht="43.5" customHeight="1">
      <c r="A5" s="257" t="s">
        <v>153</v>
      </c>
      <c r="B5" s="499" t="s">
        <v>223</v>
      </c>
      <c r="C5" s="137" t="s">
        <v>23</v>
      </c>
      <c r="D5" s="778">
        <v>120</v>
      </c>
      <c r="E5" s="903"/>
      <c r="F5" s="904"/>
      <c r="G5" s="903"/>
      <c r="H5" s="905"/>
      <c r="I5" s="906"/>
      <c r="J5" s="134"/>
      <c r="K5" s="134"/>
    </row>
    <row r="6" spans="1:11" s="35" customFormat="1" ht="54.75" customHeight="1">
      <c r="A6" s="257" t="s">
        <v>154</v>
      </c>
      <c r="B6" s="907" t="s">
        <v>744</v>
      </c>
      <c r="C6" s="908" t="s">
        <v>745</v>
      </c>
      <c r="D6" s="909">
        <v>100</v>
      </c>
      <c r="E6" s="910"/>
      <c r="F6" s="904"/>
      <c r="G6" s="903"/>
      <c r="H6" s="905"/>
      <c r="I6" s="906"/>
      <c r="J6" s="134"/>
      <c r="K6" s="134"/>
    </row>
    <row r="7" spans="1:11" s="35" customFormat="1" ht="38.25" customHeight="1">
      <c r="A7" s="257" t="s">
        <v>155</v>
      </c>
      <c r="B7" s="436" t="s">
        <v>107</v>
      </c>
      <c r="C7" s="201" t="s">
        <v>23</v>
      </c>
      <c r="D7" s="202">
        <v>5</v>
      </c>
      <c r="E7" s="911"/>
      <c r="F7" s="904"/>
      <c r="G7" s="903"/>
      <c r="H7" s="905"/>
      <c r="I7" s="906"/>
      <c r="J7" s="134"/>
      <c r="K7" s="134"/>
    </row>
    <row r="8" spans="1:11" s="35" customFormat="1" ht="42" customHeight="1">
      <c r="A8" s="257" t="s">
        <v>156</v>
      </c>
      <c r="B8" s="499" t="s">
        <v>12</v>
      </c>
      <c r="C8" s="137" t="s">
        <v>23</v>
      </c>
      <c r="D8" s="778">
        <v>5</v>
      </c>
      <c r="E8" s="911"/>
      <c r="F8" s="904"/>
      <c r="G8" s="903"/>
      <c r="H8" s="905"/>
      <c r="I8" s="906"/>
      <c r="J8" s="134"/>
      <c r="K8" s="134"/>
    </row>
    <row r="9" spans="1:11" s="35" customFormat="1" ht="101.25" customHeight="1">
      <c r="A9" s="257" t="s">
        <v>157</v>
      </c>
      <c r="B9" s="499" t="s">
        <v>649</v>
      </c>
      <c r="C9" s="137" t="s">
        <v>165</v>
      </c>
      <c r="D9" s="138">
        <v>200</v>
      </c>
      <c r="E9" s="912"/>
      <c r="F9" s="904"/>
      <c r="G9" s="903"/>
      <c r="H9" s="905"/>
      <c r="I9" s="906"/>
      <c r="J9" s="134"/>
      <c r="K9" s="134"/>
    </row>
    <row r="10" spans="1:11" s="35" customFormat="1" ht="48.75" customHeight="1">
      <c r="A10" s="257" t="s">
        <v>158</v>
      </c>
      <c r="B10" s="499" t="s">
        <v>650</v>
      </c>
      <c r="C10" s="137" t="s">
        <v>165</v>
      </c>
      <c r="D10" s="138">
        <v>1500</v>
      </c>
      <c r="E10" s="912"/>
      <c r="F10" s="904"/>
      <c r="G10" s="903"/>
      <c r="H10" s="905"/>
      <c r="I10" s="906"/>
      <c r="J10" s="134"/>
      <c r="K10" s="134"/>
    </row>
    <row r="11" spans="1:11" s="35" customFormat="1" ht="73.5" customHeight="1">
      <c r="A11" s="257" t="s">
        <v>159</v>
      </c>
      <c r="B11" s="499" t="s">
        <v>74</v>
      </c>
      <c r="C11" s="137" t="s">
        <v>165</v>
      </c>
      <c r="D11" s="138">
        <v>500</v>
      </c>
      <c r="E11" s="911"/>
      <c r="F11" s="904"/>
      <c r="G11" s="903"/>
      <c r="H11" s="905"/>
      <c r="I11" s="906"/>
      <c r="J11" s="770"/>
      <c r="K11" s="134"/>
    </row>
    <row r="12" spans="1:11" s="35" customFormat="1" ht="60" customHeight="1">
      <c r="A12" s="257" t="s">
        <v>241</v>
      </c>
      <c r="B12" s="913" t="s">
        <v>746</v>
      </c>
      <c r="C12" s="137" t="s">
        <v>23</v>
      </c>
      <c r="D12" s="138">
        <v>1800</v>
      </c>
      <c r="E12" s="911"/>
      <c r="F12" s="904"/>
      <c r="G12" s="903"/>
      <c r="H12" s="905"/>
      <c r="I12" s="906"/>
      <c r="J12" s="770"/>
      <c r="K12" s="134"/>
    </row>
    <row r="13" spans="1:11" s="16" customFormat="1">
      <c r="A13" s="257" t="s">
        <v>242</v>
      </c>
      <c r="B13" s="499" t="s">
        <v>85</v>
      </c>
      <c r="C13" s="137" t="s">
        <v>23</v>
      </c>
      <c r="D13" s="138">
        <v>600</v>
      </c>
      <c r="E13" s="911"/>
      <c r="F13" s="904"/>
      <c r="G13" s="903"/>
      <c r="H13" s="905"/>
      <c r="I13" s="906"/>
      <c r="J13" s="216"/>
      <c r="K13" s="817"/>
    </row>
    <row r="14" spans="1:11" s="16" customFormat="1">
      <c r="A14" s="257" t="s">
        <v>243</v>
      </c>
      <c r="B14" s="499" t="s">
        <v>78</v>
      </c>
      <c r="C14" s="137" t="s">
        <v>23</v>
      </c>
      <c r="D14" s="138">
        <v>1300</v>
      </c>
      <c r="E14" s="911"/>
      <c r="F14" s="904"/>
      <c r="G14" s="903"/>
      <c r="H14" s="905"/>
      <c r="I14" s="906"/>
      <c r="J14" s="216"/>
      <c r="K14" s="817"/>
    </row>
    <row r="15" spans="1:11" s="16" customFormat="1">
      <c r="A15" s="257" t="s">
        <v>244</v>
      </c>
      <c r="B15" s="499" t="s">
        <v>15</v>
      </c>
      <c r="C15" s="137" t="s">
        <v>23</v>
      </c>
      <c r="D15" s="138">
        <v>60</v>
      </c>
      <c r="E15" s="911"/>
      <c r="F15" s="904"/>
      <c r="G15" s="903"/>
      <c r="H15" s="905"/>
      <c r="I15" s="906"/>
      <c r="J15" s="216"/>
      <c r="K15" s="817"/>
    </row>
    <row r="16" spans="1:11" s="16" customFormat="1" ht="102">
      <c r="A16" s="257" t="s">
        <v>245</v>
      </c>
      <c r="B16" s="218" t="s">
        <v>319</v>
      </c>
      <c r="C16" s="137" t="s">
        <v>165</v>
      </c>
      <c r="D16" s="138">
        <v>1500</v>
      </c>
      <c r="E16" s="911"/>
      <c r="F16" s="904"/>
      <c r="G16" s="903"/>
      <c r="H16" s="905"/>
      <c r="I16" s="906"/>
      <c r="J16" s="216"/>
      <c r="K16" s="817"/>
    </row>
    <row r="17" spans="1:11" s="16" customFormat="1" ht="89.25">
      <c r="A17" s="257" t="s">
        <v>246</v>
      </c>
      <c r="B17" s="218" t="s">
        <v>747</v>
      </c>
      <c r="C17" s="137" t="s">
        <v>165</v>
      </c>
      <c r="D17" s="874">
        <v>1700</v>
      </c>
      <c r="E17" s="911"/>
      <c r="F17" s="904"/>
      <c r="G17" s="903"/>
      <c r="H17" s="905"/>
      <c r="I17" s="906"/>
      <c r="J17" s="216"/>
      <c r="K17" s="817"/>
    </row>
    <row r="18" spans="1:11" s="16" customFormat="1" ht="89.25">
      <c r="A18" s="257" t="s">
        <v>247</v>
      </c>
      <c r="B18" s="913" t="s">
        <v>748</v>
      </c>
      <c r="C18" s="137" t="s">
        <v>165</v>
      </c>
      <c r="D18" s="138">
        <v>20</v>
      </c>
      <c r="E18" s="911"/>
      <c r="F18" s="904"/>
      <c r="G18" s="903"/>
      <c r="H18" s="905"/>
      <c r="I18" s="906"/>
      <c r="J18" s="216"/>
      <c r="K18" s="817"/>
    </row>
    <row r="19" spans="1:11" s="16" customFormat="1" ht="63.75">
      <c r="A19" s="257" t="s">
        <v>248</v>
      </c>
      <c r="B19" s="814" t="s">
        <v>35</v>
      </c>
      <c r="C19" s="137" t="s">
        <v>165</v>
      </c>
      <c r="D19" s="138">
        <v>1500</v>
      </c>
      <c r="E19" s="911"/>
      <c r="F19" s="904"/>
      <c r="G19" s="903"/>
      <c r="H19" s="905"/>
      <c r="I19" s="906"/>
      <c r="J19" s="216"/>
      <c r="K19" s="817"/>
    </row>
    <row r="20" spans="1:11" s="16" customFormat="1">
      <c r="A20" s="257" t="s">
        <v>249</v>
      </c>
      <c r="B20" s="814" t="s">
        <v>174</v>
      </c>
      <c r="C20" s="137" t="s">
        <v>165</v>
      </c>
      <c r="D20" s="138">
        <v>14000</v>
      </c>
      <c r="E20" s="911"/>
      <c r="F20" s="904"/>
      <c r="G20" s="903"/>
      <c r="H20" s="905"/>
      <c r="I20" s="906"/>
      <c r="J20" s="216"/>
      <c r="K20" s="817"/>
    </row>
    <row r="21" spans="1:11" s="16" customFormat="1" ht="25.5">
      <c r="A21" s="257" t="s">
        <v>250</v>
      </c>
      <c r="B21" s="814" t="s">
        <v>651</v>
      </c>
      <c r="C21" s="137" t="s">
        <v>23</v>
      </c>
      <c r="D21" s="138">
        <v>50</v>
      </c>
      <c r="E21" s="914"/>
      <c r="F21" s="904"/>
      <c r="G21" s="903"/>
      <c r="H21" s="905"/>
      <c r="I21" s="906"/>
      <c r="J21" s="216"/>
      <c r="K21" s="817"/>
    </row>
    <row r="22" spans="1:11" s="16" customFormat="1" ht="127.5">
      <c r="A22" s="257" t="s">
        <v>193</v>
      </c>
      <c r="B22" s="913" t="s">
        <v>749</v>
      </c>
      <c r="C22" s="915" t="s">
        <v>165</v>
      </c>
      <c r="D22" s="921">
        <v>1500</v>
      </c>
      <c r="E22" s="916"/>
      <c r="F22" s="904"/>
      <c r="G22" s="903"/>
      <c r="H22" s="905"/>
      <c r="I22" s="906"/>
      <c r="J22" s="219"/>
      <c r="K22" s="219"/>
    </row>
    <row r="23" spans="1:11" s="16" customFormat="1" ht="13.5" thickBot="1">
      <c r="A23" s="339"/>
      <c r="B23" s="418"/>
      <c r="C23" s="143"/>
      <c r="D23" s="143"/>
      <c r="E23" s="917"/>
      <c r="F23" s="917"/>
      <c r="G23" s="918"/>
      <c r="H23" s="919"/>
      <c r="I23" s="919"/>
      <c r="J23" s="182"/>
      <c r="K23" s="182"/>
    </row>
    <row r="24" spans="1:11" s="16" customFormat="1">
      <c r="A24" s="413"/>
      <c r="B24" s="414" t="s">
        <v>228</v>
      </c>
      <c r="C24" s="415"/>
      <c r="D24" s="415"/>
      <c r="E24" s="1046"/>
      <c r="F24" s="1046"/>
      <c r="G24" s="251"/>
      <c r="H24" s="809"/>
      <c r="I24" s="815"/>
      <c r="J24" s="182"/>
      <c r="K24" s="182"/>
    </row>
    <row r="25" spans="1:11" s="16" customFormat="1">
      <c r="A25" s="300"/>
      <c r="B25" s="154" t="s">
        <v>38</v>
      </c>
      <c r="C25" s="230"/>
      <c r="D25" s="230"/>
      <c r="E25" s="1032"/>
      <c r="F25" s="1032"/>
      <c r="G25" s="226"/>
      <c r="H25" s="809"/>
      <c r="I25" s="815"/>
      <c r="J25" s="183"/>
      <c r="K25" s="183"/>
    </row>
    <row r="26" spans="1:11" s="16" customFormat="1">
      <c r="A26" s="300"/>
      <c r="B26" s="154" t="s">
        <v>75</v>
      </c>
      <c r="C26" s="230"/>
      <c r="D26" s="230"/>
      <c r="E26" s="1032"/>
      <c r="F26" s="1032"/>
      <c r="G26" s="226"/>
      <c r="H26" s="809"/>
      <c r="I26" s="815"/>
      <c r="J26" s="183"/>
      <c r="K26" s="183"/>
    </row>
    <row r="27" spans="1:11" s="16" customFormat="1" ht="13.5" thickBot="1">
      <c r="A27" s="304"/>
      <c r="B27" s="158"/>
      <c r="C27" s="159"/>
      <c r="D27" s="160"/>
      <c r="E27" s="367"/>
      <c r="F27" s="367"/>
      <c r="G27" s="368"/>
      <c r="H27" s="809"/>
      <c r="I27" s="815"/>
      <c r="J27" s="183"/>
      <c r="K27" s="183"/>
    </row>
    <row r="28" spans="1:11">
      <c r="A28" s="183"/>
      <c r="B28" s="317"/>
      <c r="C28" s="183"/>
      <c r="D28" s="183"/>
      <c r="E28" s="303"/>
      <c r="F28" s="303"/>
      <c r="G28" s="783"/>
      <c r="H28" s="783"/>
      <c r="I28" s="815"/>
      <c r="J28" s="183"/>
      <c r="K28" s="183"/>
    </row>
    <row r="29" spans="1:11">
      <c r="A29" s="183"/>
      <c r="B29" s="317"/>
      <c r="C29" s="183"/>
      <c r="D29" s="183"/>
      <c r="E29" s="303"/>
      <c r="F29" s="303"/>
      <c r="G29" s="783"/>
      <c r="H29" s="783"/>
      <c r="I29" s="815"/>
      <c r="J29" s="183"/>
      <c r="K29" s="183"/>
    </row>
    <row r="30" spans="1:11">
      <c r="A30" s="183"/>
      <c r="B30" s="317"/>
      <c r="C30" s="183"/>
      <c r="D30" s="183"/>
      <c r="E30" s="303"/>
      <c r="F30" s="303"/>
      <c r="G30" s="783"/>
      <c r="H30" s="783"/>
      <c r="I30" s="815"/>
      <c r="J30" s="183"/>
      <c r="K30" s="183"/>
    </row>
    <row r="31" spans="1:11">
      <c r="A31" s="183"/>
      <c r="B31" s="317"/>
      <c r="C31" s="183"/>
      <c r="D31" s="183"/>
      <c r="E31" s="303"/>
      <c r="F31" s="303"/>
      <c r="G31" s="783"/>
      <c r="H31" s="783"/>
      <c r="I31" s="815"/>
      <c r="J31" s="183"/>
      <c r="K31" s="183"/>
    </row>
    <row r="32" spans="1:11">
      <c r="A32" s="183"/>
      <c r="B32" s="317"/>
      <c r="C32" s="183"/>
      <c r="D32" s="183"/>
      <c r="E32" s="303"/>
      <c r="F32" s="303"/>
      <c r="G32" s="783"/>
      <c r="H32" s="783"/>
      <c r="I32" s="815"/>
      <c r="J32" s="183"/>
      <c r="K32" s="183"/>
    </row>
    <row r="33" spans="1:11">
      <c r="A33" s="183"/>
      <c r="B33" s="317"/>
      <c r="C33" s="183"/>
      <c r="D33" s="183"/>
      <c r="E33" s="303"/>
      <c r="F33" s="303"/>
      <c r="G33" s="783"/>
      <c r="H33" s="783"/>
      <c r="I33" s="783"/>
      <c r="J33" s="183"/>
      <c r="K33" s="183"/>
    </row>
    <row r="34" spans="1:11">
      <c r="A34" s="16"/>
      <c r="B34" s="17"/>
      <c r="C34" s="16"/>
      <c r="D34" s="16"/>
      <c r="J34" s="16"/>
      <c r="K34" s="16"/>
    </row>
    <row r="35" spans="1:11">
      <c r="A35" s="16"/>
      <c r="B35" s="17"/>
      <c r="C35" s="16"/>
      <c r="D35" s="16"/>
      <c r="J35" s="16"/>
      <c r="K35" s="16"/>
    </row>
    <row r="36" spans="1:11">
      <c r="A36" s="16"/>
      <c r="B36" s="17"/>
      <c r="C36" s="16"/>
      <c r="D36" s="16"/>
      <c r="J36" s="16"/>
      <c r="K36" s="16"/>
    </row>
    <row r="37" spans="1:11">
      <c r="A37" s="16"/>
      <c r="B37" s="17"/>
      <c r="C37" s="16"/>
      <c r="D37" s="16"/>
      <c r="J37" s="16"/>
      <c r="K37" s="16"/>
    </row>
    <row r="38" spans="1:11">
      <c r="A38" s="16"/>
      <c r="B38" s="17"/>
      <c r="C38" s="16"/>
      <c r="D38" s="16"/>
      <c r="J38" s="16"/>
      <c r="K38" s="16"/>
    </row>
    <row r="39" spans="1:11">
      <c r="A39" s="16"/>
      <c r="B39" s="17"/>
      <c r="C39" s="16"/>
      <c r="D39" s="16"/>
      <c r="J39" s="16"/>
      <c r="K39" s="16"/>
    </row>
    <row r="40" spans="1:11">
      <c r="A40" s="16"/>
      <c r="B40" s="17"/>
      <c r="C40" s="16"/>
      <c r="D40" s="16"/>
      <c r="J40" s="16"/>
      <c r="K40" s="16"/>
    </row>
    <row r="41" spans="1:11">
      <c r="A41" s="16"/>
      <c r="B41" s="17"/>
      <c r="C41" s="16"/>
      <c r="D41" s="16"/>
      <c r="J41" s="16"/>
      <c r="K41" s="16"/>
    </row>
  </sheetData>
  <mergeCells count="3">
    <mergeCell ref="E24:F24"/>
    <mergeCell ref="E25:F25"/>
    <mergeCell ref="E26:F26"/>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7" zoomScaleNormal="100" zoomScaleSheetLayoutView="100" workbookViewId="0">
      <selection activeCell="E5" sqref="E5:I10"/>
    </sheetView>
  </sheetViews>
  <sheetFormatPr defaultColWidth="9.140625" defaultRowHeight="12.75"/>
  <cols>
    <col min="1" max="1" width="5.42578125" style="27" customWidth="1"/>
    <col min="2" max="2" width="44.5703125" style="28" customWidth="1"/>
    <col min="3" max="3" width="6.5703125" style="27" customWidth="1"/>
    <col min="4" max="4" width="6.85546875" style="27" customWidth="1"/>
    <col min="5" max="5" width="10.7109375" style="41" customWidth="1"/>
    <col min="6" max="6" width="7.140625" style="41" customWidth="1"/>
    <col min="7" max="7" width="9.42578125" style="49" customWidth="1"/>
    <col min="8" max="8" width="12.85546875" style="49" customWidth="1"/>
    <col min="9" max="9" width="14.140625" style="49" customWidth="1"/>
    <col min="10" max="10" width="10.5703125" style="27" customWidth="1"/>
    <col min="11" max="11" width="12.42578125" style="27" customWidth="1"/>
    <col min="12" max="16384" width="9.140625" style="27"/>
  </cols>
  <sheetData>
    <row r="1" spans="1:11">
      <c r="A1" s="166"/>
      <c r="B1" s="719" t="s">
        <v>737</v>
      </c>
      <c r="C1" s="358"/>
      <c r="D1" s="358"/>
      <c r="E1" s="303"/>
      <c r="F1" s="303"/>
      <c r="G1" s="783"/>
      <c r="H1" s="783"/>
      <c r="I1" s="783"/>
      <c r="J1" s="166"/>
      <c r="K1" s="166"/>
    </row>
    <row r="2" spans="1:11" ht="13.5" thickBot="1">
      <c r="A2" s="166"/>
      <c r="B2" s="171"/>
      <c r="C2" s="166"/>
      <c r="D2" s="166"/>
      <c r="E2" s="303"/>
      <c r="F2" s="303"/>
      <c r="G2" s="783"/>
      <c r="H2" s="783"/>
      <c r="I2" s="783"/>
      <c r="J2" s="166"/>
      <c r="K2" s="166"/>
    </row>
    <row r="3" spans="1:11">
      <c r="A3" s="881"/>
      <c r="B3" s="881"/>
      <c r="C3" s="881"/>
      <c r="D3" s="881"/>
      <c r="E3" s="362" t="s">
        <v>231</v>
      </c>
      <c r="F3" s="362" t="s">
        <v>6</v>
      </c>
      <c r="G3" s="362" t="s">
        <v>231</v>
      </c>
      <c r="H3" s="363"/>
      <c r="I3" s="363" t="s">
        <v>258</v>
      </c>
      <c r="J3" s="881" t="s">
        <v>213</v>
      </c>
      <c r="K3" s="881" t="s">
        <v>233</v>
      </c>
    </row>
    <row r="4" spans="1:11" ht="25.5">
      <c r="A4" s="882" t="s">
        <v>161</v>
      </c>
      <c r="B4" s="882" t="s">
        <v>167</v>
      </c>
      <c r="C4" s="882" t="s">
        <v>163</v>
      </c>
      <c r="D4" s="882" t="s">
        <v>164</v>
      </c>
      <c r="E4" s="364" t="s">
        <v>232</v>
      </c>
      <c r="F4" s="365" t="s">
        <v>7</v>
      </c>
      <c r="G4" s="366" t="s">
        <v>96</v>
      </c>
      <c r="H4" s="366" t="s">
        <v>41</v>
      </c>
      <c r="I4" s="366" t="s">
        <v>97</v>
      </c>
      <c r="J4" s="337" t="s">
        <v>257</v>
      </c>
      <c r="K4" s="337" t="s">
        <v>234</v>
      </c>
    </row>
    <row r="5" spans="1:11" s="35" customFormat="1" ht="154.5" customHeight="1">
      <c r="A5" s="257" t="s">
        <v>153</v>
      </c>
      <c r="B5" s="499" t="s">
        <v>738</v>
      </c>
      <c r="C5" s="257" t="s">
        <v>165</v>
      </c>
      <c r="D5" s="257">
        <v>100</v>
      </c>
      <c r="E5" s="848"/>
      <c r="F5" s="832"/>
      <c r="G5" s="757"/>
      <c r="H5" s="833"/>
      <c r="I5" s="833"/>
      <c r="J5" s="134"/>
      <c r="K5" s="134"/>
    </row>
    <row r="6" spans="1:11" s="35" customFormat="1" ht="89.25" customHeight="1">
      <c r="A6" s="257" t="s">
        <v>154</v>
      </c>
      <c r="B6" s="499" t="s">
        <v>739</v>
      </c>
      <c r="C6" s="257" t="s">
        <v>165</v>
      </c>
      <c r="D6" s="257">
        <v>100</v>
      </c>
      <c r="E6" s="849"/>
      <c r="F6" s="832"/>
      <c r="G6" s="757"/>
      <c r="H6" s="833"/>
      <c r="I6" s="833"/>
      <c r="J6" s="134"/>
      <c r="K6" s="134"/>
    </row>
    <row r="7" spans="1:11" s="35" customFormat="1" ht="38.25" customHeight="1">
      <c r="A7" s="257" t="s">
        <v>155</v>
      </c>
      <c r="B7" s="499" t="s">
        <v>740</v>
      </c>
      <c r="C7" s="257" t="s">
        <v>165</v>
      </c>
      <c r="D7" s="257">
        <v>100</v>
      </c>
      <c r="E7" s="849"/>
      <c r="F7" s="832"/>
      <c r="G7" s="757"/>
      <c r="H7" s="833"/>
      <c r="I7" s="833"/>
      <c r="J7" s="134"/>
      <c r="K7" s="134"/>
    </row>
    <row r="8" spans="1:11" s="35" customFormat="1" ht="103.5" customHeight="1">
      <c r="A8" s="257" t="s">
        <v>156</v>
      </c>
      <c r="B8" s="499" t="s">
        <v>741</v>
      </c>
      <c r="C8" s="257" t="s">
        <v>165</v>
      </c>
      <c r="D8" s="257">
        <v>100</v>
      </c>
      <c r="E8" s="849"/>
      <c r="F8" s="832"/>
      <c r="G8" s="757"/>
      <c r="H8" s="833"/>
      <c r="I8" s="833"/>
      <c r="J8" s="134"/>
      <c r="K8" s="134"/>
    </row>
    <row r="9" spans="1:11" s="35" customFormat="1" ht="236.45" customHeight="1">
      <c r="A9" s="257" t="s">
        <v>157</v>
      </c>
      <c r="B9" s="499" t="s">
        <v>742</v>
      </c>
      <c r="C9" s="257" t="s">
        <v>165</v>
      </c>
      <c r="D9" s="257">
        <v>100</v>
      </c>
      <c r="E9" s="849"/>
      <c r="F9" s="832"/>
      <c r="G9" s="757"/>
      <c r="H9" s="833"/>
      <c r="I9" s="833"/>
      <c r="J9" s="134"/>
      <c r="K9" s="134"/>
    </row>
    <row r="10" spans="1:11" s="35" customFormat="1" ht="54.6" customHeight="1">
      <c r="A10" s="257" t="s">
        <v>158</v>
      </c>
      <c r="B10" s="499" t="s">
        <v>743</v>
      </c>
      <c r="C10" s="257" t="s">
        <v>166</v>
      </c>
      <c r="D10" s="257">
        <v>20</v>
      </c>
      <c r="E10" s="849"/>
      <c r="F10" s="832"/>
      <c r="G10" s="757"/>
      <c r="H10" s="833"/>
      <c r="I10" s="833"/>
      <c r="J10" s="134"/>
      <c r="K10" s="134"/>
    </row>
    <row r="11" spans="1:11" s="16" customFormat="1" ht="13.5" thickBot="1">
      <c r="A11" s="153"/>
      <c r="B11" s="153"/>
      <c r="C11" s="153"/>
      <c r="D11" s="153"/>
      <c r="E11" s="153"/>
      <c r="F11" s="153"/>
      <c r="G11" s="834"/>
      <c r="H11" s="835"/>
      <c r="I11" s="835"/>
      <c r="J11" s="182"/>
      <c r="K11" s="182"/>
    </row>
    <row r="12" spans="1:11" s="16" customFormat="1">
      <c r="A12" s="413"/>
      <c r="B12" s="414" t="s">
        <v>228</v>
      </c>
      <c r="C12" s="415"/>
      <c r="D12" s="415"/>
      <c r="E12" s="1046"/>
      <c r="F12" s="1046"/>
      <c r="G12" s="251"/>
      <c r="H12" s="809"/>
      <c r="I12" s="815"/>
      <c r="J12" s="182"/>
      <c r="K12" s="182"/>
    </row>
    <row r="13" spans="1:11" s="16" customFormat="1">
      <c r="A13" s="300"/>
      <c r="B13" s="154" t="s">
        <v>38</v>
      </c>
      <c r="C13" s="230"/>
      <c r="D13" s="230"/>
      <c r="E13" s="1032"/>
      <c r="F13" s="1032"/>
      <c r="G13" s="226"/>
      <c r="H13" s="809"/>
      <c r="I13" s="815"/>
      <c r="J13" s="183"/>
      <c r="K13" s="183"/>
    </row>
    <row r="14" spans="1:11" s="16" customFormat="1">
      <c r="A14" s="300"/>
      <c r="B14" s="154" t="s">
        <v>75</v>
      </c>
      <c r="C14" s="230"/>
      <c r="D14" s="230"/>
      <c r="E14" s="1032"/>
      <c r="F14" s="1032"/>
      <c r="G14" s="226"/>
      <c r="H14" s="809"/>
      <c r="I14" s="815"/>
      <c r="J14" s="183"/>
      <c r="K14" s="183"/>
    </row>
    <row r="15" spans="1:11" s="16" customFormat="1" ht="13.5" thickBot="1">
      <c r="A15" s="304"/>
      <c r="B15" s="158"/>
      <c r="C15" s="159"/>
      <c r="D15" s="160"/>
      <c r="E15" s="367"/>
      <c r="F15" s="367"/>
      <c r="G15" s="368"/>
      <c r="H15" s="809"/>
      <c r="I15" s="815"/>
      <c r="J15" s="183"/>
      <c r="K15" s="183"/>
    </row>
    <row r="16" spans="1:11">
      <c r="A16" s="183"/>
      <c r="B16" s="317"/>
      <c r="C16" s="183"/>
      <c r="D16" s="183"/>
      <c r="E16" s="303"/>
      <c r="F16" s="303"/>
      <c r="G16" s="783"/>
      <c r="H16" s="783"/>
      <c r="I16" s="815"/>
      <c r="J16" s="183"/>
      <c r="K16" s="183"/>
    </row>
    <row r="17" spans="1:11">
      <c r="A17" s="183"/>
      <c r="B17" s="317"/>
      <c r="C17" s="183"/>
      <c r="D17" s="183"/>
      <c r="E17" s="303"/>
      <c r="F17" s="303"/>
      <c r="G17" s="783"/>
      <c r="H17" s="783"/>
      <c r="I17" s="815"/>
      <c r="J17" s="183"/>
      <c r="K17" s="183"/>
    </row>
    <row r="18" spans="1:11">
      <c r="A18" s="183"/>
      <c r="B18" s="317"/>
      <c r="C18" s="183"/>
      <c r="D18" s="183"/>
      <c r="E18" s="303"/>
      <c r="F18" s="303"/>
      <c r="G18" s="783"/>
      <c r="H18" s="783"/>
      <c r="I18" s="815"/>
      <c r="J18" s="183"/>
      <c r="K18" s="183"/>
    </row>
    <row r="19" spans="1:11">
      <c r="A19" s="183"/>
      <c r="B19" s="317"/>
      <c r="C19" s="183"/>
      <c r="D19" s="183"/>
      <c r="E19" s="303"/>
      <c r="F19" s="303"/>
      <c r="G19" s="783"/>
      <c r="H19" s="783"/>
      <c r="I19" s="815"/>
      <c r="J19" s="183"/>
      <c r="K19" s="183"/>
    </row>
    <row r="20" spans="1:11">
      <c r="A20" s="183"/>
      <c r="B20" s="317"/>
      <c r="C20" s="183"/>
      <c r="D20" s="183"/>
      <c r="E20" s="303"/>
      <c r="F20" s="303"/>
      <c r="G20" s="783"/>
      <c r="H20" s="783"/>
      <c r="I20" s="815"/>
      <c r="J20" s="183"/>
      <c r="K20" s="183"/>
    </row>
    <row r="21" spans="1:11">
      <c r="A21" s="183"/>
      <c r="B21" s="317"/>
      <c r="C21" s="183"/>
      <c r="D21" s="183"/>
      <c r="E21" s="303"/>
      <c r="F21" s="303"/>
      <c r="G21" s="783"/>
      <c r="H21" s="783"/>
      <c r="I21" s="783"/>
      <c r="J21" s="183"/>
      <c r="K21" s="183"/>
    </row>
    <row r="22" spans="1:11">
      <c r="A22" s="16"/>
      <c r="B22" s="17"/>
      <c r="C22" s="16"/>
      <c r="D22" s="16"/>
      <c r="J22" s="16"/>
      <c r="K22" s="16"/>
    </row>
    <row r="23" spans="1:11">
      <c r="A23" s="16"/>
      <c r="B23" s="17"/>
      <c r="C23" s="16"/>
      <c r="D23" s="16"/>
      <c r="J23" s="16"/>
      <c r="K23" s="16"/>
    </row>
    <row r="24" spans="1:11">
      <c r="A24" s="16"/>
      <c r="B24" s="17"/>
      <c r="C24" s="16"/>
      <c r="D24" s="16"/>
      <c r="J24" s="16"/>
      <c r="K24" s="16"/>
    </row>
    <row r="25" spans="1:11">
      <c r="A25" s="16"/>
      <c r="B25" s="17"/>
      <c r="C25" s="16"/>
      <c r="D25" s="16"/>
      <c r="J25" s="16"/>
      <c r="K25" s="16"/>
    </row>
    <row r="26" spans="1:11">
      <c r="A26" s="16"/>
      <c r="B26" s="17"/>
      <c r="C26" s="16"/>
      <c r="D26" s="16"/>
      <c r="J26" s="16"/>
      <c r="K26" s="16"/>
    </row>
    <row r="27" spans="1:11">
      <c r="A27" s="16"/>
      <c r="B27" s="17"/>
      <c r="C27" s="16"/>
      <c r="D27" s="16"/>
      <c r="J27" s="16"/>
      <c r="K27" s="16"/>
    </row>
    <row r="28" spans="1:11">
      <c r="A28" s="16"/>
      <c r="B28" s="17"/>
      <c r="C28" s="16"/>
      <c r="D28" s="16"/>
      <c r="J28" s="16"/>
      <c r="K28" s="16"/>
    </row>
    <row r="29" spans="1:11">
      <c r="A29" s="16"/>
      <c r="B29" s="17"/>
      <c r="C29" s="16"/>
      <c r="D29" s="16"/>
      <c r="J29" s="16"/>
      <c r="K29" s="16"/>
    </row>
  </sheetData>
  <mergeCells count="3">
    <mergeCell ref="E12:F12"/>
    <mergeCell ref="E13:F13"/>
    <mergeCell ref="E14:F14"/>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L15"/>
  <sheetViews>
    <sheetView view="pageBreakPreview" topLeftCell="A4" zoomScaleNormal="100" zoomScaleSheetLayoutView="100" workbookViewId="0">
      <selection activeCell="E5" sqref="E5:I9"/>
    </sheetView>
  </sheetViews>
  <sheetFormatPr defaultColWidth="9.140625" defaultRowHeight="15"/>
  <cols>
    <col min="1" max="1" width="5.42578125" style="7" customWidth="1"/>
    <col min="2" max="2" width="43.140625" style="13" customWidth="1"/>
    <col min="3" max="3" width="5.7109375" style="39" customWidth="1"/>
    <col min="4" max="4" width="8.28515625" style="39" customWidth="1"/>
    <col min="5" max="5" width="8.5703125" style="9" customWidth="1"/>
    <col min="6" max="6" width="6.85546875" style="9" customWidth="1"/>
    <col min="7" max="7" width="13.42578125" style="7" customWidth="1"/>
    <col min="8" max="8" width="12.42578125" style="7" customWidth="1"/>
    <col min="9" max="9" width="12" style="35" customWidth="1"/>
    <col min="10" max="10" width="10.42578125" style="4" customWidth="1"/>
    <col min="11" max="11" width="12" style="4" customWidth="1"/>
    <col min="12" max="12" width="12.28515625" style="4" bestFit="1" customWidth="1"/>
    <col min="13" max="16384" width="9.140625" style="4"/>
  </cols>
  <sheetData>
    <row r="1" spans="1:12" ht="15.75">
      <c r="A1" s="114"/>
      <c r="B1" s="265" t="s">
        <v>448</v>
      </c>
      <c r="C1" s="214"/>
      <c r="D1" s="214"/>
      <c r="E1" s="116"/>
      <c r="F1" s="116"/>
      <c r="G1" s="114"/>
      <c r="H1" s="114"/>
      <c r="I1" s="214"/>
      <c r="J1" s="114"/>
      <c r="K1" s="114"/>
    </row>
    <row r="2" spans="1:12" ht="13.5" thickBot="1">
      <c r="A2" s="114"/>
      <c r="B2" s="266"/>
      <c r="C2" s="214"/>
      <c r="D2" s="214"/>
      <c r="E2" s="116"/>
      <c r="F2" s="116"/>
      <c r="G2" s="114"/>
      <c r="H2" s="114"/>
      <c r="I2" s="214"/>
      <c r="J2" s="114"/>
      <c r="K2" s="114"/>
    </row>
    <row r="3" spans="1:12" ht="12.75">
      <c r="A3" s="97"/>
      <c r="B3" s="97" t="s">
        <v>162</v>
      </c>
      <c r="C3" s="97" t="s">
        <v>163</v>
      </c>
      <c r="D3" s="97" t="s">
        <v>164</v>
      </c>
      <c r="E3" s="98" t="s">
        <v>231</v>
      </c>
      <c r="F3" s="98" t="s">
        <v>6</v>
      </c>
      <c r="G3" s="98" t="s">
        <v>231</v>
      </c>
      <c r="H3" s="99"/>
      <c r="I3" s="99" t="s">
        <v>258</v>
      </c>
      <c r="J3" s="97" t="s">
        <v>213</v>
      </c>
      <c r="K3" s="97" t="s">
        <v>233</v>
      </c>
    </row>
    <row r="4" spans="1:12" ht="24.75" thickBot="1">
      <c r="A4" s="100"/>
      <c r="B4" s="100"/>
      <c r="C4" s="100"/>
      <c r="D4" s="100"/>
      <c r="E4" s="101" t="s">
        <v>232</v>
      </c>
      <c r="F4" s="102" t="s">
        <v>7</v>
      </c>
      <c r="G4" s="103" t="s">
        <v>96</v>
      </c>
      <c r="H4" s="103" t="s">
        <v>98</v>
      </c>
      <c r="I4" s="103" t="s">
        <v>96</v>
      </c>
      <c r="J4" s="104" t="s">
        <v>257</v>
      </c>
      <c r="K4" s="104" t="s">
        <v>234</v>
      </c>
    </row>
    <row r="5" spans="1:12" s="2" customFormat="1" ht="154.15" customHeight="1">
      <c r="A5" s="137">
        <v>1</v>
      </c>
      <c r="B5" s="1004" t="s">
        <v>525</v>
      </c>
      <c r="C5" s="137" t="s">
        <v>165</v>
      </c>
      <c r="D5" s="138">
        <v>100000</v>
      </c>
      <c r="E5" s="1005"/>
      <c r="F5" s="792"/>
      <c r="G5" s="612"/>
      <c r="H5" s="612"/>
      <c r="I5" s="613"/>
      <c r="J5" s="216"/>
      <c r="K5" s="131"/>
      <c r="L5" s="84"/>
    </row>
    <row r="6" spans="1:12" s="2" customFormat="1" ht="78" customHeight="1">
      <c r="A6" s="137">
        <v>2</v>
      </c>
      <c r="B6" s="814" t="s">
        <v>192</v>
      </c>
      <c r="C6" s="137" t="s">
        <v>165</v>
      </c>
      <c r="D6" s="138">
        <v>4000</v>
      </c>
      <c r="E6" s="1005"/>
      <c r="F6" s="792"/>
      <c r="G6" s="612"/>
      <c r="H6" s="612"/>
      <c r="I6" s="613"/>
      <c r="J6" s="216"/>
      <c r="K6" s="131"/>
    </row>
    <row r="7" spans="1:12" s="2" customFormat="1" ht="63.75">
      <c r="A7" s="137">
        <v>3</v>
      </c>
      <c r="B7" s="1000" t="s">
        <v>139</v>
      </c>
      <c r="C7" s="137" t="s">
        <v>165</v>
      </c>
      <c r="D7" s="138">
        <v>40</v>
      </c>
      <c r="E7" s="1006"/>
      <c r="F7" s="792"/>
      <c r="G7" s="612"/>
      <c r="H7" s="612"/>
      <c r="I7" s="613"/>
      <c r="J7" s="216"/>
      <c r="K7" s="131"/>
    </row>
    <row r="8" spans="1:12" s="2" customFormat="1" ht="89.25">
      <c r="A8" s="137">
        <v>4</v>
      </c>
      <c r="B8" s="814" t="s">
        <v>347</v>
      </c>
      <c r="C8" s="137" t="s">
        <v>165</v>
      </c>
      <c r="D8" s="138">
        <v>500</v>
      </c>
      <c r="E8" s="1005"/>
      <c r="F8" s="792"/>
      <c r="G8" s="612"/>
      <c r="H8" s="612"/>
      <c r="I8" s="613"/>
      <c r="J8" s="219"/>
      <c r="K8" s="817"/>
    </row>
    <row r="9" spans="1:12" s="2" customFormat="1" ht="12.75">
      <c r="A9" s="339"/>
      <c r="B9" s="340"/>
      <c r="C9" s="698"/>
      <c r="D9" s="1001"/>
      <c r="E9" s="1002"/>
      <c r="F9" s="743"/>
      <c r="G9" s="615"/>
      <c r="H9" s="577"/>
      <c r="I9" s="1003"/>
      <c r="J9" s="222"/>
      <c r="K9" s="808"/>
    </row>
    <row r="10" spans="1:12" ht="12.75">
      <c r="A10" s="95"/>
      <c r="B10" s="269"/>
      <c r="C10" s="207"/>
      <c r="D10" s="207"/>
      <c r="E10" s="96"/>
      <c r="F10" s="96"/>
      <c r="G10" s="95"/>
      <c r="H10" s="270"/>
      <c r="I10" s="271"/>
      <c r="J10" s="272"/>
      <c r="K10" s="114"/>
    </row>
    <row r="11" spans="1:12" ht="13.5" thickBot="1">
      <c r="A11" s="146"/>
      <c r="B11" s="146"/>
      <c r="C11" s="220"/>
      <c r="D11" s="220"/>
      <c r="E11" s="147"/>
      <c r="F11" s="147"/>
      <c r="G11" s="147"/>
      <c r="H11" s="147"/>
      <c r="I11" s="214"/>
      <c r="J11" s="114"/>
      <c r="K11" s="114"/>
    </row>
    <row r="12" spans="1:12" ht="12.75">
      <c r="A12" s="146"/>
      <c r="B12" s="184" t="s">
        <v>37</v>
      </c>
      <c r="C12" s="250"/>
      <c r="D12" s="250"/>
      <c r="E12" s="186"/>
      <c r="F12" s="186"/>
      <c r="G12" s="151"/>
      <c r="H12" s="152"/>
      <c r="I12" s="214"/>
      <c r="J12" s="114"/>
      <c r="K12" s="114"/>
    </row>
    <row r="13" spans="1:12" ht="15.75">
      <c r="A13" s="258"/>
      <c r="B13" s="189" t="s">
        <v>38</v>
      </c>
      <c r="C13" s="253"/>
      <c r="D13" s="253"/>
      <c r="E13" s="260"/>
      <c r="F13" s="260"/>
      <c r="G13" s="157"/>
      <c r="H13" s="152"/>
      <c r="I13" s="214"/>
      <c r="J13" s="114"/>
      <c r="K13" s="114"/>
    </row>
    <row r="14" spans="1:12" ht="16.5" thickBot="1">
      <c r="A14" s="258"/>
      <c r="B14" s="193" t="s">
        <v>75</v>
      </c>
      <c r="C14" s="275"/>
      <c r="D14" s="275"/>
      <c r="E14" s="263"/>
      <c r="F14" s="263"/>
      <c r="G14" s="162"/>
      <c r="H14" s="152"/>
      <c r="I14" s="214"/>
      <c r="J14" s="114"/>
      <c r="K14" s="114"/>
    </row>
    <row r="15" spans="1:12" ht="15.75">
      <c r="A15" s="258"/>
      <c r="B15" s="276"/>
      <c r="C15" s="277"/>
      <c r="D15" s="277"/>
      <c r="E15" s="264"/>
      <c r="F15" s="264"/>
      <c r="G15" s="264"/>
      <c r="H15" s="264"/>
      <c r="I15" s="214"/>
      <c r="J15" s="114"/>
      <c r="K15" s="114"/>
    </row>
  </sheetData>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2:AH45"/>
  <sheetViews>
    <sheetView topLeftCell="A13" zoomScaleNormal="90" zoomScaleSheetLayoutView="100" workbookViewId="0">
      <selection activeCell="E5" sqref="E5:I23"/>
    </sheetView>
  </sheetViews>
  <sheetFormatPr defaultColWidth="9.140625" defaultRowHeight="15"/>
  <cols>
    <col min="1" max="1" width="5.42578125" style="7" customWidth="1"/>
    <col min="2" max="2" width="44.5703125" style="13" customWidth="1"/>
    <col min="3" max="3" width="4.85546875" style="7" customWidth="1"/>
    <col min="4" max="4" width="6.85546875" style="39" customWidth="1"/>
    <col min="5" max="5" width="9" style="36" customWidth="1"/>
    <col min="6" max="6" width="6.5703125" style="38" customWidth="1"/>
    <col min="7" max="7" width="11.7109375" style="7" customWidth="1"/>
    <col min="8" max="8" width="13.7109375" style="7" customWidth="1"/>
    <col min="9" max="9" width="12.85546875" style="4" customWidth="1"/>
    <col min="10" max="10" width="10.28515625" style="4" customWidth="1"/>
    <col min="11" max="11" width="15.28515625" style="4" customWidth="1"/>
    <col min="12" max="16384" width="9.140625" style="4"/>
  </cols>
  <sheetData>
    <row r="2" spans="1:11" ht="13.5" thickBot="1">
      <c r="A2" s="114"/>
      <c r="B2" s="266" t="s">
        <v>449</v>
      </c>
      <c r="C2" s="114"/>
      <c r="D2" s="214"/>
      <c r="E2" s="215"/>
      <c r="F2" s="215"/>
      <c r="G2" s="114"/>
      <c r="H2" s="114"/>
      <c r="I2" s="114"/>
      <c r="J2" s="114"/>
      <c r="K2" s="114"/>
    </row>
    <row r="3" spans="1:11" ht="12.75">
      <c r="A3" s="97" t="s">
        <v>161</v>
      </c>
      <c r="B3" s="97" t="s">
        <v>162</v>
      </c>
      <c r="C3" s="97" t="s">
        <v>163</v>
      </c>
      <c r="D3" s="97" t="s">
        <v>164</v>
      </c>
      <c r="E3" s="118" t="s">
        <v>231</v>
      </c>
      <c r="F3" s="98" t="s">
        <v>6</v>
      </c>
      <c r="G3" s="98" t="s">
        <v>231</v>
      </c>
      <c r="H3" s="99"/>
      <c r="I3" s="99" t="s">
        <v>258</v>
      </c>
      <c r="J3" s="97" t="s">
        <v>213</v>
      </c>
      <c r="K3" s="97" t="s">
        <v>233</v>
      </c>
    </row>
    <row r="4" spans="1:11" ht="24.75" thickBot="1">
      <c r="A4" s="100"/>
      <c r="B4" s="100"/>
      <c r="C4" s="100"/>
      <c r="D4" s="100"/>
      <c r="E4" s="122" t="s">
        <v>232</v>
      </c>
      <c r="F4" s="102" t="s">
        <v>7</v>
      </c>
      <c r="G4" s="103" t="s">
        <v>96</v>
      </c>
      <c r="H4" s="103" t="s">
        <v>41</v>
      </c>
      <c r="I4" s="103" t="s">
        <v>97</v>
      </c>
      <c r="J4" s="104" t="s">
        <v>257</v>
      </c>
      <c r="K4" s="104" t="s">
        <v>234</v>
      </c>
    </row>
    <row r="5" spans="1:11" s="22" customFormat="1" ht="24">
      <c r="A5" s="109" t="s">
        <v>153</v>
      </c>
      <c r="B5" s="105" t="s">
        <v>11</v>
      </c>
      <c r="C5" s="109" t="s">
        <v>165</v>
      </c>
      <c r="D5" s="110">
        <v>400</v>
      </c>
      <c r="E5" s="893"/>
      <c r="F5" s="791"/>
      <c r="G5" s="790"/>
      <c r="H5" s="795"/>
      <c r="I5" s="789"/>
      <c r="J5" s="278"/>
      <c r="K5" s="279"/>
    </row>
    <row r="6" spans="1:11" s="22" customFormat="1" ht="24">
      <c r="A6" s="109" t="s">
        <v>154</v>
      </c>
      <c r="B6" s="105" t="s">
        <v>306</v>
      </c>
      <c r="C6" s="109" t="s">
        <v>165</v>
      </c>
      <c r="D6" s="110">
        <v>150</v>
      </c>
      <c r="E6" s="893"/>
      <c r="F6" s="791"/>
      <c r="G6" s="790"/>
      <c r="H6" s="795"/>
      <c r="I6" s="789"/>
      <c r="J6" s="278"/>
      <c r="K6" s="279"/>
    </row>
    <row r="7" spans="1:11" s="22" customFormat="1" ht="24">
      <c r="A7" s="109" t="s">
        <v>155</v>
      </c>
      <c r="B7" s="105" t="s">
        <v>664</v>
      </c>
      <c r="C7" s="109" t="s">
        <v>165</v>
      </c>
      <c r="D7" s="110">
        <v>5000</v>
      </c>
      <c r="E7" s="893"/>
      <c r="F7" s="791"/>
      <c r="G7" s="790"/>
      <c r="H7" s="795"/>
      <c r="I7" s="789"/>
      <c r="J7" s="278"/>
      <c r="K7" s="107"/>
    </row>
    <row r="8" spans="1:11" s="22" customFormat="1" ht="24">
      <c r="A8" s="109" t="s">
        <v>156</v>
      </c>
      <c r="B8" s="105" t="s">
        <v>665</v>
      </c>
      <c r="C8" s="109" t="s">
        <v>165</v>
      </c>
      <c r="D8" s="110">
        <v>50</v>
      </c>
      <c r="E8" s="893"/>
      <c r="F8" s="791"/>
      <c r="G8" s="790"/>
      <c r="H8" s="795"/>
      <c r="I8" s="789"/>
      <c r="J8" s="278"/>
      <c r="K8" s="107"/>
    </row>
    <row r="9" spans="1:11" s="22" customFormat="1" ht="24">
      <c r="A9" s="109" t="s">
        <v>157</v>
      </c>
      <c r="B9" s="105" t="s">
        <v>185</v>
      </c>
      <c r="C9" s="109" t="s">
        <v>165</v>
      </c>
      <c r="D9" s="110">
        <v>500</v>
      </c>
      <c r="E9" s="893"/>
      <c r="F9" s="791"/>
      <c r="G9" s="790"/>
      <c r="H9" s="795"/>
      <c r="I9" s="789"/>
      <c r="J9" s="278"/>
      <c r="K9" s="107"/>
    </row>
    <row r="10" spans="1:11" s="22" customFormat="1" ht="24">
      <c r="A10" s="109" t="s">
        <v>158</v>
      </c>
      <c r="B10" s="105" t="s">
        <v>113</v>
      </c>
      <c r="C10" s="109" t="s">
        <v>165</v>
      </c>
      <c r="D10" s="110">
        <v>50</v>
      </c>
      <c r="E10" s="893"/>
      <c r="F10" s="791"/>
      <c r="G10" s="790"/>
      <c r="H10" s="795"/>
      <c r="I10" s="789"/>
      <c r="J10" s="278"/>
      <c r="K10" s="107"/>
    </row>
    <row r="11" spans="1:11" s="22" customFormat="1" ht="24">
      <c r="A11" s="109" t="s">
        <v>159</v>
      </c>
      <c r="B11" s="105" t="s">
        <v>186</v>
      </c>
      <c r="C11" s="109" t="s">
        <v>165</v>
      </c>
      <c r="D11" s="110">
        <v>600</v>
      </c>
      <c r="E11" s="893"/>
      <c r="F11" s="791"/>
      <c r="G11" s="790"/>
      <c r="H11" s="795"/>
      <c r="I11" s="789"/>
      <c r="J11" s="278"/>
      <c r="K11" s="107"/>
    </row>
    <row r="12" spans="1:11" s="22" customFormat="1" ht="24">
      <c r="A12" s="109" t="s">
        <v>160</v>
      </c>
      <c r="B12" s="105" t="s">
        <v>187</v>
      </c>
      <c r="C12" s="109" t="s">
        <v>165</v>
      </c>
      <c r="D12" s="110">
        <v>100</v>
      </c>
      <c r="E12" s="893"/>
      <c r="F12" s="791"/>
      <c r="G12" s="790"/>
      <c r="H12" s="795"/>
      <c r="I12" s="789"/>
      <c r="J12" s="278"/>
      <c r="K12" s="107"/>
    </row>
    <row r="13" spans="1:11" s="22" customFormat="1" ht="12.75">
      <c r="A13" s="109" t="s">
        <v>239</v>
      </c>
      <c r="B13" s="105" t="s">
        <v>188</v>
      </c>
      <c r="C13" s="109" t="s">
        <v>165</v>
      </c>
      <c r="D13" s="109">
        <v>3500</v>
      </c>
      <c r="E13" s="893"/>
      <c r="F13" s="791"/>
      <c r="G13" s="790"/>
      <c r="H13" s="795"/>
      <c r="I13" s="789"/>
      <c r="J13" s="278"/>
      <c r="K13" s="107"/>
    </row>
    <row r="14" spans="1:11" s="22" customFormat="1" ht="24">
      <c r="A14" s="109" t="s">
        <v>240</v>
      </c>
      <c r="B14" s="105" t="s">
        <v>189</v>
      </c>
      <c r="C14" s="109" t="s">
        <v>165</v>
      </c>
      <c r="D14" s="109">
        <v>1000</v>
      </c>
      <c r="E14" s="893"/>
      <c r="F14" s="791"/>
      <c r="G14" s="790"/>
      <c r="H14" s="795"/>
      <c r="I14" s="789"/>
      <c r="J14" s="278"/>
      <c r="K14" s="107"/>
    </row>
    <row r="15" spans="1:11" s="22" customFormat="1" ht="24">
      <c r="A15" s="109" t="s">
        <v>241</v>
      </c>
      <c r="B15" s="108" t="s">
        <v>140</v>
      </c>
      <c r="C15" s="195" t="s">
        <v>165</v>
      </c>
      <c r="D15" s="195">
        <v>1000</v>
      </c>
      <c r="E15" s="893"/>
      <c r="F15" s="791"/>
      <c r="G15" s="790"/>
      <c r="H15" s="795"/>
      <c r="I15" s="789"/>
      <c r="J15" s="278"/>
      <c r="K15" s="107"/>
    </row>
    <row r="16" spans="1:11" s="22" customFormat="1" ht="24.75" thickBot="1">
      <c r="A16" s="109" t="s">
        <v>242</v>
      </c>
      <c r="B16" s="108" t="s">
        <v>141</v>
      </c>
      <c r="C16" s="195" t="s">
        <v>165</v>
      </c>
      <c r="D16" s="195">
        <v>1000</v>
      </c>
      <c r="E16" s="893"/>
      <c r="F16" s="791"/>
      <c r="G16" s="790"/>
      <c r="H16" s="795"/>
      <c r="I16" s="789"/>
      <c r="J16" s="278"/>
      <c r="K16" s="107"/>
    </row>
    <row r="17" spans="1:34" s="26" customFormat="1" ht="36.75" thickBot="1">
      <c r="A17" s="109" t="s">
        <v>243</v>
      </c>
      <c r="B17" s="280" t="s">
        <v>375</v>
      </c>
      <c r="C17" s="195" t="s">
        <v>165</v>
      </c>
      <c r="D17" s="195">
        <v>2000</v>
      </c>
      <c r="E17" s="893"/>
      <c r="F17" s="791"/>
      <c r="G17" s="790"/>
      <c r="H17" s="795"/>
      <c r="I17" s="789"/>
      <c r="J17" s="278"/>
      <c r="K17" s="107"/>
      <c r="L17" s="64"/>
      <c r="M17" s="64"/>
      <c r="N17" s="64"/>
      <c r="O17" s="64"/>
      <c r="P17" s="64"/>
      <c r="Q17" s="64"/>
      <c r="R17" s="64"/>
      <c r="S17" s="64"/>
      <c r="T17" s="64"/>
      <c r="U17" s="64"/>
      <c r="V17" s="64"/>
      <c r="W17" s="64"/>
      <c r="X17" s="64"/>
      <c r="Y17" s="64"/>
      <c r="Z17" s="64"/>
      <c r="AA17" s="64"/>
      <c r="AB17" s="64"/>
      <c r="AC17" s="64"/>
      <c r="AD17" s="64"/>
      <c r="AE17" s="64"/>
      <c r="AF17" s="64"/>
      <c r="AG17" s="64"/>
      <c r="AH17" s="64"/>
    </row>
    <row r="18" spans="1:34" s="22" customFormat="1" ht="72" customHeight="1">
      <c r="A18" s="109" t="s">
        <v>244</v>
      </c>
      <c r="B18" s="280" t="s">
        <v>549</v>
      </c>
      <c r="C18" s="195" t="s">
        <v>165</v>
      </c>
      <c r="D18" s="195">
        <v>6500</v>
      </c>
      <c r="E18" s="893"/>
      <c r="F18" s="791"/>
      <c r="G18" s="790"/>
      <c r="H18" s="795"/>
      <c r="I18" s="789"/>
      <c r="J18" s="278"/>
      <c r="K18" s="107"/>
    </row>
    <row r="19" spans="1:34" s="22" customFormat="1" ht="72">
      <c r="A19" s="109" t="s">
        <v>245</v>
      </c>
      <c r="B19" s="280" t="s">
        <v>550</v>
      </c>
      <c r="C19" s="195" t="s">
        <v>165</v>
      </c>
      <c r="D19" s="920">
        <v>70</v>
      </c>
      <c r="E19" s="894"/>
      <c r="F19" s="791"/>
      <c r="G19" s="790"/>
      <c r="H19" s="795"/>
      <c r="I19" s="789"/>
      <c r="J19" s="278"/>
      <c r="K19" s="107"/>
    </row>
    <row r="20" spans="1:34" s="22" customFormat="1" ht="236.25" customHeight="1">
      <c r="A20" s="109" t="s">
        <v>246</v>
      </c>
      <c r="B20" s="108" t="s">
        <v>551</v>
      </c>
      <c r="C20" s="195" t="s">
        <v>165</v>
      </c>
      <c r="D20" s="195">
        <v>50</v>
      </c>
      <c r="E20" s="893"/>
      <c r="F20" s="791"/>
      <c r="G20" s="790"/>
      <c r="H20" s="795"/>
      <c r="I20" s="789"/>
      <c r="J20" s="281"/>
      <c r="K20" s="282"/>
    </row>
    <row r="21" spans="1:34" s="22" customFormat="1" ht="12.75">
      <c r="A21" s="109" t="s">
        <v>247</v>
      </c>
      <c r="B21" s="283" t="s">
        <v>150</v>
      </c>
      <c r="C21" s="109" t="s">
        <v>165</v>
      </c>
      <c r="D21" s="109">
        <v>1200</v>
      </c>
      <c r="E21" s="893"/>
      <c r="F21" s="791"/>
      <c r="G21" s="790"/>
      <c r="H21" s="795"/>
      <c r="I21" s="789"/>
      <c r="J21" s="278"/>
      <c r="K21" s="107"/>
    </row>
    <row r="22" spans="1:34" s="22" customFormat="1" ht="12.75">
      <c r="A22" s="109" t="s">
        <v>248</v>
      </c>
      <c r="B22" s="105" t="s">
        <v>43</v>
      </c>
      <c r="C22" s="109" t="s">
        <v>165</v>
      </c>
      <c r="D22" s="109">
        <v>300</v>
      </c>
      <c r="E22" s="893"/>
      <c r="F22" s="791"/>
      <c r="G22" s="790"/>
      <c r="H22" s="795"/>
      <c r="I22" s="789"/>
      <c r="J22" s="278"/>
      <c r="K22" s="107"/>
    </row>
    <row r="23" spans="1:34" s="22" customFormat="1" ht="12.75">
      <c r="A23" s="112"/>
      <c r="B23" s="284"/>
      <c r="C23" s="112"/>
      <c r="D23" s="212"/>
      <c r="E23" s="596"/>
      <c r="F23" s="596"/>
      <c r="G23" s="597"/>
      <c r="H23" s="895"/>
      <c r="I23" s="895"/>
      <c r="J23" s="286"/>
      <c r="K23" s="153"/>
    </row>
    <row r="24" spans="1:34" s="22" customFormat="1" ht="12.75">
      <c r="A24" s="112"/>
      <c r="B24" s="284"/>
      <c r="C24" s="112"/>
      <c r="D24" s="212"/>
      <c r="E24" s="285"/>
      <c r="F24" s="285"/>
      <c r="G24" s="112"/>
      <c r="H24" s="112"/>
      <c r="I24" s="112"/>
      <c r="J24" s="153"/>
      <c r="K24" s="153"/>
    </row>
    <row r="25" spans="1:34" s="22" customFormat="1" ht="13.5" thickBot="1">
      <c r="A25" s="146"/>
      <c r="B25" s="146"/>
      <c r="C25" s="146"/>
      <c r="D25" s="220"/>
      <c r="E25" s="221"/>
      <c r="F25" s="221"/>
      <c r="G25" s="147"/>
      <c r="H25" s="147"/>
      <c r="I25" s="153"/>
      <c r="J25" s="153"/>
      <c r="K25" s="153"/>
    </row>
    <row r="26" spans="1:34" s="22" customFormat="1" ht="14.25">
      <c r="A26" s="146"/>
      <c r="B26" s="184" t="s">
        <v>37</v>
      </c>
      <c r="C26" s="149"/>
      <c r="D26" s="250"/>
      <c r="E26" s="1043">
        <f>SUM(H5:H22)</f>
        <v>0</v>
      </c>
      <c r="F26" s="1043"/>
      <c r="G26" s="151"/>
      <c r="H26" s="152"/>
      <c r="I26" s="153"/>
      <c r="J26" s="153"/>
      <c r="K26" s="153"/>
    </row>
    <row r="27" spans="1:34" s="22" customFormat="1" ht="15.75">
      <c r="A27" s="258"/>
      <c r="B27" s="189" t="s">
        <v>38</v>
      </c>
      <c r="C27" s="259"/>
      <c r="D27" s="253"/>
      <c r="E27" s="1042">
        <f>SUM(I5:I22)</f>
        <v>0</v>
      </c>
      <c r="F27" s="1042"/>
      <c r="G27" s="157"/>
      <c r="H27" s="152"/>
      <c r="I27" s="153"/>
      <c r="J27" s="153"/>
      <c r="K27" s="153"/>
    </row>
    <row r="28" spans="1:34" s="22" customFormat="1" ht="16.5" thickBot="1">
      <c r="A28" s="258"/>
      <c r="B28" s="193" t="s">
        <v>87</v>
      </c>
      <c r="C28" s="261"/>
      <c r="D28" s="275"/>
      <c r="E28" s="1041"/>
      <c r="F28" s="1041"/>
      <c r="G28" s="162"/>
      <c r="H28" s="152"/>
      <c r="I28" s="153"/>
      <c r="J28" s="153"/>
      <c r="K28" s="153"/>
    </row>
    <row r="29" spans="1:34" ht="15.75">
      <c r="A29" s="197"/>
      <c r="B29" s="273"/>
      <c r="C29" s="197"/>
      <c r="D29" s="274"/>
      <c r="E29" s="215"/>
      <c r="F29" s="287"/>
      <c r="G29" s="197"/>
      <c r="H29" s="197"/>
      <c r="I29" s="114"/>
      <c r="J29" s="114"/>
      <c r="K29" s="114"/>
    </row>
    <row r="30" spans="1:34" ht="15.75">
      <c r="A30" s="197"/>
      <c r="B30" s="273"/>
      <c r="C30" s="197"/>
      <c r="D30" s="274"/>
      <c r="E30" s="215"/>
      <c r="F30" s="287"/>
      <c r="G30" s="197"/>
      <c r="H30" s="197"/>
      <c r="I30" s="114"/>
      <c r="J30" s="114"/>
      <c r="K30" s="114"/>
    </row>
    <row r="31" spans="1:34" ht="15.75">
      <c r="A31" s="197"/>
      <c r="B31" s="273"/>
      <c r="C31" s="197"/>
      <c r="D31" s="274"/>
      <c r="E31" s="215"/>
      <c r="F31" s="287"/>
      <c r="G31" s="197"/>
      <c r="H31" s="197"/>
      <c r="I31" s="114"/>
      <c r="J31" s="114"/>
      <c r="K31" s="114"/>
    </row>
    <row r="32" spans="1:34" ht="15.75">
      <c r="A32" s="197"/>
      <c r="B32" s="273"/>
      <c r="C32" s="197"/>
      <c r="D32" s="274"/>
      <c r="E32" s="215"/>
      <c r="F32" s="287"/>
      <c r="G32" s="197"/>
      <c r="H32" s="197"/>
      <c r="I32" s="114"/>
      <c r="J32" s="114"/>
      <c r="K32" s="114"/>
    </row>
    <row r="33" spans="1:11" ht="15.75">
      <c r="A33" s="197"/>
      <c r="B33" s="273"/>
      <c r="C33" s="197"/>
      <c r="D33" s="274"/>
      <c r="E33" s="215"/>
      <c r="F33" s="287"/>
      <c r="G33" s="197"/>
      <c r="H33" s="197"/>
      <c r="I33" s="114"/>
      <c r="J33" s="114"/>
      <c r="K33" s="114"/>
    </row>
    <row r="34" spans="1:11" ht="15.75">
      <c r="A34" s="197"/>
      <c r="B34" s="273"/>
      <c r="C34" s="197"/>
      <c r="D34" s="274"/>
      <c r="E34" s="215"/>
      <c r="F34" s="287"/>
      <c r="G34" s="197"/>
      <c r="H34" s="197"/>
      <c r="I34" s="114"/>
      <c r="J34" s="114"/>
      <c r="K34" s="114"/>
    </row>
    <row r="35" spans="1:11" ht="15.75">
      <c r="A35" s="197"/>
      <c r="B35" s="273"/>
      <c r="C35" s="197"/>
      <c r="D35" s="274"/>
      <c r="E35" s="215"/>
      <c r="F35" s="287"/>
      <c r="G35" s="197"/>
      <c r="H35" s="197"/>
      <c r="I35" s="114"/>
      <c r="J35" s="114"/>
      <c r="K35" s="114"/>
    </row>
    <row r="36" spans="1:11" ht="15.75">
      <c r="A36" s="197"/>
      <c r="B36" s="273"/>
      <c r="C36" s="197"/>
      <c r="D36" s="274"/>
      <c r="E36" s="215"/>
      <c r="F36" s="287"/>
      <c r="G36" s="197"/>
      <c r="H36" s="197"/>
      <c r="I36" s="114"/>
      <c r="J36" s="114"/>
      <c r="K36" s="114"/>
    </row>
    <row r="37" spans="1:11" ht="15.75">
      <c r="A37" s="197"/>
      <c r="B37" s="273"/>
      <c r="C37" s="197"/>
      <c r="D37" s="274"/>
      <c r="E37" s="215"/>
      <c r="F37" s="287"/>
      <c r="G37" s="197"/>
      <c r="H37" s="197"/>
      <c r="I37" s="114"/>
      <c r="J37" s="114"/>
      <c r="K37" s="114"/>
    </row>
    <row r="38" spans="1:11" ht="15.75">
      <c r="A38" s="197"/>
      <c r="B38" s="273"/>
      <c r="C38" s="197"/>
      <c r="D38" s="274"/>
      <c r="E38" s="215"/>
      <c r="F38" s="287"/>
      <c r="G38" s="197"/>
      <c r="H38" s="197"/>
      <c r="I38" s="114"/>
      <c r="J38" s="114"/>
      <c r="K38" s="114"/>
    </row>
    <row r="39" spans="1:11" ht="15.75">
      <c r="A39" s="197"/>
      <c r="B39" s="273"/>
      <c r="C39" s="197"/>
      <c r="D39" s="274"/>
      <c r="E39" s="215"/>
      <c r="F39" s="287"/>
      <c r="G39" s="197"/>
      <c r="H39" s="197"/>
      <c r="I39" s="114"/>
      <c r="J39" s="114"/>
      <c r="K39" s="114"/>
    </row>
    <row r="40" spans="1:11" ht="15.75">
      <c r="A40" s="197"/>
      <c r="B40" s="273"/>
      <c r="C40" s="197"/>
      <c r="D40" s="274"/>
      <c r="E40" s="215"/>
      <c r="F40" s="287"/>
      <c r="G40" s="197"/>
      <c r="H40" s="197"/>
      <c r="I40" s="114"/>
      <c r="J40" s="114"/>
      <c r="K40" s="114"/>
    </row>
    <row r="41" spans="1:11" ht="15.75">
      <c r="A41" s="197"/>
      <c r="B41" s="273"/>
      <c r="C41" s="197"/>
      <c r="D41" s="274"/>
      <c r="E41" s="215"/>
      <c r="F41" s="287"/>
      <c r="G41" s="197"/>
      <c r="H41" s="197"/>
      <c r="I41" s="114"/>
      <c r="J41" s="114"/>
      <c r="K41" s="114"/>
    </row>
    <row r="42" spans="1:11" ht="15.75">
      <c r="A42" s="197"/>
      <c r="B42" s="273"/>
      <c r="C42" s="197"/>
      <c r="D42" s="274"/>
      <c r="E42" s="215"/>
      <c r="F42" s="287"/>
      <c r="G42" s="197"/>
      <c r="H42" s="197"/>
      <c r="I42" s="114"/>
      <c r="J42" s="114"/>
      <c r="K42" s="114"/>
    </row>
    <row r="43" spans="1:11" ht="15.75">
      <c r="A43" s="197"/>
      <c r="B43" s="273"/>
      <c r="C43" s="197"/>
      <c r="D43" s="274"/>
      <c r="E43" s="215"/>
      <c r="F43" s="287"/>
      <c r="G43" s="197"/>
      <c r="H43" s="197"/>
      <c r="I43" s="114"/>
      <c r="J43" s="114"/>
      <c r="K43" s="114"/>
    </row>
    <row r="44" spans="1:11" ht="15.75">
      <c r="A44" s="197"/>
      <c r="B44" s="273"/>
      <c r="C44" s="197"/>
      <c r="D44" s="274"/>
      <c r="E44" s="215"/>
      <c r="F44" s="287"/>
      <c r="G44" s="197"/>
      <c r="H44" s="197"/>
      <c r="I44" s="114"/>
      <c r="J44" s="114"/>
      <c r="K44" s="114"/>
    </row>
    <row r="45" spans="1:11" ht="15.75">
      <c r="A45" s="197"/>
      <c r="B45" s="273"/>
      <c r="C45" s="197"/>
      <c r="D45" s="274"/>
      <c r="E45" s="215"/>
      <c r="F45" s="287"/>
      <c r="G45" s="197"/>
      <c r="H45" s="197"/>
      <c r="I45" s="114"/>
      <c r="J45" s="114"/>
      <c r="K45" s="114"/>
    </row>
  </sheetData>
  <mergeCells count="3">
    <mergeCell ref="E28:F28"/>
    <mergeCell ref="E27:F27"/>
    <mergeCell ref="E26:F2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topLeftCell="A25" zoomScaleNormal="75" zoomScaleSheetLayoutView="100" workbookViewId="0">
      <selection activeCell="E5" sqref="E5:I33"/>
    </sheetView>
  </sheetViews>
  <sheetFormatPr defaultColWidth="9.140625" defaultRowHeight="15"/>
  <cols>
    <col min="1" max="1" width="5.42578125" style="7" customWidth="1"/>
    <col min="2" max="2" width="50.85546875" style="14" customWidth="1"/>
    <col min="3" max="3" width="5.140625" style="39" customWidth="1"/>
    <col min="4" max="4" width="6.140625" style="39" customWidth="1"/>
    <col min="5" max="5" width="10" style="38" customWidth="1"/>
    <col min="6" max="6" width="6.5703125" style="38" customWidth="1"/>
    <col min="7" max="7" width="11" style="39" customWidth="1"/>
    <col min="8" max="8" width="14.85546875" style="39" customWidth="1"/>
    <col min="9" max="9" width="13.7109375" style="35" customWidth="1"/>
    <col min="10" max="10" width="9.140625" style="4"/>
    <col min="11" max="11" width="14.7109375" style="4" customWidth="1"/>
    <col min="12" max="16384" width="9.140625" style="4"/>
  </cols>
  <sheetData>
    <row r="2" spans="1:11" ht="13.5" thickBot="1">
      <c r="A2" s="114"/>
      <c r="B2" s="751" t="s">
        <v>450</v>
      </c>
      <c r="C2" s="214"/>
      <c r="D2" s="214"/>
      <c r="E2" s="215"/>
      <c r="F2" s="215"/>
      <c r="G2" s="214"/>
      <c r="H2" s="214"/>
      <c r="I2" s="214"/>
      <c r="J2" s="114"/>
      <c r="K2" s="114"/>
    </row>
    <row r="3" spans="1:11" ht="12.75">
      <c r="A3" s="117"/>
      <c r="B3" s="117" t="s">
        <v>162</v>
      </c>
      <c r="C3" s="117" t="s">
        <v>163</v>
      </c>
      <c r="D3" s="117" t="s">
        <v>164</v>
      </c>
      <c r="E3" s="118" t="s">
        <v>231</v>
      </c>
      <c r="F3" s="118" t="s">
        <v>6</v>
      </c>
      <c r="G3" s="118" t="s">
        <v>231</v>
      </c>
      <c r="H3" s="119"/>
      <c r="I3" s="119" t="s">
        <v>258</v>
      </c>
      <c r="J3" s="117" t="s">
        <v>213</v>
      </c>
      <c r="K3" s="117" t="s">
        <v>233</v>
      </c>
    </row>
    <row r="4" spans="1:11" ht="25.5">
      <c r="A4" s="701"/>
      <c r="B4" s="701"/>
      <c r="C4" s="701"/>
      <c r="D4" s="701"/>
      <c r="E4" s="348" t="s">
        <v>232</v>
      </c>
      <c r="F4" s="349" t="s">
        <v>7</v>
      </c>
      <c r="G4" s="330" t="s">
        <v>96</v>
      </c>
      <c r="H4" s="330" t="s">
        <v>41</v>
      </c>
      <c r="I4" s="330" t="s">
        <v>97</v>
      </c>
      <c r="J4" s="337" t="s">
        <v>257</v>
      </c>
      <c r="K4" s="337" t="s">
        <v>234</v>
      </c>
    </row>
    <row r="5" spans="1:11" ht="38.25">
      <c r="A5" s="198" t="s">
        <v>153</v>
      </c>
      <c r="B5" s="133" t="s">
        <v>648</v>
      </c>
      <c r="C5" s="198" t="s">
        <v>165</v>
      </c>
      <c r="D5" s="198">
        <v>250</v>
      </c>
      <c r="E5" s="896"/>
      <c r="F5" s="897"/>
      <c r="G5" s="788"/>
      <c r="H5" s="788"/>
      <c r="I5" s="789"/>
      <c r="J5" s="134"/>
      <c r="K5" s="134"/>
    </row>
    <row r="6" spans="1:11" s="2" customFormat="1" ht="25.5">
      <c r="A6" s="198" t="s">
        <v>154</v>
      </c>
      <c r="B6" s="436" t="s">
        <v>114</v>
      </c>
      <c r="C6" s="201" t="s">
        <v>165</v>
      </c>
      <c r="D6" s="201">
        <v>60</v>
      </c>
      <c r="E6" s="632"/>
      <c r="F6" s="897"/>
      <c r="G6" s="788"/>
      <c r="H6" s="788"/>
      <c r="I6" s="789"/>
      <c r="J6" s="255"/>
      <c r="K6" s="255"/>
    </row>
    <row r="7" spans="1:11" s="2" customFormat="1" ht="25.5">
      <c r="A7" s="198" t="s">
        <v>155</v>
      </c>
      <c r="B7" s="210" t="s">
        <v>95</v>
      </c>
      <c r="C7" s="137" t="s">
        <v>165</v>
      </c>
      <c r="D7" s="137">
        <v>30</v>
      </c>
      <c r="E7" s="632"/>
      <c r="F7" s="897"/>
      <c r="G7" s="788"/>
      <c r="H7" s="788"/>
      <c r="I7" s="789"/>
      <c r="J7" s="257"/>
      <c r="K7" s="257"/>
    </row>
    <row r="8" spans="1:11" s="2" customFormat="1" ht="25.5">
      <c r="A8" s="198" t="s">
        <v>156</v>
      </c>
      <c r="B8" s="210" t="s">
        <v>133</v>
      </c>
      <c r="C8" s="137" t="s">
        <v>165</v>
      </c>
      <c r="D8" s="137">
        <v>150</v>
      </c>
      <c r="E8" s="632"/>
      <c r="F8" s="897"/>
      <c r="G8" s="788"/>
      <c r="H8" s="788"/>
      <c r="I8" s="789"/>
      <c r="J8" s="257"/>
      <c r="K8" s="257"/>
    </row>
    <row r="9" spans="1:11" s="2" customFormat="1" ht="25.5">
      <c r="A9" s="198" t="s">
        <v>157</v>
      </c>
      <c r="B9" s="210" t="s">
        <v>17</v>
      </c>
      <c r="C9" s="137" t="s">
        <v>165</v>
      </c>
      <c r="D9" s="137">
        <v>150</v>
      </c>
      <c r="E9" s="632"/>
      <c r="F9" s="897"/>
      <c r="G9" s="788"/>
      <c r="H9" s="788"/>
      <c r="I9" s="789"/>
      <c r="J9" s="257"/>
      <c r="K9" s="257"/>
    </row>
    <row r="10" spans="1:11" s="2" customFormat="1" ht="25.5">
      <c r="A10" s="198" t="s">
        <v>158</v>
      </c>
      <c r="B10" s="210" t="s">
        <v>115</v>
      </c>
      <c r="C10" s="198" t="s">
        <v>165</v>
      </c>
      <c r="D10" s="137">
        <v>10</v>
      </c>
      <c r="E10" s="632"/>
      <c r="F10" s="897"/>
      <c r="G10" s="788"/>
      <c r="H10" s="788"/>
      <c r="I10" s="789"/>
      <c r="J10" s="257"/>
      <c r="K10" s="257"/>
    </row>
    <row r="11" spans="1:11" s="2" customFormat="1" ht="25.5">
      <c r="A11" s="198" t="s">
        <v>159</v>
      </c>
      <c r="B11" s="210" t="s">
        <v>176</v>
      </c>
      <c r="C11" s="137" t="s">
        <v>165</v>
      </c>
      <c r="D11" s="137">
        <v>10</v>
      </c>
      <c r="E11" s="632"/>
      <c r="F11" s="897"/>
      <c r="G11" s="788"/>
      <c r="H11" s="788"/>
      <c r="I11" s="789"/>
      <c r="J11" s="257"/>
      <c r="K11" s="257"/>
    </row>
    <row r="12" spans="1:11" s="2" customFormat="1" ht="25.5">
      <c r="A12" s="198" t="s">
        <v>160</v>
      </c>
      <c r="B12" s="210" t="s">
        <v>177</v>
      </c>
      <c r="C12" s="137" t="s">
        <v>165</v>
      </c>
      <c r="D12" s="137">
        <v>10</v>
      </c>
      <c r="E12" s="632"/>
      <c r="F12" s="897"/>
      <c r="G12" s="788"/>
      <c r="H12" s="788"/>
      <c r="I12" s="789"/>
      <c r="J12" s="257"/>
      <c r="K12" s="257"/>
    </row>
    <row r="13" spans="1:11" s="2" customFormat="1" ht="25.5">
      <c r="A13" s="198" t="s">
        <v>239</v>
      </c>
      <c r="B13" s="210" t="s">
        <v>178</v>
      </c>
      <c r="C13" s="137" t="s">
        <v>165</v>
      </c>
      <c r="D13" s="137">
        <v>10</v>
      </c>
      <c r="E13" s="898"/>
      <c r="F13" s="897"/>
      <c r="G13" s="788"/>
      <c r="H13" s="788"/>
      <c r="I13" s="789"/>
      <c r="J13" s="257"/>
      <c r="K13" s="257"/>
    </row>
    <row r="14" spans="1:11" s="2" customFormat="1" ht="12.75">
      <c r="A14" s="198" t="s">
        <v>240</v>
      </c>
      <c r="B14" s="210" t="s">
        <v>112</v>
      </c>
      <c r="C14" s="198" t="s">
        <v>165</v>
      </c>
      <c r="D14" s="137">
        <v>40</v>
      </c>
      <c r="E14" s="632"/>
      <c r="F14" s="897"/>
      <c r="G14" s="788"/>
      <c r="H14" s="788"/>
      <c r="I14" s="789"/>
      <c r="J14" s="257"/>
      <c r="K14" s="257"/>
    </row>
    <row r="15" spans="1:11" s="2" customFormat="1" ht="38.25">
      <c r="A15" s="198" t="s">
        <v>241</v>
      </c>
      <c r="B15" s="210" t="s">
        <v>33</v>
      </c>
      <c r="C15" s="137" t="s">
        <v>165</v>
      </c>
      <c r="D15" s="137">
        <v>2</v>
      </c>
      <c r="E15" s="632"/>
      <c r="F15" s="897"/>
      <c r="G15" s="788"/>
      <c r="H15" s="788"/>
      <c r="I15" s="789"/>
      <c r="J15" s="257"/>
      <c r="K15" s="257"/>
    </row>
    <row r="16" spans="1:11" s="2" customFormat="1" ht="38.25">
      <c r="A16" s="198" t="s">
        <v>242</v>
      </c>
      <c r="B16" s="210" t="s">
        <v>34</v>
      </c>
      <c r="C16" s="137" t="s">
        <v>165</v>
      </c>
      <c r="D16" s="137">
        <v>2</v>
      </c>
      <c r="E16" s="632"/>
      <c r="F16" s="897"/>
      <c r="G16" s="788"/>
      <c r="H16" s="788"/>
      <c r="I16" s="789"/>
      <c r="J16" s="257"/>
      <c r="K16" s="257"/>
    </row>
    <row r="17" spans="1:11" s="93" customFormat="1" ht="12.75">
      <c r="A17" s="198" t="s">
        <v>243</v>
      </c>
      <c r="B17" s="210" t="s">
        <v>315</v>
      </c>
      <c r="C17" s="137" t="s">
        <v>165</v>
      </c>
      <c r="D17" s="138">
        <v>150</v>
      </c>
      <c r="E17" s="632"/>
      <c r="F17" s="897"/>
      <c r="G17" s="788"/>
      <c r="H17" s="788"/>
      <c r="I17" s="789"/>
      <c r="J17" s="289"/>
      <c r="K17" s="289"/>
    </row>
    <row r="18" spans="1:11" ht="75.75" customHeight="1">
      <c r="A18" s="198" t="s">
        <v>244</v>
      </c>
      <c r="B18" s="210" t="s">
        <v>552</v>
      </c>
      <c r="C18" s="137" t="s">
        <v>165</v>
      </c>
      <c r="D18" s="138">
        <v>15</v>
      </c>
      <c r="E18" s="632"/>
      <c r="F18" s="897"/>
      <c r="G18" s="788"/>
      <c r="H18" s="788"/>
      <c r="I18" s="789"/>
      <c r="J18" s="288"/>
      <c r="K18" s="288"/>
    </row>
    <row r="19" spans="1:11" ht="63.75">
      <c r="A19" s="198" t="s">
        <v>245</v>
      </c>
      <c r="B19" s="210" t="s">
        <v>553</v>
      </c>
      <c r="C19" s="137" t="s">
        <v>165</v>
      </c>
      <c r="D19" s="138">
        <v>150</v>
      </c>
      <c r="E19" s="632"/>
      <c r="F19" s="897"/>
      <c r="G19" s="788"/>
      <c r="H19" s="788"/>
      <c r="I19" s="789"/>
      <c r="J19" s="288"/>
      <c r="K19" s="288"/>
    </row>
    <row r="20" spans="1:11" ht="25.5">
      <c r="A20" s="198" t="s">
        <v>246</v>
      </c>
      <c r="B20" s="210" t="s">
        <v>30</v>
      </c>
      <c r="C20" s="137" t="s">
        <v>165</v>
      </c>
      <c r="D20" s="138">
        <v>20</v>
      </c>
      <c r="E20" s="632"/>
      <c r="F20" s="897"/>
      <c r="G20" s="788"/>
      <c r="H20" s="788"/>
      <c r="I20" s="789"/>
      <c r="J20" s="288"/>
      <c r="K20" s="288"/>
    </row>
    <row r="21" spans="1:11" ht="25.5">
      <c r="A21" s="198" t="s">
        <v>247</v>
      </c>
      <c r="B21" s="499" t="s">
        <v>584</v>
      </c>
      <c r="C21" s="137" t="s">
        <v>165</v>
      </c>
      <c r="D21" s="138">
        <v>250</v>
      </c>
      <c r="E21" s="632"/>
      <c r="F21" s="897"/>
      <c r="G21" s="788"/>
      <c r="H21" s="788"/>
      <c r="I21" s="789"/>
      <c r="J21" s="486"/>
      <c r="K21" s="486"/>
    </row>
    <row r="22" spans="1:11" ht="114.75">
      <c r="A22" s="198" t="s">
        <v>248</v>
      </c>
      <c r="B22" s="291" t="s">
        <v>103</v>
      </c>
      <c r="C22" s="137" t="s">
        <v>165</v>
      </c>
      <c r="D22" s="874">
        <v>8000</v>
      </c>
      <c r="E22" s="898"/>
      <c r="F22" s="897"/>
      <c r="G22" s="788"/>
      <c r="H22" s="788"/>
      <c r="I22" s="789"/>
      <c r="J22" s="288"/>
      <c r="K22" s="288"/>
    </row>
    <row r="23" spans="1:11" s="93" customFormat="1" ht="25.5">
      <c r="A23" s="198" t="s">
        <v>249</v>
      </c>
      <c r="B23" s="731" t="s">
        <v>316</v>
      </c>
      <c r="C23" s="140" t="s">
        <v>165</v>
      </c>
      <c r="D23" s="141">
        <v>250</v>
      </c>
      <c r="E23" s="632"/>
      <c r="F23" s="897"/>
      <c r="G23" s="788"/>
      <c r="H23" s="788"/>
      <c r="I23" s="789"/>
      <c r="J23" s="724"/>
      <c r="K23" s="724"/>
    </row>
    <row r="24" spans="1:11" s="93" customFormat="1" ht="76.5">
      <c r="A24" s="198" t="s">
        <v>250</v>
      </c>
      <c r="B24" s="499" t="s">
        <v>554</v>
      </c>
      <c r="C24" s="137" t="s">
        <v>165</v>
      </c>
      <c r="D24" s="138">
        <v>200</v>
      </c>
      <c r="E24" s="632"/>
      <c r="F24" s="897"/>
      <c r="G24" s="788"/>
      <c r="H24" s="788"/>
      <c r="I24" s="789"/>
      <c r="J24" s="486"/>
      <c r="K24" s="486"/>
    </row>
    <row r="25" spans="1:11" s="93" customFormat="1" ht="38.25">
      <c r="A25" s="198" t="s">
        <v>251</v>
      </c>
      <c r="B25" s="499" t="s">
        <v>555</v>
      </c>
      <c r="C25" s="137" t="s">
        <v>165</v>
      </c>
      <c r="D25" s="138">
        <v>5</v>
      </c>
      <c r="E25" s="632"/>
      <c r="F25" s="897"/>
      <c r="G25" s="788"/>
      <c r="H25" s="788"/>
      <c r="I25" s="789"/>
      <c r="J25" s="486"/>
      <c r="K25" s="486"/>
    </row>
    <row r="26" spans="1:11" s="93" customFormat="1" ht="63.75">
      <c r="A26" s="198" t="s">
        <v>252</v>
      </c>
      <c r="B26" s="499" t="s">
        <v>582</v>
      </c>
      <c r="C26" s="137" t="s">
        <v>165</v>
      </c>
      <c r="D26" s="138">
        <v>120</v>
      </c>
      <c r="E26" s="632"/>
      <c r="F26" s="897"/>
      <c r="G26" s="788"/>
      <c r="H26" s="788"/>
      <c r="I26" s="789"/>
      <c r="J26" s="486"/>
      <c r="K26" s="486"/>
    </row>
    <row r="27" spans="1:11" s="93" customFormat="1" ht="76.5">
      <c r="A27" s="198" t="s">
        <v>193</v>
      </c>
      <c r="B27" s="499" t="s">
        <v>583</v>
      </c>
      <c r="C27" s="137" t="s">
        <v>165</v>
      </c>
      <c r="D27" s="138">
        <v>10</v>
      </c>
      <c r="E27" s="632"/>
      <c r="F27" s="897"/>
      <c r="G27" s="788"/>
      <c r="H27" s="788"/>
      <c r="I27" s="789"/>
      <c r="J27" s="486"/>
      <c r="K27" s="486"/>
    </row>
    <row r="28" spans="1:11" s="93" customFormat="1" ht="76.5">
      <c r="A28" s="198" t="s">
        <v>194</v>
      </c>
      <c r="B28" s="499" t="s">
        <v>556</v>
      </c>
      <c r="C28" s="137" t="s">
        <v>165</v>
      </c>
      <c r="D28" s="138">
        <v>120</v>
      </c>
      <c r="E28" s="632"/>
      <c r="F28" s="897"/>
      <c r="G28" s="788"/>
      <c r="H28" s="788"/>
      <c r="I28" s="789"/>
      <c r="J28" s="486"/>
      <c r="K28" s="486"/>
    </row>
    <row r="29" spans="1:11" s="93" customFormat="1" ht="38.25">
      <c r="A29" s="198" t="s">
        <v>195</v>
      </c>
      <c r="B29" s="499" t="s">
        <v>557</v>
      </c>
      <c r="C29" s="137" t="s">
        <v>165</v>
      </c>
      <c r="D29" s="138">
        <v>10</v>
      </c>
      <c r="E29" s="632"/>
      <c r="F29" s="897"/>
      <c r="G29" s="788"/>
      <c r="H29" s="788"/>
      <c r="I29" s="789"/>
      <c r="J29" s="486"/>
      <c r="K29" s="486"/>
    </row>
    <row r="30" spans="1:11" s="93" customFormat="1" ht="25.5">
      <c r="A30" s="198" t="s">
        <v>196</v>
      </c>
      <c r="B30" s="499" t="s">
        <v>559</v>
      </c>
      <c r="C30" s="137" t="s">
        <v>165</v>
      </c>
      <c r="D30" s="138">
        <v>30</v>
      </c>
      <c r="E30" s="898"/>
      <c r="F30" s="897"/>
      <c r="G30" s="788"/>
      <c r="H30" s="788"/>
      <c r="I30" s="789"/>
      <c r="J30" s="486"/>
      <c r="K30" s="486"/>
    </row>
    <row r="31" spans="1:11" s="93" customFormat="1" ht="63.75">
      <c r="A31" s="198" t="s">
        <v>197</v>
      </c>
      <c r="B31" s="499" t="s">
        <v>585</v>
      </c>
      <c r="C31" s="137" t="s">
        <v>165</v>
      </c>
      <c r="D31" s="138">
        <v>150</v>
      </c>
      <c r="E31" s="632"/>
      <c r="F31" s="897"/>
      <c r="G31" s="788"/>
      <c r="H31" s="788"/>
      <c r="I31" s="789"/>
      <c r="J31" s="486"/>
      <c r="K31" s="486"/>
    </row>
    <row r="32" spans="1:11" ht="12.75">
      <c r="A32" s="114"/>
      <c r="B32" s="714"/>
      <c r="C32" s="214"/>
      <c r="D32" s="214"/>
      <c r="E32" s="599"/>
      <c r="F32" s="599"/>
      <c r="G32" s="600"/>
      <c r="H32" s="601"/>
      <c r="I32" s="601"/>
      <c r="J32" s="114"/>
      <c r="K32" s="114"/>
    </row>
    <row r="33" spans="1:11" ht="12.75">
      <c r="A33" s="146"/>
      <c r="B33" s="292"/>
      <c r="C33" s="220"/>
      <c r="D33" s="220"/>
      <c r="E33" s="221"/>
      <c r="F33" s="221"/>
      <c r="G33" s="221"/>
      <c r="H33" s="221"/>
      <c r="I33" s="214"/>
      <c r="J33" s="114"/>
      <c r="K33" s="114"/>
    </row>
    <row r="34" spans="1:11" s="80" customFormat="1" ht="13.5" thickBot="1">
      <c r="A34" s="146"/>
      <c r="B34" s="146"/>
      <c r="C34" s="206"/>
      <c r="D34" s="206"/>
      <c r="E34" s="1044"/>
      <c r="F34" s="1044"/>
      <c r="G34" s="371"/>
      <c r="H34" s="227"/>
      <c r="I34" s="214"/>
      <c r="J34" s="114"/>
      <c r="K34" s="114"/>
    </row>
    <row r="35" spans="1:11" s="80" customFormat="1" ht="12.75">
      <c r="A35" s="188"/>
      <c r="B35" s="184" t="s">
        <v>37</v>
      </c>
      <c r="C35" s="754"/>
      <c r="D35" s="754"/>
      <c r="E35" s="1044"/>
      <c r="F35" s="1044"/>
      <c r="G35" s="371"/>
      <c r="H35" s="227"/>
      <c r="I35" s="214"/>
      <c r="J35" s="114"/>
      <c r="K35" s="114"/>
    </row>
    <row r="36" spans="1:11" s="80" customFormat="1" ht="12.75">
      <c r="A36" s="188"/>
      <c r="B36" s="189" t="s">
        <v>38</v>
      </c>
      <c r="C36" s="754"/>
      <c r="D36" s="754"/>
      <c r="E36" s="1044"/>
      <c r="F36" s="1044"/>
      <c r="G36" s="371"/>
      <c r="H36" s="227"/>
      <c r="I36" s="214"/>
      <c r="J36" s="114"/>
      <c r="K36" s="114"/>
    </row>
    <row r="37" spans="1:11" ht="13.5" thickBot="1">
      <c r="A37" s="188"/>
      <c r="B37" s="193" t="s">
        <v>75</v>
      </c>
      <c r="C37" s="294"/>
      <c r="D37" s="294"/>
      <c r="E37" s="227"/>
      <c r="F37" s="227"/>
      <c r="G37" s="227"/>
      <c r="H37" s="227"/>
      <c r="I37" s="214"/>
      <c r="J37" s="114"/>
      <c r="K37" s="114"/>
    </row>
    <row r="38" spans="1:11" ht="12.75">
      <c r="A38" s="114"/>
      <c r="B38" s="293"/>
      <c r="C38" s="214"/>
      <c r="D38" s="214"/>
      <c r="E38" s="215"/>
      <c r="F38" s="215"/>
      <c r="G38" s="214"/>
      <c r="H38" s="214"/>
      <c r="I38" s="214"/>
      <c r="J38" s="114"/>
      <c r="K38" s="114"/>
    </row>
    <row r="39" spans="1:11" ht="12.75">
      <c r="A39" s="114"/>
      <c r="B39" s="292"/>
      <c r="C39" s="214"/>
      <c r="D39" s="214"/>
      <c r="E39" s="215"/>
      <c r="F39" s="215"/>
      <c r="G39" s="214"/>
      <c r="H39" s="214"/>
      <c r="I39" s="214"/>
      <c r="J39" s="114"/>
      <c r="K39" s="114"/>
    </row>
    <row r="40" spans="1:11" ht="12.75">
      <c r="A40" s="114"/>
      <c r="B40" s="292"/>
      <c r="C40" s="214"/>
      <c r="D40" s="214"/>
      <c r="E40" s="215"/>
      <c r="F40" s="215"/>
      <c r="G40" s="214"/>
      <c r="H40" s="214"/>
      <c r="I40" s="214" t="s">
        <v>116</v>
      </c>
      <c r="J40" s="114"/>
      <c r="K40" s="114"/>
    </row>
    <row r="41" spans="1:11">
      <c r="B41" s="292"/>
    </row>
  </sheetData>
  <mergeCells count="3">
    <mergeCell ref="E36:F36"/>
    <mergeCell ref="E35:F35"/>
    <mergeCell ref="E34:F34"/>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64</vt:i4>
      </vt:variant>
      <vt:variant>
        <vt:lpstr>Zakresy nazwane</vt:lpstr>
      </vt:variant>
      <vt:variant>
        <vt:i4>11</vt:i4>
      </vt:variant>
    </vt:vector>
  </HeadingPairs>
  <TitlesOfParts>
    <vt:vector size="75" baseType="lpstr">
      <vt:lpstr>Pakiet 1</vt:lpstr>
      <vt:lpstr>Pakiet 2</vt:lpstr>
      <vt:lpstr>Pakiet 3</vt:lpstr>
      <vt:lpstr>Pakiet 4</vt:lpstr>
      <vt:lpstr>Pakiet 5</vt:lpstr>
      <vt:lpstr>Pakiet 6</vt:lpstr>
      <vt:lpstr>Pakiet 7</vt:lpstr>
      <vt:lpstr>Pakiet 8</vt:lpstr>
      <vt:lpstr>Pakiet 9 </vt:lpstr>
      <vt:lpstr>Pakiet 10</vt:lpstr>
      <vt:lpstr>Pakiet 11</vt:lpstr>
      <vt:lpstr>Pakiet 12</vt:lpstr>
      <vt:lpstr>Pakiet 13</vt:lpstr>
      <vt:lpstr>Pakiet 14</vt:lpstr>
      <vt:lpstr>Pakiet 15</vt:lpstr>
      <vt:lpstr>Pakiet 16 </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 </vt:lpstr>
      <vt:lpstr>Pakiet 49</vt:lpstr>
      <vt:lpstr>Pakiet 50</vt:lpstr>
      <vt:lpstr>Pakiet 51</vt:lpstr>
      <vt:lpstr>Pakiet 52</vt:lpstr>
      <vt:lpstr>Pakiet 53</vt:lpstr>
      <vt:lpstr>Pakiet 54</vt:lpstr>
      <vt:lpstr>Pakiet 55</vt:lpstr>
      <vt:lpstr>Pakiet 56</vt:lpstr>
      <vt:lpstr>Pakiet nr 57</vt:lpstr>
      <vt:lpstr>Pakiet nr 58</vt:lpstr>
      <vt:lpstr>Pakiet nr 59</vt:lpstr>
      <vt:lpstr>Pakiet nr 60</vt:lpstr>
      <vt:lpstr>Pakiet nr 61</vt:lpstr>
      <vt:lpstr>Pakiet nr 62</vt:lpstr>
      <vt:lpstr>Pakiet 63</vt:lpstr>
      <vt:lpstr>Pakiet 64</vt:lpstr>
      <vt:lpstr>'Pakiet nr 61'!_Hlk532544062</vt:lpstr>
      <vt:lpstr>'Pakiet nr 62'!_Hlk532544062</vt:lpstr>
      <vt:lpstr>'Pakiet 1'!Obszar_wydruku</vt:lpstr>
      <vt:lpstr>'Pakiet 15'!Obszar_wydruku</vt:lpstr>
      <vt:lpstr>'Pakiet 18'!Obszar_wydruku</vt:lpstr>
      <vt:lpstr>'Pakiet 19'!Obszar_wydruku</vt:lpstr>
      <vt:lpstr>'Pakiet 3'!Obszar_wydruku</vt:lpstr>
      <vt:lpstr>'Pakiet 47'!Obszar_wydruku</vt:lpstr>
      <vt:lpstr>'Pakiet 48 '!Obszar_wydruku</vt:lpstr>
      <vt:lpstr>'Pakiet 5'!Obszar_wydruku</vt:lpstr>
      <vt:lpstr>'Pakiet 8'!Obszar_wydruku</vt:lpstr>
    </vt:vector>
  </TitlesOfParts>
  <Company>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Aleksandra Szczygieł</cp:lastModifiedBy>
  <cp:lastPrinted>2022-01-26T08:54:00Z</cp:lastPrinted>
  <dcterms:created xsi:type="dcterms:W3CDTF">2003-11-28T08:23:08Z</dcterms:created>
  <dcterms:modified xsi:type="dcterms:W3CDTF">2022-03-16T11:56:53Z</dcterms:modified>
</cp:coreProperties>
</file>