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60" windowWidth="16380" windowHeight="8130" tabRatio="273" firstSheet="67" activeTab="67"/>
  </bookViews>
  <sheets>
    <sheet name="1" sheetId="1" r:id="rId1"/>
    <sheet name="2" sheetId="2" r:id="rId2"/>
    <sheet name="3" sheetId="85" r:id="rId3"/>
    <sheet name="4" sheetId="4" r:id="rId4"/>
    <sheet name="5" sheetId="5" r:id="rId5"/>
    <sheet name="6" sheetId="6" r:id="rId6"/>
    <sheet name="7" sheetId="87" r:id="rId7"/>
    <sheet name="8" sheetId="8" r:id="rId8"/>
    <sheet name="9" sheetId="9" r:id="rId9"/>
    <sheet name="10" sheetId="10" r:id="rId10"/>
    <sheet name="11" sheetId="11" r:id="rId11"/>
    <sheet name="12" sheetId="12" r:id="rId12"/>
    <sheet name="13" sheetId="14" r:id="rId13"/>
    <sheet name="14" sheetId="15" r:id="rId14"/>
    <sheet name="15" sheetId="16" r:id="rId15"/>
    <sheet name="16" sheetId="17" r:id="rId16"/>
    <sheet name="17" sheetId="18" r:id="rId17"/>
    <sheet name="18" sheetId="19" r:id="rId18"/>
    <sheet name="19" sheetId="20" r:id="rId19"/>
    <sheet name="20" sheetId="21" r:id="rId20"/>
    <sheet name="21" sheetId="22" r:id="rId21"/>
    <sheet name="22" sheetId="23" r:id="rId22"/>
    <sheet name="23" sheetId="24" r:id="rId23"/>
    <sheet name="24" sheetId="25" r:id="rId24"/>
    <sheet name="25" sheetId="26" r:id="rId25"/>
    <sheet name="26" sheetId="27" r:id="rId26"/>
    <sheet name="27" sheetId="88" r:id="rId27"/>
    <sheet name="28" sheetId="29" r:id="rId28"/>
    <sheet name="29" sheetId="30" r:id="rId29"/>
    <sheet name="30" sheetId="31" r:id="rId30"/>
    <sheet name="31" sheetId="32" r:id="rId31"/>
    <sheet name="32" sheetId="33" r:id="rId32"/>
    <sheet name="33" sheetId="34" r:id="rId33"/>
    <sheet name="34" sheetId="35" r:id="rId34"/>
    <sheet name="35" sheetId="37" r:id="rId35"/>
    <sheet name="36" sheetId="40" r:id="rId36"/>
    <sheet name="37" sheetId="41" r:id="rId37"/>
    <sheet name="38" sheetId="42" r:id="rId38"/>
    <sheet name="39" sheetId="45" r:id="rId39"/>
    <sheet name="40" sheetId="46" r:id="rId40"/>
    <sheet name="41" sheetId="47" r:id="rId41"/>
    <sheet name="42" sheetId="48" r:id="rId42"/>
    <sheet name="43" sheetId="86" r:id="rId43"/>
    <sheet name="44" sheetId="49" r:id="rId44"/>
    <sheet name="45" sheetId="50" r:id="rId45"/>
    <sheet name="46" sheetId="51" r:id="rId46"/>
    <sheet name="47" sheetId="52" r:id="rId47"/>
    <sheet name="48" sheetId="53" r:id="rId48"/>
    <sheet name="49" sheetId="54" r:id="rId49"/>
    <sheet name="50" sheetId="55" r:id="rId50"/>
    <sheet name="51" sheetId="56" r:id="rId51"/>
    <sheet name="52" sheetId="57" r:id="rId52"/>
    <sheet name="53" sheetId="59" r:id="rId53"/>
    <sheet name="54" sheetId="60" r:id="rId54"/>
    <sheet name="55" sheetId="61" r:id="rId55"/>
    <sheet name="56" sheetId="63" r:id="rId56"/>
    <sheet name="57" sheetId="64" r:id="rId57"/>
    <sheet name="58" sheetId="65" r:id="rId58"/>
    <sheet name="59" sheetId="66" r:id="rId59"/>
    <sheet name="60" sheetId="67" r:id="rId60"/>
    <sheet name="61" sheetId="68" r:id="rId61"/>
    <sheet name="62" sheetId="69" r:id="rId62"/>
    <sheet name="63" sheetId="70" r:id="rId63"/>
    <sheet name="64" sheetId="71" r:id="rId64"/>
    <sheet name="65" sheetId="72" r:id="rId65"/>
    <sheet name="66" sheetId="73" r:id="rId66"/>
    <sheet name="67" sheetId="74" r:id="rId67"/>
    <sheet name="68" sheetId="75" r:id="rId68"/>
    <sheet name="69" sheetId="76" r:id="rId69"/>
    <sheet name="70" sheetId="77" r:id="rId70"/>
    <sheet name="71" sheetId="78" r:id="rId71"/>
    <sheet name="72" sheetId="79" r:id="rId72"/>
    <sheet name="73" sheetId="80" r:id="rId73"/>
    <sheet name="74" sheetId="81" r:id="rId74"/>
    <sheet name="75" sheetId="82" r:id="rId75"/>
    <sheet name="76" sheetId="83" r:id="rId76"/>
    <sheet name="77" sheetId="89" r:id="rId77"/>
    <sheet name="78" sheetId="90" r:id="rId78"/>
  </sheets>
  <definedNames>
    <definedName name="leaf">#REF!</definedName>
    <definedName name="_xlnm.Print_Area" localSheetId="18">'19'!$A$1:$J$27</definedName>
  </definedNames>
  <calcPr calcId="145621"/>
</workbook>
</file>

<file path=xl/calcChain.xml><?xml version="1.0" encoding="utf-8"?>
<calcChain xmlns="http://schemas.openxmlformats.org/spreadsheetml/2006/main">
  <c r="G20" i="50" l="1"/>
  <c r="I20" i="50"/>
  <c r="I8" i="83"/>
  <c r="G8" i="83"/>
  <c r="G10" i="24"/>
  <c r="I8" i="86"/>
  <c r="G8" i="86"/>
  <c r="G65" i="85"/>
  <c r="I65" i="85"/>
  <c r="G10" i="10"/>
  <c r="I5" i="12"/>
  <c r="G5" i="12"/>
  <c r="G16" i="14"/>
  <c r="G9" i="15"/>
  <c r="G11" i="16"/>
  <c r="G18" i="17"/>
  <c r="I18" i="17"/>
  <c r="G7" i="18"/>
  <c r="G7" i="19"/>
  <c r="G11" i="20"/>
  <c r="G7" i="21"/>
  <c r="G11" i="22"/>
  <c r="G19" i="23"/>
  <c r="G7" i="25"/>
  <c r="I7" i="25"/>
  <c r="G7" i="26"/>
  <c r="I7" i="26"/>
  <c r="G7" i="27"/>
  <c r="I7" i="27"/>
  <c r="G7" i="29"/>
  <c r="I7" i="29"/>
  <c r="G7" i="30"/>
  <c r="I7" i="30"/>
  <c r="G7" i="34"/>
  <c r="I7" i="34"/>
  <c r="G7" i="35"/>
  <c r="I7" i="35"/>
  <c r="I8" i="37"/>
  <c r="I10" i="40"/>
  <c r="I8" i="42"/>
  <c r="G7" i="45"/>
  <c r="I7" i="45"/>
  <c r="G9" i="47"/>
  <c r="I10" i="47"/>
  <c r="I7" i="48"/>
  <c r="G7" i="48"/>
  <c r="G14" i="49"/>
  <c r="I6" i="51"/>
  <c r="G6" i="51"/>
  <c r="H12" i="52"/>
  <c r="G10" i="53"/>
  <c r="G6" i="56"/>
  <c r="I6" i="56"/>
  <c r="G7" i="60"/>
  <c r="I7" i="60"/>
  <c r="I7" i="63"/>
  <c r="G7" i="67"/>
  <c r="F7" i="68"/>
  <c r="I6" i="69"/>
  <c r="F6" i="69"/>
  <c r="I7" i="70"/>
  <c r="F7" i="70"/>
  <c r="F8" i="71"/>
  <c r="G4" i="72"/>
  <c r="G6" i="72" s="1"/>
  <c r="H4" i="72"/>
  <c r="F4" i="72"/>
  <c r="I4" i="72" s="1"/>
  <c r="G5" i="72"/>
  <c r="H5" i="72"/>
  <c r="F5" i="72" s="1"/>
  <c r="I5" i="72" s="1"/>
  <c r="I6" i="73"/>
  <c r="G6" i="73"/>
  <c r="G8" i="74"/>
  <c r="H28" i="75"/>
  <c r="G7" i="76"/>
  <c r="I7" i="76"/>
  <c r="I6" i="77"/>
  <c r="G6" i="77"/>
  <c r="G7" i="78"/>
  <c r="F7" i="79"/>
  <c r="I6" i="80"/>
  <c r="G6" i="80"/>
  <c r="G7" i="81"/>
  <c r="G10" i="82"/>
  <c r="G8" i="9"/>
  <c r="I8" i="9"/>
  <c r="I8" i="74"/>
  <c r="I7" i="81"/>
  <c r="I7" i="79"/>
  <c r="I8" i="71"/>
  <c r="J7" i="67"/>
  <c r="I7" i="68"/>
  <c r="I8" i="65"/>
  <c r="I38" i="61"/>
  <c r="I17" i="55"/>
  <c r="J11" i="54"/>
  <c r="I9" i="47"/>
  <c r="J12" i="52"/>
  <c r="I14" i="49"/>
  <c r="K19" i="41"/>
  <c r="I12" i="33"/>
  <c r="G8" i="42"/>
  <c r="I19" i="41"/>
  <c r="G8" i="37"/>
  <c r="G10" i="40"/>
  <c r="G12" i="33"/>
  <c r="I17" i="31"/>
  <c r="I7" i="21"/>
  <c r="I7" i="18"/>
  <c r="I10" i="24"/>
  <c r="I11" i="22"/>
  <c r="I11" i="20"/>
  <c r="I7" i="19"/>
  <c r="I9" i="15"/>
  <c r="I16" i="14"/>
  <c r="I10" i="10"/>
  <c r="I11" i="16"/>
  <c r="G13" i="57"/>
  <c r="I13" i="57"/>
  <c r="J28" i="75"/>
  <c r="I10" i="53"/>
  <c r="I17" i="46"/>
  <c r="I19" i="23"/>
  <c r="G8" i="65"/>
  <c r="G7" i="63"/>
  <c r="G38" i="61"/>
  <c r="G16" i="59"/>
  <c r="I16" i="59"/>
  <c r="G17" i="55"/>
  <c r="H11" i="54"/>
  <c r="G17" i="46"/>
  <c r="G17" i="31"/>
  <c r="G9" i="88"/>
  <c r="I9" i="88"/>
  <c r="I10" i="82"/>
  <c r="I7" i="78"/>
  <c r="I6" i="72" l="1"/>
</calcChain>
</file>

<file path=xl/sharedStrings.xml><?xml version="1.0" encoding="utf-8"?>
<sst xmlns="http://schemas.openxmlformats.org/spreadsheetml/2006/main" count="3222" uniqueCount="914">
  <si>
    <t>PAKIET NR 1</t>
  </si>
  <si>
    <t>Lp.</t>
  </si>
  <si>
    <t>przedmiot zamówienia</t>
  </si>
  <si>
    <t>j.m.</t>
  </si>
  <si>
    <t>ilość</t>
  </si>
  <si>
    <t>cena jedn. Netto</t>
  </si>
  <si>
    <t>cena jedn. Brutto</t>
  </si>
  <si>
    <t>wartość netto</t>
  </si>
  <si>
    <t xml:space="preserve">VAT </t>
  </si>
  <si>
    <t>wartość brutto</t>
  </si>
  <si>
    <t>nazwa producenta/ katalogowa/ kod produktu</t>
  </si>
  <si>
    <t>1.</t>
  </si>
  <si>
    <t>przyrząd do aspiracji z butelek z filtrem p/bakteryjnym 0,45 bez zastawki.</t>
  </si>
  <si>
    <t>Szt</t>
  </si>
  <si>
    <t>2.</t>
  </si>
  <si>
    <t>Strzykawka 100ml, z końcówką do cewnika, trzyczęściowa, z końcówką cewnikową oraz dodatkową jedną lub dwoma końcówkami typu luer</t>
  </si>
  <si>
    <t>3.</t>
  </si>
  <si>
    <r>
      <t>Strzykawka 50 z rozszerzeniem do 60ml z końcówką cewnikową</t>
    </r>
    <r>
      <rPr>
        <sz val="8"/>
        <rFont val="Cambria"/>
        <family val="1"/>
        <charset val="1"/>
      </rPr>
      <t>, posiadająca podwójne uszczelnienie tłoka oraz podwójna skale pomiarową, wyposażona w dodatkowy łącznik redukcyjny Luer, sterylna, opakowanie folia-papier</t>
    </r>
  </si>
  <si>
    <t>4.</t>
  </si>
  <si>
    <t>5.</t>
  </si>
  <si>
    <t>6.</t>
  </si>
  <si>
    <r>
      <t xml:space="preserve">Strzykawki j.u. poj.10ml a 100szt/op Kontrastujący tłok w kolorze niebieskim lub </t>
    </r>
    <r>
      <rPr>
        <sz val="9"/>
        <color indexed="8"/>
        <rFont val="Cambria"/>
        <family val="1"/>
        <charset val="238"/>
      </rPr>
      <t>zielonym; czytelna niezmywalna skala w kolorze czarnym z możliwością rozszerzenia 10-12 ml Logo producenta na strzykawce</t>
    </r>
  </si>
  <si>
    <t>op.</t>
  </si>
  <si>
    <t>7.</t>
  </si>
  <si>
    <r>
      <t>Strzykawki j.u. poj.2ml a 100szt/op  Kontrastujący tłok w kolorze niebieskim lub</t>
    </r>
    <r>
      <rPr>
        <sz val="9"/>
        <color indexed="8"/>
        <rFont val="Cambria"/>
        <family val="1"/>
        <charset val="238"/>
      </rPr>
      <t xml:space="preserve"> zielonym; czytelna niezmywalna skala w kolorze czarnym z możliwością rozszerzenia 2-3 ml  Logo producenta na strzykawce</t>
    </r>
  </si>
  <si>
    <t>8.</t>
  </si>
  <si>
    <r>
      <t xml:space="preserve">Strzykawki j.u. poj.5ml a 100szt/op  Kontrastujący tłok w kolorze niebieskim lub </t>
    </r>
    <r>
      <rPr>
        <sz val="9"/>
        <color indexed="8"/>
        <rFont val="Cambria"/>
        <family val="1"/>
        <charset val="238"/>
      </rPr>
      <t xml:space="preserve">zielonym; czytelna niezmywalna skala w kolorze czarnym z możliwością rozszerzenia 5-6 ml Logo producenta na strzykawce  </t>
    </r>
  </si>
  <si>
    <t>9.</t>
  </si>
  <si>
    <r>
      <t>Strzykawki j.u. Poj. 20 ml a 100 szt/op  Kontrastujący tłok w kolorze niebieski</t>
    </r>
    <r>
      <rPr>
        <sz val="8"/>
        <color indexed="8"/>
        <rFont val="Cambria"/>
        <family val="1"/>
        <charset val="1"/>
      </rPr>
      <t xml:space="preserve">m lub </t>
    </r>
    <r>
      <rPr>
        <sz val="9"/>
        <color indexed="8"/>
        <rFont val="Cambria"/>
        <family val="1"/>
        <charset val="238"/>
      </rPr>
      <t>zielonym; czy</t>
    </r>
    <r>
      <rPr>
        <sz val="9"/>
        <rFont val="Cambria"/>
        <family val="1"/>
        <charset val="238"/>
      </rPr>
      <t>telna niezmywalna skala w kolorze czarnym z możliwością rozszerzenia 20-24 ml Logo producenta na strzykawce</t>
    </r>
  </si>
  <si>
    <t>10.</t>
  </si>
  <si>
    <t>Op</t>
  </si>
  <si>
    <t>11.</t>
  </si>
  <si>
    <t>Strzykawka bursztynowa 50 z rozszerzeniem do 60ml do pomp infuzyjnych, końcówka Luer-Lock, transparentna, posiadająca podwójne uszczelnienie tłoka oraz podwójna skale pomiarową, sterylna, opakowanie folia-papier</t>
  </si>
  <si>
    <t>12.</t>
  </si>
  <si>
    <t>Strzykawka  50 z rozszerzeniem do 60ml do pomp infuzyjnych, końcówka Luer-Lock, transparentna, posiadająca podwójne uszczelnienie tłoka oraz podwójna skale pomiarową, sterylna, opakowanie folia-papier</t>
  </si>
  <si>
    <t>13.</t>
  </si>
  <si>
    <t>Przedłużacz do pomp infuzyjnych dł.L -150 cm.</t>
  </si>
  <si>
    <t>14.</t>
  </si>
  <si>
    <t>Przyrząd O.C.Ż- do przetoczeń krwi ze skalą</t>
  </si>
  <si>
    <t>15.</t>
  </si>
  <si>
    <t>16.</t>
  </si>
  <si>
    <t>Przedłużacz bursztynowy do pomp infuzyjnych dł.L -150 cm.</t>
  </si>
  <si>
    <t>szt.</t>
  </si>
  <si>
    <t>17.</t>
  </si>
  <si>
    <t>Przyrząd do przet.płynów infuzyjnych bez ftalanów. Komora kroplowa wykonana z polipropylenu wolna od PCV,długość komory ( część przeżroczysta) 65mm.Dren długości 165 cm. Igła biorcza ścięta dwupłaszczyznowo z ostrym kolcem. Zaciskacz rolkowy z miejscem na dren oraz specjalnym miejscem na kolec komory krolowej w postaci 'pochewki”, zabezpieczajacy przed zakłuciem po wykonanej procedurze Logo lub nazwa producenta na przyrządzie</t>
  </si>
  <si>
    <t>18.</t>
  </si>
  <si>
    <t>19.</t>
  </si>
  <si>
    <t>20.</t>
  </si>
  <si>
    <t>Zestaw do pomp infuzyjnych typu AP-31P Ascor</t>
  </si>
  <si>
    <t>RAZEM:</t>
  </si>
  <si>
    <t>X</t>
  </si>
  <si>
    <t>……………………………………………………………….</t>
  </si>
  <si>
    <t>………………………………………………………………………………..</t>
  </si>
  <si>
    <t>data</t>
  </si>
  <si>
    <t>podpis osoby upoważnionej</t>
  </si>
  <si>
    <t>PAKIET NR 2</t>
  </si>
  <si>
    <t xml:space="preserve">Dren typu REDON do odsysania ran F-8/70cm </t>
  </si>
  <si>
    <t>Dren typu REDON do odsysania ran F-10/70cm</t>
  </si>
  <si>
    <t>Dren typu REDON do odsysania ran F-12/70cm</t>
  </si>
  <si>
    <t>Dren typu REDON do odsysania ran F-14/70cm</t>
  </si>
  <si>
    <t>Dren typu REDON do odsysania ran F-16/70cm</t>
  </si>
  <si>
    <t>Dren typu REDON do odsysania ran F-18/70cm</t>
  </si>
  <si>
    <t>Cewnik KEHR Ch-12/380x160mm/</t>
  </si>
  <si>
    <t>Cewnik KEHR Ch-14/380x160mm/</t>
  </si>
  <si>
    <t>Cewnik KEHR Ch-16/380x160mm/</t>
  </si>
  <si>
    <t>Cewnik KEHR Ch-18/380x160mm/</t>
  </si>
  <si>
    <t>Cewnik KEHR Ch-20/380x160mm/</t>
  </si>
  <si>
    <t>Cewnik KEHR Ch-22/380x160mm/</t>
  </si>
  <si>
    <t>PAKIET NR 4</t>
  </si>
  <si>
    <t>CEWNIKI  FOLEY'A</t>
  </si>
  <si>
    <t>cena                  jedn. Netto</t>
  </si>
  <si>
    <t>cena                     jedn. Brutto</t>
  </si>
  <si>
    <t>Cewnik FOLEYA ch-6/poj.3-5ml,lateksowy,dwudrożny,pokrywany silikonem</t>
  </si>
  <si>
    <t>Cewnik FOLEYA ch-8/poj.3-5ml,lateksowy,dwudrożny,pokrywany silikonem</t>
  </si>
  <si>
    <t>Cewnik FOLEYA ch-10/poj.3-5ml,lateksowy,dwudrożny,pokrywany silikonem</t>
  </si>
  <si>
    <t>Cewnik FOLEYA ch-12/poj.5ml – 10 ml lateksowy,dwudrożny,pokrywany silikonem</t>
  </si>
  <si>
    <t>Cewnik FOLEYA ch-14/poj.5-10ml,lateksowy,dwudrożny,pokrywany silikonem</t>
  </si>
  <si>
    <t>Cewnik Foleya Ch-16/poj.30-50ml,lateksowy,dwudrożny,pokrywany silikonem</t>
  </si>
  <si>
    <t>Cewnik Foleya Ch-18/poj. 30 -50ml,lateksowy,dwudrożny,pokrywany silikonem</t>
  </si>
  <si>
    <t>Cewnik Foleya Ch-20/poj.30 -50ml,lateksowy,dwudrożny,pokrywany silikonem</t>
  </si>
  <si>
    <t>Cewnik FOLEYA ch-22/30ml,lateksowy,dwudrożny,pokrywany silikonem,</t>
  </si>
  <si>
    <t>Cewnik FOLEYA ch-26/30 -50ml,lateksowy,dwudrożny,pokrywany silikonem,</t>
  </si>
  <si>
    <t>Cewnik wewnętrzny Foley silikonowy 100%, 2-drożny z balonem, zaworem Luer, jałowy. Ch 18/ 10 ml</t>
  </si>
  <si>
    <t>Cewnik wewnętrzny Foley silikonowy 100%, 2-drożny z balonem, zaworem Luer, jałowy. Ch 20/ 10 ml</t>
  </si>
  <si>
    <t>Cewnik Foleya Ch-18/poj.30-50ml,lateksowy,trójdrożny,pokrywany silikonem</t>
  </si>
  <si>
    <t>Cewnik Foleya Ch-20/poj.30-50ml,lateksowy,trójdrożny,pokrywany silikonem</t>
  </si>
  <si>
    <t>Cewnik Foleya Ch-22/poj.30-50ml,lateksowy,trójdrożny,pokrywany silikonem</t>
  </si>
  <si>
    <t xml:space="preserve"> Cewnik Foley'a z końcówką Tiemanna Ch-18</t>
  </si>
  <si>
    <t xml:space="preserve"> Cewnik Foley'a z końcówką Tiemanna Ch-20</t>
  </si>
  <si>
    <t xml:space="preserve"> Cewnik Foley'a z końcówką Tiemanna Ch-22</t>
  </si>
  <si>
    <t>21.</t>
  </si>
  <si>
    <t>Cewnik do kaniulacji żyły pępowinowej 7F</t>
  </si>
  <si>
    <t>22.</t>
  </si>
  <si>
    <t>Cewnik Nelaton Ch-14 /400 cm</t>
  </si>
  <si>
    <t>23.</t>
  </si>
  <si>
    <t>Cewnik Nelaton Ch-16 /400 cm</t>
  </si>
  <si>
    <t>24.</t>
  </si>
  <si>
    <t>Cewnik Nelaton Ch-18/ 400 cm</t>
  </si>
  <si>
    <t>25.</t>
  </si>
  <si>
    <t>Cewnik Nelaton Ch-20/ 400 cm</t>
  </si>
  <si>
    <t>26.</t>
  </si>
  <si>
    <t>Cewnik Nelaton Ch-22/ 400 cm</t>
  </si>
  <si>
    <t>27.</t>
  </si>
  <si>
    <t>Cewnik Tiemana Ch-12</t>
  </si>
  <si>
    <t>28.</t>
  </si>
  <si>
    <t>Cewnik Tiemana Ch-14</t>
  </si>
  <si>
    <t>29.</t>
  </si>
  <si>
    <t>Cewnik Tiemana Ch-16</t>
  </si>
  <si>
    <t>30.</t>
  </si>
  <si>
    <t>Cewnik Tiemana Ch-18</t>
  </si>
  <si>
    <t>31.</t>
  </si>
  <si>
    <t>Cewnik Tiemana Ch-20</t>
  </si>
  <si>
    <t>32.</t>
  </si>
  <si>
    <t>Cewnik Tiemana Ch-22</t>
  </si>
  <si>
    <t>33.</t>
  </si>
  <si>
    <t>Cewnik Tiemana Ch-24</t>
  </si>
  <si>
    <t>34.</t>
  </si>
  <si>
    <t>Zatyczka schodkowa do cewników Foley'a</t>
  </si>
  <si>
    <t>Endoskopia</t>
  </si>
  <si>
    <t>Nazwa asortyment - cecha</t>
  </si>
  <si>
    <t>J. m.</t>
  </si>
  <si>
    <t xml:space="preserve">Ilość </t>
  </si>
  <si>
    <t>Cena jedn. netto</t>
  </si>
  <si>
    <t>Cena jedn. brutto</t>
  </si>
  <si>
    <t xml:space="preserve">Wartość netto    </t>
  </si>
  <si>
    <t xml:space="preserve">Wartość brutto    </t>
  </si>
  <si>
    <t>Nr katalogowy</t>
  </si>
  <si>
    <r>
      <t xml:space="preserve">Fartuch foliowy przedni 80 x 140cm, grubość </t>
    </r>
    <r>
      <rPr>
        <b/>
        <sz val="9"/>
        <rFont val="Cambria"/>
        <family val="1"/>
        <charset val="1"/>
      </rPr>
      <t>35my</t>
    </r>
    <r>
      <rPr>
        <sz val="9"/>
        <rFont val="Cambria"/>
        <family val="1"/>
        <charset val="1"/>
      </rPr>
      <t xml:space="preserve"> biały LDPE, tłoczony, pojedyńczo składany. Pakowany w dyspenser kartonowy, z dostępem tylko do jednego fartucha- OP=60szt. </t>
    </r>
  </si>
  <si>
    <r>
      <t xml:space="preserve">Fartuch foliowy przedni 80 x 140cm, grubość </t>
    </r>
    <r>
      <rPr>
        <b/>
        <sz val="9"/>
        <rFont val="Cambria"/>
        <family val="1"/>
        <charset val="1"/>
      </rPr>
      <t>16my</t>
    </r>
    <r>
      <rPr>
        <sz val="9"/>
        <rFont val="Cambria"/>
        <family val="1"/>
        <charset val="1"/>
      </rPr>
      <t xml:space="preserve"> biały LDPE, tłoczony, pojedyńczo składany pojedyńczo Pakowany w dyspenser kartonowy, z dostępem tylko do jednego jednego fartucha- OP=100szt. </t>
    </r>
  </si>
  <si>
    <t>100</t>
  </si>
  <si>
    <t>Fartuch ochronny/zabiegowy, niejałowy- PP 18g/PE 13my, wzmacniany przód (70cm) i rękawy, rękaw z mankietem nylonowym; wiązany na troki; 139x139 cm ŻÓŁTY (kolor oznaczający materiał zakaźny),  wyrób medyczny i środek ochrony indywidualnej kat. I. Op.=10szt w woreczku.</t>
  </si>
  <si>
    <t xml:space="preserve">Pętle jednorazowe elektrochirurgiczne owalne do usuwania polipów , średnica 10, 15,25,30mm, do kanału roboczego od 2,8mm, długość 230cm, śr. narzędzia 2,4mm,  wykonane z plecionego drutu, o śr.0,4. Pakowane indywidualnie, sterylne, każde opakowanie zawierające 4 etykiety samoprzylepne do dokumentacji  z nr katalogowym, nr LOT, datę ważności oraz dane producenta. Opakowanie zbiorcze = 10szt. </t>
  </si>
  <si>
    <t>Jednorazowa KRÓTKA podwójnie zakończona szczoteczka do czyszczenia zaworków biopsyjnych- średnica 10mm/ długość 35mm oraz szczoteczka do kanału biopsyjnego- średnica 5mm/ długość 20mm. Całkowita długość szczoteczki 15cm. Pakowane indywidualnie.  Nazwa producenta, data produkcji i nr serii na opakowaniu jednostkowym i zbiorczym w celu 100% identyfikacji produktu. Karton 200szt.</t>
  </si>
  <si>
    <t>Jednorazowa szczoteczka dwustronna do czyszczenia kanału roboczego endoskopu. Wykonana z miękkiego, odpornego nylonu,, średnica cewnika 1,7mm,  długość robocza 230 cm. Szczotki- średnica włosia 6mm, dł. 20mm, z plastikową kulką zabezpieczającą przed uszkodzeniem kanału endoskopu.   Pakowane indywidualnie. Nazwa producenta, data produkcji i nr serii na opakowaniu jednostkowym i zbiorczym w celu 100% identyfikacji produktu. Opakowanie typu dyspenser. Op. = 100szt.</t>
  </si>
  <si>
    <r>
      <t xml:space="preserve">Jednorazowe sterylne kleszczyki owalne z okienkiem do gastroskopii/ kolonoskopii, powlekane teflonem, z igłą lub bez igły- do wyboru przez zamawiającego. Łyżeczki uchylne do biopsji stycznych- rozwarcie łyżeczek 6,5mm.  Uchwyt z możliwością rotacji, długość narzędzia </t>
    </r>
    <r>
      <rPr>
        <b/>
        <sz val="9"/>
        <rFont val="Cambria"/>
        <family val="1"/>
        <charset val="1"/>
      </rPr>
      <t>180cm lub 230 cm ( do wyboru przez zamawiajacego )</t>
    </r>
    <r>
      <rPr>
        <sz val="9"/>
        <rFont val="Cambria"/>
        <family val="1"/>
        <charset val="1"/>
      </rPr>
      <t>, minimalna średnica kanału roboczego 2,5mm. Pakowane indywidualnie sterylne.  Zawierające przyrząd do pobierania próbek (zapakowany łącznie ze szczypcami w jednym opakowaniu) oraz 4 etykiety samoprzylepne do dokumentacji  z nr katalogowym, nr LOT, oraz dane producenta. W kartonie 10 szt.</t>
    </r>
  </si>
  <si>
    <t>2,0</t>
  </si>
  <si>
    <t>Ustniki endoskopowe dla dorosłych jednorazowe, wykonane z polietylenu, wolne od DEHP oraz latexu, tekstylna opaska mocująca. Pakowane indywidualnie. Opakowanie typu dyspenser. OP= 100szt.</t>
  </si>
  <si>
    <t>10,0</t>
  </si>
  <si>
    <t>PAKIET NR 6</t>
  </si>
  <si>
    <t>KANIULE DOŻYLNE OBWODOWE</t>
  </si>
  <si>
    <t>szt</t>
  </si>
  <si>
    <t>PAKIET NR  8</t>
  </si>
  <si>
    <t>Koszyki urologiczne</t>
  </si>
  <si>
    <t>Koszyczek urologiczny do usuwania kamieni . Przekrój koszyczka 20 mm ; KTT 4F ; długośc 70 cm . Typ helisalny z rączką.</t>
  </si>
  <si>
    <t>Pakiet  Nr 9</t>
  </si>
  <si>
    <t>OPASKI GIPSOWE</t>
  </si>
  <si>
    <t>Opaska na tubusie tekturowym, o czasie tężenia 4-6 minut, wykonana z gazy 17 - nitkowej, min. 94 % nasycenie opaski masą gipsową - gips naturalny, czas zanurzeia max. 3 sekundy. Pakowana po 2szt.        10 cm  x 3 m</t>
  </si>
  <si>
    <t>Opaska na tubusie tekturowym, o czasie tężenia 4-6 minut, wykonana z gazy 17 - nitkowej, min. 94 % nasycenie opaski masą gipsową - gips naturalny, czas zanurzeia max. 3 sekundy. Pakowana po 2szt.        12 cm  x 3 m</t>
  </si>
  <si>
    <t>Opaska na tubusie tekturowym, o czasie tężenia 4-6 minut, wykonana z gazy 17 - nitkowej, min. 94 % nasycenie opaski masą gipsową - gips naturalna  czas zanurzeia max. 3 sekundy. Pakowana po 2szt.        15 cm  x 3 m</t>
  </si>
  <si>
    <t>PAKIET NR 10</t>
  </si>
  <si>
    <t>KTT</t>
  </si>
  <si>
    <t>Kateter Nelaton moczowodowy 7F  70 cm</t>
  </si>
  <si>
    <t>KateterNelaton moczowodowy 5F  70 cm</t>
  </si>
  <si>
    <t>Kateter Nelaton moczowodowy 3F  70 cm</t>
  </si>
  <si>
    <t>Zestaw-Kateter, do odsysania pola operacyjnego z kontrolą ssania śr. drenu Ch-25 i końcówką ssania ch-20</t>
  </si>
  <si>
    <t>Kateter do odsysania z żyły pępowinowej 6F</t>
  </si>
  <si>
    <t>PAKIET NR 11</t>
  </si>
  <si>
    <t>Systemy zamknięte</t>
  </si>
  <si>
    <t>RAZEM</t>
  </si>
  <si>
    <t>PAKIET NR 12</t>
  </si>
  <si>
    <t>cena                         jedn. Brutto</t>
  </si>
  <si>
    <t>Zestaw do konikotomii dla dorosłych</t>
  </si>
  <si>
    <t>Cewnik TORAX Ch-18</t>
  </si>
  <si>
    <t>Cewnik TORAX Ch-20</t>
  </si>
  <si>
    <t>Cewnik TORAX Ch-24</t>
  </si>
  <si>
    <t>Cewnik TORAX Ch-26</t>
  </si>
  <si>
    <t>PAKIET NR 14</t>
  </si>
  <si>
    <t>IGŁY INJEKCYJNE</t>
  </si>
  <si>
    <t>Igła iniekcyjna j.u. Nasadka i osłona igły: polipropylen, Ostrze igły: stal nierdzewna (AISI 304), Klej: żywica epoksydowa, Środek natłuszczający: olej silikonowy, Opakowanie: papier klasy medycznej o gramaturze 60 grm/cm2 oraz folia typu blister (PE/PA)  Igły oznaczone znakiem CE. Sterylizowane tlenkiem etylenu. Możliwość podłączenia do adaptera typu Luer lub złącza Luer-Lock Kody barwne zgodne z normą ISO  0,5x25 a 100szt/-domięśniowa</t>
  </si>
  <si>
    <t>Igła iniekcyjna j.u. Nasadka i osłona igły: polipropylen, Ostrze igły: stal nierdzewna (AISI 304), Klej: żywica epoksydowa, Środek natłuszczający: olej silikonowy, Opakowanie: papier klasy medycznej o gramaturze 60 grm/cm2 oraz folia typu blister (PE/PA)  Igły oznaczone znakiem CE. Sterylizowane tlenkiem etylenu. Możliwość podłączenia do adaptera typu Luer lub złącza Luer-Lock Kody barwne zgodne z normą ISO  0,6x30 a 100szt/ domięśniowa</t>
  </si>
  <si>
    <t>Igła iniekcyjna j.u. Nasadka i osłona igły: polipropylen, Ostrze igły: stal nierdzewna (AISI 304), Klej: żywica epoksydowa, Środek natłuszczający: olej silikonowy, Opakowanie: papier klasy medycznej o gramaturze 60 grm/cm2 oraz folia typu blister (PE/PA)  Igły oznaczone znakiem CE. Sterylizowane tlenkiem etylenu. Możliwość podłączenia do adaptera typu Luer lub złącza Luer-Lock Kody barwne zgodne z normą ISO   0,7x30 a 100szt/-domięśniowa</t>
  </si>
  <si>
    <t>Igła iniekcyjna j.u. Nasadka i osłona igły: polipropylen, Ostrze igły: stal nierdzewna (AISI 304), Klej: żywica epoksydowa, Środek natłuszczający: olej silikonowy, Opakowanie: papier klasy medycznej o gramaturze 60 grm/cm2 oraz folia typu blister (PE/PA)  Igły oznaczone znakiem CE. Sterylizowane tlenkiem etylenu. Możliwość podłączenia do adaptera typu Luer lub złącza Luer-Lock Kody barwne zgodne z normą ISO  0,7x40 a 100szt/-domięśniowa</t>
  </si>
  <si>
    <t>Igła iniekcyjna j.u. Nasadka i osłona igły: polipropylen, Ostrze igły: stal nierdzewna (AISI 304), Klej: żywica epoksydowa, Środek natłuszczający: olej silikonowy, Opakowanie: papier klasy medycznej o gramaturze 60 grm/cm2 oraz folia typu blister (PE/PA)  Igły oznaczone znakiem CE. Sterylizowane tlenkiem etylenu. Możliwość podłączenia do adaptera typu Luer lub złącza Luer-Lock Kody barwne zgodne z normą ISO  0,8x40 a 100szt/-domięśniowa</t>
  </si>
  <si>
    <t>Igła iniekcyjna j.u. Nasadka i osłona igły: polipropylen, Ostrze igły: stal nierdzewna (AISI 304), Klej: żywica epoksydowa, Środek natłuszczający: olej silikonowy, Opakowanie: papier klasy medycznej o gramaturze 60 grm/cm2 oraz folia typu blister (PE/PA)  Igły oznaczone znakiem CE. Sterylizowane tlenkiem etylenu. Możliwość podłączenia do adaptera typu Luer lub złącza Luer-Lock Kody barwne zgodne z normą ISO , 0,8x50 a 100szt/-domięśniowa</t>
  </si>
  <si>
    <t>Igła iniekcyjna j.u. Nasadka i osłona igły: polipropylen, Ostrze igły: stal nierdzewna (AISI 304), Klej: żywica epoksydowa, Środek natłuszczający: olej silikonowy, Opakowanie: papier klasy medycznej o gramaturze 60 grm/cm2 oraz folia typu blister (PE/PA)  Igły oznaczone znakiem CE. Sterylizowane tlenkiem etylenu. Możliwość podłączenia do adaptera typu Luer lub złącza Luer-Lock Kody barwne zgodne z normą ISO  0,9x50 a 100szt/-domięśniowa</t>
  </si>
  <si>
    <t>Igła iniekcyjna j.u .  Nasadka i osłona igły: polipropylen, Ostrze igły: stal nierdzewna (AISI 304), Klej: żywica epoksydowa, Środek natłuszczający: olej silikonowy, Opakowanie: papier klasy medycznej o gramaturze 60 grm/cm2 oraz folia typu blister (PE/PA)  Igły oznaczone znakiem CE. Sterylizowane tlenkiem etylenu. Możliwość podłączenia do adaptera typu Luer lub złącza Luer-Lock Kody barwne zgodne z normą ISO  0,9x40 a 100szt/-domięśniowa</t>
  </si>
  <si>
    <t>Igła iniekcyjna j.u.  Nasadka i osłona igły: polipropylen, Ostrze igły: stal nierdzewna (AISI 304), Klej: żywica epoksydowa, Środek natłuszczający: olej silikonowy, Opakowanie: papier klasy medycznej o gramaturze 60 grm/cm2 oraz folia typu blister (PE/PA)  Igły oznaczone znakiem CE. Sterylizowane tlenkiem etylenu. Możliwość podłączenia do adaptera typu Luer lub złącza Luer-Lock Kody barwne zgodne z normą ISO 1,1x40 a 100szt/-domięśniowa</t>
  </si>
  <si>
    <t>Igła iniekcyjna j.u.  Nasadka i osłona igły: polipropylen, Ostrze igły: stal nierdzewna (AISI 304), Klej: żywica epoksydowa, Środek natłuszczający: olej silikonowy, Opakowanie: papier klasy medycznej o gramaturze 60 grm/cm2 oraz folia typu blister (PE/PA)  Igły oznaczone znakiem CE. Sterylizowane tlenkiem etylenu. Możliwość podłączenia do adaptera typu Luer lub złącza Luer-Lock Kody barwne zgodne z normą ISO 1,2x40 a 100szt/ domięśniowa</t>
  </si>
  <si>
    <t>PAKIET NR 15</t>
  </si>
  <si>
    <t>POJEMNIKI REDONA</t>
  </si>
  <si>
    <t>Pojemnik 200ml Redon-do długotrwałego odsysania ran j.u.</t>
  </si>
  <si>
    <r>
      <t xml:space="preserve">Pojemnik 200ml Redon-do długotrwałego odsysania ran j.u. </t>
    </r>
    <r>
      <rPr>
        <b/>
        <sz val="9"/>
        <rFont val="Cambria"/>
        <family val="1"/>
        <charset val="238"/>
      </rPr>
      <t>Sterylny</t>
    </r>
  </si>
  <si>
    <t>Pojemnik 400ml Redon-do długotrwałego odsysania ran j.u.</t>
  </si>
  <si>
    <r>
      <t xml:space="preserve">Pojemnik 400ml Redon-do długotrwałego odsysania ran j.u. </t>
    </r>
    <r>
      <rPr>
        <b/>
        <sz val="9"/>
        <rFont val="Cambria"/>
        <family val="1"/>
        <charset val="238"/>
      </rPr>
      <t>Sterylny</t>
    </r>
  </si>
  <si>
    <t>PAKIET NR 16</t>
  </si>
  <si>
    <t>ZESTAWY DO KANIULACJI</t>
  </si>
  <si>
    <t>Zestaw do kaniulacji dużych naczyń-3-kanałowy 7F/20cm</t>
  </si>
  <si>
    <t>Zestaw do kaniulacji dużych naczyń 3-kanałowy 7F/15-16cm</t>
  </si>
  <si>
    <t>Zestaw do kaniulacji dużych naczyń dwuświatłowy pediatryczny 4,5F/8-10cm Prowadnica odporna na zaginanie.</t>
  </si>
  <si>
    <t>Zestaw do kaniulacji dużych naczyń -2-kanałowy 7F/20 cm</t>
  </si>
  <si>
    <t>Zestaw do kaniulacji dużych naczyń -2-kanałowy 7F/15 cm</t>
  </si>
  <si>
    <t>Zestaw do kaniulacji dużych naczyń-dwuświatłowy pediatryczny  5-5,5F /13-15cm  Prowadnica odporna na zaginanie.</t>
  </si>
  <si>
    <t>PAKIET NR 17</t>
  </si>
  <si>
    <t>IGŁY DO ZNIECZULEŃ I BIOPSJI</t>
  </si>
  <si>
    <t>Igła do znieczulenia podpajęczynówkowego  typ Standard -22G x 88 -90mm z igłą prowadzącą</t>
  </si>
  <si>
    <t>Igła do znieczulenia podpajęczynówkowego przewężone typ PENCIL-POINT 26G x90mm z igłą prowadzącą</t>
  </si>
  <si>
    <t>Igła do znieczulenia podpajęczynówkowego przewężona typ PENCIL-POINT 27G x103mm z igłą prowadzącą, z wbudowanym, dobrze widocznym z każdej strony igły pryzmatem, zmieniającym barwę natychmiast po wypełnieniu płynem mózgowo-rdzeniowym. Konstrukcja uchwytów. która po wprowadzeniu igły w prowadnice skraca długość roboczą igły podpajęczej o mniej niż 12mm.</t>
  </si>
  <si>
    <t>Igła do znieczulenia podpajęczynówkowego przewężone typ PENCIL-POINT 27G x90mm z igłą prowadzącą</t>
  </si>
  <si>
    <t>Igła do znieczulenia podpajęczynówkowego przewężone typ PENCIL-POINT26G x103mm z igłą prowadzącą</t>
  </si>
  <si>
    <t>Igła do znieczulenia podpajęczynówkowego przewężone typ PENCIL-POINT26G x115mm z igłą prowadzącą o średnicy 20G x 38 mm</t>
  </si>
  <si>
    <t>Igła do znieczulenia podpajęczynówkowego przewężone typ PENCIL-POINT27G x115mm z igłą prowadzącą o średnicy 20G x 38 mm</t>
  </si>
  <si>
    <t>Igła do znieczulenia podpajęczynówkowego przewężone typ PENCIL-POINT25G x115mm z igłą prowadzącą o średnicy 20G x 38mm</t>
  </si>
  <si>
    <t>Igła do znieczulenia podpajęczynówkowego typ PENCIL-POINT-25G x 88-90mm z igłą prowadzącą</t>
  </si>
  <si>
    <t>Półautomatyczna igła do biopsji tkanek miękkich z regulowana długością cięcia 18 CH gługośc 160 mm</t>
  </si>
  <si>
    <t>igła do punkcji lędźwiowej 0,70x75mm/-22Gx3”</t>
  </si>
  <si>
    <t>igła do punkcji lędźwiowej 0,90x88mm-20Gx3 1/2”</t>
  </si>
  <si>
    <t>igła do punkcji lędźwiowej 1,2x 88-90 18GA 3,50IN</t>
  </si>
  <si>
    <t>PAKIET NR 18</t>
  </si>
  <si>
    <t>ZESTAWY DO ZNIECZULEŃ</t>
  </si>
  <si>
    <t>Zestaw mini do znieczuleń zewnątrzoponowych (igła Tuohy , strzykawka niskooporna, cewnik ZO,filtr ZO,łącznik i prowadnik) 16G/11 cm</t>
  </si>
  <si>
    <t>Zestaw mini do znieczuleń zewnątrzoponowych (igła Tuohy , strzykawka niskooporna, cewnik ZO,filtr ZO,łącznik i prowadnik) 18G/11 cm</t>
  </si>
  <si>
    <t>PAKIET NR 19</t>
  </si>
  <si>
    <t>CEWNIKI COUVELAIRE'A </t>
  </si>
  <si>
    <t>Cewnik Couvelaire'a  26 CH</t>
  </si>
  <si>
    <t>Cewnik Couvelaire'a  28 CH</t>
  </si>
  <si>
    <t>PAKIET NR 20</t>
  </si>
  <si>
    <t>Kaniula dożylna obwodowa (wenflon) 0.7 x 19 mm –G24. Przepły 13 ml / min . Bez portu bocznego . Kaniula neonatologiczna – noworodkowa wykonanna z PTFE widoczna w USG. Wyposażona w zdejmowany element ułatwiajacy bezpieczne i wygodne wprowadzenie do naczynia  Opakowanie 50 szt</t>
  </si>
  <si>
    <t>Kaniula dożylna obwodowa (wenflon) 0.6 x 19 mm –G26. Przepły 13 ml / min . Bez portu bocznego . Kaniula neonatologiczna – noworodkowa wykonanna z PTFE widoczna w USG. Wyposażona w zdejmowany element ułatwiajacy bezpieczne i wygodne wprowadzenie do naczynia  Opakowanie 50 szt</t>
  </si>
  <si>
    <t>Igła typu Motylek 0,7 drenik 30 cm z zabezpieczeniem plastikowym na igłę. Opakowanie 50 szt</t>
  </si>
  <si>
    <t>Igła typu Motylek 0,8 drenik 30 cm z zabezpieczeniem plastikowym na igłę. Opakowanie 50 szt</t>
  </si>
  <si>
    <t>Kaniula dotętnicza z zaworem odcinającym kulkowym typu Flo Switch 10 mm x 45 mm , sterylna , 20G , wykonana z PTFE; opakowanie Tyvek</t>
  </si>
  <si>
    <t>PAKIET NR 21</t>
  </si>
  <si>
    <t>USTNIKI DO ALKOMATU</t>
  </si>
  <si>
    <t>Ustniki jednorazowe do alkomatu Alco Sensor FST</t>
  </si>
  <si>
    <t>Ustniki jednorazowe do alkomatu promiler ALT – 1</t>
  </si>
  <si>
    <t>PAKIET NR 22</t>
  </si>
  <si>
    <t>KONCENTRATY DIALIZACYJNE</t>
  </si>
  <si>
    <t>Bicarbonat 8,4 % kanister 6l</t>
  </si>
  <si>
    <t>op</t>
  </si>
  <si>
    <t>Składnik kwaśny 178A kanister 6 l</t>
  </si>
  <si>
    <t>Składnik kwaśny 192A kanister 6l</t>
  </si>
  <si>
    <t>Składnik kwaśny 285A kanister 6l</t>
  </si>
  <si>
    <t>Składnik kwaśny 381A kanister 6l</t>
  </si>
  <si>
    <t>Składnik kwaśny 380 F  kanister 6l</t>
  </si>
  <si>
    <t>PAKIET NR 23</t>
  </si>
  <si>
    <t>Wziernik uszny jednorazowego użytku rozmiar 2,5 do otoskopu Riester</t>
  </si>
  <si>
    <t>op. 50 szt</t>
  </si>
  <si>
    <t>Wziernik uszny jednorazowego użytku rozmiar 2,0  do otoskopu Riester</t>
  </si>
  <si>
    <t>Wziernik uszny jednorazowego użytku rozmiar 3,0</t>
  </si>
  <si>
    <t xml:space="preserve">Wziernik uszny jednorazowego użytku rozmiar 3,5 do otoskopu Riester  </t>
  </si>
  <si>
    <t>Wziernik uszny jednorazowego użytku rozmiar 4,0 do otoskopu Riester</t>
  </si>
  <si>
    <t>Wziernik uszny jednorazowego użytku rozmiar 4,5 do otoskopu Riester</t>
  </si>
  <si>
    <t>Wziernik uszny jednorazowego użytku rozmiar 5 do otoskopu Riester</t>
  </si>
  <si>
    <t>Wziernik uszny jednorazowego użytku rozmiar 2,5 do otoskopu Medotti</t>
  </si>
  <si>
    <t>Wziernik uszny jednorazowego użytku rozmiar 2,0 do otoskopu Medotti</t>
  </si>
  <si>
    <t>Wziernik uszny jednorazowego użytku rozmiar 3,5 do otoskopu Medotti</t>
  </si>
  <si>
    <t>Wziernik uszny jednorazowego użytku rozmiar 4,0</t>
  </si>
  <si>
    <t>Wziernik uszny jednorazowego użytku rozmiar 4,5 do otoskopu Medotti</t>
  </si>
  <si>
    <t>Wziernik uszny jednorazowego użytku rozmiar 5</t>
  </si>
  <si>
    <t>PAKIET NR 24</t>
  </si>
  <si>
    <t>HIGIENA DRÓG ODDECHOWYCH</t>
  </si>
  <si>
    <t>Łącznik podwójnieobrotowy, kątowy z wejściem do odsysania , jednorazowy , sterylny 15 mm</t>
  </si>
  <si>
    <t>Jednorazowy obwód oddechowy do respiratorów, składający się z dwóch rur o długości 160- 180 cm oraz łącznika z możliwością podłączenia nebulizatora. Możliwość użytkowania do 7 dni</t>
  </si>
  <si>
    <t>Jednorazowy obwód oddechowy do respiratorów mikrobiologicznie czysty składający się z dwóch rur o długośc 180 cm z pułapkami wodnymi; trzecia rura długości 100 cm ; elastyczne nie załamujące się z zakończeniem 22F od strony respiratora, wewnątrz gładkie; łącznik Y wyposażony w port zabezpieczony zatyczką; kolanko 90 st. z portem luer lock + worek 2 l</t>
  </si>
  <si>
    <t>op. 1 szt</t>
  </si>
  <si>
    <t>Układ oddechowy j. uż, dla dorosłych, jednorurowy, gładki w środku, długość 150 - 180cm, z zastawką wydechową, filtrem oddechowym antybakteryjnym, przedłużaczem do rurki intubacyjnej, sterylny lub mikrobiologicznie czysty, komparybilny z respiratorem Puritan Bennett 560.</t>
  </si>
  <si>
    <t>W razie konieczności wygrywający dostarczy na swój koszt  odpowiednią ilość kanistrów i uchwytów dopasowanych do systemu do odsysania użytkowanego w szpitalu</t>
  </si>
  <si>
    <t>PAKIET NR 25</t>
  </si>
  <si>
    <t>AKCESORIA GINEKOLOGICZNE 1</t>
  </si>
  <si>
    <t>Zestaw do hamowania krwotoków poporodowych typu BAKRI składajacy się z cewnika o dł 54 cm; srednica CH 24 ; pojemność balona 500 ml, strzykawki 60 ml; wykonany w całości z silikonu bez lateksu. Cewnik o giętkim i plastycznym kształcie dopasowujacy się do anatomii macicy.</t>
  </si>
  <si>
    <t>1 szt</t>
  </si>
  <si>
    <t>PAKIET NR 26</t>
  </si>
  <si>
    <t>AKCESORIA DIALIZACYJNE</t>
  </si>
  <si>
    <t>środek do dezynfekcji cytro-termicznej i dekalcyfikacji, biodegradowalny, bezzapachowy, zawierający aktywne składniki pochodzenia naturalnego. Typu Citrosteril lub inny o tych samych parametrach. Kanister 5l</t>
  </si>
  <si>
    <t>PAKIET NR 27</t>
  </si>
  <si>
    <t>ANESTEZJOLOGIA</t>
  </si>
  <si>
    <t>Wapno medyczne do stosowania w obwodach oddechowych pacjenta w celu pochłania dwutlenku węgla podczas znieczulania metodą niskich przepływów. Postaćnieregularnych granulek (D-profile), które są bardzo wydajne w pochłanianiu CO2. Zawartość pyłu nie przekraczająca 0,2%. Twardość  na optymalnym poziomie 99%,r nie zawierające worotlenku potasu (KOH). . Efektywność pochłania co najmniej 150 l CO2 na 1 kg preparatu. Kanister 4,5 kg</t>
  </si>
  <si>
    <t>Zgłębnik żołądkowy Ch-12/150cm z zatyczką</t>
  </si>
  <si>
    <t>Zgłębnik żołądkowy Ch-14/150cm z zatyczką</t>
  </si>
  <si>
    <t>Zgłębnik żołądkowy Ch-14/75cm z zatyczką</t>
  </si>
  <si>
    <t>Zgłębnik żołądkowy Ch-16/150cm z zatyczką</t>
  </si>
  <si>
    <t>Zgłębnik żołądkowy Ch-16/75cm z zatyczką</t>
  </si>
  <si>
    <t>Zgłębnik żołądkowy ch-18/150cm z zatyczką</t>
  </si>
  <si>
    <t>Zgłębnik żołądkowy ch-18/75cm z zatyczką</t>
  </si>
  <si>
    <t>Zgłębnik żołądkowy Ch-20/150cm z zatyczką</t>
  </si>
  <si>
    <t>Zgłębnik żołądkowy Ch-22/150cm z zatyczką</t>
  </si>
  <si>
    <t>Zgłębnik żołądkowy Ch-24/150cm z zatyczką</t>
  </si>
  <si>
    <t>Zgłębnik żołądkowy Ch-26/150cm z zatyczką</t>
  </si>
  <si>
    <t>Zgłębnik żołądkowy Ch-28/150cm z zatyczką</t>
  </si>
  <si>
    <t>Zgłębnik żołądkowy Ch-32/150cm z zatyczką</t>
  </si>
  <si>
    <t>PAKIET NR 29</t>
  </si>
  <si>
    <t>ZESTAW DO DIAGNOSTYCZNEGO PŁUKANIA JAMY OTRZEWNEJ</t>
  </si>
  <si>
    <t>Zestaw skladajacy się z : trokar punkcyjny Ch 10 z regulowaną głębokością wkłucia, zbudowany z metalowego mandrynuoraz kaniuli z tworzywa; Cewnik Ch 9/50cm wykonany z poliuretany , posiadajacy zamknięty koniec, boczne otwory, mający kolorowe oznakowanie długości. ; skalpel do nacięcia skóry.</t>
  </si>
  <si>
    <t>PAKIET NR 30</t>
  </si>
  <si>
    <t>HIGIENA PACJENTA</t>
  </si>
  <si>
    <t>cena                 jedn. Brutto</t>
  </si>
  <si>
    <t>Czyściwo w odcinkach przeznaczone do mycia ciała pacjenta, kolor biały, włóknina; rodzaj włókna Nonwoven. Ilość warstw 1; gramatura 70g/m2; wymiary 30 x 32 cm . Opakowanie 135 szt</t>
  </si>
  <si>
    <t>PAKIET NR 31</t>
  </si>
  <si>
    <t>Higiena pacjenta</t>
  </si>
  <si>
    <t>Dwuwarstwowa, jednorazowa myjka do mycia ciała w formie półokrągłej rękawicy. Nasączona jednostronnie środkami myjącymi o nautralnym PH 5,5, wykonana z jednej strony (części myjącej) z poliestru, z drugiej strony z włókniny. Obie warstwy myjki nie podfoliowane. Rozmiar 14 cm x 20 cm, gramatura 90g/m2. Produkowana zgodnie z wymaganiami ISO 22716:2007 oraz ISO 9001:2008 (certyfikaty dołączone do oferty).Opakowanie jednostkowe a'10 sztuk z nadrukowanym składem. Produkt pozbawiony latexu. Termin wa¿noœci: 5 lat od daty produkcji, wyrób należy zużyć do 12 m-cy po otwarciu opakowania</t>
  </si>
  <si>
    <t>Op (10 szt )</t>
  </si>
  <si>
    <t>Jednorazowe ściereczki do osuszania ciała wykonane w 100% z celulozy, rozmiar 30cm x 40cm, gramatura 60g/m2, gruboœæ 0.95mm, opakowanie a'50 sztuk zgrzewane w folię z nadrukowanym rozmiarem. Produkt pozbawiony latexu.</t>
  </si>
  <si>
    <t>Op (50 szt )</t>
  </si>
  <si>
    <t>Jednorazowa myjka do mycia ciała noworodków nasączona środkami myjącymi o neutralnym PH 5,5 z dodatkiem aloesu, wykonana w całości z poliestru o gramaturze 400g/m2, rozmiar 12cm x 10cm. Produkowana zgodnie z wymaganiami ISO 22716:2007 oraz ISO 9001:2008 (certyfikaty dołączone do oferty). Czystość mikrobiologiczna potwierdzona badaniami nie starszymi ni¿ 2013rok na brak zawartości Pseudomonas aeruginosa, Candida albicans, Staphylococcus aureus oraz Escherichia coli. Opakowanie jednostkowe a'40 sztuk z graficzna instrukcja stosowania oraz składem.  Produkt pozbawiony latexu. Termin ważnoœci: 5 lat od daty produkcji, wyrób należy zużyć do 12 m-cy po otwarciu opakowania</t>
  </si>
  <si>
    <t>Op (30 szt )</t>
  </si>
  <si>
    <t>Jednorazowe, włókninowe myjki do mycia ciała w formie ściereczki nie wymagające spłukiwania oraz namaczania, rozmiar 33cm x 22cm, z mozliwościa podgrzania w mikrofalówce (60sek. w 750W). Powodujące redukcję otaræć skóry o min. 80% oraz zmniejszenie ZUM o min. 85% (potwierdzone testami dołączonymi do oferty). Zawierające w składzie m.in. dimetikon, polisorbat 20, disodium EDTA. Bezzapachowe, pakowane w opakowaniu a'8 sztuk. Na opakowaniu typu "Flow wrap" nadrukowana ilość, rozmiar ściereczek oraz pole do opisu daty otwarcia opakowania. Wyrób należy zużyć do 3 m-cy po otwarciu opakowania.  Zarejestrowane jako wyrób medyczny.</t>
  </si>
  <si>
    <t>Gotowa do użycia, jednorazowa gąbka nasączona 30 ml substancją myjacą oraz nawilżajcą, nie zawierającą mydła. Rozmiar 12cm x 7,5 cm x 2,3 cm, wykonana z poliuretanu, nie zawiera latexu. Zbalansowana formuła pH substancji myjącej zawiera wyciągi z roślin, nie wymaga spłukiwania i może być używana do całego ciała oraz okolic intymnych. Pakowana pojedynczo. Opakowanie blistrowe z systemem łatwego rozdzieralnego otwarcia. Zarejestrowana jako wyrób medyczny.</t>
  </si>
  <si>
    <t>Gotowa do użycia, jednorazowa gąbka zaimpregnowana 25ml antyseptycznym roztworem czyszczącym glikonianu chlorheksydyny 2% o formule bez spłukiwania (nie zawiera mydła). Stosowana do antyseptycznego mycia ciała i czyszczenia skóry bez użycia wody. Rozmiar 12cm x 7,5cm x 2,3 cm, wykonana z poliuretanu. Wyrób nie zawiera latexu.Pakowana pojedynczo. Opakowanie blistrowe z systemem łatwego rozdzieralnego otwarcia. Zarejestrowana jako wyrób medyczny.</t>
  </si>
  <si>
    <t>Gotowa do użycia, jednorazowa gąbka nasączona 25ml antyseptycznym, myjącym roztworem glukonianu chlorcheksydyny o stężeniu wagowym 4 % (nie zawierająca mydła). Rozmiar 12cm x 7,5 cm x 2,3 cm, wykonana z poliuretanu. Stosowana do antyseptycznego mycia ciała i oczyszczania skóry, wymaga spłukiwania. Pakowana pojedynczo Opakowanie blistrowe z systemem łatwego rozdzieralnego otwarcia. Wyrób nie zawiera latexu. Zarejestrowana jako wyrób medyczny.</t>
  </si>
  <si>
    <t xml:space="preserve">Oczyszczajaca, nie zawierajaca mydła pianka oczyszczajaca do skóry dla pacjentów z nietrzymaniem moczu oraz kału, posiadająca właściwości antybakteryjne, oczyszczajace oraz ochronne dla skóry. Pojemność 400ml z polem do opisu danych pacjenta. Na opakowaniu wskazówki dotyczące stosowania w języku polskim. Posiadająca udowodnione i opublikowane badania potwierdzające skutecznośc antybakteryjną. Zawierająca w składzie m.in. triklosan oraz dimetikon. Zarejestrowana jako wyrób medyczny. </t>
  </si>
  <si>
    <t>Op 400 ml</t>
  </si>
  <si>
    <t>Jednorazowy czepek do bezwodnego mycia głowy nasączony substancjami myjacymi oraz odżywką. Nie wymagający namoczenia oraz spłukiwania.  Zawierające w składzie m.in. kokamidopropylobetainę oraz dioctan glutaminianu tetrasodowego. Pakowane pojedynczo, z mo¿liwoœci¹ podgrzania w mikrofalówce (20 sek. w 650W).  Zapachowy. Opakowanie typu "Flow wrap". Wyrób nie zawiera latexu. Zarejestrowany jako wyrób medyczny.</t>
  </si>
  <si>
    <t>Szczotka do pielęgnacji jamy ustnej</t>
  </si>
  <si>
    <t>Gąbka do pielęgnacji jamy ustnej</t>
  </si>
  <si>
    <t>Dozownik na rękawice jednorazowe (na 3-opakowania) z regulowanymi kieszeniami, które umożliwiają stosowanie rękawic różnych wielkości (200szt. I 100szt.- pudełka prostokątne o różnych rozmiarach). Kolor biały, materiał PCV- odporny na uderzenia, trudnopalny (potwierdzony atestem ITB). Łatwy montaż i wymiana kieszeni, każdej oddzielnie.</t>
  </si>
  <si>
    <t xml:space="preserve">Kieszeń wymienna kompatybilna z dozownikami na rękawice, zaoferowanymi w poz. 1 . Kolor biały, materiał PCV- odporny na uderzenia, trudnopalny (potwierdzony atestem ITB). </t>
  </si>
  <si>
    <t>Rękawice vinylowe stretchowe, od wewnątrz pokryte syntetycznym polimerem, gładkie, AQL 1. Spełniające normy EN 455, ASTMF 1671. Grubość na palcu 0,09 +/-0,02mm, grubość na dłoni 0,10 +/-0,02mm, dł. min. 240. Rozciągliwość przed procesem starzenia 500%, po procesie starzenia 400%. Oznaczone na opakowaniu jako wybór medyczny kl. I (MDD) oraz środek ochrony indywidualnej kategorii III (PPE). Dopuszczone do kontaktu z żywnością. Rozmiar M. Pakowane po 100szt.</t>
  </si>
  <si>
    <t>Rękawice winylowe transparentne, jednorazowe, bezpudrowe, anatomiczny kształt, oburęczne, gładka powierzchnia, wzmocniony mankeit rolowany. Gramatura 4,5 g dla rozmiaru M. Średnia grubość min. 0,07 mm ± 0,02mm. Wyrób medyczny kl. I, oznaczone znakiem CE, spełniające normę EN 455 1-4, EN 374:2003 -1 ( z wyłączeniem 5.3.2.) , -2. AQL 1,5.  Wyrób medyczny MDD 93/42 EEC- kat. I oraz środek ochrony indywidualnej PPE 89/686 EEC kl. I,Rozmiar kodowany kolorystycznie na opakowaniu. Rozmiary S-XL, pakowane po 100 szt.</t>
  </si>
  <si>
    <t>Rękawice nitrylowe, bezpudrowe, niejałowe. Oznaczone na opakowaniu jako wybór medyczny kl. I (MDD) oraz środek ochrony indywidualnej kategorii III (PPE) Teksturowane na końcach palców, zgodnie z normami EN 455 1-4 oraz EN 374-1 ( z wyłączeniem 5.3.2.) - 2- 3 . Normy oznaczone na opakowaniu. AQL≤ 1,5.  Gramatura 3,5g dla rozmiaru M. Grubość na dłoni ~ 0,05 mm. Długość min. 240. Normy oznaczone na opakowaniu. Rozmiar kodowany kolorystycznie na opakowaniu. Rozmiary S-XL Pakowane po 200 szt.</t>
  </si>
  <si>
    <r>
      <t>Rękawice nitrylowe białe</t>
    </r>
    <r>
      <rPr>
        <b/>
        <sz val="9"/>
        <rFont val="Calibri"/>
        <family val="2"/>
        <charset val="1"/>
      </rPr>
      <t xml:space="preserve"> z przedłużonym mankietem-</t>
    </r>
    <r>
      <rPr>
        <sz val="9"/>
        <rFont val="Calibri"/>
        <family val="2"/>
        <charset val="1"/>
      </rPr>
      <t xml:space="preserve"> długość min. 265 mm, do procedur o podwyższonym ryzykubezpudrowe, niejałowe, teksturalne na końcach palców, zgodnie z normą EN 455, EN 374-1 ( z wyłączeniem 5.3.2.) - 2- 3. Grubość na palcu ~ 0,09 mm, grubość dłoni ~ 0,07 mm. Oznaczone na opakowaniu jako wyrób medyczny MDD 93/42 EEC- kat. I oraz środek ochrony indywidualnej PPE 89/686 EEC kl. III, AQL - 1,5.  Rozmiary kodowane kolorystycznie na opakowaniu.  Rozmiary S-L Pakowane po 150 szt.</t>
    </r>
  </si>
  <si>
    <r>
      <t>Rękawice nitrylowe do</t>
    </r>
    <r>
      <rPr>
        <b/>
        <sz val="9"/>
        <rFont val="Calibri"/>
        <family val="2"/>
        <charset val="1"/>
      </rPr>
      <t xml:space="preserve"> procedur wysokiego ryzyka</t>
    </r>
    <r>
      <rPr>
        <sz val="9"/>
        <rFont val="Calibri"/>
        <family val="2"/>
        <charset val="1"/>
      </rPr>
      <t xml:space="preserve"> , jednorazowe, bezpudrowe, niesterylne, chlorowane wewnętrznie, AQL - 1,5. Kolor niebieski, anatomiczny kształt, oburęczne, teksturowane na całej powierzchni dłoni, wzmocniony, rolowany mankiet. Oznaczone na opakowaniu jako wybór medyczny MDD 93/42 EEC kl. I oraz środek ochrony indywidualnej PPE 89/686 EEC kategorii III. Min. długość 300  Grubość dłoni: 0,26 +/- 0,02; na końcach palców: 0,32+/-0,02. Spełniające normy EN455 1-4,  EN374-3 JKL. Gramatura 16g dla rozmiaru M. Rozmiary M-L. Opakowanie 50 szt. </t>
    </r>
  </si>
  <si>
    <t>15</t>
  </si>
  <si>
    <t xml:space="preserve">Rękawice foliowe- 100% PE 20µm, wymiary 24 x 30cm, bezbarwne, bezpudrowe, niejałowe, pasujące na lewą i prawą dłoń. PPE 89/686 EEC Kat.I, Pakowane po 100 szt. </t>
  </si>
  <si>
    <t>200</t>
  </si>
  <si>
    <t>Rękawice chirurgiczne neoprenowe jednorazowe, bezpudrowe, polimeryzowane, teksturowana powierzchnia, długi mankiet-300mm, w kolorze zielonym, mikro-chropowata tekstura na dłoni i palcach. Rozmiar i oznaczenie dłoni nadrukowane na maniecie, wygięty anatomiczny kształt palców. Zgodne z normami ASTMF1671, AQL-0,65, EN 374-1,2,3, EN-1,2,3. Rozm. 7; 7,5;8 1 para</t>
  </si>
  <si>
    <t>1000</t>
  </si>
  <si>
    <t>Razem:</t>
  </si>
  <si>
    <t>PAKIET NR 33</t>
  </si>
  <si>
    <t xml:space="preserve">Układ oddechowy i akcesoria do respiratora </t>
  </si>
  <si>
    <t>Noworodkowy układ oddechowy do SLE 2000/2000 HFO Odcinek podgrzewany wdechowy 1,1m Odcinek niepodgrzewany wydechowy z pułapką wodną Odcinek przedłużający do inkubatora 0,3m Restriktor do SLE Dren ciśnieniowy i zestaw adapterów do uniwersalnej samonapełniającej się komory do nawilżacza dla doroslych, dzieci i noworodków Otwór Wejścia 22 mm M (zewnętrzna średnica) Otwór Wyjścia 22 mm M (zewnętrzna średnica)</t>
  </si>
  <si>
    <t>Adapter elektryczny do drenów j.u.  podgrzewanych tylko na wdechu do nawilżacza typu F&amp;P MR 730</t>
  </si>
  <si>
    <t xml:space="preserve"> Akcesoria umożliwiające wspomaganie oddechu typu CPAP donosowy  Interfejs końcowy łączący układ oddechowy respiratora SLE 2000  z pacjentem dł 100 mm zawierajacy mocowanie (uchwyt) noska z poz 4</t>
  </si>
  <si>
    <t>Akcesoria umożliwiające wspomaganie oddechu typu CPAP donosowy Noski w róznych rozmiarach/ przekrój wylotu gazu z kaniuli 5,5mm-6mm ,rozstaw noska 6mm</t>
  </si>
  <si>
    <t>Maseczki oddechowe silikonowe, do zamocowania na adapterze prayłącza do respiratora. Bez lateksu.Jednorazowego użytku. Rozmiar S,M,L</t>
  </si>
  <si>
    <t>Akcesoria umożliwiające wspomaganie oddechu typu CPAP donosowy. Czapeczki w różnych rozmiarach / 25 -39cm / do mocowania interfejsu końcowego.</t>
  </si>
  <si>
    <t>PAKIET NR 34</t>
  </si>
  <si>
    <t>Akcesoria Ginekologiczne 2</t>
  </si>
  <si>
    <t xml:space="preserve">Rigidinjector z twardą cewką o średnicy 1,67 mm. Urządzenie składa się z miękkiego elementu wprowadzającego zaopatrzony w ruchomy pozycjoner oraz podwójny cewnik z termoplastycznym, gumowym , owalnym balonem o poj. 2,5 ml. Urządzenie z zaworem odcinającym, regulujacym ciśnienie balonika. W zestawie strzykawka 2,5 ml.  </t>
  </si>
  <si>
    <t>PAKIET NR 35</t>
  </si>
  <si>
    <t>Akcesoria ginekologiczne 3</t>
  </si>
  <si>
    <t>Jednorazowa, sterylna łyżeczka ssąca do pobierania biopsji histologicznej śluzówki macicy lub pobierania próbek zawartości macicy podczas menstruacji do badania mikroskopowego lub hodowli. Złożona z przeźroczystej, giętkiej osłonki z polipropylenu, dł 23,5 cm, o srednicy zewnętrznej 3,1mm i wew 2,6mm.Osłonka posiada kolorowe znaczniki w zakresie od 4 do 10 cm od końca dystalnego.</t>
  </si>
  <si>
    <t>Cewnik do odsysania g.d.oddechowych CH-4 dla noworodków dł.30~40cm</t>
  </si>
  <si>
    <t>Cewnik do odsysania g.d.oddechowych CH-6/40cm, sterylne, nie pyrogenne, sterylizowane tlenkiem etylenu</t>
  </si>
  <si>
    <t>Cewnik do odsysania g.d.oddechowych CH-6/60cm, sterylne, nie pyrogenne, sterylizowane tlenkiem etylenu</t>
  </si>
  <si>
    <t>Cewnik do odsysania g.d.oddechowych CH-8/40cm, sterylne, nie pyrogenne, sterylizowane tlenkiem etylenu</t>
  </si>
  <si>
    <t>Cewnik do odsysania górnych dróg oddechowych CH-10/40cm, sterylne, nie pyrogenne, sterylizowane tlenkiem etylenu</t>
  </si>
  <si>
    <t>Cewnik do odsysania górnych dróg oddechowych CH-12/50cm, sterylne, nie pyrogenne, sterylizowane tlenkiem etylenu</t>
  </si>
  <si>
    <t>Cewnik do odsysania górnych dróg oddechowych CH-14/60cm, sterylne, nie pyrogenne, sterylizowane tlenkiem etylenu</t>
  </si>
  <si>
    <t>Cewnik do odsysania g.d.oddechowych CH-16/60cm, sterylne, nie pyrogenne, sterylizowane tlenkiem etylenu</t>
  </si>
  <si>
    <t>Cewnik do odsysania g.d.oddechowych CH-18/60cm, sterylne, nie pyrogenne, sterylizowane tlenkiem etylenu</t>
  </si>
  <si>
    <t>Cewnik do odsysania g.d.oddechowych CH-20/60cm, sterylne, nie pyrogenne, sterylizowane tlenkiem etylenu</t>
  </si>
  <si>
    <t>Cewnik do odsysania g.d.oddechowych CH-22/60cm, sterylne, nie pyrogenne, sterylizowane tlenkiem etylenu</t>
  </si>
  <si>
    <t>Cewnik do odsysania g.d.oddechowych CH-24/60cm, sterylne, nie pyrogenne, sterylizowane tlenkiem etylenu</t>
  </si>
  <si>
    <t>Cewnik do podawania tlenu przez nos/wąsy/ dla noworodka 2,0 150 cm</t>
  </si>
  <si>
    <t>Cewnik do podawania tlenu przez nos/wąsy/ dla dorosłych 200 cm</t>
  </si>
  <si>
    <t>Cewnik do podawania tlenu przez nos/wąsy/ dla dorosłych 300 cm</t>
  </si>
  <si>
    <t xml:space="preserve">ANESTEZJOLOGIA </t>
  </si>
  <si>
    <t>Zestaw przetworników jednorazowego użytku do pomiaru ciśnienia tętniczego  metodą krwawą L978 do monitora Datex Ohmeda  typ CCM</t>
  </si>
  <si>
    <t>Zestaw przetworników jednorazowego użytku do pomiaru ciśnienia tętniczego  metodą krwawą  do monitora MINDRAY 6000 ( model DT-XX)</t>
  </si>
  <si>
    <t>PAKIET NR 38</t>
  </si>
  <si>
    <t xml:space="preserve">Rurka intubacyjna 3,0 z balonikiem uszczelniającym </t>
  </si>
  <si>
    <t xml:space="preserve">Rurka intubacyjna 3,5 z balonikiem uszczelniającym </t>
  </si>
  <si>
    <t xml:space="preserve">Rurka intubacyjna 4,0 z balonikiem uszczelniającym </t>
  </si>
  <si>
    <t xml:space="preserve">Rurka intubacyjna 4,5 z balonikiem uszczelniającym </t>
  </si>
  <si>
    <t xml:space="preserve">Rurka intubacyjna 5,0 z balonikiem uszczelniającym </t>
  </si>
  <si>
    <t xml:space="preserve">Rurka intubacyjna 5,5 z balonikiem uszczelniającym </t>
  </si>
  <si>
    <t xml:space="preserve">Rurka intubacyjna 6,0 z balonikiem uszczelniającym </t>
  </si>
  <si>
    <t xml:space="preserve">Rurka intubacyjna 6,5 z balonikiem uszczelniającym </t>
  </si>
  <si>
    <t xml:space="preserve">Rurka intubacyjna 7,0 z balonikiem uszczelniającym </t>
  </si>
  <si>
    <t xml:space="preserve">Rurka intubacyjna 7,5 z balonikiem uszczelniającym </t>
  </si>
  <si>
    <t xml:space="preserve">Rurka intubacyjna 8,0 z balonikiem uszczelniającym </t>
  </si>
  <si>
    <t xml:space="preserve">Rurka intubacyjna 8,5 z balonikiem uszczelniającym </t>
  </si>
  <si>
    <t xml:space="preserve">Rurka intubacyjna 9,0 z balonikiem uszczelniającym </t>
  </si>
  <si>
    <t xml:space="preserve">Rurka intubacyjna 9,5 z balonikiem uszczelniającym </t>
  </si>
  <si>
    <t xml:space="preserve">Rurka intubacyjna 10,0 z balonikiem uszczelniającym </t>
  </si>
  <si>
    <t>Rurka intubacyjna zbrojona z mankietem silikonowa nr 7,0- j.u.</t>
  </si>
  <si>
    <t>Rurka intubacyjna zbrojona z mankietem silikonowa nr 7,5- j.u.</t>
  </si>
  <si>
    <t>Rurka intubacyjna zbrojona z mankietem silikonowa nr 8,0- j.u</t>
  </si>
  <si>
    <t>Rurka intubacyjna zbrojona z mankietem, silikonowa nr 8.5-j.u</t>
  </si>
  <si>
    <t>Rurka intubacyjna zbrojona  z mankietem silikonowa nr 9,0-j.u.</t>
  </si>
  <si>
    <t>Rurka intubacyjna bez balonika  2,5</t>
  </si>
  <si>
    <t>Rurka intubacyjna bez balonika  3,0</t>
  </si>
  <si>
    <t>Rurka intubacyjna bez balonika  3,5</t>
  </si>
  <si>
    <t>Rurka tracheostomijna 6,0 z jednym balonikiem uszczelniającym j.u.</t>
  </si>
  <si>
    <t>Rurka tracheostomijna 6,5 z jednym balonikiem uszczelniającym j.u.</t>
  </si>
  <si>
    <t>Rurka tracheostomijna 7,0 z jednym balonikiem uszczelniającym j.u.</t>
  </si>
  <si>
    <t>Rurka tracheostomijna 7,5 z jednym balonikiem uszczelniającym j.u.</t>
  </si>
  <si>
    <t>Rurka tracheostomijna 8,0 z jednym balonikiem uszczelniającym</t>
  </si>
  <si>
    <t>Rurka tracheostomijna 8,5 z jednym balonikiem uszczelniającym</t>
  </si>
  <si>
    <t>Rurka tracheostomijna 9,0 z jednym balonikiem uszczelniającym</t>
  </si>
  <si>
    <t>Rurka tracheostomijna 9,5 z jednym balonikiem uszczelniającym</t>
  </si>
  <si>
    <t>Rurka tracheostomijna 10,0 z jednym balonikiem uszczelniającym</t>
  </si>
  <si>
    <t>Rurka tracheostomijna fenestracyjna 9,0 z mankietem</t>
  </si>
  <si>
    <t>Rurka tracheostomijna fenestracyjna 8,0 z mankietem</t>
  </si>
  <si>
    <t>Rurka tracheostomijna fenestracyjna 8,5 z mankietem</t>
  </si>
  <si>
    <t>Rurka usto-gardłowa typu GUEDEL nr 00 j.u.( noworodkowe )</t>
  </si>
  <si>
    <t>Rurka usto-gardłowa typu GUEDEL nr 0 j.u.( noworodkowe )</t>
  </si>
  <si>
    <t>Rurka usto-gardłowa typu GUEDEL nr 1 j.u.</t>
  </si>
  <si>
    <t>Rurka usto-gardłowa typu GUEDEL nr 2 j.u.</t>
  </si>
  <si>
    <t>Rurka usto-gardłowa typu GUEDEL nr 3 j.u.</t>
  </si>
  <si>
    <t>Rurka usto-gardłowa typu GUEDEL nr 5 j.u.</t>
  </si>
  <si>
    <t>Rurka usto-gardłowa typu GUEDEL nr 4 j.u.</t>
  </si>
  <si>
    <t>PAKIET NR 40</t>
  </si>
  <si>
    <t>Akcesoria do tlenoterapii</t>
  </si>
  <si>
    <t>Adaper łaczący reduktor tlenu z butelkami z poz 2</t>
  </si>
  <si>
    <t>Złączka /przejściówka/ do nebulizacji, kompatybilna z butelkami z wodą typu Respiflo. Umożliwia pracę ze stężeniami tlenu rzędu 28-98%, wielkość cząstek aerozolu 1,2-8µm, rurka zwrotna minimalizująca roszenie, złącze od pacjenta 22mm, pakowana pojedynczo, sterylna – opakowanie a 50 szt.</t>
  </si>
  <si>
    <t>Pojemniki wypełnione sterylna , czystą postacią chemicznego H2O, poj 500 ml , do tlenoterapii. Możliwość zainstalowania dla wielu pacjentów. Pozostaje sterylna przez 30 dni ( załączyc min 1 badanie mikrobiologiczne ). W zestawie z butelką pakowana sterylna złączka do połączenia reduktora tlenowego</t>
  </si>
  <si>
    <t>WORKI STOMIJNE</t>
  </si>
  <si>
    <t>j.m</t>
  </si>
  <si>
    <t>worek otwarty, jednoczęściowy, filtr okrągły, pojemność 510ml, rozmiar do docięcia 10-55mm, przeźroczysty, płytka stomijna hydrokoloidowa, elastyczna</t>
  </si>
  <si>
    <t>worek urostomijny jednoczęściowy, przeźroczysty, pojemność 460ml rozmiar do docięcia 10-45mm</t>
  </si>
  <si>
    <t>worek stomijny jednoczęściowy otwarty, otwarty, przezroczysty, filtr okrągły,docięcie 10-50 mm, Maxi, delikatna wypukłość przylepca, miękki convex, kształt dopasowujący się do nierównych obszarów wokół stomii, wypukłośc 6mm, dla stomii wymagajacych dodatk</t>
  </si>
  <si>
    <t>worek stomijny jednoczęściowy otwarty,przezroczysty, filtr okrągły 430  z uszkami do paska, docięcie 10-43 mm, Maxi, lekka wklęsłość przylepca, miękki convex, kształt dopasowujący się do nierównych obszarów wokół stomii, wypukłośc 6mm, dla stomii wymagaja</t>
  </si>
  <si>
    <t>worek stomijny jednoczęściowy otwarty, przezroczysty, filtr okrągły , z uszkami do paska, docięcie 10-43 mm, Maxi, delikatna wypukłość przylepca, miękki convex, kształt dopasowujący się do nierównych obszarów wokół stomii, wypukłośc 9mm, dla stomii wymaga</t>
  </si>
  <si>
    <t>worek urostomijny jednoczęściowy, przezroczysty, 10-50 mm, Maxi,delikatna wypukłość, miękki convex, kształt dopasowujący się do nierównych obszarów wokół stomii, wypukłośc 6mm, dla stomii wymagajacych dodatkowego zabezpieczenia, materiał tekstylny, wodood</t>
  </si>
  <si>
    <t>Worek urostomijny jednoczęściowy przeźroczysty  z przylepcem dwuwarstwowym, stosowany przy stomii wklęsłej lub płaskiej rozmiar worka 15-43mm, posiada zawór antyzwrotny z chowanym kurkiem ujścia worka</t>
  </si>
  <si>
    <t>Płytka stomijna z przylepcem dwuwarstwowym o owalnym kształcie, stosowana przy żadszych treściach jelitowych rozmiar 50/10-45 kompatybilny z workiem   rozmiar 50mm</t>
  </si>
  <si>
    <t>Worek urostomijny dwuczęściowy przeźroczysty, posiada zawór antyzwrotny, rozmiar 50mm</t>
  </si>
  <si>
    <t>Pasta stomijna o pojemności 60g, wyrównująca fałdy, nierówności i wgłębienia, pochłaniająca wilgoć, zabezpieczająca przed przeciekaniem, nie zawierająca alkoholu</t>
  </si>
  <si>
    <t>Pierścień uszczelniający w paskach, elastyczny, poprawiający przyleganie przylepca stomijnego do skóry, zabezpieczający przed nagłym odklejaniem przylepca i wyciekiem</t>
  </si>
  <si>
    <t>Puder do wchłaniania wilgoci ze skóry wokół stomii, pojemność 25g, puder utrzymuje skórę w suchości i zmniejsza jej podrażnienia.</t>
  </si>
  <si>
    <t>PAKIET NR 42</t>
  </si>
  <si>
    <t>Akcesoria ginekologiczne 4</t>
  </si>
  <si>
    <t>Szczoteczka do pobierania cytologicznych wymazów z jamy macicy typu Utero-Brush. Składa się z tulejki oraz ruchomej szczoteczki zakończonej plastikowym wyobleniem.</t>
  </si>
  <si>
    <t>Szczoteczka do pobierania wymazów cytologicznych jednocześnie z kanału szyjki macicy, tarczy i strefy transformacji Kształt wachlarza</t>
  </si>
  <si>
    <t>Prowadnica do rurek intubacyjnych dla dorosłych nr 3,0 – j.u.dł.340mm</t>
  </si>
  <si>
    <t>Prowadnica do rurek intubacyjnych dla dorosłych nr 2,0 – j.u.dł.340mm</t>
  </si>
  <si>
    <t>Prowadnica do rurek intubacyjnych dla dorosłych nr 2,5 – j.u.dł.340mm</t>
  </si>
  <si>
    <t>Prowadnica do rurek intubacyjnych dla dorosłych nr 4,0 – j.u. 600Mm lub 340mm ( na życzenie zamawiajacego )</t>
  </si>
  <si>
    <t>Prowadnik J –0,35x60cm-firmy  Balton lub kompatybilne</t>
  </si>
  <si>
    <t>Zamknięty system do odsysania do rurek intubacyjnych z kluczem do rozłączania układu i elastycznym łącznikiem w zestawie, 72H; blokada dostępu do pacjenta w postaci mechanicznej zastawki przesuwanej liniowo; zamknięty system powinien posiadać przycisk do kontroli siły ssania z zabezpieczeniem przed przypadkowym naciśnięciem, wyraźny znacznik kontrolny całkowitego wycofania cewnika; sam cewnik musi być miękki i zaokrąglony na końcu, z otworem centralnym i  z dwoma otworami naprzemianległymi, łącznik podwójnie obrotowy z wmontowanym portem medycznym do podawania leków w aerozolu, bezzwrotny port do płukania cewnika; rozmiary cewnika 12,14,16 o długości 540 mm do rurek intubacyjnych. Karbowany łacznik, ułatwiający ułożenie</t>
  </si>
  <si>
    <t>Łącznik – martwa przestrzeń o zmiennym kształcie  zespolony z łącznikiem kątowym podwójnie obrotowym z podwójnym portem możliwość rozciągania i kształtowania przezroczysta rura z pamięcią kształtu
łączy układ oddechowy z rurką intubacyjną lub tracheostomijną
złącza 22F – 22M/15F objętość martwej przestrzeni w zakresie 20-50 ml
długość w zakresie od 8 cm do 13 cm jałowy, jednorazowego użytku</t>
  </si>
  <si>
    <t>Dren do drenażu opłucnej z prowadnicą (TROCAR CATHETERS) roz.28F</t>
  </si>
  <si>
    <t>Dren do drenażu opłucnej z prowadnicą (TROCAR CATHETERS) roz.24F</t>
  </si>
  <si>
    <t>Dren do drenażu opłucnej z prowadnicą (TROCAR CATHETERS)roz.32F</t>
  </si>
  <si>
    <t>PAKIET NR 45</t>
  </si>
  <si>
    <t>Blok operacyjny</t>
  </si>
  <si>
    <t>utleniona, regenerowana celuloza o działaniu hemostatycznym na bazie bawełny  w formie żelu ; stosowana w zabiegach laparoskopowych. W zestawie strzykawka i kaniula . Poj 6 ml</t>
  </si>
  <si>
    <t>PAKIET NR 47</t>
  </si>
  <si>
    <t>ANESTEZJOLOGIA 2</t>
  </si>
  <si>
    <t>Filtr bakteryjno-wirusowy elektrostatyczny z końcówką do kapnografii(pomiar w strumieniu bocznym)</t>
  </si>
  <si>
    <r>
      <t>Filtr z wymiennikiem ciepła i wilgoci do rurek tracheostomijnych ze złączem 0</t>
    </r>
    <r>
      <rPr>
        <vertAlign val="subscript"/>
        <sz val="9"/>
        <rFont val="Cambria"/>
        <family val="1"/>
        <charset val="238"/>
      </rPr>
      <t>2</t>
    </r>
    <r>
      <rPr>
        <sz val="9"/>
        <rFont val="Cambria"/>
        <family val="1"/>
        <charset val="238"/>
      </rPr>
      <t xml:space="preserve"> HYDRO-TRACH ze złączem tlenowym </t>
    </r>
  </si>
  <si>
    <t>Sonda SENGSTAKENA ch-18</t>
  </si>
  <si>
    <t>Zestaw dwukomorowy do biernego drenażu opłucnej 1x- uż. Z możliwością podłączenia ”przenośnej próżni” poj.3000ml</t>
  </si>
  <si>
    <t>Jednokomorowy zestaw do drenażu opłucnej. ( pojemnik zbiorczy 2000ml; pojedynczy dren,łącznik na końcu drenu umożliwiający podłaczenie cewników róznej średnicy</t>
  </si>
  <si>
    <t>Jednokomorowy zestaw do drenażu opłucnej. ( pojemnik zbiorczy 2000ml; podwójny  dren,łącznik na końcu drenu umożliwiający podłaczenie cewników róznej średnicy</t>
  </si>
  <si>
    <t>Nebulizator j.u z przewodem tlenowym i maską aerozolową dla dorosłych</t>
  </si>
  <si>
    <t>Nebulizator j.u z przewodem tlenowym i maską aerozolową dla dzieci</t>
  </si>
  <si>
    <t>Nebulizator j/u do respiratorów typ Bennett i Event</t>
  </si>
  <si>
    <t>Przewód tlenowy ( np.. do maski ) 213 cm</t>
  </si>
  <si>
    <t>Filtr oddechowy, mechaniczny bakteryjno-wirusowy z nawilżaniem i zmniejszoną objętością zalegania,</t>
  </si>
  <si>
    <t>PAKIET NR 48</t>
  </si>
  <si>
    <t>ZESTAWY DO PRZEZSKÓRNEJ TRACHEOTOMII METODĄ GRIGGSA</t>
  </si>
  <si>
    <t>Zestaw uzupełniający  do przezskórnej tracheotomii metodą Griggsa z rurką 100/860 Blue Line Ultra Suctionaid z wbudowanym przewodem do odsysania i mankietem Soft-Seal – -bez peana-  roz. 7</t>
  </si>
  <si>
    <t>Zestaw uzupełniający  do przezskórnej tracheotomii metodą Griggsa z rurką 100/860 Blue Line Ultra Suctionaid z wbudowanym przewodem do odsysania i mankietem Soft-Seal – -bez peana- roz. 8</t>
  </si>
  <si>
    <t>Zestaw uzupełniający  do przezskórnej tracheotomii metodą Griggsa z rurką 100/860 Blue Line Ultra Suctionaid z wbudowanym przewodem do odsysania i mankietem Soft-Seal – -bez peana- roz. 9</t>
  </si>
  <si>
    <t>PAKIET NR 49</t>
  </si>
  <si>
    <t>TESTY</t>
  </si>
  <si>
    <r>
      <t xml:space="preserve">Test ureazowy do wykrywania Helicobacter Pylorii </t>
    </r>
    <r>
      <rPr>
        <b/>
        <sz val="9"/>
        <rFont val="Cambria"/>
        <family val="1"/>
        <charset val="238"/>
      </rPr>
      <t xml:space="preserve">suchy </t>
    </r>
  </si>
  <si>
    <t>CHIRURGIA</t>
  </si>
  <si>
    <t xml:space="preserve">Klipsy naczyniowe polimerowe , niewchłanialne, pakowane w zasobniki z taśmą samoprzylepną-Rozmiar L, </t>
  </si>
  <si>
    <t>20 x 4 szt</t>
  </si>
  <si>
    <t>20 x 6 szt</t>
  </si>
  <si>
    <t xml:space="preserve">Klipsy naczyniowe polimerowe , niewchłanialne, pakowane w zasobniki z taśmą samoprzylepną-Rozmiar XL, </t>
  </si>
  <si>
    <t>Klipsy naczyniowe tytanowe średnio-duże,  pakowane w zasobniki z taśmą samoprzylepna</t>
  </si>
  <si>
    <t>Ewakuator laparoskopowy poj.200ml , uwalniany z prowadnicy, z uchwytem na palce</t>
  </si>
  <si>
    <t>Ewakuator laparoskopowy poj.400ml , uwalniany z prowadnicy, z uchwytem na palce</t>
  </si>
  <si>
    <t>Ewakuator laparoskopowy poj.100-110ml ,worek wzmocniony z podwójnymi ściankami,nieuwalniany z prowadnicy</t>
  </si>
  <si>
    <t>Klipsy w poz. 1-3 jako implanty mają być wyposażone w naklejki samoprzylepne do wklejania do kartoteki pacjenta. Muszą zawierać nazwę klipsa, nr katalogowy, nazwę producenta, nr serii oraz date ważności</t>
  </si>
  <si>
    <t>Zamawiający wymaga  użyczenia w razie potrzeby odpowiedniego rodzaju klipsownicy , oraz dostarczenia jej na koszt wygrywajacego.</t>
  </si>
  <si>
    <t>UBRANIA JEDNORAZOWEGO UŻYTKU</t>
  </si>
  <si>
    <t>Ochraniacze na buty wykonane z mocnej i wytrzymałej włókniny polipropylenowej 40 g/m² z warstwą antypoślizgową, ściągane podójną gumką obszytą ultradźwiękowo.  Kolor biały</t>
  </si>
  <si>
    <t>Spodenki do kolonoskopii z włokniny polipropylenowej o gramaturze 28g/m2. Krótkie z rozcieciem w części tylnej;rozmiar : M/L - 120 cm w pasie ;jednorazowego użytku,niejałowe</t>
  </si>
  <si>
    <t>Koszula dla pacjenta wykonana z włókniny typu SMS o gramaturze 35 g/m kw., dekolt typu Y  40 g/m² w kolorze granatowym, zakładana przez głowę. Długość koszuli 120 cm, szerokość 70 cm  (obwód 140 cm).</t>
  </si>
  <si>
    <t xml:space="preserve">Prześcieradło z włókniny podfoliowane -   Spunbond ( polipropylen) o gramaturze 25 g/m². Rozmiar 200 x 150cm. Pakowane  w worki po 10 szt.  Klasa I. Zgodność z MDD 93/42.  Zgodność z 89/686/EEC </t>
  </si>
  <si>
    <t>Jednorazowy niesterylny podkład wysokochłonny pod pacjenta przeznaczony na blok operacyjny.                                                                        
- warstwa podkładu od strony stołu operacyjnego wykonana z paroprzepuszczalnego, nieprzemakalnego białego laminatu 
- rdzeń chłonny po zaabsorbowaniu płynów, suchy na powierzchni po maksymalnie 5 minutach.
- nośność &gt; 190 kg
- warstwa podkładu „od pacjenta”  trwale spojona z rdzeniem chłonnym, wykonana z miękkiej, pikowanej i przyjemnej dla skóry włókniny.
- wyrób medyczny, pakowany pojedynczo w  torebkę  z foli PE, posiadającą , na stałe przymocowaną etykietę samoprzylepną, zgodnie z wymaganiami normy PN-EN 1041 A1:2013-12 , zawierającą następujące informacje: numer REF, nazwa produktu, rozmiar, LOT, znak CE,, data ważności, nazwa producenta, podkad o wymiarach całkowitych 100x200 cm, strefa absorbcyjna wym. 90 x180cm (+/- 5cm).  absorpcja  &gt;3000 ml</t>
  </si>
  <si>
    <t>PAKIET NR 51</t>
  </si>
  <si>
    <t>DRENY, DIALIZATORY, ZESTAWY DIALIZACYJNE (OITM)</t>
  </si>
  <si>
    <t>Filtr do nerki Diasafe plus 4008</t>
  </si>
  <si>
    <t>PAKIET NR 52</t>
  </si>
  <si>
    <t>KOŁNIERZE ORTOPEDYCZNE</t>
  </si>
  <si>
    <t>Wymiary   dł / h</t>
  </si>
  <si>
    <t>Kołnierz szyjny ortopedyczny  miękki typu Schanza  rozmiar  S</t>
  </si>
  <si>
    <t>33-37 cm / 8 cm</t>
  </si>
  <si>
    <t>Kołnierz szyjny ortopedyczny-miękki typu Schanza  rozmiar M</t>
  </si>
  <si>
    <t>38-42 cm / 10 cm</t>
  </si>
  <si>
    <t>Kołnierz szyjny ortopedyczny-miękki typu Schanza rozmiar L</t>
  </si>
  <si>
    <t>34-47 cm / 10 cm</t>
  </si>
  <si>
    <t>Kołnierz szyjny ortopedyczny-miękki typu Schanza rozmiar XL</t>
  </si>
  <si>
    <t>48-58 cm / 10 cm</t>
  </si>
  <si>
    <t xml:space="preserve">Kołnierz ortopedyczny stabilizujący typu NELSON </t>
  </si>
  <si>
    <t>36-40 cm  M</t>
  </si>
  <si>
    <t>42-45 cm  L</t>
  </si>
  <si>
    <t>&lt; 46 cm  XL</t>
  </si>
  <si>
    <t>PAKIET NR 53</t>
  </si>
  <si>
    <t xml:space="preserve">MASKI </t>
  </si>
  <si>
    <t>Maska tlenowa  dla dorosłych z drenem j.u.</t>
  </si>
  <si>
    <t>Maska tlenowa  dla dorosłych z rezerwuarem ( woreczkiem I idrenem j.u.</t>
  </si>
  <si>
    <t>Maska tlenowa dziecięca komplet z drenem j.u.</t>
  </si>
  <si>
    <t>Maska tlenowa dla noworodków- komplet z drenem j.u.</t>
  </si>
  <si>
    <t>Maska twarzowa do prowadzenia sztucznego oddechu wielokrotnego uzytku typu CRP Pocket</t>
  </si>
  <si>
    <t>PAKIET NR 54</t>
  </si>
  <si>
    <t>NOŻE WYMIENNE</t>
  </si>
  <si>
    <t>Rozmiar / ilość w opakowaniu</t>
  </si>
  <si>
    <t xml:space="preserve">Jednorazowe ostrza wykonane ze stali węglowej , jałowe, nietoksyczne, rozmiar wygrawerowany na ostrzu. </t>
  </si>
  <si>
    <t>10 x 100 szt</t>
  </si>
  <si>
    <t>11 x 100 szt</t>
  </si>
  <si>
    <t>12 x 100 szt</t>
  </si>
  <si>
    <t>20 x 100 szt</t>
  </si>
  <si>
    <t>22 x 100 szt</t>
  </si>
  <si>
    <t>24 x 100 szt</t>
  </si>
  <si>
    <t>PAKIET NR 55</t>
  </si>
  <si>
    <t>POJEMNIKI</t>
  </si>
  <si>
    <t>Pojemnik na plwociny-kuweta Coultera poj. 20ml sterylna op a 1 szt</t>
  </si>
  <si>
    <t>Pojemniki na kał z łopatką</t>
  </si>
  <si>
    <t>Pojemniki na mocz dla chłopców /woreczki</t>
  </si>
  <si>
    <t>Pojemniki na mocz dla dziewcząt /woreczki</t>
  </si>
  <si>
    <t>Pojemnik do dobowej zbiórki moczu n-jał ze skalą</t>
  </si>
  <si>
    <t>Pojemnik do badań histopatologicznych 15 ml</t>
  </si>
  <si>
    <t>Pojemnik do badań histopatologicznych 30 ml</t>
  </si>
  <si>
    <t xml:space="preserve">Pojemnik na wycinki do badań histopatologicznych, zakręcane, poj. 3000Ml  </t>
  </si>
  <si>
    <t xml:space="preserve">Pojemnik na wycinki do badań histopatologicznych, zakręcane, poj. 1000ml  </t>
  </si>
  <si>
    <t>Pojemnik na wycinki do badań histopatologicznych, zakręcane, poj. 2000ml</t>
  </si>
  <si>
    <t>PAKIET NR 56</t>
  </si>
  <si>
    <t>Czujniki przepływu</t>
  </si>
  <si>
    <t>Czujnik przepływu do respiratorów typu Event</t>
  </si>
  <si>
    <t>SZT</t>
  </si>
  <si>
    <t>cena netto</t>
  </si>
  <si>
    <t>cena jedn. brutto</t>
  </si>
  <si>
    <t>Szyna aluminiowa 200x20mm</t>
  </si>
  <si>
    <t>Szyna aluminiowa 250x20mm</t>
  </si>
  <si>
    <t>Szyna aluminiowa 300x20mm</t>
  </si>
  <si>
    <t>Szyna aluminiowa 500x20mm</t>
  </si>
  <si>
    <t>cena jedn. netto</t>
  </si>
  <si>
    <t>cena jednostkowa brutto</t>
  </si>
  <si>
    <t>Stabilizator kończyn, szyna Kramera 300x50mm</t>
  </si>
  <si>
    <t>Stabilizator kończyn ,szyna Kramera  600x50mm</t>
  </si>
  <si>
    <t>Stabilizator kończyn ,szyna Kramera 1000x100mm</t>
  </si>
  <si>
    <t>Stabilizator kończyn, szyna Kramera-1500x50mm</t>
  </si>
  <si>
    <t>PAKIET NR 59</t>
  </si>
  <si>
    <t>PAKIET NR 60</t>
  </si>
  <si>
    <t>OKULARY DO FOTOTERAPII</t>
  </si>
  <si>
    <t>Okularki do fototerapii  blokujące światło UV. Dla niemowląt. Obwód 26,5 - 32 cm., rozstaw 8 cm.  Opaska posiadająca  dwa niezależne mocowania na rzepy, co pozwala manipulować jej ułożeniem na głowie, dzięki czemu optymalnie dopasowuje się do kształu głowy dziecka. Stabilne mocowanie chroni przed ześlizgnięciem się opaski. Trzy rozmiary S, M, L</t>
  </si>
  <si>
    <t>PAKIET NR 61</t>
  </si>
  <si>
    <t xml:space="preserve">DROBNY SPRZĘT MĘDYCZNY </t>
  </si>
  <si>
    <t xml:space="preserve">Elektroda bierna dla dorosłych-Wersja z oddzielną powierzchnią przewodzącą REM (Return Electrode Monitor)  kompatybilna z urządzeniami firmy Erbe posiadającymi system kontrolujący ciągłość pętli zwrotnej prądu wysokoczęstotliwościowego,wersja bez jednorazowego kabla
MATERIAŁ - Hydrożel 1,5 mm
POWIERZCHNIA AKTYWNA - 119cm2 
PODŁĄCZENIE - Dwubiegunowe, WERSJA REM
IMPENDANCJA - ≤ 14,0 Ohm, ≤ 17,0 Ohm
 każda elektroda pakowana osobno </t>
  </si>
  <si>
    <t>Szt.</t>
  </si>
  <si>
    <t>Golarka medyczna j.u.</t>
  </si>
  <si>
    <t>Igła do  ciał obcych  prosta –szeroka,dł.125mm</t>
  </si>
  <si>
    <t>Igła do  ciał obcych  prosta –wąska,dł.125mm</t>
  </si>
  <si>
    <t>Igła kulkowa do przepłukiwania ran-Kaniula prosta z oliwką-1.2 x 80mm</t>
  </si>
  <si>
    <t>Kaczki sanitarne jednorazowego użytku</t>
  </si>
  <si>
    <t>Kanka doodbytnicza roz. CH 16-200mm</t>
  </si>
  <si>
    <t>Kanka doodbytnicza roz. CH 30-300mm</t>
  </si>
  <si>
    <t>Kieliszki jednorazowego użytku do leków a  75 szt/op</t>
  </si>
  <si>
    <t>Miska nerkowata 3 l  jednorazowego uzytku</t>
  </si>
  <si>
    <t>Miska nerkowata  700 ml jednorazowego uzytku</t>
  </si>
  <si>
    <t>nożyczki do zaciskaczy do pępowiny j.u.</t>
  </si>
  <si>
    <t>Opaska identyfikacyjna dla dorosłych</t>
  </si>
  <si>
    <t>Opaska identyfikacyjna dla noworodków ( miękka )</t>
  </si>
  <si>
    <t>Staza uciskowa automatyczna</t>
  </si>
  <si>
    <t>Staza uciskowa PCV-gumowa</t>
  </si>
  <si>
    <t>szpatułka-łopatka drewniana do języka a 100szt/op</t>
  </si>
  <si>
    <t>Szczotka do rąk chirurgiczna  suche-j.u.</t>
  </si>
  <si>
    <t>Szczotka do rąk chirurgiczna  z detergentem -j.u.</t>
  </si>
  <si>
    <t>Zaciskacze do pępowiny</t>
  </si>
  <si>
    <t>Zestaw do lewatywy j.u.</t>
  </si>
  <si>
    <t>Zestaw do wlewów kontrastowych</t>
  </si>
  <si>
    <t>Osłonki medyczne USG  pudrowane typu prezerwatywa</t>
  </si>
  <si>
    <t>Osłonki medyczne USG nawilżone typu prezerwatywa</t>
  </si>
  <si>
    <t xml:space="preserve">Wieszak do worków na mocz - wykonany z mocnego i trwałego tworzywa sztucznego ,specjalne umocowanie zapobiegające załamywaniu się drenu, pasuje do okrągłych i kwadratowych ram łóżek, bez zawartości DEHP      niesterylny </t>
  </si>
  <si>
    <t>Pęseta anatomiczna prosta plastikowa dł. 13 cm , sterylna</t>
  </si>
  <si>
    <t>Wymazówki bez podłoża pakowane indywidualnie</t>
  </si>
  <si>
    <t>Szkiełka podstawowe ciete 2 x mat</t>
  </si>
  <si>
    <t>Maska ochronna P2 z zaworem wydechowym</t>
  </si>
  <si>
    <t>Dren silikonowy półprzeźroczysty 5/7 mm  rolka 25 m</t>
  </si>
  <si>
    <t>Dren silikonowy półprzeźroczysty 8/12 mm  rolka 25 m</t>
  </si>
  <si>
    <t xml:space="preserve"> Przyrząd do usuwania kleszczy</t>
  </si>
  <si>
    <t>Koc ratunkowy</t>
  </si>
  <si>
    <t>Zgłębnik do tamowania krwotoków z jamy nosowej TYP I A (90 mm) L (lewy)</t>
  </si>
  <si>
    <t>Zgłębnik do tamowania krwotoków z jamy nosowej TYP I A (90 mm) P (prawy)</t>
  </si>
  <si>
    <t>Zgłębnik do tamowania krwotoków z jamy nosowej TYP I C (80 mm) L (lewy)</t>
  </si>
  <si>
    <t>Zgłębnik do tamowania krwotoków z jamy nosowej TYP I C (80 mm) P (prawy)</t>
  </si>
  <si>
    <t>PAKIET NR 63</t>
  </si>
  <si>
    <t>Koce Grzewcze</t>
  </si>
  <si>
    <t>koc grzewczy jednorazowego użytku na górną część ciała</t>
  </si>
  <si>
    <t>koc grzewczy jednorazowego użytku na dolna  część ciała</t>
  </si>
  <si>
    <t>Zestawy do zabiegów nerkozastępczych</t>
  </si>
  <si>
    <t>Lp</t>
  </si>
  <si>
    <t>Wartość brutto</t>
  </si>
  <si>
    <t>Zestaw do zabiegów nerkozastępczych z użyciem cytrynianów lub heparyny, w zestawie: dren tętniczy, żylny, substytucyjny, dializacyjny, cytrynianowy/PBP, heparynowy; worek ściekowy z wlotem i wylotem po przeciwnych stronach, igły plastikowe, hemofiltr z błoną o pow. 1,0 m2 kompatybilny z aparatem Prismaflex</t>
  </si>
  <si>
    <t>Zestaw do zabiegów nerkozastępczych z użyciem cytrynianów lub heparyny, w zestawie: dren tętniczy, żylny, substytucyjny, dializacyjny, cytrynianowy/PBP, heparynowy; worek ściekowy z wlotem i wylotem po przeciwnych stronach, igły plastikowe, hemofiltr z błoną o pow. 1,5 m2 kompatybilny z aparatem Prismaflex</t>
  </si>
  <si>
    <t>Rękawice specjalistyczne</t>
  </si>
  <si>
    <t>cena jednostk. netto</t>
  </si>
  <si>
    <t>cena jednostk.  brutto</t>
  </si>
  <si>
    <t>Rękawice chirurgiczne,bezpudrowe, jałowe, j.u.-latex,sterylne Spełniajace wymogi EN 455 orza ASTM F1671 Powierzchnia z mikrotekstura , zapewniająca dobrą chwytność w8owisku mokrym i suchym.Rolowany mankiet ułatwiajacy zakładanie.Pakowane w podwójne opakowania paierowe.Parametry: grubość na palcu 0,17 mm;grubość na dłoni 0,12 mm; długość min 280 mm; rozciągliwość przed starzeniem min 750%; po stzraeniu 560%; wytrzymałość na rozciaganie min 18Mpa. Różne rozmiary 6 -9  ; op 50 par</t>
  </si>
  <si>
    <t>Rekawice chirurgiczne lateksowe, ginekologiczne, bezpudrowe.Mikrotekstura na całej powierzchni.Rolowany mankiet,produkt zgodny z wymogami ASTM D3578;EN 455.Pakowane podwójnie. Parametry: grubość na palcu 0,32mm; grubość na dłoni 0,31mm;długość min 455 mm;rozciągliwość przed starzeniem min 820%;po starzeniu min 860%;wytrzymałość na rozerwanie min 26N . Rozmiar 8 ; op 50 par</t>
  </si>
  <si>
    <t>Rękawice chirurgiczne lateksowe, ortopedyczne bezpudrowe .Zgodne z wymogami ATSM D3577.EN 455;ASTM F 1671, EN 374;EN420;EN 388.Rolowany manikiet ułatwiający zakładanie. Pakowane podwójnie.Parametry: grubość na palcu 0,33mm ; grubość na dłoni 0,30 mm; grubość na mankiecie 0,23mm;długośc min 280mm;rozciągliwość przed starzeniem min 820%;po starzeniu 810%;wytrzymałość na rozerwanie  min 24N. Różne rozmiary 6 - 9 ;op 50 par</t>
  </si>
  <si>
    <t>PAKIET NR 66</t>
  </si>
  <si>
    <t>RĘKAWICE DIAGNISTYCZNE 2</t>
  </si>
  <si>
    <t>wartośc netto</t>
  </si>
  <si>
    <t xml:space="preserve">Rękawice diagnostyczne nitrylowe z wewnętrzną warstwą łagodząco-nawilżająco-natłuszczającą z naturalnego aloesu i witaminy E, fioletowe, cienkie, grubość na palcach 0,1 +/-0,01 mm, mikroteksturowane z dodatkową teksturą na palcach, AQL 1,5 (fabrycznie naniesiona informacja na opakowaniu),  zgodność z normą EN 455, jako wyrób medyczny Klasy I i środek ochrony indywidualnej Kategorii III z adekwatnym oznakowaniem na opakowaniu (norma EN 455, EN 374 – cz. 2 i 3 z poziomami ochrony, EN 420).Odporne na przenikanie substancji chemicznych zgodnie z normą EN 374-3 – 3 – min. 8 substancji z czasem ochrony na co najmniej 2 poziomie, informacja o barierowości dla min. 2 alkoholi stosowanych w dezynfekcji badania na przenikalność wirusów zgodnie z normą  F 1671 (fabryczne oznakowanie na opakowaniu).Różne rozmiary  XS – L, pakowane200 sztuk </t>
  </si>
  <si>
    <t>Rękawice diagnostyczne nitrylowe do badań z wewnętrzną warstwą z serycyną-łagodząco-nawilżającą o właściwściach przeciwdrobnoustrojowych, białe, grubość na palcach 0,1 +/-0,01 mm, siła zrywania min. 6N Mikroteksturowane z dodatkową teksturą na palcach. AQL 1,5 (fabrycznie naniesiona informacja na opakowaniu).   Zgodność z normą EN 455, potwierdzone certyfikatem europejskiej jednostki notyfikowanej; Oznakowane jako wyrób medyczny Klasy I i środek ochrony indywidualnej Kategorii III z adekwatnym oznakowaniem na opakowaniu (norma EN 455, EN 374 – cz. 2 i 3 z poziomami ochrony, EN 420). 
Odporne na przenikanie substancji chemicznych zgodnie z normą EN 374-3 – 3 – min. 12 substancji z  czasem ochrony na co najmniej 1 poziomie, na opakowaniu fabryczna   informacja o barierowości dla min. 2 alkoholi stosowanych w dezynfekcji. 
Raport z wynikami badań na przenikalność wirusów zgodnie z normą ASTM F 1671 (fabryczne oznakowanie na opakowaniu). 
Odporne na działanie min. 13 cytostatyków przez co najmniej 30 min. potwierdzone raportami z wynikami badań. 
Fabryczne oznakowanie dopuszczenia do kontaktu z żywnością
 potwierdzone okresowo wydawanym certyfikatem jednostki
 niezależnej.  Rozmiary XS-L, pakowane 100 sztuk</t>
  </si>
  <si>
    <t>Rękawice diagnostyczne nitrylowe do badań z wewnętrzną warstwą z serycyną-łagodząco-nawilżającą o właściwściach przeciwdrobnoustrojowych, białe, grubość na palcach 0,1 +/-0,01 mm, siła zrywania min. 6N Mikroteksturowane z dodatkową teksturą na palcach. AQL 1,5 (fabrycznie naniesiona informacja na opakowaniu).   Zgodność z normą EN 455, potwierdzone certyfikatem europejskiej jednostki notyfikowanej; Oznakowane jako wyrób medyczny Klasy I i środek ochrony indywidualnej Kategorii III z adekwatnym oznakowaniem na opakowaniu (norma EN 455, EN 374 – cz. 2 i 3 z poziomami ochrony, EN 420). Odporne na przenikanie substancji chemicznych zgodnie z normą EN 374-3 – 3 – min. 12 substancji z  czasem ochrony na co najmniej 1 poziomie, na opakowaniu fabryczna informacja o barierowości dla min. 2 alkoholi stosowanych w dezynfekcji. 
Raport z wynikami badań na przenikalność wirusów zgodnie z normą ASTM F 1671 (fabryczne oznakowanie na opakowaniu). Odporne na działanie min. 13 cytostatyków przez co najmniej 30 min. potwierdzone raportami z wynikami badań. Fabryczne oznakowanie dopuszczenia do kontaktu z żywnością 
potwierdzone okresowo wydawanym certyfikatem
 jednostki niezależnej.  Rozmiar XL, pakowane 90 sztuk</t>
  </si>
  <si>
    <t>Rękawice diagnostyczne nitrylowe  białe, grubość na palcu 0,1 +/-0,01 mm, długość min. 260 mm, AQL 1,5 (fabrycznie naniesiona informacja na opakowaniu),  zgodność z normą EN 455, oznakowane jako wyrób medyczny Klasy I i środek ochrony indywidualnej Kategorii III z adekwatnym oznakowaniem na opakowaniu (norma EN 455, EN 374 – cz.2 i 3 z poziomami ochrony, EN 420). Odporne na przenikanie substancji chemicznych zgodnie z normą EN 374-3 – 3 – min. 8 substancji z czasem ochrony na co najmniej 2 poziomie, informacja o barierowości dla min. 2 alkoholi stosowanych w dezynfekcji, badania na przenikalność wirusów zgodnie z normą ASTM F 1671 (fabryczne oznakowanie na opakowaniu). Odporne na działanie min. 12 cytostatyków potwierdzone raportami z wynikami badań. Rozmiary XS-XL, pakowane po max 150 sztuk.</t>
  </si>
  <si>
    <t>Rękawice lateksowe ginekologiczne o przedłużonym mankiecie 500 mm- głudość potwierdzona na opakowaniu. Grubość na palcumin. 0,18 mm ;kształt anatomiczny,mankiet rolowany , powierzcznia zewętrzna mikroteksturowana; AQL 1,5 ; Opakowanie 50 par , podwójnie pakowane zewnętrzna warstwa foliowa. Sterylizowane EO. Różne rozmiary</t>
  </si>
  <si>
    <t>para</t>
  </si>
  <si>
    <t>Rękawice chirurgiczne, Półsyntetyczne: lateksowo-nitrylowe, trójwarstwowe, warstwa wew. 100% nitryl, bezpudrowe, wewnątrz silikonowane, z formułą leczniczo-kosmetyczną, zawierającą min. prowitaminę B5, glicerynę, glukonolakton. AQL po zapakowaniu &lt; 1,0, sterylizowane radiacyjnie, anatomiczne, poziom protein &lt; 50 ug/g rękawicy, mankiet rolowany z widocznymi podłużnymi i poprzecznymi wzmocnieniami, opakowanie zewnętrzne hermetyczne foliowe podciśnieniowe Rozmiary 7-8</t>
  </si>
  <si>
    <t>Rękawice chirurgiczne, poliizoprenowe bezpudrowe, produkowane bez użycia akceleratorów z wewnętrzną warstwą polimerową o strukturze sieci, powierzchnia zewnętrzna mikroteksturowana, grubość na palcu 0,27 mm AQL = 1,0, sterylizowane radiacyjnie, anatomiczne z poszerzoną częścią grzbietową dłoni, mankiet rolowany, opakowanie zewnętrzne hermetyczne foliowe, długość 270-285 mm w zależności od rozmiaru, badania na przenikalność dla wirusów zgodnie z ASTM F 1671, badania na przenikalność substancji chemicznych zgodnie z EN-374-3 (dokument z wynikami badań dla min. 7 substancji na co najmniej 1 poziomie ochrony wydany przez jednostkę notyfikowaną), badania na przenikalność cytostatyków (raport z wynikami badań) Certyfikat CE jednostki notyfikowanej dla środka ochrony osobistej kategorii III.Rozmiary 7-8,5</t>
  </si>
  <si>
    <t>Uchwyt naścienny na rękawice pojedynczy</t>
  </si>
  <si>
    <t>Poz. 8-W ramach umowy Zamawiający wymaga nieodpłatnego użyczenia lub darowizny dozowników do rękawic w podanych ilościach.</t>
  </si>
  <si>
    <t>45.</t>
  </si>
  <si>
    <t>46.</t>
  </si>
  <si>
    <t>47.</t>
  </si>
  <si>
    <t>48.</t>
  </si>
  <si>
    <t>49.</t>
  </si>
  <si>
    <t>50.</t>
  </si>
  <si>
    <t>51.</t>
  </si>
  <si>
    <t>52.</t>
  </si>
  <si>
    <t>53.</t>
  </si>
  <si>
    <t>54.</t>
  </si>
  <si>
    <t>55.</t>
  </si>
  <si>
    <t>56.</t>
  </si>
  <si>
    <t>57.</t>
  </si>
  <si>
    <t>58.</t>
  </si>
  <si>
    <t>59.</t>
  </si>
  <si>
    <t>60.</t>
  </si>
  <si>
    <t>61.</t>
  </si>
  <si>
    <t>PAKIET NR 67</t>
  </si>
  <si>
    <t>GĄBKI HEMOSTATYCZNE</t>
  </si>
  <si>
    <t>lp.</t>
  </si>
  <si>
    <t>rozmiar /cm/</t>
  </si>
  <si>
    <t>zawartość opakowania /szt./</t>
  </si>
  <si>
    <t>ilość opakowań</t>
  </si>
  <si>
    <t>cena jednostkowa netto</t>
  </si>
  <si>
    <t xml:space="preserve"> Miejscowy środek hemostatyczny przeznaczonydo zabiegów chirurgicznych z krwawieniem żylnym lub sączeniem, kiedy tradycyjne sposoby hemostazy są utrudnione lub niepraktyczne, a niewchłaniające się materiały są niewskazane.
Przywieraiący do miejsca krwawienia i wchłaniający ilość płynu 45 razy przekraczającą jego ciężar. ;wychwytujący płytki krwi, przez co aktywujący się kaskadę krzepnięcia, zamieniając rozpuszczalny fibrynogen w siatkę nierozpuszczalnej fibryny, co zatrzymuje krwawienie. Wchłaniany po 3-5 tygodniach od założenia.</t>
  </si>
  <si>
    <t>5 x 7 x 1</t>
  </si>
  <si>
    <t>5 x 7 x 0,1</t>
  </si>
  <si>
    <t>PAKIET NR 68</t>
  </si>
  <si>
    <t>WORKI NA PŁYNY</t>
  </si>
  <si>
    <t>Opis przedmiotu</t>
  </si>
  <si>
    <t>zawartość opakowania</t>
  </si>
  <si>
    <t>Ilość</t>
  </si>
  <si>
    <t>cena netto/op</t>
  </si>
  <si>
    <t>cena brutto</t>
  </si>
  <si>
    <t>Samoprzylepny worek do zbiórki płynów wyposażony w sito oraz zawór. Rozmiar  50 cm x  60-70 cm. Sterylny</t>
  </si>
  <si>
    <t>Samoprzylepny worek do zbiórki płynów wyposażony w sito oraz zawór. Rozmiar  30 cm  x 40 cm. Sterylny</t>
  </si>
  <si>
    <t>PAKIET NR 69</t>
  </si>
  <si>
    <t>SASZETKI OCHRONNE</t>
  </si>
  <si>
    <t>Ilość/ rok</t>
  </si>
  <si>
    <t>Woreczki do transportu próbek stwarzających zagrożenie biologiczne z napisem `BIOHAZARD `Woreczki jednorazowego użytku, Wymiary 181 x 270 mm</t>
  </si>
  <si>
    <t>PAKIET NR 70</t>
  </si>
  <si>
    <t xml:space="preserve">ZESTAWY DO CYSTOSTOMII </t>
  </si>
  <si>
    <t>Zestaw do cystostomii 14F</t>
  </si>
  <si>
    <t>Zestaw do cystostomii 12F</t>
  </si>
  <si>
    <t>PAKIET NR 71</t>
  </si>
  <si>
    <t>ZESTAWY DO SZYNOWANIA MOCZOWODÓW</t>
  </si>
  <si>
    <t>Zestaw do szynowania wewnętrznego moczowodówzłożony z podwójnego katetera typu Pigtail; średnica pętli pęcherzowej 2-4 cm;odstępy pomiędzy pętlami od 14 do 30 cm; zaciskacz,popychacz, prowadnik. Rozmiar 5F</t>
  </si>
  <si>
    <t>Zestaw do szynowania wewnętrznego moczowodówzłożony z podwójnego katetera typu Pigtail; średnica pętli pęcherzowej 2-4 cm;odstępy pomiędzy pętlami od 14 do 30 cm; zaciskacz,popychacz, prowadnik. Rozmiar 7F</t>
  </si>
  <si>
    <t>Zestaw do szynowania wewnętrznego moczowodówzłożony z podwójnego katetera typu Pigtail; średnica pętli pęcherzowej 2-4 cm;odstępy pomiędzy pętlami od 14 do 30 cm; zaciskacz,popychacz, prowadnik. Rozmiar 9F</t>
  </si>
  <si>
    <t>PAKIET NR 72</t>
  </si>
  <si>
    <t>Dwuświatłowy, poliuretanowy cewnik do hemodializy Fr 12 - długość 20cm. Kontrastujący w RTG cewnik wprowadzany za pomocą metody Seldingera. Oznaczniki co centymetr, od 9cm, od dystalnej końcówki. Elastyczne skrzydełka mocujące i dreny przedłużające z zaciskami. Elastyczna końcówka dystalna, długość 20 cm - UDOWY</t>
  </si>
  <si>
    <t>Dwuświatłowy, poliuretanowy cewnik do hemodializy Fr 12 - długość 15-18cm. Kontrastujący w RTG cewnik wprowadzany za pomocą metody Seldingera. Oznaczniki co centymetr, od 9cm, od dystalnej końcówki. Elastyczne skrzydełka mocujące i dreny przedłużające z zaciskami. Elastyczna końcówka dystalna, długość 15-18cm – SZYJNY</t>
  </si>
  <si>
    <t>PAKIET NR 73</t>
  </si>
  <si>
    <t>Dwuswiatłowy, silikonowy w 100% do terapii nerkozastępczej ( Prisma) o długości 15 cm</t>
  </si>
  <si>
    <t>Dwuswiatłowy, silikonowy w 100% do terapii nerkozastępczej ( Prisma) o długości 20cm</t>
  </si>
  <si>
    <t>PAKIET NR 74</t>
  </si>
  <si>
    <t>nr katalogowy</t>
  </si>
  <si>
    <t>Dren tętniczy Æ30 - do dializy dwuigłowej sztucznej nerki typu FRESENIUS 4008B, Æ8 + dren żylny Æ22 - do dializy dwuigłowej sztucznej nerki typ FRESENIUS 4008B,Æ8 z jeziorkiem detektora Æ22.</t>
  </si>
  <si>
    <t>kpl.</t>
  </si>
  <si>
    <t>Dializator kapilarny, nisko przepływowy, polisulfonowy lub poliamidowy, sterylizowany parą wodną lub promieniami gamma, symbol: F7HPS, o powierzchni błony dializacyjnej 1,6-1,2m2</t>
  </si>
  <si>
    <t>Dializator kapilarny, nisko przepływowy, polisulfonowy lub poliamidowy, sterylizowany parą wodną lub promieniami gamma, symbol: F8HPS,  o powierzchni błony dializacyjnej 1,8-2,1m2</t>
  </si>
  <si>
    <t>PAKIET NR 75</t>
  </si>
  <si>
    <t>op jednostkowe</t>
  </si>
  <si>
    <t>Igły systemowe nr 9 do systemów podciśnieniowego pobierania krwi 0,9 mm (20g) x 38 mm (1,1/2''), sterylne - żółte</t>
  </si>
  <si>
    <t>Igły systemowe nr 8 do systemów podciśnieniowego pobierania krwi 0,8 mm (21g) x 38 mm (1,1/2''), sterylne - zielone</t>
  </si>
  <si>
    <t>Igła z zabezpieczeniem przeciwzakłuciowym 0,7 - 0,8</t>
  </si>
  <si>
    <t>3a</t>
  </si>
  <si>
    <t>uchwyt z zabezpieczeniem przeciwzakłuciowym *( w przypadku zaoferowania uchwytów z zabezp.)</t>
  </si>
  <si>
    <t>3b</t>
  </si>
  <si>
    <t>igła systemowa* ( w przypadku zaoferowania uchwytów z zabezp.)</t>
  </si>
  <si>
    <t>Wkłucia motylkowe nr 8 z igłą 0,8 mm (21g) x 19 mm (3/4''), z wężykiem do dł. 30 cm i adapterem systemowym umożliwiającym podłączenie do uchwytu, sterylne - zielone</t>
  </si>
  <si>
    <t>30-50</t>
  </si>
  <si>
    <t>Adaptery systemowe do uchwytów umożliwiające użycie igieł typu Luer w systemach podciśnieniowego pobierania krwi, sterylne</t>
  </si>
  <si>
    <t>Rurki do OB z podziałką 0-170 mm i uszczelką mocująca rurkę w probówce, spakowane w torebki foliowe po 50 szt. oraz w pudełko kartonowe po 200 szt. - do zastosowania z probówkami j/niżej</t>
  </si>
  <si>
    <t>Probówki do pomiaru OB metodą liniową na 1,6-2 ml krwi (Ø13x75 mm), z 0,4 ml 3,2%- 3,8 % roztworu cytrynianu Na, z korkiem w kolorze czarnym, sterylne, spakowane w statyw</t>
  </si>
  <si>
    <t>50-100</t>
  </si>
  <si>
    <t xml:space="preserve">Probówki do pozyskiwania osocza na 2 ml krwi (Ø13x 75 mm), z heparyną Li, z korkiem w kolorze zielonym, sterylne, spakowane w statyw </t>
  </si>
  <si>
    <t>Probówki do koagulologii na 2,7-3 ml krwi (Ø13x75 mm), z 0,3 ml 3,2% roztworu cytrynianu Na, z podwójną ścianką, probówka w kolorze niebieskim,sterylne, spakowane w statyw</t>
  </si>
  <si>
    <t>Probówki do koagulologii na 1,8 - 2 ml krwi (Ø13x75 mm), z 0,2 ml 3,2% roztworu cytrynianu Na, z podwójną ścianką, probówka z korkiem w kolorze niebieskim, sterylne , spkaowane w statytw</t>
  </si>
  <si>
    <t xml:space="preserve">Probówki do hematologii na 1-2 ml krwi (Ø13x75 mm), z EDTA-K3 lub K2, z korkiem w kolorze fioletowym, sterylne, spakowane w statyw </t>
  </si>
  <si>
    <t xml:space="preserve">Probówki do oznaczania poziomu glukozy i mleczanów na 2 ml krwi (Ø13x75 mm), z fluorkiem Na, z korkiem w kolorze szarym, sterylne , spakowane w statyw </t>
  </si>
  <si>
    <t xml:space="preserve">Probówki do badań biochemicznych w surowicy na 6 ml krwi (Ø13x100 mm), z przyspieszaczem wykrzepiania, z korkiem w kolorze czerwonym, sterylne, spakowane w statyw </t>
  </si>
  <si>
    <t xml:space="preserve">Probówki do badań biochemicznych w surowicy na 9-10 ml krwi (Ø16x100 mm), z przyspieszaczem wykrzepiania  w postaci białego płynu rozpylonego na ściankach probówki, z korkiem w kolorze czerwonym, sterylne , spakowane w statyw </t>
  </si>
  <si>
    <t xml:space="preserve">Probówki do badań biochemicznych w surowicy na 2 ml krwi (Ø13x75 mm), z przyspieszaczem wykrzepiania, z korkiem w kolorze czerwonym, sterylne, spakowane w statyw </t>
  </si>
  <si>
    <t>Probówki bez dodatków 9-11 ml ( 16x100)</t>
  </si>
  <si>
    <t>Probówki do prób krzyżowych z EDTA na 6 ml z  różowym korkiem</t>
  </si>
  <si>
    <t>Uchwyty do igieł, adapterów i wkłuć do systemów podciśnieniowego pobierania krwi ( w przypadku zaoferowania uchwytów z zabezpieczeniem ilośc uchwytów bez zabezpieczenia należy pomniejszyć o ilość uchwytów z zabezpieczeniem</t>
  </si>
  <si>
    <t>10-250</t>
  </si>
  <si>
    <t>Probówki do pobierania krwi włośniczkowej z aktywatorem krzepnięcia</t>
  </si>
  <si>
    <t>Nalepki o wym.: (40x20 mm), papierowe, samoprzylepne, bez nadruku,
- na pojemniki i probówki laboratoryjne</t>
  </si>
  <si>
    <t>* wypełnia wykonawca oferujący uchwyt z zabezpieczeniem, w tym przypadku należy dodatkowo odjać ilość uchwytw z zabezpieczeniem od uchwytów zwykłych z poz. 20</t>
  </si>
  <si>
    <t>Wszystkie probówki systemu zamkniętego zapakowane w statywy umożliwiajace pionowe ustawienie probówki.</t>
  </si>
  <si>
    <t>PAKIET NR 76</t>
  </si>
  <si>
    <t>Zawór bezigłowy, system bezigłowy pozwalający na wielokrotne użycie z zachowaniem jałowości, żywotność 200 użyć, obudowa przeźroczysta umożliwiająca kontrolę wzrokową, nie zawierający metalu oraz lateksu, membrana jednorodna, wykonana z wytrzymałego na odkształcenie silikonu, powierzchnia membrany od strony zaworu wejściowego typu żeński Luer lock ma być płaska – zapewniająca prosty sposób czyszczenia i odkażania (przez przetarcie wacikiem ze środkiem dezynfekującym – podać zalecany środek), wytrzymałość na ciśnienie wewnątrz portu: nadciśnienie powyżej 30 psi oraz podciśnienie –12,5 psi, przystosowany do pracy z końcówkami luer lock, możliwość pracy z końcówkami luer slip, współpracujący z drenami do infuzji, do pomp strzykawkowych i objętościowych oraz z drenami do kroplówek, przedłużaczami</t>
  </si>
  <si>
    <r>
      <t xml:space="preserve">Zawór bezigłowy, system bezigłowy pozwalający na wielokrotne użycie z zachowaniem jałowości, żywotność 200 użyć, obudowa czerwona dedykowana do linii tętniczych,  umożliwiająca kontrolę wzrokową, nie zawierający metalu oraz lateksu, membrana jednorodna, wykonana z wytrzymałego na odkształcenie silikonu, </t>
    </r>
    <r>
      <rPr>
        <b/>
        <sz val="9"/>
        <color indexed="8"/>
        <rFont val="Cambria"/>
        <family val="1"/>
        <charset val="238"/>
      </rPr>
      <t xml:space="preserve">powierzchnia membrany od strony zaworu wejściowego typu żeński Luer lock ma być płaska – zapewniająca prosty sposób czyszczenia i odkażania </t>
    </r>
    <r>
      <rPr>
        <sz val="9"/>
        <color indexed="8"/>
        <rFont val="Cambria"/>
        <family val="1"/>
        <charset val="238"/>
      </rPr>
      <t>(przez przetarcie wacikiem ze środkiem dezynfekującym – podać zalecany środek), wytrzymałość na ciśnienie wewnątrz portu: nadciśnienie powyżej 30 psi oraz podciśnienie –12,5 psi, przystosowany do pracy z końcówkami luer lock, możliwość pracy z końcówkami luer slip, współpracujący z drenami do infuzji, do pomp strzykawkowych i objętościowych oraz z drenami do kroplówek, przedłużaczami</t>
    </r>
  </si>
  <si>
    <t>Paski testowe do pomiaru cukru kompatybilne z glukometrem posiadającym duży ekran z podświetlanymi cyframi, co gwarantuje czytelność wyniku oraz podświetlaną szczelinę, która ułatwia umieszczenie paska testowego. 
Dodatkowo posiadający 4 tryby pomiarów (Gen- ogólny, AC-przed posiłkiem, PC- po posiłku, QC-pomiar kontrolny), które pozwalają kontrolować glikemię w zależności od posiłku. 
Jeden przycisk ustawień zapewniający łatwą obsługę. 
Spełniającypełnia wymogi najnowszej normy EN ISO 15197:2015</t>
  </si>
  <si>
    <t>Wygrywający dostarczy nieodpłatnie glukometry oraz płyny kontrolne w ilości wymaganej przez zamawiającego</t>
  </si>
  <si>
    <t>Pojemnik jednorazowy 1000 ml , szczelnie zamykany, wykonany z miękkiego , półprzeżroczystego materiału; sztywna pokrywa wkładu o srednicy 9-10 cm, hydrofobowy zawór filtrujaco-odcinajacy, zabezpieczający instalację prózniowa przed zalaniem; zawór jednokierunkowy w przyłączu pacjenta, zapobiegający wylaniu płynu podczas wymiany wkładu; w pokrywie wyłącznie stałe przyłącze do pacjenta ( zamawiający nie dopuszcza odłączanej końcówki ) i port do pobierania próbek. W razie potrzeby wymiana kanistrów na koszt oferenta kompatybilnych z opisanymi pojemnikami.</t>
  </si>
  <si>
    <t>Pojemnik jednorazowy 2000 ml , szczelnie zamykany, wykonany z miękkiego , półprzeżroczystego materiału; sztywna pokrywa wkładu o srednicy 9-10 cm, hydrofobowy zawór filtrujaco-odcinajacy, zabezpieczający instalację prózniowa przed zalaniem; zawór jednokierunkowy w przyłączu pacjenta, zapobiegający wylaniu płynu podczas wymiany wkładu; w pokrywie wyłącznie stałe przyłącze do pacjenta ( zamawiający nie dopuszcza odłączanej końcówki ) i port do pobierania próbek. W razie potrzeby wymiana kanistrów na koszt oferenta kompatybilnych z opisanymi pojemnikami.</t>
  </si>
  <si>
    <t xml:space="preserve">Zestaw do nefrostomii z rozszerzadłami 11 do 12 CH, cewnik typ PIGTAIL z prowadnicą drucianą 0,8 x 900 mm, wysoce elastyczny koniec, sztywny rdzeń 300 mm, elastyczna koncówka </t>
  </si>
  <si>
    <t xml:space="preserve">Zestaw do nefrostomii z rozszerzadłami 5 do 9 CH, cewnik typ PIGTAIL z prowadnicą drucianą 0,8 x 900 mm, wysoce elastyczny koniec, sztywny rdzeń 300 mm, elastyczna koncówka </t>
  </si>
  <si>
    <t>Zestaw do kaniulacji  tętnicy udowej typu  Leader Catch firmy Vygon G18-18cm-lub kompatybilne</t>
  </si>
  <si>
    <t>Zestaw do przetoczeń- Set do pompy objętościowej typu LifeCare-5000 oraz Plum</t>
  </si>
  <si>
    <t xml:space="preserve">Linia do kapnografii M/M 2m z przetwornikiem do omiaru ciśnienia </t>
  </si>
  <si>
    <t>Worki do dobowej zbiórki moczu poj.2000ml z odpływem typu T</t>
  </si>
  <si>
    <t>Jednorazowy system do kontrolowanej zbiórki luźnego stolca wyposażony w: silikonowy rękaw o długości 167 cm z wbudowaną w strukturę silikonu na całej długości substancją neutralizującą nieprzyjemne zapachy; balonik retencyjny z niebieską kieszonką dla umieszczenia palca wiodącego; port do napełniania balonika retencyjnego z sygnalizatorem, który wypełnia się,  gdy balonik osiągnie wielkość optymalną dla pacjenta oraz port do irygacji umożliwiający także doodbytnicze podanie leków, z klamrą zamykającą światło drenu w celu utrzymania leku w miejscu podania.  System zawiera port do pobierania próbek stolca, pasek koralikowy do podwieszania kompatybilny z ramami łóżek szpitalnych  i z miejscem na opis.
System przebadany klinicznie (ocena bezpieczeństwa stosowania systemu do 29 dni), czas utrzymania systemu do 29 dni, biologicznie czysty. W zestawie 3 worki do zbiórki stolca, o pojemności 1000 ml, z zastawką zabezpieczającą przed wylaniem zawartości skalowane co 25 ml oraz z filtrem węglowym.</t>
  </si>
  <si>
    <t>Worki  wymienne kompatybilne z zestawem  do kontrolowanej zbiórki stolca pojemności 1000 ml, skalowane co 25 ml w tym numerycznie co 100 ml, z zastawką zabezpieczającą przed wylaniem zawartości i filtrem węglowym pochłaniającym nieprzyjemne zapachy i zapobiegającym balonowaniu worka, biologicznie czyste w opakowaniu po 10 szt</t>
  </si>
  <si>
    <r>
      <t xml:space="preserve">Zestaw do pomiaru diurezy godzinowej, sterylny. Dwuświatłowy dren łączący 150 cm, łącznik do cewnika foley wyposażony w płaski, łatwy do zdezynfekowania bezigłowy port do pobierania próbek z przezroczystym okienkiem podglądu do kontroli obecności moczu i procesu pobierania próbki oraz w uchylną zastawkę antyzwrotną, na wejściu do komory dren zabezpieczony spiralą antyzagięciową na odcinku min. 5 cm, komora pomiarowa 500 ml, wyposażona w zabudowany, niemożliwy do przekłucia filtr hydrofobowy, cylindryczna komora precyzyjnego pomiaru wyskalowana linearnie od 1 do 40 ml co 1 ml, z cyfrowym oznaczeniem co 5 ml, komory pomiarowej od 40 do 90 ml co 5 ml i od 90 do 500 ml co 10 ml.  Opróżnianie komory poprzez przekręcenie zaworu o 90 st. bez </t>
    </r>
    <r>
      <rPr>
        <sz val="12"/>
        <rFont val="Arial CE"/>
        <family val="1"/>
        <charset val="1"/>
      </rPr>
      <t xml:space="preserve"> </t>
    </r>
    <r>
      <rPr>
        <sz val="9"/>
        <rFont val="Calibri"/>
        <family val="2"/>
        <charset val="1"/>
      </rPr>
      <t>manewrowania komorą, niewymienny worek na mocz 2000 ml połączony fabrycznie posiadający filtr hydrofobowy, zastawkę antyzwrotną oraz kranik typu T podwieszany ku górze w otwartej zakładce. Worek skalowany co 100 ml od 25 ml. Możliwość podwieszania zestawu na minimum 3 niezależne sposoby.</t>
    </r>
  </si>
  <si>
    <t>.Nakłuwacz automatyczny do pobierania krwi kapilarnej w celach diagnostycznych. Jednorazowy w obudowie w kształcie litery T lub zbliżonym, konstrukcyjnie zabezpieczony przed ponownym użyciem, ostrze schowane, silikonowane, ze stali nierdzewnej,szlifowane.Nakłuwacz bezpieczny przyciskowy.Typ ostrza igła 23G, głębokośc nakucia 2,0mm</t>
  </si>
  <si>
    <t>Nakłuwacz automatyczny do pobierania krwi kapilarnej w celach diagnostycznych. Jednorazowy w obudowie w kształcie litery T lub zbliżonym, konstrukcyjnie zabezpieczony przed ponownym użyciem, ostrze schowane, silikonowane, ze stali nierdzewnej,szlifowane.Nakłuwacz bezpieczny przyciskowy.Typ ostrza igła 29G(0,8mm) głębokośc nakucia 1,5mm</t>
  </si>
  <si>
    <t>Roztwory kontrolne na trzech poziomach ( niski, normalny,wysoki ) z terminem przydatności do użytku minmimum 6 miesięcy po otwarciu fiolki. IIość zgodna z porzebami zamawiającego.</t>
  </si>
  <si>
    <t xml:space="preserve"> W przypadku wygrania przetargu firma dostarczy w cenie pasków  20 sztuk glukometrów.</t>
  </si>
  <si>
    <t>Paski do badania poziomu glikemii  z kompatybilnymi glukometrami. Wymogi:  glukometry posiadajace automatyczny wyrzut paska, zakres pomiaru glukozy we krwi 10-600mg/dl dl próbek krwi włośniczkowej ,żylnej ,tętniczej i noworodkowej, poziom hematokrytu  10-70 %; z możliwością dopełnienia brakującej próbki krwi na pasek. Zestaw płynów kontrolnych na trzech poziomach (niski normalny wysoki) z terminem przydatności do użytku minimum 6 miesięcy po otwarciu fiolki. Opakowanie pasków zawierające 2 fiolki po 25 sztuk z terminem przydatności do użytku minmimum 6 miesięcy po otwarciu fiolki</t>
  </si>
  <si>
    <t xml:space="preserve"> Wykonawca zapewni serwis i wymianę urządzenia na nowe w przypadku uszkodzenia. Wykonawca przeprowadzi szkolenia pracowników oraz walidację glukometrów</t>
  </si>
  <si>
    <t>Przyrządy do przetoczeń krwi typu TS-02. Dł drenu 165 cm</t>
  </si>
  <si>
    <t>Przyrząd z precyzyjnym regulatorem przepływu od 0-250ml, sterylny, bez ftalanów, dren 150  i 200 cm.</t>
  </si>
  <si>
    <t>Strzykawki 1ml – U 100 do insuliny  j z igłą 0,33 x 12 mm nie złączona trwale ze strzykawką</t>
  </si>
  <si>
    <t>Strzykawki do tuberkuliny j.u. 1 ml  Z igłą 0,45 x 13 mm nie złączona trwale ze strzykawką</t>
  </si>
  <si>
    <t>Koreczek do venflonów tego samego producenta co poz 19,20</t>
  </si>
  <si>
    <t>Przyrząd do przetaczania płynów infuzyjnych bursztynowy z workiem, pakowany fabrycznie przez producenta w jednym opakowaniu razem z workiem do osłony podawanego płynu przed światłem, worek w kolorze zielonym o wymiarach 210mmx310mm, komora kroplowa wykonana z PP o długości min 60mm ( w części przezroczystej), całość wolna od ftalanów (informacja na opakowaniu jednostkowym), igła biorcza ścięta dwupłaszczyznowo wykonana z ABS wzmocnionego włóknem szklanym, zacisk rolkowy wyposażony w uchwyt na dren oraz możliwość zabezpieczenia igły biorczej po użyciu, nazwa producenta bezpośrednio na przyrządzie, opakowanie kolorystyczne folia-papier, sterylny</t>
  </si>
  <si>
    <t>Dren brzuszny,wykonany z PVC  24F/40cm z dziurką</t>
  </si>
  <si>
    <t>Dren brzuszny, wykonany z PVC 26F/40cm z dziurką</t>
  </si>
  <si>
    <t>Dren brzuszny, wykonany z PVC  28F/40cm z dziurką</t>
  </si>
  <si>
    <t>Dren brzuszny, wykonany z PVC 30F/40cm z dziurką</t>
  </si>
  <si>
    <t>Dren brzuszny wykonany z PVC 32F/40cm z dziurką</t>
  </si>
  <si>
    <r>
      <rPr>
        <sz val="9"/>
        <color indexed="8"/>
        <rFont val="Cambria"/>
        <family val="1"/>
        <charset val="238"/>
      </rPr>
      <t>Dren brzuszny,wykonany z PVC</t>
    </r>
    <r>
      <rPr>
        <sz val="9"/>
        <rFont val="Cambria"/>
        <family val="1"/>
        <charset val="238"/>
      </rPr>
      <t xml:space="preserve"> 22F/40cm z dziurką</t>
    </r>
  </si>
  <si>
    <t>Cewnik urologiczny PEZZERA nr32, wykonany z lateksu pokrytego silikonem</t>
  </si>
  <si>
    <t>Cewnik urologiczny PEZZERA nr36, wykonany z lateksu pokrytego silikonem</t>
  </si>
  <si>
    <t>Cewnik urologiczny PEZZERA nr28, wykonany z lateksu pokrytego silikonem</t>
  </si>
  <si>
    <t>Cewnik urologiczny PEZZERA nr30, wykonany z lateksu pokrytego silikonem</t>
  </si>
  <si>
    <t>35.</t>
  </si>
  <si>
    <t>36.</t>
  </si>
  <si>
    <t>37.</t>
  </si>
  <si>
    <t>38.</t>
  </si>
  <si>
    <t>39.</t>
  </si>
  <si>
    <t>40.</t>
  </si>
  <si>
    <t>41.</t>
  </si>
  <si>
    <t>42.</t>
  </si>
  <si>
    <t>43.</t>
  </si>
  <si>
    <t>44.</t>
  </si>
  <si>
    <t>Załącznik Nr 2 do SIWZ</t>
  </si>
  <si>
    <t>Rurka intubacyjna z mankietem niskociśnieniowymi wyprofilowanym w kształcie walca, silikonowana, bez zawartości ftalanów, wyposażona w znaczniki głębokości, w postaci dwóch pełnych pierścieni. Linia RTG na całej długości rurki, oczko Murphy`ego, rozmiar podany na łączniku, baloniku kontrolnym i w co najmniej dwóch miejscach na  korpusie rurki, wyraźny znak skracania rurki, sterylna, opakowanie papier folia z punktowymi, fabrycznymi zgrzewami zapewniającymi utrzymanie anatomicznego kształtu rurk (dotyczy pozycji 1-16)</t>
  </si>
  <si>
    <t xml:space="preserve">Rurka intubacyjna 2,5 z balonikiem uszczelniającym   </t>
  </si>
  <si>
    <t>Rurka intubacyjna zbrojona mankietem niskociśnieniowym, wyprofilowanym w kształcie walca,  silikonowana, bez zawartości ftalanów, ZBROJENIE NA CAŁEJ DŁUGOŚCI RURKI, BEZ PRZERWY PRZY ŁĄCZNIKU 15MM W CELU ZABEZPIECZENIA PRZED ZAGINANIEM, wyposażona w znaczniki głębokości, w postaci dwóch półpierścieni. Oczko Murphy`ego w każdym rozmiarze rurki.
Rozmiar podany na łączniku, baloniku kontrolnym i w co najmniej dwóch miejscach na  korpusie rurki, łącznik 15 mm na stałe przymocowany do rurki, sterylna, opakowanie papier folia z punktowymi, fabrycznymi zgrzewami zapewniającymi utrzymanie anatomicznego kształtu rurki (dotyczy pozycji 17-21)</t>
  </si>
  <si>
    <t>Rurka intubacyjna bez mankietu , silikonowana, bez zawartości ftalanów, wyposażona w znaczniki głębokości, w postaci grubego czarnego znacznika. Linia RTG na całej długości rurki, oczko Murphy`ego, rozmiar podany na łączniku, baloniku kontrolnym i w co najmniej dwóch miejscach na  korpusie rurki, wyraźny znak skracania rurki, sterylna, opakowanie papier folia z punktowymi, fabrycznymi zgrzewami zapewniającymi utrzymanie anatomicznego kształtu rurki (dotyczy pozycji 22-24)</t>
  </si>
  <si>
    <t>Rurka tracheostomijna  z mankietem ze stałym szyldem, silikonowana, bez zawartości ftalanów, linia RTG na całej długości, miękkie gładkie przeźroczyste skrzydełka szyldu z nazwą producenta i opisem średnicy wewnętrznej i zewnętrznej, balonik kontrolny w kolorze niebieskim oznakowany rozmiarem rurki, prowadnica z oliwką ułatwiającą wprowadzanie dwie tasiemki mocujące w zestawie, sterylna, pakowane w sztywne opakowanie zapewniające bezpieczeństwo przechowywania (dotyczy pozycji 25-33)</t>
  </si>
  <si>
    <t>Rurka tracheostomijna fenestracyjna z mankietem ze stałym szyldem, silikonowana, bez zawartości ftalanów, linia RTG na całej długości, miękkie gładkie przeźroczyste skrzydełka szyldu z nazwą producenta i opisem średnicy wewnętrznej i zewnętrznej, balonik kontrolny w kolorze niebieskim oznakowany rozmiarem rurki, prowadnica z oliwką ułatwiającą wprowadzanie dwie tasiemki mocujące w zestawie, sterylna, pakowane w sztywne opakowanie zapewniające bezpieczeństwo przechowywania (dotyczy pozycji 34-36)</t>
  </si>
  <si>
    <t>Rurka ustno - gardłowa GUEDEL</t>
  </si>
  <si>
    <t>Prowadnice do rurek intubacyjnych</t>
  </si>
  <si>
    <t>Prowadnica do ukształtowania rurek intubacyjnych,  Wszystkie rozmiary od jednego producenta, wykonane z metalu  - mosiądzu pokrytego medycznym tworzywem, zapobiega przyklejaniu się do ścianki rurki intubacyjnej, koniec delikatny, z przestrzenią bez drutu  nie powodujący urazów, jałowa, pojedynczo pakowana, sterylizowana tlenkiem etylenu, oznaczenie nazwy producenta, numer serii, data przydatności do użycia na opakowaniu (dotyczy pozycji 46-48)</t>
  </si>
  <si>
    <t>Prowadnica do rurek intubacyjnych dla dorosłych nr 5,0 – j.u.dł.600mm  lub 370mm ( na życzenie zamawiajacego )</t>
  </si>
  <si>
    <t>Prowadnica do trudnych intubacji, elastyczna z wygiętym końcem, materiał o wlasciwościach poślizgowych, skalowana co 1cm, pakowana w sztywnym futerale, bez lateksu, bez ftalanów, jałowa.Jednorazowa Ch 15/70 cm</t>
  </si>
  <si>
    <t>SUMA</t>
  </si>
  <si>
    <t>……………………………………………………….</t>
  </si>
  <si>
    <t>………………………………………………………….</t>
  </si>
  <si>
    <t xml:space="preserve">               data, miejscowość</t>
  </si>
  <si>
    <t xml:space="preserve">                        podpis Wykonawcy</t>
  </si>
  <si>
    <t>SZYNY ALUMINIOWE i STABILIZATORY</t>
  </si>
  <si>
    <t>DRENY/CEWNIKI/ZGŁĘBNIKI</t>
  </si>
  <si>
    <t>MCM/WSM/ZP/2020</t>
  </si>
  <si>
    <t>STRZYKAWKI ; PRZYRZĄDY DO PRZETOCZEŃ; KANIULE</t>
  </si>
  <si>
    <t>RURKI INTUBACYJNE/PROWADNICE</t>
  </si>
  <si>
    <t xml:space="preserve">Sterylna poliuretanowa folia operacyjna o grubości 0,025mm,pokryta klejem akrylowym,elastyczna,łatwo przylegająca do skóry; paroprzepuszczalność na poziomie min 800g/m2/24h. Wodoszczelna,antyrefleksyjna,posiadająca symetrycznie rozmieszczonedwa zielone nieprzylepne paski o szerokości 4-5 cm ułatwiajace aplikację.Sterylizowana tlenkiem etylenu. Opakowanie jednostkowepapier silikonowany. Opakowanie zbiorcze 10 szt. Na opakowaniu jednostkowym informacje: rozmiar,nr LOT,data ważności,nazwa producenta,oznakowanie CE, instrukcja użytkowania Rozmiar: całkowity 28 x 30 cm , powierzchnia lepna 28 x 38,5 cm                                                                                                               </t>
  </si>
  <si>
    <t xml:space="preserve">Sterylna poliuretanowa folia operacyjna o grubości 0,025mm,pokryta klejem akrylowym,elastyczna,łatwo przylegająca do skóry; paroprzepuszczalność na poziomie min 800g/m2/24h. Wodoszczelna,antyrefleksyjna,posiadająca symetrycznie rozmieszczonedwa zielone nieprzylepne paski o szerokości 4-5 cm ułatwiajace aplikację.Sterylizowana tlenkiem etylenu. Opakowanie jednostkowepapier silikonowany. Opakowanie zbiorcze 10 szt. Na opakowaniu jednostkowym informacje: rozmiar,nr LOT,data ważności,nazwa producenta,oznakowanie CE, instrukcja użytkowania Rozmiar: całkowity 40 x 42 cm , powierzchnia lepna 40 x 50,5 cm                                                                                                               </t>
  </si>
  <si>
    <t xml:space="preserve">Sterylna poliuretanowa folia operacyjna o grubości 0,025mm,pokryta klejem akrylowym,elastyczna,łatwo przylegająca do skóry; paroprzepuszczalność na poziomie min 800g/m2/24h. Wodoszczelna,antyrefleksyjna,posiadająca symetrycznie rozmieszczonedwa zielone nieprzylepne paski o szerokości 4-5 cm ułatwiajace aplikację.Sterylizowana tlenkiem etylenu. Opakowanie jednostkowepapier silikonowany. Opakowanie zbiorcze 10 szt. Na opakowaniu jednostkowym informacje: rozmiar,nr LOT,data ważności,nazwa producenta,oznakowanie CE, instrukcja użytkowania Rozmiar: całkowity 45 x 55 cm , powierzchnia lepna 45 x 63,5 cm                                                                                                               </t>
  </si>
  <si>
    <r>
      <t>Zestaw do zabiegów urologicznych. Sklad:1x serweta na stolik narzędziowy 140 x 190cm z teksturowajfolii 50</t>
    </r>
    <r>
      <rPr>
        <sz val="9"/>
        <rFont val="Calibri"/>
        <family val="2"/>
        <charset val="238"/>
      </rPr>
      <t>µ</t>
    </r>
    <r>
      <rPr>
        <sz val="9"/>
        <rFont val="Cambria"/>
        <family val="1"/>
        <charset val="238"/>
      </rPr>
      <t xml:space="preserve"> PE ze wzmocmnieniem.1x taśma przylepna z miękkiej włókniny Spunlance 9 x 50 cm; 2 x ręcznik chłonny celulozowy 20 x 30 cm z mikrosiecią zapobiegającą rozlewaniu; 1 x serweta do zabiegów TUR 175/290 x 242 cm, ze zintegrowanymi długimi nogawicami minimum 330 cm z przylepnym otworem brzusznym </t>
    </r>
    <r>
      <rPr>
        <sz val="9"/>
        <rFont val="Calibri"/>
        <family val="2"/>
        <charset val="238"/>
      </rPr>
      <t>Ø8 cm, z otworem na prącie Ø5 cm, z osłoną na palec, z torbą na płyny minimum 95 x 55 cm+/-5 cm z kształtką, z filtrem i portem do ssaka z zatyczką,z dwoma trokami z włókniny typu Spunlance o długości 100 +/-2 cm i dodatkowo z taśma lepną do fiksacji z fartuchem operatora.Serewta wykonana z jednorodnego, chłonnego, dwuwarstwowego laminatu, o gramaturze max 58g/m2 pozbawionego pylących włokien celulizy i wiskozy ( pylenie ≥1,9 log10 ).Odporność na przenikanie płynów powyżej 200 cm  H2O, odporność na rozerwanie na mokro powyżej 200kPa. Konstrukcja serwety zapewnia osłonę kończyn warstwą chłonną od strony pacjenta.Zestaw spełnia wymagania dla procedur wysokiego ryzyka wg normy EN13795:1,2,3,pakowany podwójnie we włókninę i sterylnie w przeźroczystą foliową torbę z portami do sterylizacji,posiada 4 etykiety samoprzylepne do dokumentacji medycznej zawierającej:nr katalogowy,ne LOT, datę ważności oraz nazwę producenta w tym 2z kodem kreskowym. Sterylizacja z EO. Zestawy pakowane zbiorczo w worek foliowy następnie w karton.Producent spełnia wymogi normy środowiskowej ISO 14001 potwierdzony certyfikatem</t>
    </r>
  </si>
  <si>
    <t>Zamknięty system do odsysania z rurki intubacyjnej rozmiary
CH12/14/16, długość 56 cm .Do rurki tracheotomijnej rozmiary
CH12/14/16, długość 36 cm. Możliwość stosowania przez 72 godziny. System
posiadający zintegrowany podwójnie obrotowy łącznik o kącie 90 stopni do
podłączenia rurki i respiratora;
zamykany, obrotowy port do przepłukiwania cewnika o długości min. 5 cm,
zamykany port do podawania leków wziewnych (MDI), komora pozwalająca na
obserwację wydzieliny pacjenta, aktywacja podciśnienia za pomocą przycisku
znakowanego kolorystycznie adekwatnie do rozmiaru wg standardu ISO,
blokada przycisku aktywacji podciśnienia poprzez jego obrót o 90 stopni,
przekręcana zastawka na wysokości portu do przepłukiwania, automatycznie
uszczelniająca cewnik po usunięciu go z rurki.
System stanowiący integralną całość, nierozłączalny, wszystkie elementy
systemu sterylne. Cewnik zakończony atraumatycznie (zaokrąglona końcówka
bez żadnych ostrych krawędzi oraz ścięć), z dwoma otworami po
przeciwległych stronach, zakończony obwódką w kolorze czarnym
pozwalającym na jego wizualizację podczas przepłukiwania, oznaczenie
rozmiaru cewnika bezpośrednio na dystalnym końcu cewnika, cewnik z
widocznymi oznaczeniami głębokości skalowanymi co 1 cm. System gotowy do
użycia bezpośrednio po wyjęciu z opakowania, bez potrzeby dodatkowego
montażu akcesoriów.</t>
  </si>
  <si>
    <t>Zamknięty system do odsysania z rurki intubacyjnej CH10/12/14/16, długość 59
cm; CH14/16 długość 65 cm oraz rurki tracheostomijnej CH12/14/16, długość
39 cm; Właściwości ogólne: możliwość stosowania przez min. 168 godz.
(potwierdzona dokumentem od producenta). Zintegrowany/wbudowany
podwójnie obrotowy łącznik o kącie 90 stopni, zintegrowany/zbudowany port do
bronchoskopii o kącie 45/135 stopni; zamykany, obrotowy port do
przepłukiwania cewnika o długości min. 5 cm, zamykany port do podawania
leków wziewnych (MDI) zintegrowany bezpośrednio w części łącznika
podłączanej do rurki pacjenta, komora pozwalająca na obserwację wydzieliny
pacjenta, zabezpieczenie łącznika podciśnienia w postaci kapturka,
zamocowane do zestawu w sposób zapobiegający zgubieniu, aktywacja
podciśnienia za pomocą przycisku ściskanego wnętrzem dłoni,blokada
przycisku aktywacji podciśnienia poprzez jego obrót o 90 stopni,
uniemożliwiająca przypadkową aktywację odsysania, okrągła, wstępna
zastawka poniżej otworu do przepłukiwania; przekręcana zastawka na
wysokości portu do przepłukiwania oddzielająca cewnik od pacjenta po
usunięciu go z rurki, zapewniająca szczelność zestawu; system stanowiący
integralną całość, nierozłączalny, wszystkie elementy systemu sterylne, wolne
od DEHP. Cewnik: stosowany do 168h, bez konieczności wymiany po
każdorazowej procedurze odsysania, zakończony atraumatycznie (zaokrąglona
końcówka bez żadnych ostrych krawędzi oraz ścięć), z dwoma otworami po
przeciwległych stronach, zakończony obwódką w kolorze czarnym
pozwalającym na jego wizualizację podczas przepłukiwania, oznaczenie
rozmiaru cewnika bezpośrednio na dystalnym końcu cewnika, cewnik z
widocznymi oznaczeniami głębokości insercji skalowanymi co 1 cm. System
gotowy do użycia bezpośrednio po wyjęciu z opakowania, bez potrzeby
dodatkowego montażu akcesoriów.</t>
  </si>
  <si>
    <t>Dreny do zamkniętych systemów do odsysania. Sterylny, kompletny zestaw
drenów przeznaczony do stosowania z zamkniętymi systemami do odsysania
oraz akcesoriami do higieny jamy ustnej. W skład zestawu wchodzi łącznik "Y"
do podłączenia pojemnika na wydzielinę, 2 dreny z zaciskami umożliwiające
niezależne połączenie z zamkniętym systemem do odsysania oraz
standardowym cewnikiem do odsysania z jamy ustnej (końcówka drenu
zaopatrzona w łącznik prosty, schodkowy z zatyczką, umożliwiająca regulację
siły odsysania w systemie otwartym). Możliwość stosowania do 72 godz.
(potwierdzone oświadczeniem producenta). Długość drenów min. 2 metry,
średnica drenów 25Ch.</t>
  </si>
  <si>
    <t>Sterylny adapter kompatybilny z systemem zamkniętym, umożliwiający przeprowadzenie procedury bronchofiberoskopii bez przerywania wentylacji pacjenta. Adapter posiada: zintegrowany/wbudowany podwójnie obrotowy łącznik,kąt nachylenia pomiędzy systemem a portem służącym do wprowadzenia bronchofiberoskopu nie większy niż 45 stopni, port do wprowadzania bronchofiberoskopu posiadający silikonową zastawkę wewnętrzna oraz silikonową zabezpieczającą nakładkę - zapewniająca szczelność systemu w trakcie użytkowania. Wewnętrzna średnica ramienia łączącego się z systemem zamkniętym -12 mm.  Możliwość stosowania do 72h(potiwerdzone oświadczeniem producenta)</t>
  </si>
  <si>
    <t>Elastyczny łącznik karbowany typu „martwa przestrzeń”Długość 15 cm, rozmiar 15M-15F.</t>
  </si>
  <si>
    <t>Filtr oddechowy elektrostatyczny bez wymiennika ciepła i wilgoci, bakteryjno/wirusowy, port kapno - sterylny, pakowany folia-papier. Skuteczność filtracji wirusowej i bakteryjnej 99,999%, waga filtra 29g, przestrzeń martwa 45ml, objętość oddechowa w zakresie min. 300-1500 ml, pakowany folia-papier.</t>
  </si>
  <si>
    <t xml:space="preserve">Filtr oddechowy elektrostatyczny, z wydzielonym wymiennikiem ciepła i wilgoci, bakteryjno/wirusowy, port kapno - sterylny, pakowany folia-papier. Skuteczność filtracji wirusowej i bakteryjnej 99,999%, waga filtra min. 29g, przestrzeń martwa min. 40ml. Objętość oddechowa w zakresie min. 300-1500 ml, nawilżanie przy Vt=1000ml, min. 32,4 mg/l. </t>
  </si>
  <si>
    <t xml:space="preserve">Jednorazowe obwody oddechowe dwururowe rozciągane do aparatu do znieczulenia, karbowane- dorośli, średnica 22mm.Długość 90-300 cm. Obwód z łącznikiem Y, łącznikiem kolankowym 90 st. Z portem CO2 oraz workiem oddechowym 2litry i rurą/ gałęzią do worka o długości 150 cm </t>
  </si>
  <si>
    <t>Jednorazowe obwody oddechowe dwururowe rozciągane do respiratora , karbowane- dorośli, średnica 22mm.Długość 80-180  cm. Obwód z łącznikiem Y, łącznikiem kolankowym 90 st. Z portem CO2.</t>
  </si>
  <si>
    <t>Łyżka do laryngoskopu, światłowodowa, jednorazowa, typ McIntosh. Rozmiary #00, #0-5 - wszystkie rozmiary łyżek mają pochodzić od jednego producenta. Nieodkształcająca się łyżka wykonana z niemagnetycznego, lekkiego stopu metalu, kompatybilna rękojeściami w standardzie ISO 7376 (tzw. zielona specyfikacja). Profil łyżek identyczny z profilem łyżek wielorazowego użytku. Mocowanie  światłowodu zatopione w tworzywie sztucznym koloru zielonego, ułatwiającym identyfikację ze standardem ISO 7376.Metalowa stopka i  Wytrzymały zatrzask kulkowy zapewniający trwałe mocowanie w rękojeści. Światłowód wykonany z polerowanego tworzywa sztucznego, dający mocne, skupione światło. Światłowód nieosłonięty, doświetlający wnętrze jamy ustnej i gardło. Wyraźne oznakowanie rozmiaru łyżki, symbol CE, numeru seryjnego i symbol „nie do powtórnego użycia” (przekreślona cyfra 2) naniesione po stronie wyprowadzenia światłowodu, pakowanie folia-folia. Zamawiający wymaga  1 źródeł światła na 100 łyżek  kompatybilnych z laryngoskopami.</t>
  </si>
  <si>
    <t>Maska anestetyczna jednorazowego użytku, z delikatnym, miękkim mankietem ukształtowanym anatomicznie, zapewniającym dobre dopasowanie do twarzy. Na zewnętrznej powierzchni maski antypoślizgowe elementy (żebrowanie) zapewniające pewny uchwyt maski. Dodatkowa wewnętrzna stabilizacja części nosowej mankietu, rozmiary 1-5 kodowane kolorystycznie i numerycznie. Pozbawione lateksu i DEHP, końcówka maski kompatybilna ze standardowymi końcówkami układów oddechowych.</t>
  </si>
  <si>
    <t>Zamknięty system do odsysania z rurki intubacyjnej CH 14/16, długość 54, 60 cm, CH18, długość 54 cm oraz rurki tracheostomijnej CH 14/16, długość 34 cm; Właściwości ogólne: możliwość stosowania przez min 48 h . Zintegrowany/wbudowany podwójnie obrotowy łącznik o kącie 90 stopni, zamykany, obrotowy port do przepłukiwania cewnika o długości min. 5 cm, zamykany port do podawania leków wziewnych (MDI) zintegrowany bezpośrednio w części łącznika podłączanej do rurki pacjenta, komora pozwalająca do obserwację wydzieliny pacjenta, zabezpieczenie łącznika podciśnienia w postaci kapturka, zamocowane do zestawu w sposób zapobiegający zagubieniu, aktywacja podciśnienia za pomocą przycisku ściskanego wnętrzem dłoni,blokada przycisku aktywacji podciśnienia poprzez jego obrót o 90 stopni, uniemożliwiająca przypadkową aktywację odsysania, okrągła, wstępna zastawka poniżej otworu do przepłukiwania, okrągła, silikonowa główna zastawka PEEP automatycznie uszczelniająca cewnik po usunięciu go z rurki intubacyjnej zapewniająca szczelność zestawu, system stanowiący integralną całość, nierozłączalny, wszystkie elementy systemu sterylne. Cewnik: stosowany  min. 48h , bez konieczności wymiany po każdorazowej procedurze odsysania, zakończony atraumatycznie (zaokrąglona końcówka bez żadnych ostrych  krawędzi oraz ścięć), z dwoma otworami po przeciwległych stronach, zakończony obwódką w kolorze czarnym pozwalającym na jego wizualizację podczas przepłukiwania, oznaczenie rozmiaru cewnika bezpośrednio na dystalnym końcu cewnika, cewnik z widocznymi oznaczeniami głębokości insercji skalowanymi co 1 cm. System gotowy do użycia bezpośrednio po wyjęciu z opakowania, bez potrzeby dodatkowego montażu akcesoriów.</t>
  </si>
  <si>
    <t xml:space="preserve">Szczoteczka z możliwością odsysania jamy ustnej </t>
  </si>
  <si>
    <t>Sterylny zestaw do pobierania próbek z drzewa oskrzelowego pacjenta</t>
  </si>
  <si>
    <t>Dren do ssaka, długość 200 cm z kontrolą siły ssania, Ch 25</t>
  </si>
  <si>
    <t>Dren do odsysania o długości 2 m CH  ch 25 koncówki żenski, żeński</t>
  </si>
  <si>
    <t>Maska krtaniowa jednorazowego użytku, wykonana z silikonu, składająca się z trzech elementów trwale ze sobą połączonych: rurki powietrznej, maski, nadmuchiwanego mankietu niskociśnieniowego. Rozmiar maski kodowany odpowiednim kolorem, dostępne rozmiary:1;1,5;2;2,5;3,0;4,0;5,0, produkt sterylny.</t>
  </si>
  <si>
    <t>PAKIET NR 43</t>
  </si>
  <si>
    <t>Pojemnik na mocz sterylny  - gwarantowana sterylność produktu poj 100ml  Opakowanie papier-folia</t>
  </si>
  <si>
    <t>Pojemnik na mocz z zakrętką/kubki/ poj.100ml</t>
  </si>
  <si>
    <t>Okularki do fototerapii wykonane z bardzo miękkiej, łatwo dopasowującej się
i przezroczystej folii poliuretanowej pokrytej z jednej strony miękką, silikonową powierzchnią
Przeznaczone do stosowania u pacjentów z wrażliwą i delikatną skórą, takich jak noworodki; zapewniające skuteczne umiejscowienie oraz całkowicie bezbolesne ich zdjęcie. Delikatna przyczepność żelowej warstwy silikonowej zapewnia właściwą ochronę oczu podczas całego
procesu fototerapii; można używać wielokrotnie dla jednego pacjenta.
 Nie zawierające lateksu; Nie zawierające kleju; Dzięki zastosowaniu czarnego materiału o wysokiej gęstości, okularki zatrzymujące całkowicie światło
zewnętrzne. Materiał mający kontakt z okiem - czysta bawełna bez dodatku barwników Różne rozmiary- do wyboru przez zamawiającego</t>
  </si>
  <si>
    <t>Igła 0,8z wizualizacją fabrycznie połączona z uchwytem ( komplet z zabezpieczeniem przeciwzakłuciowym )</t>
  </si>
  <si>
    <t xml:space="preserve">Wszystkie elementy systemu zamkniętego zgodnie z KIDL/EFML ze względu na kompatybilność powinny pochodzić od jednego producenta, jeśli elementy systemu nie pochodzą od jednego producenta, </t>
  </si>
  <si>
    <t>należy dołączyć oświadczenia producentów tychże elementów o wzajemnej kompatybilności, natomiast igły, uchyty i adaptery muszą pochodzić od jednego producenta ze względu na kompatybilność.</t>
  </si>
  <si>
    <t>Po otwarciu najmniejszego opakowania handlowego data wazności probówek min. 6 misięcy, w przypadku koagulologii dopusza się 4 miesiace</t>
  </si>
  <si>
    <t>Zamawiający zastrzega sobie prawo do otrzymania na jego wniosek próbek po 3 szt. z każdej poz. ( nie dotyczy poz. 9,24)</t>
  </si>
  <si>
    <t>Na pojedynczym uchwycie logo firmy lub nazwa systemu lub nazwa producenta</t>
  </si>
  <si>
    <t>…………………………………………………………</t>
  </si>
  <si>
    <t xml:space="preserve">                   data, miejscowość</t>
  </si>
  <si>
    <t xml:space="preserve">                  podpis Wykonawcy</t>
  </si>
  <si>
    <t>Cewnik Foleya Ch-24/30-50ml,lateksowy,dwudrożny,pokrywany silikonem,</t>
  </si>
  <si>
    <r>
      <t>Cewnik FOLEYA ch-</t>
    </r>
    <r>
      <rPr>
        <b/>
        <sz val="9"/>
        <rFont val="Cambria"/>
        <family val="1"/>
        <charset val="238"/>
      </rPr>
      <t>26/50ml</t>
    </r>
    <r>
      <rPr>
        <sz val="9"/>
        <rFont val="Cambria"/>
        <family val="1"/>
        <charset val="238"/>
      </rPr>
      <t>,lateksowy,dwudrożny,pokrywany silikonem,</t>
    </r>
  </si>
  <si>
    <t>Maska chirurgiczna z włókniny z gumką , trzywarstwowa - typ II, BFE  ≥99,  , wiązana na troki zgrzewane UH. Klasa I niejał  Opakowanie 50 szt</t>
  </si>
  <si>
    <t>Maska chirurgiczna z włókniny z trokami , trzywarstwowa - typ II, BFE  ≥99,  , wiązana na troki zgrzewane UH. Klasa I niejał Opakiowanie 50 szt</t>
  </si>
  <si>
    <t>PAKIET NR  7</t>
  </si>
  <si>
    <t xml:space="preserve"> Folie operacyjne/ zestaw do zabiegów urologicznych</t>
  </si>
  <si>
    <r>
      <t xml:space="preserve">Kaniula wykonana z biokompatybilnego poliuretanu (do oferty należy załączyć badania kliniczne potwierdzające biokompatybilność) z samodomykającym się korkiem portu bocznego, z zastawką antyzwrotną zapobiegającą zwrotnemu wypływowi krwi w momencie wkłucia, minimum pięć wtopionych na całej długości kaniuli pasków rtg. Pakowana w sztywne opakowanie typu Tyvec zabezpieczające przed utrata jałowości. 
W rozmiarach:
0,9 x 25 mm o przepływie 42 ml/min
1,1 x 32 mm o przepływie 67 ml/min
1,3 x 32 mm o przepływie 103 ml/min
1,3 x 45 mm o przepływie 103 ml/min
1,5 x 45 mm o przepływie 133 ml/min
1,8 x 45 mm o przepływie 236 ml/min
2,0 x 45 mm o przepływie 270 ml/min                  </t>
    </r>
    <r>
      <rPr>
        <b/>
        <sz val="8"/>
        <rFont val="Cambria"/>
        <family val="1"/>
        <charset val="1"/>
      </rPr>
      <t xml:space="preserve"> lub </t>
    </r>
    <r>
      <rPr>
        <sz val="8"/>
        <rFont val="Cambria"/>
        <family val="1"/>
        <charset val="1"/>
      </rPr>
      <t xml:space="preserve">                                                                   Kaniule dożylne  wykonane z poliuretanu, posiadające badania laboratoryjne potwierdzające biokompatybilność, z minimum 4 paskami kontrastującymi w RTG ,z zaworem  portu górnego, z filtrem hydrofobowym, posiadające korki z trzpieniem poniżej krawędzi korka. Nazwa producenta bezpośrednio na kaniuli , sterylizowane EO.  
Rozmiary:
24G 0,7x19mm przepływ 22ml/min
22G 0,9x25mm przepływ 36ml/min
20G 1,1x33mm przepływ 61ml/min
20G 1,1x25mm przepływ 65ml/min
18G 1,3x45mm przepływ 96ml/min
18G 1,3x33mm przepływ 103ml/min
17G 1,5x45mm przepływ 128ml/min
16G 1,7x50mm przepływ 196ml/min
14G 2,2x50mm przepływ 343ml/min</t>
    </r>
  </si>
  <si>
    <r>
      <t xml:space="preserve">Kaniula wykonana z biokompatybilnego poliuretanu (do oferty należy załączyć badania kliniczne potwierdzające biokompatybilność) z samodomykającym się korkiem portu bocznego, z zastawką antyzwrotną zapobiegającą zwrotnemu wypływowi krwi w momencie wkłucia, wyposażona w automatyczny zatrzask o konstrukcji zabezpieczającej igłę przed zakłuciem oraz z zabezpieczeniem w postaci kapilar zapobiegających rozpryskiwaniu się krwi, minimum pięć wtopionych na całej długości kaniuli pasków rtg. Pakowana w sztywne opakowanie typu Tyvec zabezpieczające przed utrata jałowości. 
W rozmiarach:
0,9 x 25 mm o przepływie 42 ml/min
1,1 x 32 mm o przepływie 67 ml/min
1,3 x 32 mm o przepływie 103 ml/min                  </t>
    </r>
    <r>
      <rPr>
        <b/>
        <sz val="8"/>
        <rFont val="Cambria"/>
        <family val="1"/>
        <charset val="1"/>
      </rPr>
      <t xml:space="preserve">  lub   </t>
    </r>
    <r>
      <rPr>
        <sz val="8"/>
        <rFont val="Cambria"/>
        <family val="1"/>
        <charset val="1"/>
      </rPr>
      <t xml:space="preserve">                                                               Kaniule dożylne bezpieczne  wykonane z poliuretanu, z minimum 4 paskami kontrastującymi w RTG ,z zaworem  portu górnego, z filtrem hydrofobowym, posiadające korki z trzpieniem poniżej krawędzi korka, posiadające automatyczne zabezpieczenie końca igły w postaci metalowego zatrzasku aktywowanego po wyjęciu igły z cewnika. Nazwa producenta bezpośrednio na kaniuli , sterylizowane EO.  
Rozmiary:
24G 0,7x19mm przepływ 22ml/min
22G 0,9x25mm przepływ 36ml/min
20G 1,1x33mm przepływ 61ml/min
20G 1,1x25mm przepływ 65ml/min
18G 1,3x45mm przepływ 96ml/min
18G 1,3x33mm przepływ 103ml/min
17G 1,5x45mm przepływ 128ml/min
16G 1,7x50mm przepływ 196ml/min  </t>
    </r>
  </si>
  <si>
    <t>50</t>
  </si>
  <si>
    <t>500</t>
  </si>
  <si>
    <t>WZIERNIKI  ( LARYNGOLOGIA )</t>
  </si>
  <si>
    <t>PAKIET NR 32</t>
  </si>
  <si>
    <t>Rękawice</t>
  </si>
  <si>
    <t>Amnioper</t>
  </si>
  <si>
    <t>PAKIET NR 28</t>
  </si>
  <si>
    <t>środki ochrony osobistej</t>
  </si>
  <si>
    <t>Łącznik bezigłowy kompatybilny z końcówką luer i luer lock , o przepływie min. 165 ml/min. możliwość podłączenia u pacjenta przez 700  aktywacji (użyć) . Długość robocza zaworu 2-2,5 cm, długość całkowita 3,3 cm. Łącznik posiada przeźroczystą obudowę, zawór w postaci bezbarwnej, jednoelementowej, silikonowej membrany z gładką powierzchnią do dezynfekcji (jednorodna materiałowo powierzchnia styku końcówki Luer), prosty tor przepływu i minimalna przestrzeń martwa - max.0.04 ml, zapewniany przez wewnętrzną stożkową kaniulę. Wnętrze z jedną ruchomą częścią, pozbawione części mechanicznych i metalowych. Dostosowany do użytku z krwią, tłuszczami, alkoholami, chlorheksydyną, oraz lekami chemioterapeutycznymi.  o wytrzymałości na ciśnienie zwrotne i ciśnienie płynu iniekcyjnego min. 60 psi. Neutralne ciśnienie bez  względu na sekwencję klemowania. Wejście donaczyniowe zabezpieczone protektorem. Sterylny, jednorazowy, pakowany pojedynczo,  na każdym opakowaniu nadruk  nr serii i daty ważności. Okres ważności min. 12 m-cy od daty dostawy. Do oferty należy dołączyć badania in vitro potwierdzające mniejszy transfer bakterii do światła cewnika w porównaniu do innych rozwiązań</t>
  </si>
  <si>
    <t>Łącznik bezigłowy kompatybilny z końcówką luer i luer lock, posiadający przeźroczystą obudowę oraz silikonową membranę split septum z gładką powierzchnią do dezynfekcji. Dostosowany do użytku z krwią, tłuszczami, alkoholami, chlorheksydyną, oraz lekami chemioterapeutycznymi. Prosty tor przepływu, zapewniany przez wewnętrzną stożkową kaniulę. Przepływ min. 100 ml/min, możliwość użycia przez 700 aktywacji.  Wnętrze z jedną ruchomą częścią, pozbawione części mechanicznych i metalowych. ciśnienie neutralne, Zawór z dodatkową wewnętrzną dwukierunkową membraną silikonową, kompensującą ciśnienie refluksu, zapobiegająca okluzji. Sterylny, jednorazowy, pakowany pojedynczo, na każdym opakowaniu nadruk nr serii, daty ważności i nr. katalogowego. Okres ważności min. 12 m-cy od daty dostawy. Nie zawiera DEHP i lateksu. Wejście donaczyniowe zabezpieczone protektorem.</t>
  </si>
  <si>
    <t xml:space="preserve">Zawór bezigłowy, system bezigłowy pozwalający na wielokrotne użycie z zachowaniem jałowości, żywotność min. 216 użyć, obudowa przeźroczysta,   nie zawierający metalu oraz lateksu, membrana jednorodna, wykonana z wytrzymałego na odkształcenie silikonu, powierzchnia membrany od strony zaworu wejściowego typu żeński Luer lock  płaska – zapewniająca prosty sposób czyszczenia i odkażania, wytrzymałość na ciśnienie wewnątrz portu: nadciśnienie powyżej 30 psi oraz podciśnienie –12,5 psi. Przestrzeń martwa maksymalnie 0,01 ml, przepływ min. 350 ml/min. </t>
  </si>
  <si>
    <t>Zestaw przedłużający z bezigłowym zaworem dostępu naczyniowego  z pojedynczym przedłużaczem  o długości 9 cm, z jednym zaciskiem ślizgowym, o objętości wypełnienia 0,15 ml, o przepływie min. 165 ml/min. możliwość podłączenia u pacjenta przez 700  aktywacji (użyć) . Łącznik posiada przeźroczystą obudowę,  prosty tor przepływu zapewniany przez wewnętrzną stożkową kaniulę. Wnętrze z jedną ruchomą częścią. Zawór o neutralnym ciśnieniu bez  względu na sekwencję klemowania. Wejście donaczyniowe zabezpieczone protektorem.</t>
  </si>
  <si>
    <t xml:space="preserve">Zestaw przedłużający z bezigłowym zaworem dostępu naczyniowego z podwójnym przedłużaczem  o długości 15 cm, z dwoma zaciskami ślizgowymi. Zestaw o objętości wypełnienia 0,87 ml, o przepływie min. 165 ml/min. możliwość podłączenia u pacjenta  przez 700 aktywacji (użyć)i. Łącznik posiada przeźroczystą obudowę, prosty tor przepływu, zapewniany przez wewnętrzną stożkową kaniulę. Wnętrze z jedną ruchomą częścią. Zawór o neutralnym ciśnieniu bez  względu na sekwencję klemowania.. Wejście donaczyniowe zabezpieczone protektorem. </t>
  </si>
  <si>
    <t>Zestaw przedłużający z bezigłowym zaworem dostępu naczyniowego, z potrójnym przedłużaczem  o długości 15 cm, z czterema  zaciskami zatrzaskowymi. Zestaw o objętości wypełnienia 1,3 ml.  Każdy z przedłużaczy zakończony zaworem bezigłowym. Zawór bezigłowy o przepływie min. 165 ml/min. i możliwości podłączenia u pacjenta przez 700  aktywacji. Łącznik posiada przeźroczystą obudowę, prosty tor przepływu zapewniany przez wewnętrzną stożkową kaniulę. Wnętrze z jedną ruchomą częścią. Zawór o neutralnym ciśnienieniu bez  względu na sekwencję klemowania. Wejście donaczyniowe zabezpieczone protektorem</t>
  </si>
  <si>
    <t>Kranik odcinający do terapii dożylnej, trójdrożny, wykonany z poliwęglanu-tworzywa odpornego na mechaniczne pęknięcia oraz na wszystkie leki w tym również na działanie lipidów i leków do chemioterapii. Białe  trójramienne pokrętło  umożliwiające swobodną i precyzyjną obsługę kraników i podwójny: optyczny  i wyczuwalny identyfikator pozycji otwarty/zamknięty, jałowy, j.u., Niezależnie obracająca się nakrętka luer lock umożliwiająca podłączenie kranika z innym złączem luer lock bez konieczności skręcania/obracania łączonych elementów.Wyposażony w znaczniki : czerwony dla oznaczenia linii tętniczej, niebieski dla oznaczenia linii żylnej objętość wypełnienia 0,22 ml, sterylizowany radiacyjnie</t>
  </si>
  <si>
    <t>Koreczki  luer lock z trzpieniem wystającym poza krawędź koreczka, karbowanie na  całej długości części chwytnej koreczka , pakowane pojedynczo (każda sztuka osobno niezłączona z innymi koreczkami) w blister dopasowany do kształtu koreczka  uniemożliwiający niezamierzoną zmianę położenia koreczka, sterylne, jednorazowego użytku</t>
  </si>
  <si>
    <t>Koreczki dwustronne  męsko-żeńskie (combi), , kompatybilne i szczelne z zakończeniami kraników i wkłuć obwodowych, centralnych, tętniczych, kompatybilne z zakończeniem typu Luer i Luer-Lock strzykawki i drenu do przetoczeń, jałowe, pojedynczo pakowane , pakowane pojedynczo (każda sztuka osobno niezłączona z innymi koreczkami)  w sposób pozwalający na wyciąganie po jednej sztuce z opakowania,  w kolorze czerwonym</t>
  </si>
  <si>
    <t>Korek dezynfekcyjny zawierający 70% alkoholu izopropylowego (IPA)  , obudowa  w kolorze pomarańczowym.</t>
  </si>
  <si>
    <t>PORTY i KORECZKI</t>
  </si>
  <si>
    <t>Probówki do pobierania krwi włośniczkowej z EDTA</t>
  </si>
  <si>
    <t>Strzykawka trzyczęściowa 3 ml, skalowana co 0,1 ml j.u., bezpieczna,  z końcówką luer-lock, wykonana  z polipropylenu, z mechanizmem umożliwiającym nieodwracalne schowanie igły w cylindrze po użyciu oraz zabezpieczenie przed ponownym użyciem strzykawki(w kolorze niebieskim dla łatwej identyfikacji strzykawki bezpiecznej), czytelna i trwała dobrze widoczna skala pomiarowa, podwójne uszczelnienie tłoka, sterylna. Możliwość łatwego odłamania tłoka po zabezpieczeniu igły. Na opakowaniu jednostkowym informacja o braku lateksu, op. 100 szt.</t>
  </si>
  <si>
    <t>Strzykawka trzyczęściowa 5 ml, skalowana co 0,2 ml j.u., bezpieczna,  z końcówką luer-lock, wykonana  z polipropylenu, z mechanizmem umożliwiającym nieodwracalne schowanie igły w cylindrze po użyciu oraz zabezpieczenie przed ponownym użyciem strzykawki,  czytelna i trwała dobrze widoczna skala pomiarowa, podwójne uszczelnienie tłoka, sterylna. Możliwość łatwego odłamania tłoka po zabezpieczeniu igły. Na opakowaniu jednostkowym informacja o braku lateksu, op. 100 szt.</t>
  </si>
  <si>
    <t>Strzykawka trzyczęściowa 10 ml, skalowana co 0,2 ml j.u., bezpieczna,  z końcówką luer-lock, wykonana  z polipropylenu, z mechanizmem umożliwiającym nieodwracalne schowanie igły w cylindrze po użyciu oraz zabezpieczenie przed ponownym użyciem strzykawki czytelna i trwała dobrze widoczna skala pomiarowa, podwójne uszczelnienie tłoka, sterylna. Możliwość łatwego odłamania tłoka po zabezpieczeniu igły. Na opakowaniu jednostkowym informacja o braku lateksu, op. 100 szt.</t>
  </si>
  <si>
    <t>Przyrząd do bezpiecznego otwierania szklanych ampułek, korpus wykonany z aluminium, sprężynowy mechanizm utylizacji odłamanej główki ampułki.</t>
  </si>
  <si>
    <t>Zamknięty zestaw do manualnego pomiaru ciśnienia śródbrzusznego metodą manometryczną, połączony fabrycznie z zestawem do godzinowej zbiórki moczu,  z wbudowanym drenem zabezpieczonym filtrem p/bakteryjnym, umożliwiający pomiar ciśnienia śródbrzusznego, wyskalowany w milimetrach słupa rtęci, zestaw sterylny, w jednym opakowaniu, czas użycia do 7 dni.</t>
  </si>
  <si>
    <t>Półmaska kopułkowa zapewniająca wygodną i skuteczną ochronę dróg oddechowych przed pyłami i mgłami - klasa ochrony FFP2 (NWO 12). Wypukły kształt, konstrukcja z 2 taśmami, pianka w części nosowej i blaszka uszczelniająca umożliwają wygodne noszenie półmaski na twarzach różnych rozmiarów. Efektywny zawór oraz czasza odporna na zapadanie zapewniają ca komfortową ochronę, zwłaszcza w gorących i wilgotnych warunkach pracy. Zawówr  zwiększający  komfort użytkowania, pozwalając na odprowadzanie ciepła i wilgoci spod maski.</t>
  </si>
  <si>
    <t xml:space="preserve">Półmaska filtrująca  zapewniająca efektywną
ochroną dróg oddechowych w warunkach przemysłowych,
gdzie pracownicy narażeni są na pył i/lub nielotne cząstki
ciekłe klasa ochrony FFP3. Testowana oraz oznaczona znakiem CE zgodnie z normą EN 149:2001 + A1:2009 Składana, łatwa do przechowywania dostosowująca sie się do ruchów twarzy
użytkownika zapewniajac mu komfort noszenia Technologia fi ltracyjna niskich oporów oddychania zapewniająca efektywna fi ltracje przy niskich oporach oddychania oraz stałe wysokie parametry uzytkowania  Wyprofi lowany panel nosowy dopasowywujący sie do
nosa oraz konturów twarzy Tłoczony panel górny pomagający redukowac parowanie  okularów.Pakowana indywidualnie.
</t>
  </si>
  <si>
    <t>Kombinezon ochronny zabezpieczajacy przed stałymi cząstkami materiałów radioaktywnych wg normy EN 1073-2:2002.
oraz przed zagrożeniami biologicznymi/infekcjami wg normy EN 14126.
Unikalna, miękka, lekka, mikroporowata tkanina.
Trójpanelowy kaptur dla lepszej kompatybilności z innym sprzętem ochrony indywidualnej.
Mankiety z dzianiny oraz elastyczny pas i nogawki zapewniają wygodę i swobodę ruchu.
Dwustronny zamek błyskawiczny z zakładką sztormową dla dodatkowej wygody i ochrony.
Wyjątkowo niskopylący materiał</t>
  </si>
  <si>
    <t>FORMULARZ CENOWY</t>
  </si>
  <si>
    <t xml:space="preserve">Fartuch ochronny z włókniny Spunbond (polipropylen) w gramaturze min. 35 g/m.  Rozmiary M, L, XL, . Fartuch z niezachodzącymi na siebie połami, wiązany z tyłu w pasie i na szyi. Troki zewnętrzne. Rękawy wykończone dzianym poliestrowym mankietem. Standardowe szycie. Standardowo złożony.  Oznaczenie rozmiaru na fartuchu. Kolory : biały.  </t>
  </si>
  <si>
    <t>Czepek chirurgiczny w kształcie beretu ściągany gumką, wykonany z włókniny 100% polipropylenowej, bez latexu, o gramat. min. 14g/m2.Pakowany w kartonik a'100szt. Kolor biały lub zielony</t>
  </si>
  <si>
    <t>Czepek chirurgiczny w formie furażerki, wiązany z tyłu, w części przedniej bez gumki, wykonany z włókniny wiskozowej o gram. min. 25 g/m2. Bez latexu. Pakowany w kartonik a'100szt.</t>
  </si>
  <si>
    <t>Czepek chirurgiczny z wydłużoną częścią tylną ze ściągaczem. Brak ściągacza w części przedniej. Wykonany z włókniny wiskozowej o min.gramaturze 25g/m2 Pakowany w kartonik a'100szt. Kolor aqua.</t>
  </si>
  <si>
    <t>Czepek chirurgiczny z taśmą pochłaniającą pot wokół całej głowy, posiadający wydłużona część tylną ze ściągaczem,brak ściągacza w części przedniej. Wykonany z włókniny wiskozowej o min. gramaturze 25g/m2. Bez latexu. Pakowany w kartonik a'60 szt.</t>
  </si>
  <si>
    <t>Komplet pościeli, jednorazowy, niejałowy, miękki, przyjemny dla skóry, ,,lekki,, oddychający, wykonany z włókniny  polipropylen min. 20 g/m2, kolor niebieskI. wymiary: poszwy na kołdrę – 160x210 cm, poszwy na poduszki 70x80 cm, prześcieradła – 160x210cm</t>
  </si>
  <si>
    <t xml:space="preserve">Kołdra/koc do okrycia pacjenta jednorazowego użytku
wewnątrz 100% Polyester + zewnętrzna warstwa włókniny PP.  Kolor granatowy. Waga 300g Materiał miękki, oddychający, pikowany.
</t>
  </si>
  <si>
    <t xml:space="preserve">Prześcieradło włókninowe gramatura min. 20 g kolor biały. Rozmiar 160 x 210cm </t>
  </si>
  <si>
    <t>Jednorazowa  poduszka z wypełnieniem rozmiar 40 x 40cm. Wewnętrzna warstwa 100% poliester, zewnętrzna warstwa włóknina PP. Miekka, wygodna, kolor biały. Każda sztuka pakowana osobno.</t>
  </si>
  <si>
    <t>Antypoślizgowa, podłogowa mata chłonna, może być stosowany zarówno na suchych jak i mokrych podłogach, bez super chłonnych proszków, dzięki czemu mata nie pęcznieje i jest równa na powierzchni, odpowiednia kapilarność utrzymuje matę na mokrej podłodze ,  Rozmiar 84cm x 30m na roli, pomarańczowa/biała, absorbcja -5L /m2</t>
  </si>
  <si>
    <t>rolka</t>
  </si>
  <si>
    <t>MASKI</t>
  </si>
  <si>
    <t>PAKIET NR 5</t>
  </si>
  <si>
    <t>PAKIET NR 13</t>
  </si>
  <si>
    <t>PAKIET NR 36</t>
  </si>
  <si>
    <t>PAKIET NR  37</t>
  </si>
  <si>
    <t>PAKIET NR 39</t>
  </si>
  <si>
    <t>PAKIET NR 41</t>
  </si>
  <si>
    <t>PAKIET NR 44</t>
  </si>
  <si>
    <t>PAKIET NR 46</t>
  </si>
  <si>
    <t>PAKIET NR 50</t>
  </si>
  <si>
    <t>Pakiet Nr 58</t>
  </si>
  <si>
    <t>PAKIET NR 62</t>
  </si>
  <si>
    <t>PAKIET NR 64</t>
  </si>
  <si>
    <t>PAKIET NR 65</t>
  </si>
  <si>
    <t>PAKIET NR 3</t>
  </si>
  <si>
    <t>Pakiet Nr 57</t>
  </si>
  <si>
    <t>MCM/WSM/ZP8/2020</t>
  </si>
  <si>
    <t>MCM/WSM/ZP3/2020</t>
  </si>
  <si>
    <t>MCM/WSM/ZP8/2018</t>
  </si>
  <si>
    <t>………………………………………..</t>
  </si>
  <si>
    <t>…………………………………………….</t>
  </si>
  <si>
    <t>VAT  %</t>
  </si>
  <si>
    <t xml:space="preserve">VAT % </t>
  </si>
  <si>
    <t xml:space="preserve">VAT% </t>
  </si>
  <si>
    <t>VAT   %</t>
  </si>
  <si>
    <t>VAT %</t>
  </si>
  <si>
    <t xml:space="preserve">VAT %  </t>
  </si>
  <si>
    <t>FORMULARZ CEBNOWY</t>
  </si>
  <si>
    <t>FORMULARZCENOWY</t>
  </si>
  <si>
    <t>Farmularz cenowy</t>
  </si>
  <si>
    <t>PAKIET NR 77</t>
  </si>
  <si>
    <t>l.p.</t>
  </si>
  <si>
    <t>Przedmiot zamówienia</t>
  </si>
  <si>
    <t>Cena jednostkowa netto</t>
  </si>
  <si>
    <t>Cena jednostkowa brutto</t>
  </si>
  <si>
    <t>Wartość netto</t>
  </si>
  <si>
    <t>Pojemniki na odpady szpitalne o pojemności  0,7L</t>
  </si>
  <si>
    <t>Pojemniki na odpady szpitalne o pojemności  2,0L</t>
  </si>
  <si>
    <t>Pojemniki na odpady szpitalne o pojemności  5,0L</t>
  </si>
  <si>
    <t>Pojemniki na odpady szpitalne o pojemności   10,0L</t>
  </si>
  <si>
    <t>……………………...………………………..</t>
  </si>
  <si>
    <t>…………………………...………………….</t>
  </si>
  <si>
    <t xml:space="preserve">            data, miejscowość</t>
  </si>
  <si>
    <t xml:space="preserve">            podpis Wykonawcy</t>
  </si>
  <si>
    <t>Formularz cenowy</t>
  </si>
  <si>
    <t>PAKIET NR 78</t>
  </si>
  <si>
    <t>Wartość  netto</t>
  </si>
  <si>
    <t>Elektroda EKG dla dorosłych z żelem  typu EK-S50PSG  -50szt/opakowanie</t>
  </si>
  <si>
    <t>papier do EKG AsCARD B-5/58x25/</t>
  </si>
  <si>
    <t>Papier do EKG   -0,112x25 /ASCARD3/-kratka</t>
  </si>
  <si>
    <t>papier do defibrylatora 50x30mm LIFEPACT, papier z nadrukiem-kratka do wewnątrz</t>
  </si>
  <si>
    <t>Papier do USG SONY UPP-110 HG rozmiar 110mm x 18 m</t>
  </si>
  <si>
    <t>Papier KTG  HP  rozm.-150x100x150mm,/zielony/bez perforacji</t>
  </si>
  <si>
    <t>blok</t>
  </si>
  <si>
    <t>Papier KTG COROM- BAO4305-rozm.-152x90x150mm-czerwony</t>
  </si>
  <si>
    <t>Papier Sony UPP 210 HD 210mmx25m</t>
  </si>
  <si>
    <t>Papier USG K61-B Mitsubishi-110x21/orginalny/</t>
  </si>
  <si>
    <t>Pasta do EKG,EEG typu EVERY a 160g- pasta  redukująca oporność skóry</t>
  </si>
  <si>
    <t>Żel do EKG a 0,5L</t>
  </si>
  <si>
    <t>Żel do USG a 0.5L</t>
  </si>
  <si>
    <t>Papier EEG 210x300x500SH(M.Rangoni/Nicolet ED14 TR0,ref- Modular -BRED14 papier EEG Schwarzer ED14 (210x300x500)linia</t>
  </si>
  <si>
    <t>………………………………………</t>
  </si>
  <si>
    <t>…………………………………………..</t>
  </si>
  <si>
    <t xml:space="preserve">         data, miejscowość</t>
  </si>
  <si>
    <t xml:space="preserve">             podpis Wykonawcy</t>
  </si>
  <si>
    <t>VAT%</t>
  </si>
  <si>
    <t>FORMULARZ CENWOY</t>
  </si>
  <si>
    <t xml:space="preserve">VAT%  </t>
  </si>
  <si>
    <t>Ilośc</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</si>
</sst>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0\ [$zł-415];[Red]\-#,##0.00\ [$zł-415]"/>
    <numFmt numFmtId="165" formatCode="#,##0.00&quot; zł&quot;"/>
    <numFmt numFmtId="166" formatCode="#,##0.00&quot; zł&quot;;\-#,##0.00&quot; zł&quot;"/>
    <numFmt numFmtId="167" formatCode="_-* #,##0.00&quot; zł&quot;_-;\-* #,##0.00&quot; zł&quot;_-;_-* \-??&quot; zł&quot;_-;_-@_-"/>
    <numFmt numFmtId="168" formatCode="d/mm/yyyy"/>
    <numFmt numFmtId="169" formatCode="hh:mm\ AM/PM"/>
    <numFmt numFmtId="170" formatCode="#,##0.00\ &quot;zł&quot;"/>
  </numFmts>
  <fonts count="64">
    <font>
      <sz val="10"/>
      <color indexed="8"/>
      <name val="Arial CE"/>
      <family val="2"/>
      <charset val="238"/>
    </font>
    <font>
      <sz val="10"/>
      <name val="Arial CE"/>
      <family val="2"/>
      <charset val="238"/>
    </font>
    <font>
      <sz val="11"/>
      <name val="Arial"/>
      <family val="2"/>
      <charset val="238"/>
    </font>
    <font>
      <sz val="9"/>
      <name val="Cambria"/>
      <family val="1"/>
      <charset val="238"/>
    </font>
    <font>
      <b/>
      <sz val="9"/>
      <name val="Cambria"/>
      <family val="1"/>
      <charset val="238"/>
    </font>
    <font>
      <b/>
      <sz val="8"/>
      <name val="Cambria"/>
      <family val="1"/>
      <charset val="238"/>
    </font>
    <font>
      <sz val="8"/>
      <name val="Cambria"/>
      <family val="1"/>
      <charset val="1"/>
    </font>
    <font>
      <b/>
      <sz val="8"/>
      <name val="Cambria"/>
      <family val="1"/>
      <charset val="1"/>
    </font>
    <font>
      <sz val="8"/>
      <color indexed="8"/>
      <name val="Cambria"/>
      <family val="1"/>
      <charset val="1"/>
    </font>
    <font>
      <sz val="9"/>
      <color indexed="8"/>
      <name val="Cambria"/>
      <family val="1"/>
      <charset val="238"/>
    </font>
    <font>
      <i/>
      <sz val="9"/>
      <name val="Cambria"/>
      <family val="1"/>
      <charset val="238"/>
    </font>
    <font>
      <b/>
      <sz val="10"/>
      <name val="Cambria"/>
      <family val="1"/>
      <charset val="238"/>
    </font>
    <font>
      <sz val="10"/>
      <name val="Cambria"/>
      <family val="1"/>
      <charset val="238"/>
    </font>
    <font>
      <sz val="9"/>
      <name val="Cambria"/>
      <family val="1"/>
      <charset val="1"/>
    </font>
    <font>
      <b/>
      <sz val="9"/>
      <name val="Cambria"/>
      <family val="1"/>
      <charset val="1"/>
    </font>
    <font>
      <sz val="10"/>
      <name val="Arial"/>
      <family val="2"/>
      <charset val="238"/>
    </font>
    <font>
      <sz val="9"/>
      <name val="Calibri"/>
      <family val="2"/>
      <charset val="1"/>
    </font>
    <font>
      <sz val="9"/>
      <name val="Calibri"/>
      <family val="2"/>
      <charset val="238"/>
    </font>
    <font>
      <b/>
      <sz val="9"/>
      <color indexed="8"/>
      <name val="Cambria"/>
      <family val="1"/>
      <charset val="238"/>
    </font>
    <font>
      <sz val="11"/>
      <name val="Times New Roman"/>
      <family val="1"/>
      <charset val="238"/>
    </font>
    <font>
      <b/>
      <sz val="9"/>
      <name val="Calibri"/>
      <family val="2"/>
      <charset val="1"/>
    </font>
    <font>
      <b/>
      <i/>
      <sz val="9"/>
      <name val="Cambria"/>
      <family val="1"/>
      <charset val="238"/>
    </font>
    <font>
      <sz val="9"/>
      <color indexed="8"/>
      <name val="Calibri"/>
      <family val="2"/>
      <charset val="1"/>
    </font>
    <font>
      <sz val="9"/>
      <color indexed="63"/>
      <name val="Cambria"/>
      <family val="1"/>
      <charset val="238"/>
    </font>
    <font>
      <vertAlign val="subscript"/>
      <sz val="9"/>
      <name val="Cambria"/>
      <family val="1"/>
      <charset val="238"/>
    </font>
    <font>
      <b/>
      <sz val="10"/>
      <color indexed="8"/>
      <name val="Calibri"/>
      <family val="2"/>
      <charset val="1"/>
    </font>
    <font>
      <sz val="10"/>
      <color indexed="8"/>
      <name val="Arial"/>
      <family val="2"/>
      <charset val="238"/>
    </font>
    <font>
      <b/>
      <sz val="10"/>
      <name val="Arial"/>
      <family val="2"/>
      <charset val="238"/>
    </font>
    <font>
      <sz val="12"/>
      <name val="Arial CE"/>
      <family val="1"/>
      <charset val="1"/>
    </font>
    <font>
      <sz val="10"/>
      <color indexed="8"/>
      <name val="Arial CE"/>
      <family val="2"/>
      <charset val="238"/>
    </font>
    <font>
      <sz val="8"/>
      <color indexed="8"/>
      <name val="Arial"/>
      <family val="2"/>
      <charset val="238"/>
    </font>
    <font>
      <sz val="8"/>
      <color indexed="8"/>
      <name val="Arial CE"/>
      <family val="2"/>
      <charset val="238"/>
    </font>
    <font>
      <sz val="9"/>
      <color indexed="8"/>
      <name val="Arial CE"/>
      <family val="2"/>
      <charset val="238"/>
    </font>
    <font>
      <sz val="8"/>
      <name val="Cambria"/>
      <family val="1"/>
      <charset val="238"/>
    </font>
    <font>
      <i/>
      <sz val="8"/>
      <name val="Cambria"/>
      <family val="1"/>
      <charset val="238"/>
    </font>
    <font>
      <sz val="11"/>
      <color indexed="8"/>
      <name val="Cambria"/>
      <family val="1"/>
      <charset val="238"/>
    </font>
    <font>
      <sz val="11"/>
      <color indexed="8"/>
      <name val="Arial CE"/>
      <family val="2"/>
      <charset val="238"/>
    </font>
    <font>
      <b/>
      <i/>
      <sz val="11"/>
      <color indexed="8"/>
      <name val="Cambria"/>
      <family val="1"/>
      <charset val="238"/>
    </font>
    <font>
      <b/>
      <sz val="11"/>
      <name val="Arial"/>
      <family val="2"/>
      <charset val="238"/>
    </font>
    <font>
      <b/>
      <i/>
      <sz val="11"/>
      <name val="Cambria"/>
      <family val="1"/>
      <charset val="238"/>
    </font>
    <font>
      <sz val="9"/>
      <color indexed="8"/>
      <name val="Arial"/>
      <family val="2"/>
      <charset val="238"/>
    </font>
    <font>
      <sz val="9"/>
      <name val="Arial CE"/>
      <family val="2"/>
      <charset val="238"/>
    </font>
    <font>
      <sz val="8"/>
      <color indexed="8"/>
      <name val="Cambria"/>
      <family val="1"/>
      <charset val="238"/>
    </font>
    <font>
      <sz val="8"/>
      <name val="Arial CE"/>
      <family val="2"/>
      <charset val="238"/>
    </font>
    <font>
      <sz val="10"/>
      <color indexed="8"/>
      <name val="Calibri"/>
      <family val="2"/>
      <charset val="238"/>
    </font>
    <font>
      <sz val="8"/>
      <name val="Arial"/>
      <family val="2"/>
      <charset val="238"/>
    </font>
    <font>
      <b/>
      <sz val="11"/>
      <name val="Cambria"/>
      <family val="1"/>
      <charset val="238"/>
    </font>
    <font>
      <sz val="10"/>
      <color indexed="8"/>
      <name val="Cambria"/>
      <family val="1"/>
      <charset val="238"/>
    </font>
    <font>
      <b/>
      <sz val="10"/>
      <color indexed="8"/>
      <name val="Cambria"/>
      <family val="1"/>
      <charset val="238"/>
    </font>
    <font>
      <b/>
      <i/>
      <sz val="10"/>
      <color indexed="8"/>
      <name val="Arial CE"/>
      <charset val="238"/>
    </font>
    <font>
      <b/>
      <vertAlign val="superscript"/>
      <sz val="10"/>
      <name val="Cambria"/>
      <family val="1"/>
      <charset val="238"/>
    </font>
    <font>
      <vertAlign val="superscript"/>
      <sz val="10"/>
      <name val="Cambria"/>
      <family val="1"/>
      <charset val="238"/>
    </font>
    <font>
      <b/>
      <i/>
      <sz val="10"/>
      <color indexed="8"/>
      <name val="Cambria"/>
      <family val="1"/>
      <charset val="238"/>
    </font>
    <font>
      <b/>
      <i/>
      <sz val="10"/>
      <name val="Cambria"/>
      <family val="1"/>
      <charset val="238"/>
    </font>
    <font>
      <sz val="9"/>
      <color theme="1"/>
      <name val="Cambria"/>
      <family val="1"/>
      <charset val="238"/>
    </font>
    <font>
      <sz val="8"/>
      <color rgb="FF000000"/>
      <name val="Arial"/>
      <family val="2"/>
      <charset val="238"/>
    </font>
    <font>
      <sz val="10"/>
      <color indexed="8"/>
      <name val="Cambria"/>
      <family val="1"/>
      <charset val="238"/>
      <scheme val="major"/>
    </font>
    <font>
      <b/>
      <sz val="9"/>
      <color theme="1"/>
      <name val="Cambria"/>
      <family val="1"/>
      <charset val="238"/>
    </font>
    <font>
      <sz val="8"/>
      <color rgb="FF4B4B4B"/>
      <name val="Arial"/>
      <family val="2"/>
      <charset val="238"/>
    </font>
    <font>
      <b/>
      <sz val="10"/>
      <name val="Cambria"/>
      <family val="1"/>
      <charset val="238"/>
      <scheme val="major"/>
    </font>
    <font>
      <sz val="10"/>
      <name val="Cambria"/>
      <family val="1"/>
      <charset val="238"/>
      <scheme val="major"/>
    </font>
    <font>
      <b/>
      <vertAlign val="superscript"/>
      <sz val="10"/>
      <name val="Cambria"/>
      <family val="1"/>
      <charset val="238"/>
      <scheme val="major"/>
    </font>
    <font>
      <b/>
      <i/>
      <sz val="10"/>
      <name val="Cambria"/>
      <family val="1"/>
      <charset val="238"/>
      <scheme val="major"/>
    </font>
    <font>
      <b/>
      <i/>
      <sz val="10"/>
      <color indexed="8"/>
      <name val="Cambria"/>
      <family val="1"/>
      <charset val="238"/>
      <scheme val="major"/>
    </font>
  </fonts>
  <fills count="4">
    <fill>
      <patternFill patternType="none"/>
    </fill>
    <fill>
      <patternFill patternType="gray125"/>
    </fill>
    <fill>
      <patternFill patternType="solid">
        <fgColor indexed="9"/>
        <bgColor indexed="26"/>
      </patternFill>
    </fill>
    <fill>
      <patternFill patternType="solid">
        <fgColor theme="0"/>
        <bgColor indexed="64"/>
      </patternFill>
    </fill>
  </fills>
  <borders count="74">
    <border>
      <left/>
      <right/>
      <top/>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top style="medium">
        <color indexed="8"/>
      </top>
      <bottom style="medium">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medium">
        <color indexed="8"/>
      </left>
      <right style="medium">
        <color indexed="8"/>
      </right>
      <top style="medium">
        <color indexed="8"/>
      </top>
      <bottom style="medium">
        <color indexed="8"/>
      </bottom>
      <diagonal/>
    </border>
    <border>
      <left style="hair">
        <color indexed="8"/>
      </left>
      <right style="hair">
        <color indexed="8"/>
      </right>
      <top style="hair">
        <color indexed="8"/>
      </top>
      <bottom style="hair">
        <color indexed="8"/>
      </bottom>
      <diagonal/>
    </border>
    <border>
      <left/>
      <right style="medium">
        <color indexed="8"/>
      </right>
      <top style="medium">
        <color indexed="8"/>
      </top>
      <bottom style="medium">
        <color indexed="8"/>
      </bottom>
      <diagonal/>
    </border>
    <border>
      <left style="thin">
        <color indexed="8"/>
      </left>
      <right style="thin">
        <color indexed="8"/>
      </right>
      <top/>
      <bottom/>
      <diagonal/>
    </border>
    <border>
      <left/>
      <right style="hair">
        <color indexed="8"/>
      </right>
      <top style="hair">
        <color indexed="8"/>
      </top>
      <bottom style="hair">
        <color indexed="8"/>
      </bottom>
      <diagonal/>
    </border>
    <border>
      <left style="medium">
        <color indexed="8"/>
      </left>
      <right/>
      <top style="medium">
        <color indexed="8"/>
      </top>
      <bottom style="medium">
        <color indexed="8"/>
      </bottom>
      <diagonal/>
    </border>
    <border>
      <left style="hair">
        <color indexed="8"/>
      </left>
      <right style="hair">
        <color indexed="8"/>
      </right>
      <top/>
      <bottom style="hair">
        <color indexed="8"/>
      </bottom>
      <diagonal/>
    </border>
    <border>
      <left/>
      <right style="thin">
        <color indexed="8"/>
      </right>
      <top style="thin">
        <color indexed="8"/>
      </top>
      <bottom/>
      <diagonal/>
    </border>
    <border>
      <left/>
      <right/>
      <top style="medium">
        <color indexed="8"/>
      </top>
      <bottom style="medium">
        <color indexed="8"/>
      </bottom>
      <diagonal/>
    </border>
    <border>
      <left style="hair">
        <color indexed="8"/>
      </left>
      <right/>
      <top/>
      <bottom/>
      <diagonal/>
    </border>
    <border>
      <left/>
      <right/>
      <top/>
      <bottom style="medium">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medium">
        <color indexed="8"/>
      </top>
      <bottom style="thin">
        <color indexed="8"/>
      </bottom>
      <diagonal/>
    </border>
    <border>
      <left style="medium">
        <color indexed="8"/>
      </left>
      <right style="thin">
        <color indexed="8"/>
      </right>
      <top style="thin">
        <color indexed="8"/>
      </top>
      <bottom/>
      <diagonal/>
    </border>
    <border>
      <left/>
      <right style="thin">
        <color indexed="8"/>
      </right>
      <top style="medium">
        <color indexed="8"/>
      </top>
      <bottom style="medium">
        <color indexed="8"/>
      </bottom>
      <diagonal/>
    </border>
    <border>
      <left style="thin">
        <color indexed="64"/>
      </left>
      <right style="thin">
        <color indexed="64"/>
      </right>
      <top style="thin">
        <color indexed="64"/>
      </top>
      <bottom style="thin">
        <color indexed="64"/>
      </bottom>
      <diagonal/>
    </border>
    <border>
      <left style="medium">
        <color indexed="8"/>
      </left>
      <right style="thin">
        <color indexed="8"/>
      </right>
      <top/>
      <bottom style="medium">
        <color indexed="8"/>
      </bottom>
      <diagonal/>
    </border>
    <border>
      <left style="thin">
        <color indexed="8"/>
      </left>
      <right style="thin">
        <color indexed="8"/>
      </right>
      <top/>
      <bottom style="medium">
        <color indexed="8"/>
      </bottom>
      <diagonal/>
    </border>
    <border>
      <left style="thin">
        <color indexed="8"/>
      </left>
      <right style="medium">
        <color indexed="8"/>
      </right>
      <top/>
      <bottom style="medium">
        <color indexed="8"/>
      </bottom>
      <diagonal/>
    </border>
    <border>
      <left/>
      <right/>
      <top/>
      <bottom style="thin">
        <color indexed="64"/>
      </bottom>
      <diagonal/>
    </border>
    <border>
      <left style="thin">
        <color indexed="64"/>
      </left>
      <right style="thin">
        <color indexed="64"/>
      </right>
      <top style="thin">
        <color indexed="64"/>
      </top>
      <bottom/>
      <diagonal/>
    </border>
    <border>
      <left/>
      <right/>
      <top/>
      <bottom style="thin">
        <color indexed="8"/>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top style="medium">
        <color indexed="8"/>
      </top>
      <bottom/>
      <diagonal/>
    </border>
    <border>
      <left style="thin">
        <color indexed="8"/>
      </left>
      <right style="medium">
        <color indexed="8"/>
      </right>
      <top style="medium">
        <color indexed="8"/>
      </top>
      <bottom/>
      <diagonal/>
    </border>
    <border>
      <left/>
      <right style="medium">
        <color indexed="8"/>
      </right>
      <top/>
      <bottom style="medium">
        <color indexed="8"/>
      </bottom>
      <diagonal/>
    </border>
    <border>
      <left style="medium">
        <color indexed="8"/>
      </left>
      <right style="medium">
        <color indexed="8"/>
      </right>
      <top/>
      <bottom style="medium">
        <color indexed="8"/>
      </bottom>
      <diagonal/>
    </border>
    <border>
      <left style="thin">
        <color indexed="8"/>
      </left>
      <right/>
      <top/>
      <bottom style="medium">
        <color indexed="8"/>
      </bottom>
      <diagonal/>
    </border>
    <border>
      <left style="hair">
        <color indexed="8"/>
      </left>
      <right/>
      <top/>
      <bottom style="hair">
        <color indexed="8"/>
      </bottom>
      <diagonal/>
    </border>
    <border>
      <left style="medium">
        <color indexed="64"/>
      </left>
      <right style="medium">
        <color indexed="64"/>
      </right>
      <top style="medium">
        <color indexed="64"/>
      </top>
      <bottom style="medium">
        <color indexed="64"/>
      </bottom>
      <diagonal/>
    </border>
    <border>
      <left style="thin">
        <color indexed="8"/>
      </left>
      <right/>
      <top/>
      <bottom/>
      <diagonal/>
    </border>
    <border>
      <left/>
      <right style="thin">
        <color indexed="8"/>
      </right>
      <top/>
      <bottom/>
      <diagonal/>
    </border>
    <border>
      <left style="medium">
        <color indexed="64"/>
      </left>
      <right style="medium">
        <color indexed="64"/>
      </right>
      <top style="medium">
        <color indexed="64"/>
      </top>
      <bottom/>
      <diagonal/>
    </border>
    <border>
      <left style="hair">
        <color indexed="8"/>
      </left>
      <right/>
      <top style="hair">
        <color indexed="8"/>
      </top>
      <bottom style="thin">
        <color indexed="64"/>
      </bottom>
      <diagonal/>
    </border>
    <border>
      <left/>
      <right/>
      <top style="hair">
        <color indexed="8"/>
      </top>
      <bottom style="thin">
        <color indexed="64"/>
      </bottom>
      <diagonal/>
    </border>
    <border>
      <left/>
      <right style="hair">
        <color indexed="8"/>
      </right>
      <top style="hair">
        <color indexed="8"/>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8"/>
      </left>
      <right style="medium">
        <color indexed="8"/>
      </right>
      <top/>
      <bottom style="thin">
        <color indexed="8"/>
      </bottom>
      <diagonal/>
    </border>
    <border>
      <left style="hair">
        <color indexed="8"/>
      </left>
      <right/>
      <top/>
      <bottom style="medium">
        <color indexed="8"/>
      </bottom>
      <diagonal/>
    </border>
    <border>
      <left style="medium">
        <color indexed="64"/>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medium">
        <color indexed="8"/>
      </left>
      <right style="thin">
        <color indexed="8"/>
      </right>
      <top style="medium">
        <color indexed="64"/>
      </top>
      <bottom style="medium">
        <color indexed="64"/>
      </bottom>
      <diagonal/>
    </border>
    <border>
      <left style="thin">
        <color indexed="8"/>
      </left>
      <right/>
      <top style="medium">
        <color indexed="64"/>
      </top>
      <bottom style="medium">
        <color indexed="64"/>
      </bottom>
      <diagonal/>
    </border>
    <border>
      <left style="medium">
        <color indexed="64"/>
      </left>
      <right style="medium">
        <color indexed="8"/>
      </right>
      <top style="medium">
        <color indexed="64"/>
      </top>
      <bottom style="medium">
        <color indexed="64"/>
      </bottom>
      <diagonal/>
    </border>
    <border>
      <left style="medium">
        <color indexed="8"/>
      </left>
      <right style="medium">
        <color indexed="8"/>
      </right>
      <top style="medium">
        <color indexed="64"/>
      </top>
      <bottom style="medium">
        <color indexed="64"/>
      </bottom>
      <diagonal/>
    </border>
    <border>
      <left style="medium">
        <color indexed="8"/>
      </left>
      <right style="medium">
        <color indexed="64"/>
      </right>
      <top style="medium">
        <color indexed="64"/>
      </top>
      <bottom style="medium">
        <color indexed="64"/>
      </bottom>
      <diagonal/>
    </border>
    <border>
      <left style="thin">
        <color indexed="8"/>
      </left>
      <right style="medium">
        <color indexed="8"/>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hair">
        <color indexed="8"/>
      </left>
      <right style="hair">
        <color indexed="8"/>
      </right>
      <top style="medium">
        <color indexed="64"/>
      </top>
      <bottom style="medium">
        <color indexed="64"/>
      </bottom>
      <diagonal/>
    </border>
    <border>
      <left style="medium">
        <color indexed="64"/>
      </left>
      <right style="thin">
        <color indexed="8"/>
      </right>
      <top style="medium">
        <color indexed="64"/>
      </top>
      <bottom/>
      <diagonal/>
    </border>
    <border>
      <left style="hair">
        <color indexed="8"/>
      </left>
      <right/>
      <top style="hair">
        <color indexed="8"/>
      </top>
      <bottom style="hair">
        <color indexed="8"/>
      </bottom>
      <diagonal/>
    </border>
  </borders>
  <cellStyleXfs count="8">
    <xf numFmtId="0" fontId="0" fillId="0" borderId="0"/>
    <xf numFmtId="0" fontId="1" fillId="0" borderId="0"/>
    <xf numFmtId="0" fontId="1" fillId="0" borderId="0"/>
    <xf numFmtId="0" fontId="1" fillId="0" borderId="0"/>
    <xf numFmtId="0" fontId="29" fillId="0" borderId="0"/>
    <xf numFmtId="0" fontId="2" fillId="0" borderId="0"/>
    <xf numFmtId="9" fontId="15" fillId="0" borderId="0"/>
    <xf numFmtId="167" fontId="15" fillId="0" borderId="0" applyFill="0" applyBorder="0" applyAlignment="0" applyProtection="0"/>
  </cellStyleXfs>
  <cellXfs count="867">
    <xf numFmtId="0" fontId="0" fillId="0" borderId="0" xfId="0"/>
    <xf numFmtId="0" fontId="3" fillId="0" borderId="0" xfId="0" applyFont="1"/>
    <xf numFmtId="0" fontId="3" fillId="2" borderId="0" xfId="0" applyFont="1" applyFill="1"/>
    <xf numFmtId="164" fontId="3" fillId="0" borderId="0" xfId="0" applyNumberFormat="1" applyFont="1"/>
    <xf numFmtId="0" fontId="4" fillId="0" borderId="0" xfId="0" applyFont="1" applyBorder="1" applyAlignment="1"/>
    <xf numFmtId="0" fontId="4" fillId="2" borderId="0" xfId="0" applyFont="1" applyFill="1" applyBorder="1" applyAlignment="1"/>
    <xf numFmtId="0" fontId="4" fillId="0" borderId="0" xfId="0" applyFont="1" applyBorder="1" applyAlignment="1">
      <alignment horizontal="right"/>
    </xf>
    <xf numFmtId="0" fontId="4" fillId="0" borderId="0" xfId="0" applyFont="1" applyBorder="1" applyAlignment="1">
      <alignment horizontal="center"/>
    </xf>
    <xf numFmtId="0" fontId="4" fillId="0" borderId="0" xfId="0" applyFont="1" applyAlignment="1"/>
    <xf numFmtId="0" fontId="3" fillId="0" borderId="0" xfId="0" applyFont="1" applyBorder="1" applyAlignment="1">
      <alignment horizontal="center"/>
    </xf>
    <xf numFmtId="0" fontId="3" fillId="0" borderId="0" xfId="0" applyFont="1" applyBorder="1" applyAlignment="1"/>
    <xf numFmtId="0" fontId="4" fillId="0" borderId="1" xfId="0" applyFont="1" applyBorder="1" applyAlignment="1">
      <alignment horizontal="center" vertical="center"/>
    </xf>
    <xf numFmtId="49" fontId="5" fillId="0" borderId="2" xfId="0" applyNumberFormat="1" applyFont="1" applyBorder="1" applyAlignment="1">
      <alignment horizontal="center" vertical="center" wrapText="1"/>
    </xf>
    <xf numFmtId="0" fontId="4" fillId="0" borderId="2" xfId="0" applyFont="1" applyBorder="1" applyAlignment="1">
      <alignment horizontal="center" vertical="center" wrapText="1"/>
    </xf>
    <xf numFmtId="4" fontId="4" fillId="2" borderId="2" xfId="0" applyNumberFormat="1" applyFont="1" applyFill="1" applyBorder="1" applyAlignment="1">
      <alignment horizontal="center" vertical="center" wrapText="1"/>
    </xf>
    <xf numFmtId="4" fontId="4" fillId="0" borderId="2" xfId="0" applyNumberFormat="1" applyFont="1" applyBorder="1" applyAlignment="1">
      <alignment horizontal="center" vertical="center" wrapText="1"/>
    </xf>
    <xf numFmtId="164" fontId="4" fillId="0" borderId="2" xfId="0" applyNumberFormat="1" applyFont="1" applyBorder="1" applyAlignment="1">
      <alignment horizontal="center" vertical="center" wrapText="1"/>
    </xf>
    <xf numFmtId="4" fontId="4" fillId="0" borderId="2" xfId="0" applyNumberFormat="1" applyFont="1" applyFill="1" applyBorder="1" applyAlignment="1">
      <alignment horizontal="center" vertical="center" wrapText="1"/>
    </xf>
    <xf numFmtId="0" fontId="4" fillId="0" borderId="3" xfId="0" applyFont="1" applyBorder="1" applyAlignment="1">
      <alignment horizontal="center" vertical="center" wrapText="1"/>
    </xf>
    <xf numFmtId="0" fontId="3" fillId="0" borderId="4" xfId="0" applyNumberFormat="1" applyFont="1" applyBorder="1" applyAlignment="1">
      <alignment horizontal="center" vertical="center"/>
    </xf>
    <xf numFmtId="49" fontId="6" fillId="0" borderId="4" xfId="0" applyNumberFormat="1" applyFont="1" applyBorder="1" applyAlignment="1">
      <alignment horizontal="left"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164" fontId="3" fillId="2" borderId="4" xfId="0" applyNumberFormat="1" applyFont="1" applyFill="1" applyBorder="1" applyAlignment="1">
      <alignment horizontal="center" vertical="center"/>
    </xf>
    <xf numFmtId="164" fontId="3" fillId="0" borderId="4" xfId="0" applyNumberFormat="1" applyFont="1" applyBorder="1" applyAlignment="1">
      <alignment horizontal="center" vertical="center"/>
    </xf>
    <xf numFmtId="0" fontId="3" fillId="0" borderId="4" xfId="0" applyFont="1" applyBorder="1"/>
    <xf numFmtId="49" fontId="6" fillId="2" borderId="6" xfId="1" applyNumberFormat="1" applyFont="1" applyFill="1" applyBorder="1" applyAlignment="1">
      <alignment horizontal="left" vertical="center" wrapText="1" shrinkToFit="1"/>
    </xf>
    <xf numFmtId="0" fontId="3" fillId="2" borderId="6" xfId="1" applyFont="1" applyFill="1" applyBorder="1" applyAlignment="1">
      <alignment horizontal="center" vertical="center" wrapText="1"/>
    </xf>
    <xf numFmtId="0" fontId="3" fillId="2" borderId="7" xfId="1" applyFont="1" applyFill="1" applyBorder="1" applyAlignment="1">
      <alignment horizontal="center" vertical="center" wrapText="1"/>
    </xf>
    <xf numFmtId="164" fontId="3" fillId="2" borderId="6" xfId="0" applyNumberFormat="1" applyFont="1" applyFill="1" applyBorder="1" applyAlignment="1">
      <alignment horizontal="center" vertical="center"/>
    </xf>
    <xf numFmtId="0" fontId="3" fillId="0" borderId="6" xfId="0" applyFont="1" applyBorder="1"/>
    <xf numFmtId="0" fontId="7" fillId="0" borderId="0" xfId="0" applyFont="1" applyAlignment="1">
      <alignment vertical="center" wrapText="1"/>
    </xf>
    <xf numFmtId="164" fontId="3" fillId="2" borderId="6" xfId="0" applyNumberFormat="1" applyFont="1" applyFill="1" applyBorder="1" applyAlignment="1">
      <alignment horizontal="center" vertical="center" wrapText="1"/>
    </xf>
    <xf numFmtId="49" fontId="6" fillId="0" borderId="6" xfId="1" applyNumberFormat="1" applyFont="1" applyBorder="1" applyAlignment="1">
      <alignment horizontal="left" vertical="center" wrapText="1" shrinkToFit="1"/>
    </xf>
    <xf numFmtId="0" fontId="3" fillId="0" borderId="6" xfId="1" applyFont="1" applyBorder="1" applyAlignment="1">
      <alignment horizontal="center" vertical="center" wrapText="1"/>
    </xf>
    <xf numFmtId="0" fontId="3" fillId="0" borderId="7" xfId="1" applyFont="1" applyBorder="1" applyAlignment="1">
      <alignment horizontal="center" vertical="center" wrapText="1"/>
    </xf>
    <xf numFmtId="49" fontId="8" fillId="2" borderId="6" xfId="1" applyNumberFormat="1" applyFont="1" applyFill="1" applyBorder="1" applyAlignment="1">
      <alignment horizontal="left" vertical="center" wrapText="1" shrinkToFit="1"/>
    </xf>
    <xf numFmtId="49" fontId="8" fillId="0" borderId="6" xfId="1" applyNumberFormat="1" applyFont="1" applyBorder="1" applyAlignment="1">
      <alignment horizontal="left" vertical="center" wrapText="1" shrinkToFit="1"/>
    </xf>
    <xf numFmtId="0" fontId="6" fillId="0" borderId="0" xfId="0" applyFont="1" applyAlignment="1">
      <alignment vertical="center" wrapText="1"/>
    </xf>
    <xf numFmtId="0" fontId="9" fillId="0" borderId="6" xfId="1" applyFont="1" applyBorder="1" applyAlignment="1">
      <alignment horizontal="center" vertical="center" wrapText="1"/>
    </xf>
    <xf numFmtId="0" fontId="9" fillId="0" borderId="7" xfId="1" applyFont="1" applyBorder="1" applyAlignment="1">
      <alignment horizontal="center" vertical="center" wrapText="1"/>
    </xf>
    <xf numFmtId="164" fontId="6" fillId="0" borderId="6" xfId="0" applyNumberFormat="1" applyFont="1" applyBorder="1" applyAlignment="1">
      <alignment horizontal="center" vertical="center" wrapText="1"/>
    </xf>
    <xf numFmtId="49" fontId="8" fillId="0" borderId="6" xfId="1" applyNumberFormat="1" applyFont="1" applyBorder="1" applyAlignment="1">
      <alignment horizontal="left" vertical="center" wrapText="1"/>
    </xf>
    <xf numFmtId="2" fontId="8" fillId="0" borderId="6" xfId="1" applyNumberFormat="1" applyFont="1" applyBorder="1" applyAlignment="1">
      <alignment horizontal="left" vertical="center" wrapText="1"/>
    </xf>
    <xf numFmtId="2" fontId="8" fillId="2" borderId="6" xfId="1" applyNumberFormat="1" applyFont="1" applyFill="1" applyBorder="1" applyAlignment="1">
      <alignment horizontal="left" vertical="center" wrapText="1"/>
    </xf>
    <xf numFmtId="0" fontId="3" fillId="0" borderId="7" xfId="0" applyFont="1" applyBorder="1"/>
    <xf numFmtId="165" fontId="4" fillId="0" borderId="2" xfId="0" applyNumberFormat="1" applyFont="1" applyBorder="1" applyAlignment="1">
      <alignment horizontal="center" vertical="center"/>
    </xf>
    <xf numFmtId="164" fontId="3" fillId="0" borderId="2" xfId="0" applyNumberFormat="1" applyFont="1" applyBorder="1" applyAlignment="1">
      <alignment horizontal="center" vertical="center"/>
    </xf>
    <xf numFmtId="165" fontId="4" fillId="0" borderId="3" xfId="0" applyNumberFormat="1" applyFont="1" applyBorder="1" applyAlignment="1">
      <alignment horizontal="center" vertical="center"/>
    </xf>
    <xf numFmtId="0" fontId="3" fillId="0" borderId="8" xfId="0" applyFont="1" applyBorder="1"/>
    <xf numFmtId="0" fontId="3" fillId="0" borderId="0" xfId="0" applyFont="1" applyBorder="1"/>
    <xf numFmtId="0" fontId="10" fillId="0" borderId="0" xfId="0" applyFont="1" applyBorder="1" applyAlignment="1">
      <alignment horizontal="center"/>
    </xf>
    <xf numFmtId="0" fontId="0" fillId="2" borderId="0" xfId="0" applyFill="1"/>
    <xf numFmtId="0" fontId="11" fillId="0" borderId="0" xfId="0" applyFont="1" applyAlignment="1"/>
    <xf numFmtId="0" fontId="12" fillId="0" borderId="0" xfId="0" applyFont="1" applyBorder="1" applyAlignment="1"/>
    <xf numFmtId="49" fontId="4" fillId="0" borderId="2" xfId="0" applyNumberFormat="1" applyFont="1" applyBorder="1" applyAlignment="1">
      <alignment horizontal="center" vertical="center" wrapText="1"/>
    </xf>
    <xf numFmtId="0" fontId="12" fillId="0" borderId="0" xfId="0" applyFont="1"/>
    <xf numFmtId="0" fontId="3" fillId="0" borderId="4" xfId="0" applyFont="1" applyBorder="1" applyAlignment="1">
      <alignment horizontal="center" vertical="center"/>
    </xf>
    <xf numFmtId="49" fontId="3" fillId="0" borderId="4" xfId="0" applyNumberFormat="1" applyFont="1" applyBorder="1" applyAlignment="1">
      <alignment horizontal="left" vertical="center" wrapText="1" shrinkToFit="1"/>
    </xf>
    <xf numFmtId="164" fontId="3" fillId="2" borderId="4" xfId="0" applyNumberFormat="1" applyFont="1" applyFill="1" applyBorder="1" applyAlignment="1">
      <alignment horizontal="center" vertical="center" wrapText="1"/>
    </xf>
    <xf numFmtId="0" fontId="3" fillId="0" borderId="6" xfId="0" applyFont="1" applyBorder="1" applyAlignment="1">
      <alignment horizontal="center" vertical="center"/>
    </xf>
    <xf numFmtId="49" fontId="3" fillId="0" borderId="6" xfId="0" applyNumberFormat="1" applyFont="1" applyBorder="1" applyAlignment="1">
      <alignment horizontal="left" vertical="center" wrapText="1" shrinkToFit="1"/>
    </xf>
    <xf numFmtId="0" fontId="3" fillId="0" borderId="6" xfId="0" applyFont="1" applyBorder="1" applyAlignment="1">
      <alignment horizontal="center" vertical="center" wrapText="1"/>
    </xf>
    <xf numFmtId="0" fontId="3" fillId="0" borderId="1" xfId="0" applyFont="1" applyBorder="1"/>
    <xf numFmtId="164" fontId="4" fillId="0" borderId="2" xfId="0" applyNumberFormat="1" applyFont="1" applyBorder="1" applyAlignment="1">
      <alignment horizontal="center"/>
    </xf>
    <xf numFmtId="0" fontId="4" fillId="0" borderId="2" xfId="0" applyFont="1" applyBorder="1" applyAlignment="1">
      <alignment horizontal="center"/>
    </xf>
    <xf numFmtId="164" fontId="4" fillId="0" borderId="3" xfId="0" applyNumberFormat="1" applyFont="1" applyBorder="1" applyAlignment="1">
      <alignment horizontal="center"/>
    </xf>
    <xf numFmtId="0" fontId="3" fillId="0" borderId="9" xfId="0" applyFont="1" applyBorder="1"/>
    <xf numFmtId="0" fontId="3" fillId="2" borderId="0" xfId="0" applyFont="1" applyFill="1" applyBorder="1"/>
    <xf numFmtId="164" fontId="3" fillId="0" borderId="0" xfId="0" applyNumberFormat="1" applyFont="1" applyBorder="1"/>
    <xf numFmtId="164" fontId="3" fillId="0" borderId="0" xfId="0" applyNumberFormat="1" applyFont="1" applyBorder="1" applyAlignment="1">
      <alignment horizontal="center" vertical="center"/>
    </xf>
    <xf numFmtId="164" fontId="3" fillId="0" borderId="0" xfId="0" applyNumberFormat="1" applyFont="1" applyAlignment="1">
      <alignment horizontal="center" vertical="center"/>
    </xf>
    <xf numFmtId="164" fontId="4" fillId="0" borderId="10" xfId="0" applyNumberFormat="1" applyFont="1" applyFill="1" applyBorder="1" applyAlignment="1">
      <alignment horizontal="center" vertical="center" wrapText="1"/>
    </xf>
    <xf numFmtId="165" fontId="3" fillId="2" borderId="4" xfId="0" applyNumberFormat="1" applyFont="1" applyFill="1" applyBorder="1" applyAlignment="1">
      <alignment horizontal="center" vertical="center"/>
    </xf>
    <xf numFmtId="164" fontId="3" fillId="0" borderId="5" xfId="0" applyNumberFormat="1" applyFont="1" applyBorder="1" applyAlignment="1">
      <alignment horizontal="center" vertical="center"/>
    </xf>
    <xf numFmtId="0" fontId="3" fillId="0" borderId="11" xfId="0" applyFont="1" applyBorder="1" applyAlignment="1">
      <alignment horizontal="center" vertical="center" wrapText="1"/>
    </xf>
    <xf numFmtId="0" fontId="4" fillId="0" borderId="1" xfId="0" applyFont="1" applyBorder="1" applyAlignment="1">
      <alignment horizontal="right"/>
    </xf>
    <xf numFmtId="4" fontId="4" fillId="0" borderId="10" xfId="0" applyNumberFormat="1" applyFont="1" applyFill="1" applyBorder="1" applyAlignment="1">
      <alignment horizontal="center" vertical="center" wrapText="1"/>
    </xf>
    <xf numFmtId="165" fontId="3" fillId="2" borderId="5" xfId="0" applyNumberFormat="1" applyFont="1" applyFill="1" applyBorder="1" applyAlignment="1">
      <alignment horizontal="center" vertical="center"/>
    </xf>
    <xf numFmtId="165" fontId="3" fillId="2" borderId="7" xfId="0" applyNumberFormat="1" applyFont="1" applyFill="1" applyBorder="1" applyAlignment="1">
      <alignment horizontal="center" vertical="center"/>
    </xf>
    <xf numFmtId="0" fontId="3" fillId="0" borderId="6" xfId="0" applyFont="1" applyBorder="1" applyAlignment="1">
      <alignment horizontal="center" vertical="center" wrapText="1" shrinkToFit="1"/>
    </xf>
    <xf numFmtId="49" fontId="3" fillId="2" borderId="6" xfId="0" applyNumberFormat="1" applyFont="1" applyFill="1" applyBorder="1" applyAlignment="1">
      <alignment horizontal="left" vertical="center" wrapText="1" shrinkToFit="1"/>
    </xf>
    <xf numFmtId="0" fontId="3" fillId="2" borderId="6" xfId="0" applyFont="1" applyFill="1" applyBorder="1" applyAlignment="1">
      <alignment horizontal="center" vertical="center" wrapText="1"/>
    </xf>
    <xf numFmtId="0" fontId="3" fillId="2" borderId="6" xfId="0" applyFont="1" applyFill="1" applyBorder="1"/>
    <xf numFmtId="166" fontId="3" fillId="2" borderId="7" xfId="0" applyNumberFormat="1" applyFont="1" applyFill="1" applyBorder="1" applyAlignment="1">
      <alignment horizontal="center" vertical="center"/>
    </xf>
    <xf numFmtId="165" fontId="3" fillId="2" borderId="12" xfId="0" applyNumberFormat="1" applyFont="1" applyFill="1" applyBorder="1" applyAlignment="1">
      <alignment horizontal="center" vertical="center"/>
    </xf>
    <xf numFmtId="0" fontId="4" fillId="0" borderId="7" xfId="0" applyFont="1" applyBorder="1" applyAlignment="1">
      <alignment horizontal="right"/>
    </xf>
    <xf numFmtId="165" fontId="3" fillId="2" borderId="13" xfId="0" applyNumberFormat="1" applyFont="1" applyFill="1" applyBorder="1" applyAlignment="1">
      <alignment horizontal="center" vertical="center"/>
    </xf>
    <xf numFmtId="165" fontId="3" fillId="0" borderId="13" xfId="0" applyNumberFormat="1" applyFont="1" applyBorder="1" applyAlignment="1">
      <alignment horizontal="center" vertical="center"/>
    </xf>
    <xf numFmtId="165" fontId="4" fillId="0" borderId="13" xfId="0" applyNumberFormat="1" applyFont="1" applyBorder="1" applyAlignment="1">
      <alignment horizontal="center" vertical="center"/>
    </xf>
    <xf numFmtId="164" fontId="3" fillId="0" borderId="13" xfId="0" applyNumberFormat="1" applyFont="1" applyBorder="1" applyAlignment="1">
      <alignment horizontal="center" vertical="center"/>
    </xf>
    <xf numFmtId="164" fontId="4" fillId="0" borderId="0" xfId="0" applyNumberFormat="1" applyFont="1" applyBorder="1" applyAlignment="1"/>
    <xf numFmtId="0" fontId="13" fillId="0" borderId="0" xfId="0" applyFont="1"/>
    <xf numFmtId="0" fontId="13" fillId="2" borderId="0" xfId="0" applyFont="1" applyFill="1"/>
    <xf numFmtId="0" fontId="13" fillId="0" borderId="0" xfId="0" applyFont="1" applyAlignment="1">
      <alignment vertical="center"/>
    </xf>
    <xf numFmtId="49" fontId="13" fillId="0" borderId="0" xfId="0" applyNumberFormat="1" applyFont="1" applyAlignment="1">
      <alignment wrapText="1"/>
    </xf>
    <xf numFmtId="0" fontId="3" fillId="0" borderId="6" xfId="0" applyNumberFormat="1" applyFont="1" applyBorder="1" applyAlignment="1">
      <alignment horizontal="center" vertical="center"/>
    </xf>
    <xf numFmtId="164" fontId="3" fillId="0" borderId="6" xfId="0" applyNumberFormat="1" applyFont="1" applyBorder="1" applyAlignment="1">
      <alignment horizontal="center" vertical="center"/>
    </xf>
    <xf numFmtId="0" fontId="4" fillId="0" borderId="0" xfId="0" applyFont="1" applyBorder="1" applyAlignment="1">
      <alignment horizontal="center" vertical="center"/>
    </xf>
    <xf numFmtId="0" fontId="3" fillId="0" borderId="0" xfId="0" applyFont="1" applyAlignment="1">
      <alignment horizontal="center" vertical="center"/>
    </xf>
    <xf numFmtId="0" fontId="3" fillId="0" borderId="0" xfId="0" applyFont="1" applyBorder="1" applyAlignment="1">
      <alignment horizontal="center" vertical="center"/>
    </xf>
    <xf numFmtId="165" fontId="3" fillId="0" borderId="14" xfId="0" applyNumberFormat="1" applyFont="1" applyBorder="1" applyAlignment="1">
      <alignment horizontal="center" vertical="center"/>
    </xf>
    <xf numFmtId="0" fontId="3" fillId="0" borderId="0" xfId="0" applyFont="1" applyAlignment="1">
      <alignment horizontal="left" vertical="top" wrapText="1"/>
    </xf>
    <xf numFmtId="165" fontId="3" fillId="0" borderId="15" xfId="0" applyNumberFormat="1" applyFont="1" applyBorder="1" applyAlignment="1">
      <alignment horizontal="center" vertical="center"/>
    </xf>
    <xf numFmtId="0" fontId="4" fillId="0" borderId="0" xfId="0" applyFont="1" applyAlignment="1">
      <alignment horizontal="left" vertical="center"/>
    </xf>
    <xf numFmtId="0" fontId="4" fillId="0" borderId="0" xfId="0" applyFont="1" applyAlignment="1">
      <alignment horizontal="center" vertical="center"/>
    </xf>
    <xf numFmtId="164" fontId="4" fillId="0" borderId="0" xfId="0" applyNumberFormat="1" applyFont="1"/>
    <xf numFmtId="49" fontId="4" fillId="0" borderId="2" xfId="0" applyNumberFormat="1" applyFont="1" applyBorder="1" applyAlignment="1">
      <alignment horizontal="left" vertical="center"/>
    </xf>
    <xf numFmtId="164" fontId="4" fillId="0" borderId="2" xfId="0" applyNumberFormat="1" applyFont="1" applyBorder="1" applyAlignment="1">
      <alignment horizontal="right" vertical="center" wrapText="1"/>
    </xf>
    <xf numFmtId="164" fontId="4" fillId="0" borderId="2" xfId="0" applyNumberFormat="1" applyFont="1" applyFill="1" applyBorder="1" applyAlignment="1">
      <alignment horizontal="center" vertical="center" wrapText="1"/>
    </xf>
    <xf numFmtId="0" fontId="3" fillId="0" borderId="4" xfId="0" applyFont="1" applyBorder="1" applyAlignment="1">
      <alignment horizontal="center" vertical="top" wrapText="1"/>
    </xf>
    <xf numFmtId="0" fontId="3" fillId="0" borderId="6" xfId="0" applyFont="1" applyBorder="1" applyAlignment="1">
      <alignment horizontal="center" vertical="top" wrapText="1"/>
    </xf>
    <xf numFmtId="0" fontId="4" fillId="0" borderId="7" xfId="0" applyFont="1" applyBorder="1" applyAlignment="1">
      <alignment horizontal="center" vertical="center"/>
    </xf>
    <xf numFmtId="164" fontId="4" fillId="0" borderId="1" xfId="0" applyNumberFormat="1" applyFont="1" applyBorder="1" applyAlignment="1">
      <alignment horizontal="center"/>
    </xf>
    <xf numFmtId="0" fontId="4" fillId="0" borderId="9" xfId="0" applyFont="1" applyBorder="1"/>
    <xf numFmtId="166" fontId="3" fillId="0" borderId="4" xfId="0" applyNumberFormat="1" applyFont="1" applyFill="1" applyBorder="1" applyAlignment="1">
      <alignment horizontal="center" vertical="center"/>
    </xf>
    <xf numFmtId="166" fontId="3" fillId="0" borderId="6" xfId="0" applyNumberFormat="1" applyFont="1" applyFill="1" applyBorder="1" applyAlignment="1">
      <alignment horizontal="center" vertical="center"/>
    </xf>
    <xf numFmtId="49" fontId="3" fillId="0" borderId="6" xfId="0" applyNumberFormat="1" applyFont="1" applyBorder="1" applyAlignment="1">
      <alignment horizontal="left" vertical="center" wrapText="1"/>
    </xf>
    <xf numFmtId="0" fontId="9" fillId="0" borderId="4" xfId="0" applyNumberFormat="1" applyFont="1" applyBorder="1" applyAlignment="1">
      <alignment horizontal="left" vertical="center" wrapText="1"/>
    </xf>
    <xf numFmtId="0" fontId="3" fillId="0" borderId="7" xfId="0" applyFont="1" applyBorder="1" applyAlignment="1">
      <alignment horizontal="center" vertical="center" wrapText="1"/>
    </xf>
    <xf numFmtId="0" fontId="9" fillId="2" borderId="6" xfId="1" applyNumberFormat="1" applyFont="1" applyFill="1" applyBorder="1" applyAlignment="1">
      <alignment horizontal="left" vertical="center" wrapText="1" shrinkToFit="1"/>
    </xf>
    <xf numFmtId="0" fontId="9" fillId="2" borderId="6" xfId="2" applyNumberFormat="1" applyFont="1" applyFill="1" applyBorder="1" applyAlignment="1">
      <alignment horizontal="left" vertical="center" wrapText="1" shrinkToFit="1"/>
    </xf>
    <xf numFmtId="0" fontId="9" fillId="0" borderId="6" xfId="1" applyNumberFormat="1" applyFont="1" applyBorder="1" applyAlignment="1">
      <alignment horizontal="left" vertical="center" wrapText="1" shrinkToFit="1"/>
    </xf>
    <xf numFmtId="164" fontId="3" fillId="0" borderId="7" xfId="0" applyNumberFormat="1" applyFont="1" applyBorder="1" applyAlignment="1">
      <alignment horizontal="center" vertical="center"/>
    </xf>
    <xf numFmtId="164" fontId="3" fillId="0" borderId="1" xfId="0" applyNumberFormat="1" applyFont="1" applyBorder="1" applyAlignment="1">
      <alignment horizontal="center" vertical="center"/>
    </xf>
    <xf numFmtId="0" fontId="3" fillId="0" borderId="4" xfId="0" applyFont="1" applyBorder="1" applyAlignment="1">
      <alignment horizontal="left" vertical="center" wrapText="1"/>
    </xf>
    <xf numFmtId="164" fontId="3" fillId="0" borderId="16" xfId="0" applyNumberFormat="1" applyFont="1" applyBorder="1" applyAlignment="1">
      <alignment horizontal="center" vertical="center"/>
    </xf>
    <xf numFmtId="0" fontId="4" fillId="0" borderId="6" xfId="0" applyFont="1" applyBorder="1" applyAlignment="1">
      <alignment horizontal="right"/>
    </xf>
    <xf numFmtId="165" fontId="3" fillId="0" borderId="7" xfId="0" applyNumberFormat="1" applyFont="1" applyBorder="1" applyAlignment="1">
      <alignment horizontal="center" vertical="center"/>
    </xf>
    <xf numFmtId="164" fontId="4" fillId="0" borderId="2" xfId="0" applyNumberFormat="1" applyFont="1" applyBorder="1" applyAlignment="1">
      <alignment horizontal="center" vertical="center"/>
    </xf>
    <xf numFmtId="164" fontId="4" fillId="0" borderId="3" xfId="0" applyNumberFormat="1" applyFont="1" applyBorder="1" applyAlignment="1">
      <alignment horizontal="center" vertical="center"/>
    </xf>
    <xf numFmtId="165" fontId="3" fillId="0" borderId="4" xfId="0" applyNumberFormat="1" applyFont="1" applyBorder="1" applyAlignment="1">
      <alignment horizontal="center" vertical="center"/>
    </xf>
    <xf numFmtId="165" fontId="3" fillId="0" borderId="6" xfId="0" applyNumberFormat="1" applyFont="1" applyBorder="1" applyAlignment="1">
      <alignment horizontal="center" vertical="center"/>
    </xf>
    <xf numFmtId="165" fontId="3" fillId="0" borderId="11" xfId="0" applyNumberFormat="1" applyFont="1" applyBorder="1" applyAlignment="1">
      <alignment horizontal="center" vertical="center"/>
    </xf>
    <xf numFmtId="165" fontId="3" fillId="0" borderId="2" xfId="0" applyNumberFormat="1" applyFont="1" applyBorder="1" applyAlignment="1">
      <alignment horizontal="center" vertical="center"/>
    </xf>
    <xf numFmtId="2" fontId="3" fillId="0" borderId="4" xfId="0" applyNumberFormat="1" applyFont="1" applyBorder="1" applyAlignment="1">
      <alignment horizontal="left" vertical="center" wrapText="1"/>
    </xf>
    <xf numFmtId="2" fontId="3" fillId="0" borderId="6" xfId="0" applyNumberFormat="1" applyFont="1" applyBorder="1" applyAlignment="1">
      <alignment horizontal="left" vertical="center" wrapText="1"/>
    </xf>
    <xf numFmtId="49" fontId="3" fillId="0" borderId="4" xfId="0" applyNumberFormat="1" applyFont="1" applyBorder="1" applyAlignment="1">
      <alignment horizontal="left" vertical="center" wrapText="1"/>
    </xf>
    <xf numFmtId="0" fontId="3" fillId="0" borderId="6" xfId="0" applyFont="1" applyBorder="1" applyAlignment="1">
      <alignment horizontal="left" vertical="center" wrapText="1"/>
    </xf>
    <xf numFmtId="0" fontId="3" fillId="0" borderId="6" xfId="1" applyFont="1" applyBorder="1" applyAlignment="1">
      <alignment horizontal="left" vertical="center" wrapText="1"/>
    </xf>
    <xf numFmtId="49" fontId="3" fillId="0" borderId="4" xfId="0" applyNumberFormat="1" applyFont="1" applyBorder="1" applyAlignment="1">
      <alignment horizontal="center" vertical="center" wrapText="1"/>
    </xf>
    <xf numFmtId="49" fontId="3" fillId="0" borderId="6" xfId="0" applyNumberFormat="1" applyFont="1" applyBorder="1" applyAlignment="1">
      <alignment horizontal="center" vertical="center" wrapText="1"/>
    </xf>
    <xf numFmtId="0" fontId="3" fillId="0" borderId="4" xfId="0" applyFont="1" applyBorder="1" applyAlignment="1">
      <alignment vertical="center" wrapText="1"/>
    </xf>
    <xf numFmtId="165" fontId="3" fillId="0" borderId="4" xfId="0" applyNumberFormat="1" applyFont="1" applyBorder="1" applyAlignment="1">
      <alignment horizontal="center" vertical="center" wrapText="1"/>
    </xf>
    <xf numFmtId="164" fontId="3" fillId="0" borderId="4" xfId="0" applyNumberFormat="1" applyFont="1" applyBorder="1" applyAlignment="1">
      <alignment horizontal="center" vertical="center" wrapText="1"/>
    </xf>
    <xf numFmtId="0" fontId="3" fillId="0" borderId="6" xfId="0" applyFont="1" applyBorder="1" applyAlignment="1">
      <alignment vertical="center" wrapText="1"/>
    </xf>
    <xf numFmtId="165" fontId="3" fillId="0" borderId="6" xfId="0" applyNumberFormat="1" applyFont="1" applyBorder="1" applyAlignment="1">
      <alignment horizontal="center" vertical="center" wrapText="1"/>
    </xf>
    <xf numFmtId="165" fontId="3" fillId="0" borderId="5" xfId="0" applyNumberFormat="1" applyFont="1" applyBorder="1" applyAlignment="1">
      <alignment horizontal="center" vertical="center"/>
    </xf>
    <xf numFmtId="49" fontId="3" fillId="2" borderId="11" xfId="0" applyNumberFormat="1" applyFont="1" applyFill="1" applyBorder="1" applyAlignment="1">
      <alignment horizontal="left" vertical="center" wrapText="1"/>
    </xf>
    <xf numFmtId="0" fontId="3" fillId="2" borderId="11" xfId="0" applyFont="1" applyFill="1" applyBorder="1" applyAlignment="1">
      <alignment horizontal="center" vertical="center" wrapText="1"/>
    </xf>
    <xf numFmtId="0" fontId="3" fillId="0" borderId="17" xfId="0" applyFont="1" applyBorder="1"/>
    <xf numFmtId="0" fontId="3" fillId="0" borderId="14" xfId="0" applyFont="1" applyBorder="1"/>
    <xf numFmtId="0" fontId="4" fillId="0" borderId="6" xfId="0" applyFont="1" applyBorder="1"/>
    <xf numFmtId="0" fontId="4" fillId="0" borderId="6" xfId="0" applyFont="1" applyBorder="1" applyAlignment="1">
      <alignment horizontal="center" vertical="center"/>
    </xf>
    <xf numFmtId="0" fontId="4" fillId="0" borderId="9" xfId="0" applyFont="1" applyBorder="1" applyAlignment="1">
      <alignment horizontal="center" vertical="center"/>
    </xf>
    <xf numFmtId="0" fontId="4" fillId="0" borderId="0" xfId="0" applyFont="1"/>
    <xf numFmtId="0" fontId="3" fillId="0" borderId="0" xfId="0" applyFont="1" applyAlignment="1">
      <alignment horizontal="left" vertical="center"/>
    </xf>
    <xf numFmtId="0" fontId="3" fillId="0" borderId="0" xfId="0" applyFont="1" applyFill="1" applyBorder="1"/>
    <xf numFmtId="0" fontId="4" fillId="0" borderId="1" xfId="0" applyFont="1" applyFill="1" applyBorder="1" applyAlignment="1">
      <alignment horizontal="center" vertical="center"/>
    </xf>
    <xf numFmtId="49" fontId="4" fillId="0" borderId="2" xfId="0" applyNumberFormat="1" applyFont="1" applyFill="1" applyBorder="1" applyAlignment="1">
      <alignment horizontal="left" vertical="center"/>
    </xf>
    <xf numFmtId="0" fontId="4" fillId="0" borderId="2"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4" xfId="0" applyFont="1" applyFill="1" applyBorder="1" applyAlignment="1">
      <alignment horizontal="left" vertical="center" wrapText="1"/>
    </xf>
    <xf numFmtId="164" fontId="3" fillId="0" borderId="4" xfId="0" applyNumberFormat="1" applyFont="1" applyFill="1" applyBorder="1" applyAlignment="1">
      <alignment horizontal="center" vertical="center"/>
    </xf>
    <xf numFmtId="0" fontId="3" fillId="0" borderId="4" xfId="0" applyFont="1" applyFill="1" applyBorder="1"/>
    <xf numFmtId="0" fontId="3" fillId="0" borderId="6" xfId="0" applyFont="1" applyFill="1" applyBorder="1" applyAlignment="1">
      <alignment horizontal="center" vertical="center"/>
    </xf>
    <xf numFmtId="0" fontId="3" fillId="0" borderId="6" xfId="0" applyFont="1" applyFill="1" applyBorder="1" applyAlignment="1">
      <alignment horizontal="left" vertical="center" wrapText="1"/>
    </xf>
    <xf numFmtId="164" fontId="3" fillId="0" borderId="6" xfId="0" applyNumberFormat="1" applyFont="1" applyFill="1" applyBorder="1" applyAlignment="1">
      <alignment horizontal="center" vertical="center"/>
    </xf>
    <xf numFmtId="0" fontId="3" fillId="0" borderId="6" xfId="0" applyFont="1" applyFill="1" applyBorder="1"/>
    <xf numFmtId="164" fontId="4" fillId="0" borderId="1" xfId="0" applyNumberFormat="1" applyFont="1" applyFill="1" applyBorder="1" applyAlignment="1">
      <alignment horizontal="center"/>
    </xf>
    <xf numFmtId="164" fontId="4" fillId="0" borderId="2" xfId="0" applyNumberFormat="1" applyFont="1" applyFill="1" applyBorder="1" applyAlignment="1">
      <alignment horizontal="center"/>
    </xf>
    <xf numFmtId="164" fontId="4" fillId="0" borderId="3" xfId="0" applyNumberFormat="1" applyFont="1" applyFill="1" applyBorder="1" applyAlignment="1">
      <alignment horizontal="center"/>
    </xf>
    <xf numFmtId="0" fontId="4" fillId="0" borderId="9" xfId="0" applyFont="1" applyFill="1" applyBorder="1"/>
    <xf numFmtId="0" fontId="4" fillId="0" borderId="6" xfId="0" applyFont="1" applyBorder="1" applyAlignment="1">
      <alignment horizontal="center" vertical="center" wrapText="1"/>
    </xf>
    <xf numFmtId="0" fontId="4" fillId="0" borderId="6" xfId="0" applyFont="1" applyBorder="1" applyAlignment="1">
      <alignment horizontal="left" vertical="center" wrapText="1"/>
    </xf>
    <xf numFmtId="164" fontId="4" fillId="0" borderId="6" xfId="0" applyNumberFormat="1" applyFont="1" applyBorder="1"/>
    <xf numFmtId="164" fontId="4" fillId="0" borderId="6" xfId="0" applyNumberFormat="1" applyFont="1" applyBorder="1" applyAlignment="1">
      <alignment horizontal="center"/>
    </xf>
    <xf numFmtId="164" fontId="4" fillId="0" borderId="7" xfId="0" applyNumberFormat="1" applyFont="1" applyBorder="1" applyAlignment="1">
      <alignment horizontal="center" vertical="center"/>
    </xf>
    <xf numFmtId="164" fontId="4" fillId="0" borderId="1" xfId="0" applyNumberFormat="1" applyFont="1" applyBorder="1" applyAlignment="1">
      <alignment horizontal="center" vertical="center"/>
    </xf>
    <xf numFmtId="0" fontId="3" fillId="0" borderId="0" xfId="0" applyNumberFormat="1" applyFont="1" applyBorder="1" applyAlignment="1">
      <alignment horizontal="center" vertical="center"/>
    </xf>
    <xf numFmtId="0" fontId="4" fillId="0" borderId="2" xfId="0" applyFont="1" applyBorder="1" applyAlignment="1">
      <alignment horizontal="center" vertical="center"/>
    </xf>
    <xf numFmtId="166" fontId="3" fillId="0" borderId="5" xfId="0" applyNumberFormat="1" applyFont="1" applyBorder="1" applyAlignment="1">
      <alignment horizontal="center" vertical="center"/>
    </xf>
    <xf numFmtId="166" fontId="3" fillId="0" borderId="7" xfId="0" applyNumberFormat="1" applyFont="1" applyBorder="1" applyAlignment="1">
      <alignment horizontal="center" vertical="center"/>
    </xf>
    <xf numFmtId="166" fontId="3" fillId="0" borderId="12" xfId="0" applyNumberFormat="1" applyFont="1" applyBorder="1" applyAlignment="1">
      <alignment horizontal="center" vertical="center"/>
    </xf>
    <xf numFmtId="2" fontId="3" fillId="0" borderId="4" xfId="0" applyNumberFormat="1" applyFont="1" applyBorder="1" applyAlignment="1">
      <alignment horizontal="left" vertical="center" wrapText="1" shrinkToFit="1"/>
    </xf>
    <xf numFmtId="49" fontId="4" fillId="0" borderId="6" xfId="0" applyNumberFormat="1" applyFont="1" applyBorder="1" applyAlignment="1">
      <alignment horizontal="left" vertical="center" wrapText="1" shrinkToFit="1"/>
    </xf>
    <xf numFmtId="166" fontId="4" fillId="0" borderId="7" xfId="0" applyNumberFormat="1" applyFont="1" applyBorder="1" applyAlignment="1">
      <alignment horizontal="center" vertical="center"/>
    </xf>
    <xf numFmtId="0" fontId="3" fillId="0" borderId="4" xfId="0" applyFont="1" applyBorder="1" applyAlignment="1">
      <alignment horizontal="left" vertical="top" wrapText="1"/>
    </xf>
    <xf numFmtId="0" fontId="4" fillId="0" borderId="0" xfId="0" applyFont="1" applyBorder="1" applyAlignment="1">
      <alignment vertical="center"/>
    </xf>
    <xf numFmtId="49" fontId="3" fillId="0" borderId="8" xfId="0" applyNumberFormat="1" applyFont="1" applyBorder="1" applyAlignment="1">
      <alignment horizontal="left" vertical="center" wrapText="1"/>
    </xf>
    <xf numFmtId="49" fontId="3" fillId="0" borderId="9" xfId="0" applyNumberFormat="1" applyFont="1" applyBorder="1" applyAlignment="1">
      <alignment horizontal="left" vertical="center" wrapText="1"/>
    </xf>
    <xf numFmtId="0" fontId="3" fillId="0" borderId="0" xfId="0" applyFont="1" applyBorder="1" applyAlignment="1">
      <alignment horizontal="left" vertical="center"/>
    </xf>
    <xf numFmtId="164" fontId="4" fillId="0" borderId="13" xfId="0" applyNumberFormat="1" applyFont="1" applyBorder="1" applyAlignment="1">
      <alignment horizontal="center" vertical="center"/>
    </xf>
    <xf numFmtId="0" fontId="10" fillId="0" borderId="0" xfId="0" applyFont="1" applyBorder="1" applyAlignment="1">
      <alignment horizontal="center" vertical="center"/>
    </xf>
    <xf numFmtId="0" fontId="19" fillId="0" borderId="0" xfId="0" applyFont="1"/>
    <xf numFmtId="164" fontId="19" fillId="0" borderId="0" xfId="0" applyNumberFormat="1" applyFont="1" applyAlignment="1">
      <alignment horizontal="center" vertical="center"/>
    </xf>
    <xf numFmtId="0" fontId="19" fillId="0" borderId="0" xfId="0" applyFont="1" applyAlignment="1">
      <alignment wrapText="1"/>
    </xf>
    <xf numFmtId="0" fontId="19" fillId="0" borderId="0" xfId="0" applyFont="1" applyAlignment="1">
      <alignment vertical="center"/>
    </xf>
    <xf numFmtId="0" fontId="19" fillId="0" borderId="0" xfId="0" applyFont="1" applyAlignment="1">
      <alignment vertical="center" wrapText="1"/>
    </xf>
    <xf numFmtId="0" fontId="3" fillId="0" borderId="0" xfId="0" applyFont="1" applyAlignment="1">
      <alignment horizontal="left" vertical="center" wrapText="1"/>
    </xf>
    <xf numFmtId="164" fontId="3" fillId="0" borderId="0" xfId="0" applyNumberFormat="1" applyFont="1" applyAlignment="1">
      <alignment horizontal="right" vertical="center"/>
    </xf>
    <xf numFmtId="49" fontId="4" fillId="0" borderId="2" xfId="0" applyNumberFormat="1" applyFont="1" applyBorder="1" applyAlignment="1">
      <alignment horizontal="left" vertical="center" wrapText="1"/>
    </xf>
    <xf numFmtId="164" fontId="3" fillId="0" borderId="11" xfId="0" applyNumberFormat="1" applyFont="1" applyBorder="1" applyAlignment="1">
      <alignment horizontal="center" vertical="center"/>
    </xf>
    <xf numFmtId="0" fontId="3" fillId="0" borderId="0" xfId="0" applyFont="1" applyBorder="1" applyAlignment="1">
      <alignment horizontal="left" vertical="center" wrapText="1"/>
    </xf>
    <xf numFmtId="10" fontId="3" fillId="0" borderId="0" xfId="0" applyNumberFormat="1" applyFont="1" applyAlignment="1">
      <alignment horizontal="center" vertical="center"/>
    </xf>
    <xf numFmtId="0" fontId="3" fillId="0" borderId="16" xfId="0" applyFont="1" applyBorder="1" applyAlignment="1">
      <alignment horizontal="center" vertical="center"/>
    </xf>
    <xf numFmtId="0" fontId="3" fillId="0" borderId="4" xfId="0" applyFont="1" applyBorder="1" applyAlignment="1">
      <alignment horizontal="center"/>
    </xf>
    <xf numFmtId="10" fontId="3" fillId="0" borderId="13" xfId="0" applyNumberFormat="1" applyFont="1" applyBorder="1" applyAlignment="1">
      <alignment horizontal="center" vertical="center"/>
    </xf>
    <xf numFmtId="0" fontId="3" fillId="0" borderId="4" xfId="0" applyFont="1" applyBorder="1" applyAlignment="1">
      <alignment wrapText="1"/>
    </xf>
    <xf numFmtId="0" fontId="3" fillId="0" borderId="16" xfId="0" applyFont="1" applyBorder="1" applyAlignment="1">
      <alignment horizontal="center" vertical="center" wrapText="1"/>
    </xf>
    <xf numFmtId="165" fontId="3" fillId="0" borderId="16" xfId="0" applyNumberFormat="1" applyFont="1" applyBorder="1" applyAlignment="1">
      <alignment horizontal="center" vertical="center"/>
    </xf>
    <xf numFmtId="9" fontId="3" fillId="0" borderId="13" xfId="0" applyNumberFormat="1" applyFont="1" applyBorder="1" applyAlignment="1">
      <alignment horizontal="center" vertical="center"/>
    </xf>
    <xf numFmtId="49" fontId="3" fillId="0" borderId="5" xfId="0" applyNumberFormat="1" applyFont="1" applyBorder="1" applyAlignment="1">
      <alignment horizontal="left" vertical="center" wrapText="1" shrinkToFit="1"/>
    </xf>
    <xf numFmtId="49" fontId="3" fillId="0" borderId="7" xfId="0" applyNumberFormat="1" applyFont="1" applyBorder="1" applyAlignment="1">
      <alignment horizontal="left" vertical="center" wrapText="1" shrinkToFit="1"/>
    </xf>
    <xf numFmtId="165" fontId="3" fillId="0" borderId="5" xfId="0" applyNumberFormat="1" applyFont="1" applyBorder="1" applyAlignment="1">
      <alignment horizontal="center" vertical="center" wrapText="1"/>
    </xf>
    <xf numFmtId="165" fontId="3" fillId="0" borderId="7" xfId="0" applyNumberFormat="1" applyFont="1" applyBorder="1" applyAlignment="1">
      <alignment horizontal="center" vertical="center" wrapText="1"/>
    </xf>
    <xf numFmtId="49" fontId="9" fillId="0" borderId="4" xfId="0" applyNumberFormat="1" applyFont="1" applyBorder="1" applyAlignment="1">
      <alignment horizontal="left" vertical="center" wrapText="1" shrinkToFit="1"/>
    </xf>
    <xf numFmtId="49" fontId="9" fillId="0" borderId="6" xfId="0" applyNumberFormat="1" applyFont="1" applyBorder="1" applyAlignment="1">
      <alignment horizontal="left" vertical="center" wrapText="1" shrinkToFit="1"/>
    </xf>
    <xf numFmtId="165" fontId="4" fillId="0" borderId="18" xfId="0" applyNumberFormat="1" applyFont="1" applyBorder="1" applyAlignment="1">
      <alignment horizontal="center" vertical="center"/>
    </xf>
    <xf numFmtId="0" fontId="4" fillId="0" borderId="4" xfId="0" applyFont="1" applyBorder="1" applyAlignment="1">
      <alignment horizontal="center" vertical="center"/>
    </xf>
    <xf numFmtId="0" fontId="4" fillId="0" borderId="0" xfId="0" applyFont="1" applyBorder="1"/>
    <xf numFmtId="164" fontId="3" fillId="0" borderId="4" xfId="0" applyNumberFormat="1" applyFont="1" applyFill="1" applyBorder="1" applyAlignment="1">
      <alignment horizontal="center" vertical="center" wrapText="1"/>
    </xf>
    <xf numFmtId="0" fontId="22" fillId="0" borderId="0" xfId="0" applyFont="1" applyAlignment="1">
      <alignment horizontal="left" vertical="top" wrapText="1"/>
    </xf>
    <xf numFmtId="164" fontId="3" fillId="0" borderId="11" xfId="0" applyNumberFormat="1" applyFont="1" applyBorder="1" applyAlignment="1">
      <alignment horizontal="center" vertical="center" wrapText="1"/>
    </xf>
    <xf numFmtId="0" fontId="3" fillId="0" borderId="6" xfId="0" applyFont="1" applyBorder="1" applyAlignment="1">
      <alignment horizontal="center"/>
    </xf>
    <xf numFmtId="0" fontId="17" fillId="0" borderId="6" xfId="0" applyFont="1" applyBorder="1" applyAlignment="1">
      <alignment horizontal="center" vertical="center" wrapText="1"/>
    </xf>
    <xf numFmtId="0" fontId="4" fillId="0" borderId="19" xfId="0" applyFont="1" applyBorder="1" applyAlignment="1">
      <alignment horizontal="center" vertical="center"/>
    </xf>
    <xf numFmtId="4" fontId="4" fillId="0" borderId="3" xfId="0" applyNumberFormat="1" applyFont="1" applyFill="1" applyBorder="1" applyAlignment="1">
      <alignment horizontal="center" vertical="center" wrapText="1"/>
    </xf>
    <xf numFmtId="0" fontId="16" fillId="0" borderId="9" xfId="3" applyFont="1" applyBorder="1" applyAlignment="1">
      <alignment horizontal="center" vertical="center" wrapText="1"/>
    </xf>
    <xf numFmtId="0" fontId="16" fillId="0" borderId="8" xfId="3" applyFont="1" applyBorder="1" applyAlignment="1">
      <alignment horizontal="center" vertical="center" wrapText="1"/>
    </xf>
    <xf numFmtId="0" fontId="3" fillId="0" borderId="7" xfId="0" applyFont="1" applyBorder="1" applyAlignment="1">
      <alignment horizontal="center"/>
    </xf>
    <xf numFmtId="0" fontId="3" fillId="0" borderId="13" xfId="0" applyFont="1" applyBorder="1" applyAlignment="1">
      <alignment horizontal="center"/>
    </xf>
    <xf numFmtId="164" fontId="4" fillId="0" borderId="15" xfId="0" applyNumberFormat="1" applyFont="1" applyBorder="1" applyAlignment="1">
      <alignment horizontal="center"/>
    </xf>
    <xf numFmtId="0" fontId="4" fillId="0" borderId="13" xfId="0" applyFont="1" applyBorder="1" applyAlignment="1">
      <alignment horizontal="center"/>
    </xf>
    <xf numFmtId="164" fontId="4" fillId="0" borderId="13" xfId="0" applyNumberFormat="1" applyFont="1" applyBorder="1" applyAlignment="1">
      <alignment horizontal="center"/>
    </xf>
    <xf numFmtId="0" fontId="3" fillId="0" borderId="0" xfId="0" applyFont="1" applyBorder="1" applyAlignment="1">
      <alignment horizontal="left" vertical="top" wrapText="1"/>
    </xf>
    <xf numFmtId="0" fontId="3" fillId="0" borderId="6" xfId="0" applyFont="1" applyBorder="1" applyAlignment="1">
      <alignment wrapText="1"/>
    </xf>
    <xf numFmtId="0" fontId="3" fillId="0" borderId="11" xfId="0" applyFont="1" applyBorder="1" applyAlignment="1">
      <alignment horizontal="left" vertical="center" wrapText="1"/>
    </xf>
    <xf numFmtId="0" fontId="3" fillId="0" borderId="11" xfId="0" applyFont="1" applyBorder="1"/>
    <xf numFmtId="168" fontId="3" fillId="0" borderId="4" xfId="0" applyNumberFormat="1" applyFont="1" applyBorder="1" applyAlignment="1">
      <alignment horizontal="center" vertical="center" wrapText="1"/>
    </xf>
    <xf numFmtId="0" fontId="3" fillId="0" borderId="0" xfId="0" applyFont="1" applyAlignment="1">
      <alignment horizontal="left" vertical="top"/>
    </xf>
    <xf numFmtId="49" fontId="4" fillId="0" borderId="2" xfId="0" applyNumberFormat="1" applyFont="1" applyBorder="1" applyAlignment="1">
      <alignment horizontal="left" vertical="top" wrapText="1"/>
    </xf>
    <xf numFmtId="4" fontId="4" fillId="0" borderId="3" xfId="0" applyNumberFormat="1" applyFont="1" applyBorder="1" applyAlignment="1">
      <alignment horizontal="center" vertical="center" wrapText="1"/>
    </xf>
    <xf numFmtId="0" fontId="3" fillId="0" borderId="9" xfId="0" applyFont="1" applyBorder="1" applyAlignment="1">
      <alignment horizontal="center" vertical="center" wrapText="1"/>
    </xf>
    <xf numFmtId="49" fontId="3" fillId="0" borderId="0" xfId="0" applyNumberFormat="1" applyFont="1" applyBorder="1" applyAlignment="1">
      <alignment horizontal="left" vertical="top" wrapText="1" shrinkToFit="1"/>
    </xf>
    <xf numFmtId="0" fontId="3" fillId="0" borderId="0" xfId="0" applyFont="1" applyBorder="1" applyAlignment="1">
      <alignment horizontal="center" vertical="center" wrapText="1"/>
    </xf>
    <xf numFmtId="165" fontId="3" fillId="0" borderId="0" xfId="0" applyNumberFormat="1" applyFont="1" applyBorder="1" applyAlignment="1">
      <alignment horizontal="center" vertical="center"/>
    </xf>
    <xf numFmtId="49" fontId="3" fillId="0" borderId="11" xfId="0" applyNumberFormat="1" applyFont="1" applyBorder="1" applyAlignment="1">
      <alignment horizontal="left" vertical="center" wrapText="1"/>
    </xf>
    <xf numFmtId="164" fontId="3" fillId="0" borderId="6" xfId="0" applyNumberFormat="1" applyFont="1" applyBorder="1" applyAlignment="1">
      <alignment horizontal="center" vertical="center" wrapText="1"/>
    </xf>
    <xf numFmtId="165" fontId="4" fillId="0" borderId="15" xfId="0" applyNumberFormat="1" applyFont="1" applyBorder="1" applyAlignment="1">
      <alignment horizontal="center" vertical="center"/>
    </xf>
    <xf numFmtId="0" fontId="3" fillId="0" borderId="5" xfId="0" applyFont="1" applyBorder="1" applyAlignment="1">
      <alignment horizontal="center" vertical="center"/>
    </xf>
    <xf numFmtId="0" fontId="3" fillId="0" borderId="8" xfId="0" applyFont="1" applyBorder="1" applyAlignment="1">
      <alignment horizontal="center" vertical="center" wrapText="1"/>
    </xf>
    <xf numFmtId="0" fontId="3" fillId="0" borderId="7" xfId="0" applyFont="1" applyBorder="1" applyAlignment="1">
      <alignment horizontal="center" vertical="center"/>
    </xf>
    <xf numFmtId="0" fontId="3" fillId="0" borderId="20" xfId="0" applyFont="1" applyBorder="1" applyAlignment="1">
      <alignment horizontal="center" vertical="center" wrapText="1"/>
    </xf>
    <xf numFmtId="165" fontId="3" fillId="0" borderId="21" xfId="0" applyNumberFormat="1" applyFont="1" applyBorder="1" applyAlignment="1">
      <alignment horizontal="center" vertical="center"/>
    </xf>
    <xf numFmtId="164" fontId="3" fillId="0" borderId="15" xfId="0" applyNumberFormat="1" applyFont="1" applyBorder="1" applyAlignment="1">
      <alignment horizontal="center" vertical="center"/>
    </xf>
    <xf numFmtId="49" fontId="3" fillId="0" borderId="7" xfId="0" applyNumberFormat="1" applyFont="1" applyBorder="1" applyAlignment="1">
      <alignment horizontal="left" vertical="center" wrapText="1"/>
    </xf>
    <xf numFmtId="0" fontId="3" fillId="0" borderId="22" xfId="0" applyFont="1" applyBorder="1"/>
    <xf numFmtId="164" fontId="3" fillId="0" borderId="18" xfId="0" applyNumberFormat="1" applyFont="1" applyBorder="1" applyAlignment="1">
      <alignment horizontal="center" vertical="center"/>
    </xf>
    <xf numFmtId="49" fontId="4" fillId="0" borderId="6" xfId="0" applyNumberFormat="1" applyFont="1" applyBorder="1" applyAlignment="1">
      <alignment horizontal="center" vertical="center" wrapText="1"/>
    </xf>
    <xf numFmtId="4" fontId="4" fillId="0" borderId="6" xfId="0" applyNumberFormat="1" applyFont="1" applyBorder="1" applyAlignment="1">
      <alignment horizontal="center" vertical="center" wrapText="1"/>
    </xf>
    <xf numFmtId="4" fontId="4" fillId="0" borderId="6" xfId="0" applyNumberFormat="1" applyFont="1" applyFill="1" applyBorder="1" applyAlignment="1">
      <alignment horizontal="center" vertical="center" wrapText="1"/>
    </xf>
    <xf numFmtId="165" fontId="4" fillId="0" borderId="6" xfId="0" applyNumberFormat="1" applyFont="1" applyBorder="1" applyAlignment="1">
      <alignment horizontal="center" vertical="center"/>
    </xf>
    <xf numFmtId="165" fontId="3" fillId="0" borderId="1" xfId="0" applyNumberFormat="1" applyFont="1" applyBorder="1" applyAlignment="1">
      <alignment horizontal="center" vertical="center"/>
    </xf>
    <xf numFmtId="164" fontId="4" fillId="0" borderId="10" xfId="0" applyNumberFormat="1" applyFont="1" applyBorder="1" applyAlignment="1">
      <alignment horizontal="center" vertical="center"/>
    </xf>
    <xf numFmtId="0" fontId="3" fillId="0" borderId="13" xfId="0" applyFont="1" applyBorder="1"/>
    <xf numFmtId="164" fontId="4" fillId="0" borderId="13" xfId="0" applyNumberFormat="1" applyFont="1" applyBorder="1"/>
    <xf numFmtId="165" fontId="3" fillId="0" borderId="16" xfId="0" applyNumberFormat="1" applyFont="1" applyBorder="1" applyAlignment="1">
      <alignment horizontal="left" vertical="center" wrapText="1" shrinkToFit="1"/>
    </xf>
    <xf numFmtId="0" fontId="3" fillId="0" borderId="7" xfId="0" applyFont="1" applyFill="1" applyBorder="1" applyAlignment="1">
      <alignment horizontal="center" vertical="center" wrapText="1"/>
    </xf>
    <xf numFmtId="0" fontId="3" fillId="0" borderId="12" xfId="0" applyFont="1" applyBorder="1" applyAlignment="1">
      <alignment horizontal="center" vertical="center" wrapText="1"/>
    </xf>
    <xf numFmtId="164" fontId="4" fillId="0" borderId="0" xfId="0" applyNumberFormat="1" applyFont="1" applyBorder="1" applyAlignment="1">
      <alignment horizontal="center" vertical="center"/>
    </xf>
    <xf numFmtId="0" fontId="4" fillId="0" borderId="14" xfId="0" applyFont="1" applyBorder="1" applyAlignment="1">
      <alignment horizontal="center"/>
    </xf>
    <xf numFmtId="0" fontId="4" fillId="2" borderId="1" xfId="0" applyFont="1" applyFill="1" applyBorder="1" applyAlignment="1" applyProtection="1">
      <alignment horizontal="center" vertical="center" wrapText="1"/>
    </xf>
    <xf numFmtId="0" fontId="4" fillId="2" borderId="2" xfId="0" applyFont="1" applyFill="1" applyBorder="1" applyAlignment="1" applyProtection="1">
      <alignment horizontal="center" vertical="center" wrapText="1"/>
    </xf>
    <xf numFmtId="0" fontId="4" fillId="2" borderId="4" xfId="0" applyFont="1" applyFill="1" applyBorder="1" applyAlignment="1" applyProtection="1">
      <alignment horizontal="center" vertical="center" wrapText="1"/>
    </xf>
    <xf numFmtId="0" fontId="3" fillId="2" borderId="4" xfId="0" applyFont="1" applyFill="1" applyBorder="1" applyAlignment="1" applyProtection="1">
      <alignment horizontal="left" vertical="center" wrapText="1"/>
    </xf>
    <xf numFmtId="0" fontId="3" fillId="2" borderId="4" xfId="0" applyFont="1" applyFill="1" applyBorder="1" applyAlignment="1" applyProtection="1">
      <alignment horizontal="center" vertical="center" wrapText="1"/>
    </xf>
    <xf numFmtId="164" fontId="9" fillId="2" borderId="4" xfId="0" applyNumberFormat="1" applyFont="1" applyFill="1" applyBorder="1" applyAlignment="1" applyProtection="1">
      <alignment horizontal="center" vertical="center" wrapText="1"/>
      <protection locked="0"/>
    </xf>
    <xf numFmtId="164" fontId="3" fillId="2" borderId="4" xfId="0" applyNumberFormat="1" applyFont="1" applyFill="1" applyBorder="1" applyAlignment="1" applyProtection="1">
      <alignment horizontal="center" vertical="center" wrapText="1"/>
      <protection locked="0"/>
    </xf>
    <xf numFmtId="164" fontId="3" fillId="2" borderId="4" xfId="0" applyNumberFormat="1" applyFont="1" applyFill="1" applyBorder="1" applyAlignment="1" applyProtection="1">
      <alignment horizontal="center" vertical="center" wrapText="1"/>
    </xf>
    <xf numFmtId="0" fontId="3" fillId="0" borderId="0" xfId="0" applyFont="1" applyBorder="1" applyAlignment="1">
      <alignment wrapText="1"/>
    </xf>
    <xf numFmtId="0" fontId="4" fillId="2" borderId="11" xfId="0" applyFont="1" applyFill="1" applyBorder="1" applyAlignment="1" applyProtection="1">
      <alignment horizontal="center" vertical="center" wrapText="1"/>
    </xf>
    <xf numFmtId="0" fontId="3" fillId="2" borderId="11" xfId="0" applyFont="1" applyFill="1" applyBorder="1" applyAlignment="1" applyProtection="1">
      <alignment horizontal="left" vertical="center" wrapText="1"/>
    </xf>
    <xf numFmtId="0" fontId="3" fillId="2" borderId="11" xfId="0" applyFont="1" applyFill="1" applyBorder="1" applyAlignment="1" applyProtection="1">
      <alignment horizontal="center" vertical="center" wrapText="1"/>
    </xf>
    <xf numFmtId="164" fontId="9" fillId="2" borderId="11" xfId="0" applyNumberFormat="1" applyFont="1" applyFill="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xf>
    <xf numFmtId="0" fontId="3" fillId="2" borderId="6" xfId="0" applyFont="1" applyFill="1" applyBorder="1" applyAlignment="1" applyProtection="1">
      <alignment horizontal="left" vertical="center" wrapText="1"/>
    </xf>
    <xf numFmtId="0" fontId="3" fillId="2" borderId="6" xfId="0" applyFont="1" applyFill="1" applyBorder="1" applyAlignment="1" applyProtection="1">
      <alignment horizontal="center" vertical="center" wrapText="1"/>
    </xf>
    <xf numFmtId="4" fontId="9" fillId="2" borderId="7" xfId="0" applyNumberFormat="1" applyFont="1" applyFill="1" applyBorder="1" applyAlignment="1" applyProtection="1">
      <alignment horizontal="right" vertical="center" wrapText="1"/>
      <protection locked="0"/>
    </xf>
    <xf numFmtId="165" fontId="18" fillId="2" borderId="13" xfId="0" applyNumberFormat="1" applyFont="1" applyFill="1" applyBorder="1" applyAlignment="1" applyProtection="1">
      <alignment horizontal="center" vertical="center" wrapText="1"/>
      <protection locked="0"/>
    </xf>
    <xf numFmtId="165" fontId="4" fillId="2" borderId="13" xfId="0" applyNumberFormat="1" applyFont="1" applyFill="1" applyBorder="1" applyAlignment="1" applyProtection="1">
      <alignment horizontal="center" vertical="center" wrapText="1"/>
      <protection locked="0"/>
    </xf>
    <xf numFmtId="165" fontId="4" fillId="2" borderId="13" xfId="0" applyNumberFormat="1" applyFont="1" applyFill="1" applyBorder="1" applyAlignment="1" applyProtection="1">
      <alignment horizontal="center" vertical="center" wrapText="1"/>
    </xf>
    <xf numFmtId="164" fontId="4" fillId="0" borderId="0" xfId="0" applyNumberFormat="1" applyFont="1" applyBorder="1"/>
    <xf numFmtId="0" fontId="4" fillId="2" borderId="2" xfId="0" applyFont="1" applyFill="1" applyBorder="1" applyAlignment="1" applyProtection="1">
      <alignment horizontal="left" vertical="center" wrapText="1"/>
    </xf>
    <xf numFmtId="2" fontId="3" fillId="0" borderId="6" xfId="0" applyNumberFormat="1" applyFont="1" applyBorder="1" applyAlignment="1">
      <alignment horizontal="left" vertical="center" wrapText="1" shrinkToFit="1"/>
    </xf>
    <xf numFmtId="0" fontId="4" fillId="0" borderId="6" xfId="0" applyFont="1" applyBorder="1" applyAlignment="1">
      <alignment horizontal="left" vertical="top"/>
    </xf>
    <xf numFmtId="0" fontId="4" fillId="0" borderId="7" xfId="0" applyFont="1" applyBorder="1"/>
    <xf numFmtId="0" fontId="4" fillId="0" borderId="1" xfId="0" applyFont="1" applyBorder="1"/>
    <xf numFmtId="0" fontId="3" fillId="0" borderId="0" xfId="1" applyFont="1"/>
    <xf numFmtId="164" fontId="3" fillId="0" borderId="0" xfId="1" applyNumberFormat="1" applyFont="1"/>
    <xf numFmtId="0" fontId="9" fillId="0" borderId="16" xfId="1" applyFont="1" applyBorder="1" applyAlignment="1">
      <alignment horizontal="center" vertical="center"/>
    </xf>
    <xf numFmtId="167" fontId="9" fillId="0" borderId="16" xfId="1" applyNumberFormat="1" applyFont="1" applyBorder="1" applyAlignment="1">
      <alignment horizontal="center" vertical="center"/>
    </xf>
    <xf numFmtId="165" fontId="9" fillId="0" borderId="16" xfId="1" applyNumberFormat="1" applyFont="1" applyBorder="1" applyAlignment="1">
      <alignment horizontal="center" vertical="center"/>
    </xf>
    <xf numFmtId="0" fontId="3" fillId="0" borderId="11" xfId="1" applyFont="1" applyBorder="1" applyAlignment="1">
      <alignment horizontal="left" vertical="center" wrapText="1"/>
    </xf>
    <xf numFmtId="2" fontId="3" fillId="0" borderId="6" xfId="1" applyNumberFormat="1" applyFont="1" applyBorder="1" applyAlignment="1">
      <alignment horizontal="left" vertical="center" wrapText="1" shrinkToFit="1"/>
    </xf>
    <xf numFmtId="2" fontId="13" fillId="0" borderId="6" xfId="1" applyNumberFormat="1" applyFont="1" applyBorder="1" applyAlignment="1">
      <alignment horizontal="left" vertical="center" wrapText="1" shrinkToFit="1"/>
    </xf>
    <xf numFmtId="2" fontId="17" fillId="0" borderId="6" xfId="1" applyNumberFormat="1" applyFont="1" applyBorder="1" applyAlignment="1">
      <alignment horizontal="left" vertical="center" wrapText="1" shrinkToFit="1"/>
    </xf>
    <xf numFmtId="2" fontId="16" fillId="0" borderId="14" xfId="1" applyNumberFormat="1" applyFont="1" applyBorder="1" applyAlignment="1">
      <alignment horizontal="left" vertical="center" wrapText="1" shrinkToFit="1"/>
    </xf>
    <xf numFmtId="167" fontId="18" fillId="0" borderId="1" xfId="1" applyNumberFormat="1" applyFont="1" applyBorder="1" applyAlignment="1">
      <alignment horizontal="center" vertical="center"/>
    </xf>
    <xf numFmtId="164" fontId="9" fillId="0" borderId="2" xfId="1" applyNumberFormat="1" applyFont="1" applyBorder="1" applyAlignment="1">
      <alignment horizontal="center" vertical="center"/>
    </xf>
    <xf numFmtId="165" fontId="9" fillId="0" borderId="2" xfId="1" applyNumberFormat="1" applyFont="1" applyBorder="1" applyAlignment="1">
      <alignment horizontal="center" vertical="center"/>
    </xf>
    <xf numFmtId="165" fontId="18" fillId="0" borderId="3" xfId="1" applyNumberFormat="1" applyFont="1" applyBorder="1" applyAlignment="1">
      <alignment horizontal="center" vertical="center"/>
    </xf>
    <xf numFmtId="0" fontId="9" fillId="0" borderId="8" xfId="1" applyFont="1" applyBorder="1" applyAlignment="1">
      <alignment horizontal="left" vertical="center" wrapText="1"/>
    </xf>
    <xf numFmtId="0" fontId="1" fillId="0" borderId="0" xfId="1"/>
    <xf numFmtId="0" fontId="3" fillId="0" borderId="23" xfId="0" applyFont="1" applyBorder="1"/>
    <xf numFmtId="0" fontId="4" fillId="0" borderId="1" xfId="0" applyFont="1" applyBorder="1" applyAlignment="1">
      <alignment horizontal="center" vertical="center" wrapText="1"/>
    </xf>
    <xf numFmtId="0" fontId="3" fillId="0" borderId="24" xfId="0" applyFont="1" applyBorder="1" applyAlignment="1">
      <alignment horizontal="center" vertical="center"/>
    </xf>
    <xf numFmtId="2" fontId="3" fillId="0" borderId="6" xfId="0" applyNumberFormat="1" applyFont="1" applyBorder="1" applyAlignment="1">
      <alignment vertical="center" wrapText="1"/>
    </xf>
    <xf numFmtId="4" fontId="3" fillId="0" borderId="6" xfId="0" applyNumberFormat="1" applyFont="1" applyBorder="1" applyAlignment="1">
      <alignment horizontal="center" vertical="center"/>
    </xf>
    <xf numFmtId="0" fontId="3" fillId="0" borderId="25" xfId="0" applyFont="1" applyBorder="1"/>
    <xf numFmtId="0" fontId="3" fillId="0" borderId="26" xfId="0" applyFont="1" applyBorder="1" applyAlignment="1">
      <alignment horizontal="center" vertical="center"/>
    </xf>
    <xf numFmtId="2" fontId="3" fillId="0" borderId="11" xfId="0" applyNumberFormat="1" applyFont="1" applyBorder="1" applyAlignment="1">
      <alignment vertical="center" wrapText="1"/>
    </xf>
    <xf numFmtId="0" fontId="3" fillId="0" borderId="11" xfId="0" applyFont="1" applyBorder="1" applyAlignment="1">
      <alignment horizontal="center" vertical="center"/>
    </xf>
    <xf numFmtId="0" fontId="4" fillId="0" borderId="6" xfId="0" applyFont="1" applyBorder="1" applyAlignment="1">
      <alignment vertical="center"/>
    </xf>
    <xf numFmtId="0" fontId="4" fillId="0" borderId="27" xfId="0" applyFont="1" applyBorder="1" applyAlignment="1">
      <alignment vertical="center"/>
    </xf>
    <xf numFmtId="4" fontId="4" fillId="0" borderId="2" xfId="0" applyNumberFormat="1" applyFont="1" applyBorder="1" applyAlignment="1">
      <alignment horizontal="center" vertical="center"/>
    </xf>
    <xf numFmtId="4" fontId="4" fillId="2" borderId="3" xfId="0" applyNumberFormat="1" applyFont="1" applyFill="1" applyBorder="1" applyAlignment="1">
      <alignment horizontal="center" vertical="center"/>
    </xf>
    <xf numFmtId="1" fontId="3" fillId="0" borderId="0" xfId="0" applyNumberFormat="1" applyFont="1" applyAlignment="1">
      <alignment horizontal="center" vertical="center"/>
    </xf>
    <xf numFmtId="164" fontId="3" fillId="0" borderId="13" xfId="0" applyNumberFormat="1" applyFont="1" applyBorder="1" applyAlignment="1">
      <alignment horizontal="center" vertical="center" wrapText="1"/>
    </xf>
    <xf numFmtId="164" fontId="4" fillId="0" borderId="13" xfId="0" applyNumberFormat="1" applyFont="1" applyBorder="1" applyAlignment="1">
      <alignment horizontal="center" vertical="center" wrapText="1"/>
    </xf>
    <xf numFmtId="0" fontId="3" fillId="0" borderId="4" xfId="0" applyNumberFormat="1" applyFont="1" applyBorder="1" applyAlignment="1">
      <alignment horizontal="center" vertical="center" wrapText="1"/>
    </xf>
    <xf numFmtId="164" fontId="3" fillId="0" borderId="16" xfId="0" applyNumberFormat="1" applyFont="1" applyBorder="1" applyAlignment="1">
      <alignment horizontal="center" vertical="center" wrapText="1"/>
    </xf>
    <xf numFmtId="164" fontId="3" fillId="0" borderId="7" xfId="0" applyNumberFormat="1" applyFont="1" applyBorder="1" applyAlignment="1">
      <alignment horizontal="center" vertical="center" wrapText="1"/>
    </xf>
    <xf numFmtId="49" fontId="3" fillId="0" borderId="6" xfId="0" applyNumberFormat="1" applyFont="1" applyBorder="1" applyAlignment="1">
      <alignment horizontal="left" vertical="top" wrapText="1" shrinkToFit="1"/>
    </xf>
    <xf numFmtId="164" fontId="4" fillId="0" borderId="6" xfId="0" applyNumberFormat="1" applyFont="1" applyBorder="1" applyAlignment="1">
      <alignment horizontal="center" vertical="center"/>
    </xf>
    <xf numFmtId="2" fontId="27" fillId="0" borderId="0" xfId="0" applyNumberFormat="1" applyFont="1" applyAlignment="1">
      <alignment horizontal="center"/>
    </xf>
    <xf numFmtId="165" fontId="3" fillId="0" borderId="12" xfId="0" applyNumberFormat="1" applyFont="1" applyBorder="1" applyAlignment="1">
      <alignment horizontal="center" vertical="center" wrapText="1"/>
    </xf>
    <xf numFmtId="0" fontId="16" fillId="0" borderId="14" xfId="0" applyFont="1" applyBorder="1" applyAlignment="1">
      <alignment horizontal="left" vertical="top" wrapText="1"/>
    </xf>
    <xf numFmtId="0" fontId="22" fillId="0" borderId="14" xfId="0" applyFont="1" applyBorder="1"/>
    <xf numFmtId="0" fontId="17" fillId="0" borderId="14" xfId="0" applyFont="1" applyBorder="1" applyAlignment="1">
      <alignment horizontal="left" vertical="top" wrapText="1"/>
    </xf>
    <xf numFmtId="164" fontId="4" fillId="0" borderId="18" xfId="0" applyNumberFormat="1" applyFont="1" applyBorder="1" applyAlignment="1">
      <alignment horizontal="center" vertical="center"/>
    </xf>
    <xf numFmtId="0" fontId="31" fillId="0" borderId="0" xfId="0" applyFont="1"/>
    <xf numFmtId="49" fontId="3" fillId="0" borderId="28" xfId="0" applyNumberFormat="1" applyFont="1" applyBorder="1" applyAlignment="1">
      <alignment horizontal="left" vertical="center" wrapText="1" shrinkToFit="1"/>
    </xf>
    <xf numFmtId="49" fontId="54" fillId="0" borderId="4" xfId="0" applyNumberFormat="1" applyFont="1" applyBorder="1" applyAlignment="1">
      <alignment horizontal="left" vertical="center" wrapText="1" shrinkToFit="1"/>
    </xf>
    <xf numFmtId="49" fontId="54" fillId="0" borderId="6" xfId="0" applyNumberFormat="1" applyFont="1" applyBorder="1" applyAlignment="1">
      <alignment horizontal="left" vertical="center" wrapText="1" shrinkToFit="1"/>
    </xf>
    <xf numFmtId="49" fontId="3" fillId="0" borderId="11" xfId="0" applyNumberFormat="1" applyFont="1" applyBorder="1" applyAlignment="1">
      <alignment horizontal="left" vertical="center" wrapText="1" shrinkToFit="1"/>
    </xf>
    <xf numFmtId="0" fontId="3" fillId="2" borderId="5" xfId="0" applyFont="1" applyFill="1" applyBorder="1"/>
    <xf numFmtId="0" fontId="3" fillId="0" borderId="29" xfId="0" applyFont="1" applyBorder="1"/>
    <xf numFmtId="164" fontId="4" fillId="0" borderId="30" xfId="0" applyNumberFormat="1" applyFont="1" applyBorder="1" applyAlignment="1">
      <alignment horizontal="center"/>
    </xf>
    <xf numFmtId="0" fontId="4" fillId="0" borderId="30" xfId="0" applyFont="1" applyBorder="1" applyAlignment="1">
      <alignment horizontal="center"/>
    </xf>
    <xf numFmtId="164" fontId="4" fillId="0" borderId="31" xfId="0" applyNumberFormat="1" applyFont="1" applyBorder="1" applyAlignment="1">
      <alignment horizontal="center"/>
    </xf>
    <xf numFmtId="0" fontId="3" fillId="0" borderId="28" xfId="0" applyFont="1" applyBorder="1" applyAlignment="1">
      <alignment horizontal="center" vertical="center"/>
    </xf>
    <xf numFmtId="0" fontId="3" fillId="0" borderId="28" xfId="0" applyFont="1" applyBorder="1" applyAlignment="1">
      <alignment horizontal="center" vertical="center" wrapText="1"/>
    </xf>
    <xf numFmtId="165" fontId="3" fillId="0" borderId="28" xfId="0" applyNumberFormat="1" applyFont="1" applyBorder="1" applyAlignment="1">
      <alignment horizontal="center" vertical="center"/>
    </xf>
    <xf numFmtId="164" fontId="3" fillId="0" borderId="28" xfId="0" applyNumberFormat="1" applyFont="1" applyBorder="1" applyAlignment="1">
      <alignment horizontal="center" vertical="center"/>
    </xf>
    <xf numFmtId="0" fontId="3" fillId="0" borderId="28" xfId="0" applyFont="1" applyBorder="1"/>
    <xf numFmtId="49" fontId="54" fillId="0" borderId="28" xfId="0" applyNumberFormat="1" applyFont="1" applyBorder="1" applyAlignment="1">
      <alignment horizontal="left" vertical="center" wrapText="1" shrinkToFit="1"/>
    </xf>
    <xf numFmtId="0" fontId="3" fillId="0" borderId="11" xfId="0" applyFont="1" applyBorder="1" applyAlignment="1">
      <alignment vertical="center" wrapText="1"/>
    </xf>
    <xf numFmtId="0" fontId="3" fillId="0" borderId="32" xfId="0" applyFont="1" applyBorder="1" applyAlignment="1"/>
    <xf numFmtId="49" fontId="4" fillId="0" borderId="28" xfId="0" applyNumberFormat="1" applyFont="1" applyBorder="1" applyAlignment="1">
      <alignment horizontal="center" vertical="center" wrapText="1"/>
    </xf>
    <xf numFmtId="0" fontId="4" fillId="0" borderId="28" xfId="0" applyFont="1" applyBorder="1" applyAlignment="1">
      <alignment horizontal="center" vertical="center" wrapText="1"/>
    </xf>
    <xf numFmtId="4" fontId="4" fillId="0" borderId="28" xfId="0" applyNumberFormat="1" applyFont="1" applyBorder="1" applyAlignment="1">
      <alignment horizontal="center" vertical="center" wrapText="1"/>
    </xf>
    <xf numFmtId="164" fontId="4" fillId="0" borderId="28" xfId="0" applyNumberFormat="1" applyFont="1" applyBorder="1" applyAlignment="1">
      <alignment horizontal="center" vertical="center" wrapText="1"/>
    </xf>
    <xf numFmtId="4" fontId="4" fillId="0" borderId="28" xfId="0" applyNumberFormat="1" applyFont="1" applyFill="1" applyBorder="1" applyAlignment="1">
      <alignment horizontal="center" vertical="center" wrapText="1"/>
    </xf>
    <xf numFmtId="49" fontId="9" fillId="0" borderId="28" xfId="0" applyNumberFormat="1" applyFont="1" applyBorder="1" applyAlignment="1">
      <alignment horizontal="left" vertical="center" wrapText="1" shrinkToFit="1"/>
    </xf>
    <xf numFmtId="49" fontId="9" fillId="0" borderId="11" xfId="0" applyNumberFormat="1" applyFont="1" applyBorder="1" applyAlignment="1">
      <alignment horizontal="left" vertical="center" wrapText="1" shrinkToFit="1"/>
    </xf>
    <xf numFmtId="0" fontId="3" fillId="0" borderId="33" xfId="0" applyFont="1" applyBorder="1" applyAlignment="1">
      <alignment horizontal="center" vertical="center" wrapText="1"/>
    </xf>
    <xf numFmtId="164" fontId="3" fillId="0" borderId="33" xfId="0" applyNumberFormat="1" applyFont="1" applyBorder="1" applyAlignment="1">
      <alignment horizontal="center" vertical="center"/>
    </xf>
    <xf numFmtId="164" fontId="3" fillId="0" borderId="34" xfId="0" applyNumberFormat="1" applyFont="1" applyBorder="1" applyAlignment="1">
      <alignment horizontal="center" vertical="center"/>
    </xf>
    <xf numFmtId="0" fontId="3" fillId="0" borderId="35" xfId="0" applyFont="1" applyBorder="1" applyAlignment="1">
      <alignment horizontal="center" vertical="center" wrapText="1"/>
    </xf>
    <xf numFmtId="0" fontId="3" fillId="0" borderId="28" xfId="0" applyFont="1" applyBorder="1" applyAlignment="1">
      <alignment horizontal="left" vertical="center" wrapText="1"/>
    </xf>
    <xf numFmtId="49" fontId="3" fillId="3" borderId="28" xfId="0" applyNumberFormat="1" applyFont="1" applyFill="1" applyBorder="1" applyAlignment="1">
      <alignment horizontal="left" vertical="center" wrapText="1" shrinkToFit="1"/>
    </xf>
    <xf numFmtId="165" fontId="3" fillId="3" borderId="28" xfId="0" applyNumberFormat="1" applyFont="1" applyFill="1" applyBorder="1" applyAlignment="1">
      <alignment horizontal="center" vertical="center"/>
    </xf>
    <xf numFmtId="2" fontId="9" fillId="0" borderId="28" xfId="1" applyNumberFormat="1" applyFont="1" applyBorder="1" applyAlignment="1">
      <alignment horizontal="left" vertical="center" wrapText="1"/>
    </xf>
    <xf numFmtId="0" fontId="9" fillId="0" borderId="28" xfId="1" applyFont="1" applyBorder="1" applyAlignment="1">
      <alignment horizontal="center" vertical="center" wrapText="1"/>
    </xf>
    <xf numFmtId="165" fontId="4" fillId="0" borderId="35" xfId="0" applyNumberFormat="1" applyFont="1" applyBorder="1" applyAlignment="1">
      <alignment horizontal="center" vertical="center"/>
    </xf>
    <xf numFmtId="164" fontId="4" fillId="0" borderId="35" xfId="0" applyNumberFormat="1" applyFont="1" applyBorder="1" applyAlignment="1">
      <alignment horizontal="center" vertical="center"/>
    </xf>
    <xf numFmtId="0" fontId="10" fillId="0" borderId="0" xfId="0" applyFont="1" applyBorder="1" applyAlignment="1"/>
    <xf numFmtId="0" fontId="21" fillId="0" borderId="0" xfId="0" applyFont="1"/>
    <xf numFmtId="0" fontId="32" fillId="0" borderId="0" xfId="0" applyFont="1"/>
    <xf numFmtId="164" fontId="3" fillId="0" borderId="36" xfId="0" applyNumberFormat="1" applyFont="1" applyBorder="1" applyAlignment="1">
      <alignment horizontal="center" vertical="center"/>
    </xf>
    <xf numFmtId="0" fontId="3" fillId="0" borderId="33" xfId="0" applyFont="1" applyBorder="1"/>
    <xf numFmtId="0" fontId="3" fillId="3" borderId="28" xfId="0" applyFont="1" applyFill="1" applyBorder="1" applyAlignment="1">
      <alignment horizontal="left" vertical="center" wrapText="1"/>
    </xf>
    <xf numFmtId="0" fontId="23" fillId="0" borderId="28" xfId="1" applyFont="1" applyBorder="1" applyAlignment="1">
      <alignment horizontal="justify" vertical="center" wrapText="1"/>
    </xf>
    <xf numFmtId="0" fontId="3" fillId="3" borderId="0" xfId="0" applyFont="1" applyFill="1"/>
    <xf numFmtId="0" fontId="4" fillId="3" borderId="28" xfId="0" applyFont="1" applyFill="1" applyBorder="1" applyAlignment="1">
      <alignment horizontal="center" vertical="center"/>
    </xf>
    <xf numFmtId="0" fontId="3" fillId="3" borderId="28"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11" xfId="0" applyFont="1" applyFill="1" applyBorder="1" applyAlignment="1">
      <alignment horizontal="center" vertical="center"/>
    </xf>
    <xf numFmtId="0" fontId="4" fillId="3" borderId="7" xfId="0" applyFont="1" applyFill="1" applyBorder="1" applyAlignment="1">
      <alignment horizontal="center" vertical="center"/>
    </xf>
    <xf numFmtId="0" fontId="3" fillId="3" borderId="37"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37" xfId="0" applyFont="1" applyFill="1" applyBorder="1" applyAlignment="1">
      <alignment horizontal="center" vertical="center"/>
    </xf>
    <xf numFmtId="0" fontId="3" fillId="3" borderId="0" xfId="0" applyFont="1" applyFill="1" applyBorder="1"/>
    <xf numFmtId="0" fontId="32" fillId="3" borderId="0" xfId="0" applyFont="1" applyFill="1"/>
    <xf numFmtId="165" fontId="4" fillId="0" borderId="28" xfId="0" applyNumberFormat="1" applyFont="1" applyBorder="1" applyAlignment="1">
      <alignment horizontal="center" vertical="center"/>
    </xf>
    <xf numFmtId="170" fontId="31" fillId="0" borderId="28" xfId="0" applyNumberFormat="1" applyFont="1" applyBorder="1" applyAlignment="1">
      <alignment horizontal="center" vertical="center"/>
    </xf>
    <xf numFmtId="170" fontId="33" fillId="0" borderId="28" xfId="0" applyNumberFormat="1" applyFont="1" applyBorder="1" applyAlignment="1">
      <alignment horizontal="center" vertical="center"/>
    </xf>
    <xf numFmtId="170" fontId="5" fillId="0" borderId="35" xfId="0" applyNumberFormat="1" applyFont="1" applyBorder="1" applyAlignment="1">
      <alignment horizontal="center" vertical="center"/>
    </xf>
    <xf numFmtId="170" fontId="33" fillId="0" borderId="0" xfId="0" applyNumberFormat="1" applyFont="1" applyBorder="1" applyAlignment="1">
      <alignment horizontal="center" vertical="center"/>
    </xf>
    <xf numFmtId="170" fontId="33" fillId="0" borderId="0" xfId="0" applyNumberFormat="1" applyFont="1" applyAlignment="1">
      <alignment horizontal="center" vertical="center"/>
    </xf>
    <xf numFmtId="170" fontId="34" fillId="0" borderId="0" xfId="0" applyNumberFormat="1" applyFont="1" applyBorder="1" applyAlignment="1">
      <alignment horizontal="center" vertical="center"/>
    </xf>
    <xf numFmtId="170" fontId="31" fillId="0" borderId="0" xfId="0" applyNumberFormat="1" applyFont="1" applyAlignment="1">
      <alignment horizontal="center" vertical="center"/>
    </xf>
    <xf numFmtId="170" fontId="4" fillId="0" borderId="28" xfId="0" applyNumberFormat="1" applyFont="1" applyBorder="1" applyAlignment="1">
      <alignment horizontal="center" vertical="center" wrapText="1"/>
    </xf>
    <xf numFmtId="0" fontId="4" fillId="0" borderId="38" xfId="0" applyFont="1" applyBorder="1" applyAlignment="1">
      <alignment horizontal="center" vertical="center"/>
    </xf>
    <xf numFmtId="49" fontId="4" fillId="0" borderId="39" xfId="0" applyNumberFormat="1" applyFont="1" applyBorder="1" applyAlignment="1">
      <alignment horizontal="center" vertical="center" wrapText="1"/>
    </xf>
    <xf numFmtId="0" fontId="4" fillId="0" borderId="39" xfId="0" applyFont="1" applyBorder="1" applyAlignment="1">
      <alignment horizontal="center" vertical="center" wrapText="1"/>
    </xf>
    <xf numFmtId="4" fontId="4" fillId="0" borderId="39" xfId="0" applyNumberFormat="1" applyFont="1" applyBorder="1" applyAlignment="1">
      <alignment horizontal="center" vertical="center" wrapText="1"/>
    </xf>
    <xf numFmtId="164" fontId="4" fillId="0" borderId="39" xfId="0" applyNumberFormat="1" applyFont="1" applyBorder="1" applyAlignment="1">
      <alignment horizontal="center" vertical="center" wrapText="1"/>
    </xf>
    <xf numFmtId="4" fontId="4" fillId="0" borderId="40" xfId="0" applyNumberFormat="1" applyFont="1" applyFill="1" applyBorder="1" applyAlignment="1">
      <alignment horizontal="center" vertical="center" wrapText="1"/>
    </xf>
    <xf numFmtId="0" fontId="4" fillId="0" borderId="41" xfId="0" applyFont="1" applyBorder="1" applyAlignment="1">
      <alignment horizontal="center" vertical="center" wrapText="1"/>
    </xf>
    <xf numFmtId="165" fontId="3" fillId="0" borderId="42" xfId="0" applyNumberFormat="1" applyFont="1" applyBorder="1" applyAlignment="1">
      <alignment horizontal="center" vertical="center"/>
    </xf>
    <xf numFmtId="165" fontId="3" fillId="0" borderId="43" xfId="0" applyNumberFormat="1" applyFont="1" applyBorder="1" applyAlignment="1">
      <alignment horizontal="center" vertical="center"/>
    </xf>
    <xf numFmtId="165" fontId="4" fillId="0" borderId="43" xfId="0" applyNumberFormat="1" applyFont="1" applyBorder="1" applyAlignment="1">
      <alignment horizontal="center" vertical="center"/>
    </xf>
    <xf numFmtId="164" fontId="3" fillId="0" borderId="43" xfId="0" applyNumberFormat="1" applyFont="1" applyBorder="1" applyAlignment="1">
      <alignment horizontal="center" vertical="center"/>
    </xf>
    <xf numFmtId="0" fontId="4" fillId="0" borderId="28" xfId="0" applyFont="1" applyBorder="1" applyAlignment="1">
      <alignment horizontal="center" vertical="center"/>
    </xf>
    <xf numFmtId="0" fontId="3" fillId="2" borderId="28" xfId="0" applyFont="1" applyFill="1" applyBorder="1" applyAlignment="1">
      <alignment horizontal="center" vertical="center"/>
    </xf>
    <xf numFmtId="49" fontId="3" fillId="2" borderId="28" xfId="0" applyNumberFormat="1" applyFont="1" applyFill="1" applyBorder="1" applyAlignment="1">
      <alignment horizontal="left" vertical="center" wrapText="1"/>
    </xf>
    <xf numFmtId="49" fontId="3" fillId="0" borderId="28" xfId="0" applyNumberFormat="1" applyFont="1" applyBorder="1" applyAlignment="1">
      <alignment horizontal="left" vertical="center" wrapText="1"/>
    </xf>
    <xf numFmtId="170" fontId="3" fillId="2" borderId="28" xfId="0" applyNumberFormat="1" applyFont="1" applyFill="1" applyBorder="1" applyAlignment="1">
      <alignment horizontal="center" vertical="center" wrapText="1"/>
    </xf>
    <xf numFmtId="170" fontId="3" fillId="2" borderId="28" xfId="0" applyNumberFormat="1" applyFont="1" applyFill="1" applyBorder="1" applyAlignment="1">
      <alignment horizontal="center" vertical="center"/>
    </xf>
    <xf numFmtId="170" fontId="3" fillId="2" borderId="28" xfId="0" applyNumberFormat="1" applyFont="1" applyFill="1" applyBorder="1"/>
    <xf numFmtId="170" fontId="3" fillId="0" borderId="28" xfId="0" applyNumberFormat="1" applyFont="1" applyBorder="1" applyAlignment="1">
      <alignment horizontal="center" vertical="center" wrapText="1"/>
    </xf>
    <xf numFmtId="170" fontId="3" fillId="0" borderId="28" xfId="0" applyNumberFormat="1" applyFont="1" applyFill="1" applyBorder="1" applyAlignment="1">
      <alignment horizontal="center" vertical="center" wrapText="1"/>
    </xf>
    <xf numFmtId="0" fontId="9" fillId="0" borderId="11" xfId="1" applyNumberFormat="1" applyFont="1" applyBorder="1" applyAlignment="1">
      <alignment horizontal="left" vertical="center" wrapText="1" shrinkToFit="1"/>
    </xf>
    <xf numFmtId="0" fontId="3" fillId="0" borderId="11" xfId="1" applyFont="1" applyBorder="1" applyAlignment="1">
      <alignment horizontal="center" vertical="center" wrapText="1"/>
    </xf>
    <xf numFmtId="0" fontId="3" fillId="0" borderId="12" xfId="1" applyFont="1" applyBorder="1" applyAlignment="1">
      <alignment horizontal="center" vertical="center" wrapText="1"/>
    </xf>
    <xf numFmtId="49" fontId="18" fillId="0" borderId="4" xfId="1" applyNumberFormat="1" applyFont="1" applyBorder="1" applyAlignment="1">
      <alignment horizontal="right" vertical="center" wrapText="1" shrinkToFit="1"/>
    </xf>
    <xf numFmtId="0" fontId="3" fillId="0" borderId="4" xfId="1" applyFont="1" applyBorder="1" applyAlignment="1">
      <alignment horizontal="center" vertical="center" wrapText="1"/>
    </xf>
    <xf numFmtId="0" fontId="3" fillId="0" borderId="5" xfId="1" applyFont="1" applyBorder="1" applyAlignment="1">
      <alignment horizontal="center" vertical="center" wrapText="1"/>
    </xf>
    <xf numFmtId="164" fontId="3" fillId="0" borderId="29" xfId="0" applyNumberFormat="1" applyFont="1" applyBorder="1" applyAlignment="1">
      <alignment horizontal="center" vertical="center"/>
    </xf>
    <xf numFmtId="164" fontId="3" fillId="0" borderId="30" xfId="0" applyNumberFormat="1" applyFont="1" applyBorder="1" applyAlignment="1">
      <alignment horizontal="center" vertical="center"/>
    </xf>
    <xf numFmtId="164" fontId="3" fillId="0" borderId="31" xfId="0" applyNumberFormat="1" applyFont="1" applyBorder="1" applyAlignment="1">
      <alignment horizontal="center" vertical="center"/>
    </xf>
    <xf numFmtId="49" fontId="9" fillId="0" borderId="28" xfId="1" applyNumberFormat="1" applyFont="1" applyBorder="1" applyAlignment="1">
      <alignment horizontal="left" vertical="center" wrapText="1" shrinkToFit="1"/>
    </xf>
    <xf numFmtId="0" fontId="3" fillId="0" borderId="28" xfId="1" applyFont="1" applyBorder="1" applyAlignment="1">
      <alignment horizontal="center" vertical="center" wrapText="1"/>
    </xf>
    <xf numFmtId="4" fontId="4" fillId="0" borderId="39" xfId="0" applyNumberFormat="1" applyFont="1" applyFill="1" applyBorder="1" applyAlignment="1">
      <alignment horizontal="center" vertical="center" wrapText="1"/>
    </xf>
    <xf numFmtId="4" fontId="4" fillId="0" borderId="41" xfId="0" applyNumberFormat="1" applyFont="1" applyBorder="1" applyAlignment="1">
      <alignment horizontal="center" vertical="center" wrapText="1"/>
    </xf>
    <xf numFmtId="0" fontId="3" fillId="0" borderId="30" xfId="0" applyFont="1" applyBorder="1"/>
    <xf numFmtId="164" fontId="4" fillId="0" borderId="44" xfId="0" applyNumberFormat="1" applyFont="1" applyBorder="1" applyAlignment="1">
      <alignment horizontal="center"/>
    </xf>
    <xf numFmtId="165" fontId="3" fillId="0" borderId="28" xfId="0" applyNumberFormat="1" applyFont="1" applyBorder="1" applyAlignment="1">
      <alignment horizontal="left" vertical="center" wrapText="1" shrinkToFit="1"/>
    </xf>
    <xf numFmtId="0" fontId="4" fillId="0" borderId="45" xfId="0" applyFont="1" applyBorder="1" applyAlignment="1">
      <alignment horizontal="center"/>
    </xf>
    <xf numFmtId="164" fontId="4" fillId="0" borderId="43" xfId="0" applyNumberFormat="1" applyFont="1" applyBorder="1" applyAlignment="1">
      <alignment horizontal="center" vertical="center"/>
    </xf>
    <xf numFmtId="164" fontId="4" fillId="0" borderId="43" xfId="0" applyNumberFormat="1" applyFont="1" applyBorder="1" applyAlignment="1">
      <alignment horizontal="center"/>
    </xf>
    <xf numFmtId="0" fontId="4" fillId="0" borderId="8" xfId="0" applyFont="1" applyBorder="1"/>
    <xf numFmtId="0" fontId="35" fillId="0" borderId="0" xfId="4" applyFont="1" applyAlignment="1">
      <alignment vertical="center"/>
    </xf>
    <xf numFmtId="0" fontId="9" fillId="0" borderId="0" xfId="4" applyFont="1" applyAlignment="1">
      <alignment vertical="center"/>
    </xf>
    <xf numFmtId="0" fontId="9" fillId="0" borderId="0" xfId="4" applyFont="1"/>
    <xf numFmtId="2" fontId="4" fillId="0" borderId="0" xfId="4" applyNumberFormat="1" applyFont="1" applyAlignment="1">
      <alignment horizontal="center"/>
    </xf>
    <xf numFmtId="0" fontId="36" fillId="0" borderId="0" xfId="4" applyFont="1" applyAlignment="1">
      <alignment horizontal="left"/>
    </xf>
    <xf numFmtId="0" fontId="37" fillId="0" borderId="0" xfId="4" applyFont="1" applyAlignment="1">
      <alignment horizontal="left"/>
    </xf>
    <xf numFmtId="2" fontId="38" fillId="0" borderId="0" xfId="4" applyNumberFormat="1" applyFont="1" applyAlignment="1">
      <alignment horizontal="left"/>
    </xf>
    <xf numFmtId="0" fontId="10" fillId="0" borderId="0" xfId="4" applyFont="1" applyBorder="1" applyAlignment="1">
      <alignment horizontal="left"/>
    </xf>
    <xf numFmtId="0" fontId="39" fillId="0" borderId="0" xfId="4" applyFont="1" applyBorder="1" applyAlignment="1">
      <alignment horizontal="left"/>
    </xf>
    <xf numFmtId="0" fontId="3" fillId="0" borderId="0" xfId="4" applyFont="1" applyBorder="1" applyAlignment="1">
      <alignment horizontal="left"/>
    </xf>
    <xf numFmtId="0" fontId="3" fillId="0" borderId="0" xfId="4" applyFont="1" applyAlignment="1">
      <alignment horizontal="left"/>
    </xf>
    <xf numFmtId="0" fontId="39" fillId="0" borderId="0" xfId="4" applyFont="1" applyAlignment="1">
      <alignment horizontal="left"/>
    </xf>
    <xf numFmtId="0" fontId="40" fillId="0" borderId="28" xfId="1" applyNumberFormat="1" applyFont="1" applyFill="1" applyBorder="1" applyAlignment="1" applyProtection="1">
      <alignment horizontal="center" vertical="center"/>
    </xf>
    <xf numFmtId="170" fontId="40" fillId="0" borderId="28" xfId="1" applyNumberFormat="1" applyFont="1" applyFill="1" applyBorder="1" applyAlignment="1" applyProtection="1">
      <alignment horizontal="center" vertical="center" wrapText="1"/>
    </xf>
    <xf numFmtId="0" fontId="0" fillId="0" borderId="28" xfId="0" applyBorder="1" applyAlignment="1">
      <alignment horizontal="center" vertical="center"/>
    </xf>
    <xf numFmtId="0" fontId="31" fillId="0" borderId="28" xfId="0" applyFont="1" applyBorder="1" applyAlignment="1">
      <alignment horizontal="center" vertical="center"/>
    </xf>
    <xf numFmtId="1" fontId="3" fillId="0" borderId="28" xfId="0" applyNumberFormat="1" applyFont="1" applyBorder="1" applyAlignment="1">
      <alignment horizontal="center" vertical="center" wrapText="1"/>
    </xf>
    <xf numFmtId="1" fontId="3" fillId="2" borderId="28" xfId="0" applyNumberFormat="1" applyFont="1" applyFill="1" applyBorder="1" applyAlignment="1">
      <alignment horizontal="center" vertical="center" wrapText="1"/>
    </xf>
    <xf numFmtId="0" fontId="0" fillId="0" borderId="28" xfId="0" applyBorder="1"/>
    <xf numFmtId="170" fontId="32" fillId="0" borderId="28" xfId="0" applyNumberFormat="1" applyFont="1" applyBorder="1"/>
    <xf numFmtId="0" fontId="32" fillId="0" borderId="28" xfId="0" applyFont="1" applyBorder="1"/>
    <xf numFmtId="0" fontId="41" fillId="0" borderId="14" xfId="0" applyFont="1" applyBorder="1" applyAlignment="1">
      <alignment horizontal="center" vertical="center"/>
    </xf>
    <xf numFmtId="0" fontId="33" fillId="3" borderId="6" xfId="0" applyFont="1" applyFill="1" applyBorder="1" applyAlignment="1">
      <alignment vertical="center" wrapText="1"/>
    </xf>
    <xf numFmtId="0" fontId="42" fillId="0" borderId="6" xfId="1" applyFont="1" applyBorder="1" applyAlignment="1">
      <alignment horizontal="center" vertical="center" wrapText="1"/>
    </xf>
    <xf numFmtId="0" fontId="42" fillId="0" borderId="7" xfId="1" applyFont="1" applyBorder="1" applyAlignment="1">
      <alignment horizontal="center" vertical="center" wrapText="1"/>
    </xf>
    <xf numFmtId="164" fontId="33" fillId="2" borderId="6" xfId="0" applyNumberFormat="1" applyFont="1" applyFill="1" applyBorder="1" applyAlignment="1">
      <alignment horizontal="center" vertical="center"/>
    </xf>
    <xf numFmtId="164" fontId="33" fillId="0" borderId="4" xfId="0" applyNumberFormat="1" applyFont="1" applyBorder="1" applyAlignment="1">
      <alignment horizontal="center" vertical="center"/>
    </xf>
    <xf numFmtId="0" fontId="6" fillId="0" borderId="14" xfId="0" applyFont="1" applyBorder="1" applyAlignment="1">
      <alignment horizontal="left" vertical="top" wrapText="1"/>
    </xf>
    <xf numFmtId="0" fontId="43" fillId="0" borderId="14" xfId="0" applyFont="1" applyBorder="1" applyAlignment="1">
      <alignment horizontal="center" vertical="center"/>
    </xf>
    <xf numFmtId="164" fontId="31" fillId="0" borderId="14" xfId="0" applyNumberFormat="1" applyFont="1" applyBorder="1" applyAlignment="1">
      <alignment horizontal="center" vertical="center"/>
    </xf>
    <xf numFmtId="0" fontId="33" fillId="0" borderId="14" xfId="0" applyFont="1" applyBorder="1" applyAlignment="1">
      <alignment horizontal="left" vertical="top" wrapText="1"/>
    </xf>
    <xf numFmtId="0" fontId="33" fillId="0" borderId="14" xfId="0" applyFont="1" applyBorder="1" applyAlignment="1">
      <alignment horizontal="center" vertical="center" wrapText="1"/>
    </xf>
    <xf numFmtId="165" fontId="33" fillId="0" borderId="14" xfId="0" applyNumberFormat="1" applyFont="1" applyBorder="1" applyAlignment="1">
      <alignment horizontal="center" vertical="center"/>
    </xf>
    <xf numFmtId="0" fontId="42" fillId="0" borderId="11" xfId="1" applyFont="1" applyBorder="1" applyAlignment="1">
      <alignment horizontal="center" vertical="center" wrapText="1"/>
    </xf>
    <xf numFmtId="0" fontId="42" fillId="0" borderId="12" xfId="1" applyFont="1" applyBorder="1" applyAlignment="1">
      <alignment horizontal="center" vertical="center" wrapText="1"/>
    </xf>
    <xf numFmtId="164" fontId="33" fillId="2" borderId="11" xfId="0" applyNumberFormat="1" applyFont="1" applyFill="1" applyBorder="1" applyAlignment="1">
      <alignment horizontal="center" vertical="center"/>
    </xf>
    <xf numFmtId="0" fontId="33" fillId="0" borderId="7" xfId="0" applyFont="1" applyBorder="1"/>
    <xf numFmtId="0" fontId="33" fillId="2" borderId="2" xfId="0" applyFont="1" applyFill="1" applyBorder="1" applyAlignment="1">
      <alignment horizontal="center" vertical="center"/>
    </xf>
    <xf numFmtId="0" fontId="33" fillId="0" borderId="2" xfId="0" applyFont="1" applyBorder="1" applyAlignment="1">
      <alignment horizontal="center" vertical="center"/>
    </xf>
    <xf numFmtId="165" fontId="5" fillId="0" borderId="2" xfId="0" applyNumberFormat="1" applyFont="1" applyBorder="1" applyAlignment="1">
      <alignment horizontal="center" vertical="center"/>
    </xf>
    <xf numFmtId="164" fontId="33" fillId="0" borderId="2" xfId="0" applyNumberFormat="1" applyFont="1" applyBorder="1" applyAlignment="1">
      <alignment horizontal="center" vertical="center"/>
    </xf>
    <xf numFmtId="165" fontId="5" fillId="0" borderId="3" xfId="0" applyNumberFormat="1" applyFont="1" applyBorder="1" applyAlignment="1">
      <alignment horizontal="center" vertical="center"/>
    </xf>
    <xf numFmtId="0" fontId="33" fillId="0" borderId="0" xfId="0" applyFont="1" applyBorder="1"/>
    <xf numFmtId="0" fontId="33" fillId="2" borderId="0" xfId="0" applyFont="1" applyFill="1"/>
    <xf numFmtId="0" fontId="33" fillId="0" borderId="0" xfId="0" applyFont="1"/>
    <xf numFmtId="164" fontId="33" fillId="0" borderId="0" xfId="0" applyNumberFormat="1" applyFont="1"/>
    <xf numFmtId="165" fontId="3" fillId="2" borderId="8" xfId="0" applyNumberFormat="1" applyFont="1" applyFill="1" applyBorder="1" applyAlignment="1">
      <alignment horizontal="center" vertical="center"/>
    </xf>
    <xf numFmtId="165" fontId="3" fillId="0" borderId="8" xfId="0" applyNumberFormat="1" applyFont="1" applyBorder="1" applyAlignment="1">
      <alignment horizontal="center" vertical="center"/>
    </xf>
    <xf numFmtId="0" fontId="3" fillId="0" borderId="28" xfId="0" applyFont="1" applyBorder="1" applyAlignment="1">
      <alignment vertical="center" wrapText="1"/>
    </xf>
    <xf numFmtId="166" fontId="3" fillId="0" borderId="28" xfId="0" applyNumberFormat="1" applyFont="1" applyBorder="1" applyAlignment="1">
      <alignment horizontal="center" vertical="center"/>
    </xf>
    <xf numFmtId="9" fontId="3" fillId="0" borderId="43" xfId="0" applyNumberFormat="1" applyFont="1" applyBorder="1" applyAlignment="1">
      <alignment horizontal="center" vertical="center"/>
    </xf>
    <xf numFmtId="0" fontId="3" fillId="0" borderId="28" xfId="0" applyFont="1" applyBorder="1" applyAlignment="1">
      <alignment wrapText="1"/>
    </xf>
    <xf numFmtId="0" fontId="3" fillId="0" borderId="5" xfId="0" applyNumberFormat="1" applyFont="1" applyBorder="1" applyAlignment="1">
      <alignment horizontal="center" vertical="center"/>
    </xf>
    <xf numFmtId="0" fontId="16" fillId="0" borderId="20" xfId="3" applyFont="1" applyBorder="1" applyAlignment="1">
      <alignment horizontal="center" vertical="center" wrapText="1"/>
    </xf>
    <xf numFmtId="0" fontId="22" fillId="0" borderId="9" xfId="0" applyFont="1" applyBorder="1" applyAlignment="1">
      <alignment horizontal="center" vertical="center" wrapText="1"/>
    </xf>
    <xf numFmtId="0" fontId="3" fillId="0" borderId="5" xfId="0" applyFont="1" applyBorder="1" applyAlignment="1">
      <alignment horizontal="center"/>
    </xf>
    <xf numFmtId="0" fontId="16" fillId="0" borderId="28" xfId="3" applyFont="1" applyBorder="1" applyAlignment="1">
      <alignment horizontal="center" vertical="center" wrapText="1"/>
    </xf>
    <xf numFmtId="0" fontId="44" fillId="0" borderId="46" xfId="0" applyFont="1" applyBorder="1" applyAlignment="1">
      <alignment horizontal="justify" vertical="center" wrapText="1"/>
    </xf>
    <xf numFmtId="0" fontId="30" fillId="0" borderId="46" xfId="0" applyFont="1" applyBorder="1" applyAlignment="1">
      <alignment horizontal="justify" vertical="center" wrapText="1"/>
    </xf>
    <xf numFmtId="165" fontId="3" fillId="0" borderId="47" xfId="0" applyNumberFormat="1" applyFont="1" applyBorder="1" applyAlignment="1">
      <alignment horizontal="center" vertical="center"/>
    </xf>
    <xf numFmtId="165" fontId="3" fillId="0" borderId="37" xfId="0" applyNumberFormat="1" applyFont="1" applyBorder="1" applyAlignment="1">
      <alignment horizontal="center" vertical="center"/>
    </xf>
    <xf numFmtId="165" fontId="3" fillId="0" borderId="48" xfId="0" applyNumberFormat="1" applyFont="1" applyBorder="1" applyAlignment="1">
      <alignment horizontal="center" vertical="center"/>
    </xf>
    <xf numFmtId="165" fontId="3" fillId="0" borderId="36" xfId="0" applyNumberFormat="1" applyFont="1" applyBorder="1" applyAlignment="1">
      <alignment horizontal="center" vertical="center"/>
    </xf>
    <xf numFmtId="0" fontId="9" fillId="0" borderId="47" xfId="1" applyFont="1" applyBorder="1" applyAlignment="1">
      <alignment horizontal="center" vertical="center" wrapText="1"/>
    </xf>
    <xf numFmtId="0" fontId="9" fillId="0" borderId="12" xfId="1" applyFont="1" applyBorder="1" applyAlignment="1">
      <alignment horizontal="center" vertical="center" wrapText="1"/>
    </xf>
    <xf numFmtId="0" fontId="9" fillId="0" borderId="4" xfId="1" applyFont="1" applyBorder="1" applyAlignment="1">
      <alignment horizontal="center" vertical="center" wrapText="1"/>
    </xf>
    <xf numFmtId="167" fontId="9" fillId="0" borderId="4" xfId="1" applyNumberFormat="1" applyFont="1" applyBorder="1" applyAlignment="1">
      <alignment horizontal="center" vertical="center"/>
    </xf>
    <xf numFmtId="0" fontId="9" fillId="0" borderId="4" xfId="1" applyFont="1" applyBorder="1" applyAlignment="1">
      <alignment horizontal="left" vertical="center" wrapText="1"/>
    </xf>
    <xf numFmtId="167" fontId="9" fillId="0" borderId="28" xfId="1" applyNumberFormat="1" applyFont="1" applyBorder="1" applyAlignment="1">
      <alignment horizontal="center" vertical="center"/>
    </xf>
    <xf numFmtId="165" fontId="9" fillId="0" borderId="28" xfId="1" applyNumberFormat="1" applyFont="1" applyBorder="1" applyAlignment="1">
      <alignment horizontal="center" vertical="center"/>
    </xf>
    <xf numFmtId="0" fontId="9" fillId="0" borderId="28" xfId="1" applyFont="1" applyBorder="1" applyAlignment="1">
      <alignment horizontal="left" vertical="center" wrapText="1"/>
    </xf>
    <xf numFmtId="0" fontId="55" fillId="0" borderId="46" xfId="0" applyFont="1" applyBorder="1" applyAlignment="1">
      <alignment vertical="center" wrapText="1"/>
    </xf>
    <xf numFmtId="0" fontId="3" fillId="0" borderId="7" xfId="0" applyNumberFormat="1" applyFont="1" applyBorder="1" applyAlignment="1">
      <alignment horizontal="center" vertical="center"/>
    </xf>
    <xf numFmtId="0" fontId="55" fillId="0" borderId="49" xfId="0" applyFont="1" applyBorder="1" applyAlignment="1">
      <alignment horizontal="justify" vertical="center" wrapText="1"/>
    </xf>
    <xf numFmtId="164" fontId="3" fillId="2" borderId="11" xfId="0" applyNumberFormat="1" applyFont="1" applyFill="1" applyBorder="1" applyAlignment="1">
      <alignment horizontal="center" vertical="center"/>
    </xf>
    <xf numFmtId="0" fontId="3" fillId="0" borderId="5" xfId="0" applyFont="1" applyBorder="1"/>
    <xf numFmtId="0" fontId="3" fillId="0" borderId="30" xfId="0" applyFont="1" applyBorder="1" applyAlignment="1">
      <alignment horizontal="center" vertical="center"/>
    </xf>
    <xf numFmtId="165" fontId="4" fillId="0" borderId="30" xfId="0" applyNumberFormat="1" applyFont="1" applyBorder="1" applyAlignment="1">
      <alignment horizontal="center" vertical="center"/>
    </xf>
    <xf numFmtId="165" fontId="4" fillId="0" borderId="31" xfId="0" applyNumberFormat="1" applyFont="1" applyBorder="1" applyAlignment="1">
      <alignment horizontal="center" vertical="center"/>
    </xf>
    <xf numFmtId="0" fontId="55" fillId="0" borderId="28" xfId="0" applyFont="1" applyBorder="1" applyAlignment="1">
      <alignment horizontal="justify" vertical="center" wrapText="1"/>
    </xf>
    <xf numFmtId="164" fontId="3" fillId="2" borderId="28" xfId="0" applyNumberFormat="1" applyFont="1" applyFill="1" applyBorder="1" applyAlignment="1">
      <alignment horizontal="center" vertical="center"/>
    </xf>
    <xf numFmtId="0" fontId="30" fillId="0" borderId="28" xfId="1" applyNumberFormat="1" applyFont="1" applyFill="1" applyBorder="1" applyAlignment="1" applyProtection="1">
      <alignment horizontal="center" vertical="center"/>
    </xf>
    <xf numFmtId="170" fontId="30" fillId="0" borderId="28" xfId="1" applyNumberFormat="1" applyFont="1" applyFill="1" applyBorder="1" applyAlignment="1" applyProtection="1">
      <alignment horizontal="center" vertical="center"/>
    </xf>
    <xf numFmtId="0" fontId="30" fillId="0" borderId="28" xfId="1" applyNumberFormat="1" applyFont="1" applyFill="1" applyBorder="1" applyAlignment="1" applyProtection="1">
      <alignment horizontal="left" vertical="top" wrapText="1"/>
    </xf>
    <xf numFmtId="0" fontId="46" fillId="0" borderId="0" xfId="0" applyFont="1" applyAlignment="1"/>
    <xf numFmtId="9" fontId="3" fillId="0" borderId="28" xfId="0" applyNumberFormat="1" applyFont="1" applyBorder="1" applyAlignment="1">
      <alignment horizontal="center" vertical="center"/>
    </xf>
    <xf numFmtId="49" fontId="3" fillId="0" borderId="28" xfId="3" applyNumberFormat="1" applyFont="1" applyBorder="1" applyAlignment="1">
      <alignment horizontal="left" vertical="center" wrapText="1" shrinkToFit="1"/>
    </xf>
    <xf numFmtId="0" fontId="3" fillId="0" borderId="28" xfId="3" applyNumberFormat="1" applyFont="1" applyBorder="1" applyAlignment="1">
      <alignment vertical="center" wrapText="1" shrinkToFit="1"/>
    </xf>
    <xf numFmtId="0" fontId="3" fillId="0" borderId="28" xfId="3" applyNumberFormat="1" applyFont="1" applyBorder="1" applyAlignment="1">
      <alignment horizontal="left" vertical="center" wrapText="1" shrinkToFit="1"/>
    </xf>
    <xf numFmtId="0" fontId="3" fillId="0" borderId="28" xfId="3" applyFont="1" applyBorder="1" applyAlignment="1">
      <alignment wrapText="1"/>
    </xf>
    <xf numFmtId="0" fontId="9" fillId="0" borderId="28" xfId="3" applyFont="1" applyBorder="1" applyAlignment="1">
      <alignment vertical="center" wrapText="1"/>
    </xf>
    <xf numFmtId="165" fontId="4" fillId="0" borderId="0" xfId="0" applyNumberFormat="1" applyFont="1" applyBorder="1" applyAlignment="1">
      <alignment horizontal="center" vertical="center"/>
    </xf>
    <xf numFmtId="0" fontId="14" fillId="0" borderId="28" xfId="0" applyFont="1" applyBorder="1" applyAlignment="1">
      <alignment horizontal="center" vertical="center"/>
    </xf>
    <xf numFmtId="0" fontId="14" fillId="0" borderId="28" xfId="0" applyFont="1" applyBorder="1" applyAlignment="1">
      <alignment horizontal="center" vertical="center" wrapText="1"/>
    </xf>
    <xf numFmtId="3" fontId="14" fillId="0" borderId="28" xfId="0" applyNumberFormat="1" applyFont="1" applyBorder="1" applyAlignment="1">
      <alignment horizontal="center" vertical="center" wrapText="1"/>
    </xf>
    <xf numFmtId="165" fontId="14" fillId="0" borderId="28" xfId="0" applyNumberFormat="1" applyFont="1" applyBorder="1" applyAlignment="1">
      <alignment horizontal="center" vertical="center" wrapText="1"/>
    </xf>
    <xf numFmtId="164" fontId="14" fillId="0" borderId="28" xfId="0" applyNumberFormat="1" applyFont="1" applyBorder="1" applyAlignment="1">
      <alignment horizontal="center" vertical="center" wrapText="1"/>
    </xf>
    <xf numFmtId="0" fontId="14" fillId="2" borderId="28" xfId="0" applyFont="1" applyFill="1" applyBorder="1" applyAlignment="1">
      <alignment vertical="center" wrapText="1"/>
    </xf>
    <xf numFmtId="0" fontId="13" fillId="0" borderId="28" xfId="0" applyFont="1" applyBorder="1" applyAlignment="1">
      <alignment horizontal="center" vertical="center"/>
    </xf>
    <xf numFmtId="49" fontId="13" fillId="2" borderId="28" xfId="0" applyNumberFormat="1" applyFont="1" applyFill="1" applyBorder="1" applyAlignment="1">
      <alignment horizontal="left" vertical="center" wrapText="1"/>
    </xf>
    <xf numFmtId="49" fontId="13" fillId="2" borderId="28" xfId="0" applyNumberFormat="1" applyFont="1" applyFill="1" applyBorder="1" applyAlignment="1">
      <alignment horizontal="center" vertical="center" wrapText="1"/>
    </xf>
    <xf numFmtId="164" fontId="13" fillId="2" borderId="28" xfId="0" applyNumberFormat="1" applyFont="1" applyFill="1" applyBorder="1" applyAlignment="1">
      <alignment horizontal="center" vertical="center" wrapText="1"/>
    </xf>
    <xf numFmtId="164" fontId="13" fillId="0" borderId="28" xfId="7" applyNumberFormat="1" applyFont="1" applyFill="1" applyBorder="1" applyAlignment="1" applyProtection="1">
      <alignment horizontal="center" vertical="center" wrapText="1"/>
    </xf>
    <xf numFmtId="2" fontId="13" fillId="2" borderId="28" xfId="0" applyNumberFormat="1" applyFont="1" applyFill="1" applyBorder="1" applyAlignment="1">
      <alignment horizontal="left" vertical="center" wrapText="1"/>
    </xf>
    <xf numFmtId="2" fontId="13" fillId="0" borderId="28" xfId="0" applyNumberFormat="1" applyFont="1" applyBorder="1" applyAlignment="1">
      <alignment horizontal="left" vertical="center" wrapText="1"/>
    </xf>
    <xf numFmtId="49" fontId="13" fillId="0" borderId="28" xfId="0" applyNumberFormat="1" applyFont="1" applyBorder="1" applyAlignment="1">
      <alignment horizontal="center" vertical="center" wrapText="1"/>
    </xf>
    <xf numFmtId="0" fontId="13" fillId="2" borderId="28" xfId="0" applyNumberFormat="1" applyFont="1" applyFill="1" applyBorder="1" applyAlignment="1">
      <alignment horizontal="center" vertical="center" wrapText="1"/>
    </xf>
    <xf numFmtId="164" fontId="13" fillId="2" borderId="28" xfId="0" applyNumberFormat="1" applyFont="1" applyFill="1" applyBorder="1" applyAlignment="1">
      <alignment horizontal="center" vertical="center"/>
    </xf>
    <xf numFmtId="0" fontId="13" fillId="2" borderId="28" xfId="0" applyFont="1" applyFill="1" applyBorder="1" applyAlignment="1">
      <alignment horizontal="left" wrapText="1"/>
    </xf>
    <xf numFmtId="0" fontId="13" fillId="0" borderId="28" xfId="0" applyFont="1" applyBorder="1"/>
    <xf numFmtId="164" fontId="13" fillId="0" borderId="28" xfId="0" applyNumberFormat="1" applyFont="1" applyBorder="1"/>
    <xf numFmtId="0" fontId="13" fillId="2" borderId="28" xfId="0" applyFont="1" applyFill="1" applyBorder="1"/>
    <xf numFmtId="2" fontId="3" fillId="0" borderId="28" xfId="0" applyNumberFormat="1" applyFont="1" applyBorder="1" applyAlignment="1">
      <alignment horizontal="left" vertical="center" wrapText="1"/>
    </xf>
    <xf numFmtId="2" fontId="9" fillId="0" borderId="6" xfId="0" applyNumberFormat="1" applyFont="1" applyBorder="1" applyAlignment="1">
      <alignment horizontal="left" vertical="center" wrapText="1"/>
    </xf>
    <xf numFmtId="2" fontId="9" fillId="0" borderId="28" xfId="1" applyNumberFormat="1" applyFont="1" applyBorder="1" applyAlignment="1">
      <alignment horizontal="left" vertical="center" wrapText="1" shrinkToFit="1"/>
    </xf>
    <xf numFmtId="2" fontId="9" fillId="0" borderId="6" xfId="1" applyNumberFormat="1" applyFont="1" applyBorder="1" applyAlignment="1">
      <alignment horizontal="left" vertical="center" wrapText="1" shrinkToFit="1"/>
    </xf>
    <xf numFmtId="2" fontId="45" fillId="0" borderId="28" xfId="0" applyNumberFormat="1" applyFont="1" applyBorder="1" applyAlignment="1">
      <alignment horizontal="left" vertical="top" wrapText="1"/>
    </xf>
    <xf numFmtId="2" fontId="3" fillId="0" borderId="4" xfId="0" applyNumberFormat="1" applyFont="1" applyBorder="1" applyAlignment="1">
      <alignment horizontal="left" vertical="top" wrapText="1"/>
    </xf>
    <xf numFmtId="0" fontId="20" fillId="0" borderId="28" xfId="0" applyFont="1" applyBorder="1" applyAlignment="1">
      <alignment horizontal="center" vertical="center"/>
    </xf>
    <xf numFmtId="0" fontId="20" fillId="0" borderId="28" xfId="0" applyFont="1" applyBorder="1" applyAlignment="1">
      <alignment horizontal="center" vertical="center" wrapText="1"/>
    </xf>
    <xf numFmtId="3" fontId="20" fillId="0" borderId="28" xfId="0" applyNumberFormat="1" applyFont="1" applyBorder="1" applyAlignment="1">
      <alignment horizontal="center" vertical="center" wrapText="1"/>
    </xf>
    <xf numFmtId="164" fontId="20" fillId="0" borderId="28" xfId="0" applyNumberFormat="1" applyFont="1" applyBorder="1" applyAlignment="1">
      <alignment horizontal="center" vertical="center" wrapText="1"/>
    </xf>
    <xf numFmtId="0" fontId="20" fillId="0" borderId="28" xfId="0" applyFont="1" applyBorder="1" applyAlignment="1">
      <alignment vertical="center" wrapText="1"/>
    </xf>
    <xf numFmtId="0" fontId="16" fillId="0" borderId="28" xfId="0" applyFont="1" applyBorder="1" applyAlignment="1">
      <alignment horizontal="center" vertical="center"/>
    </xf>
    <xf numFmtId="2" fontId="16" fillId="0" borderId="28" xfId="0" applyNumberFormat="1" applyFont="1" applyBorder="1" applyAlignment="1">
      <alignment horizontal="left" vertical="center" wrapText="1"/>
    </xf>
    <xf numFmtId="49" fontId="16" fillId="0" borderId="28" xfId="0" applyNumberFormat="1" applyFont="1" applyBorder="1" applyAlignment="1">
      <alignment horizontal="center" vertical="center" wrapText="1"/>
    </xf>
    <xf numFmtId="0" fontId="16" fillId="2" borderId="28" xfId="0" applyNumberFormat="1" applyFont="1" applyFill="1" applyBorder="1" applyAlignment="1">
      <alignment horizontal="center" vertical="center" wrapText="1"/>
    </xf>
    <xf numFmtId="164" fontId="16" fillId="0" borderId="28" xfId="7" applyNumberFormat="1" applyFont="1" applyFill="1" applyBorder="1" applyAlignment="1" applyProtection="1">
      <alignment horizontal="center" vertical="center" wrapText="1"/>
    </xf>
    <xf numFmtId="0" fontId="16" fillId="0" borderId="28" xfId="0" applyFont="1" applyBorder="1" applyAlignment="1">
      <alignment vertical="center" wrapText="1"/>
    </xf>
    <xf numFmtId="49" fontId="16" fillId="0" borderId="28" xfId="0" applyNumberFormat="1" applyFont="1" applyBorder="1" applyAlignment="1">
      <alignment horizontal="left" vertical="center" wrapText="1"/>
    </xf>
    <xf numFmtId="164" fontId="16" fillId="0" borderId="28" xfId="0" applyNumberFormat="1" applyFont="1" applyBorder="1" applyAlignment="1">
      <alignment horizontal="center" vertical="center" wrapText="1"/>
    </xf>
    <xf numFmtId="0" fontId="16" fillId="0" borderId="28" xfId="0" applyFont="1" applyBorder="1" applyAlignment="1">
      <alignment wrapText="1"/>
    </xf>
    <xf numFmtId="0" fontId="19" fillId="0" borderId="28" xfId="0" applyFont="1" applyBorder="1" applyAlignment="1">
      <alignment horizontal="center" vertical="center"/>
    </xf>
    <xf numFmtId="49" fontId="19" fillId="0" borderId="28" xfId="0" applyNumberFormat="1" applyFont="1" applyBorder="1" applyAlignment="1">
      <alignment horizontal="left" vertical="center" wrapText="1"/>
    </xf>
    <xf numFmtId="164" fontId="19" fillId="0" borderId="28" xfId="0" applyNumberFormat="1" applyFont="1" applyBorder="1" applyAlignment="1">
      <alignment horizontal="center" vertical="center" wrapText="1"/>
    </xf>
    <xf numFmtId="164" fontId="19" fillId="0" borderId="28" xfId="7" applyNumberFormat="1" applyFont="1" applyFill="1" applyBorder="1" applyAlignment="1" applyProtection="1">
      <alignment horizontal="center" vertical="center" wrapText="1"/>
    </xf>
    <xf numFmtId="0" fontId="19" fillId="0" borderId="28" xfId="0" applyFont="1" applyBorder="1" applyAlignment="1">
      <alignment wrapText="1"/>
    </xf>
    <xf numFmtId="0" fontId="19" fillId="0" borderId="28" xfId="0" applyFont="1" applyBorder="1"/>
    <xf numFmtId="164" fontId="19" fillId="0" borderId="28" xfId="0" applyNumberFormat="1" applyFont="1" applyBorder="1" applyAlignment="1">
      <alignment horizontal="center" vertical="center"/>
    </xf>
    <xf numFmtId="164" fontId="0" fillId="0" borderId="28" xfId="0" applyNumberFormat="1" applyBorder="1"/>
    <xf numFmtId="0" fontId="3" fillId="3" borderId="28" xfId="0" applyFont="1" applyFill="1" applyBorder="1" applyAlignment="1">
      <alignment horizontal="center" vertical="center" wrapText="1"/>
    </xf>
    <xf numFmtId="164" fontId="3" fillId="3" borderId="28" xfId="0" applyNumberFormat="1" applyFont="1" applyFill="1" applyBorder="1" applyAlignment="1">
      <alignment horizontal="center" vertical="center"/>
    </xf>
    <xf numFmtId="0" fontId="3" fillId="3" borderId="28" xfId="0" applyFont="1" applyFill="1" applyBorder="1"/>
    <xf numFmtId="2" fontId="3" fillId="0" borderId="28" xfId="0" applyNumberFormat="1" applyFont="1" applyBorder="1" applyAlignment="1">
      <alignment horizontal="left" vertical="center" wrapText="1" shrinkToFit="1"/>
    </xf>
    <xf numFmtId="0" fontId="4" fillId="0" borderId="0" xfId="0" applyFont="1" applyBorder="1" applyAlignment="1">
      <alignment horizontal="left"/>
    </xf>
    <xf numFmtId="0" fontId="14" fillId="0" borderId="50" xfId="0" applyFont="1" applyBorder="1" applyAlignment="1">
      <alignment vertical="center"/>
    </xf>
    <xf numFmtId="0" fontId="14" fillId="0" borderId="51" xfId="0" applyFont="1" applyBorder="1" applyAlignment="1">
      <alignment vertical="center"/>
    </xf>
    <xf numFmtId="0" fontId="14" fillId="0" borderId="52" xfId="0" applyFont="1" applyBorder="1" applyAlignment="1">
      <alignment vertical="center"/>
    </xf>
    <xf numFmtId="0" fontId="56" fillId="0" borderId="0" xfId="0" applyFont="1"/>
    <xf numFmtId="0" fontId="56" fillId="0" borderId="0" xfId="0" applyFont="1" applyAlignment="1">
      <alignment horizontal="center"/>
    </xf>
    <xf numFmtId="164" fontId="3" fillId="0" borderId="28" xfId="0" applyNumberFormat="1" applyFont="1" applyBorder="1" applyAlignment="1">
      <alignment horizontal="center" vertical="center" wrapText="1"/>
    </xf>
    <xf numFmtId="164" fontId="3" fillId="0" borderId="35" xfId="0" applyNumberFormat="1" applyFont="1" applyBorder="1" applyAlignment="1">
      <alignment horizontal="center" vertical="center" wrapText="1"/>
    </xf>
    <xf numFmtId="164" fontId="3" fillId="0" borderId="35" xfId="0" applyNumberFormat="1" applyFont="1" applyBorder="1" applyAlignment="1">
      <alignment horizontal="center" vertical="center"/>
    </xf>
    <xf numFmtId="0" fontId="4" fillId="0" borderId="58" xfId="0" applyFont="1" applyBorder="1" applyAlignment="1">
      <alignment horizontal="center" vertical="center"/>
    </xf>
    <xf numFmtId="49" fontId="4" fillId="0" borderId="59" xfId="0" applyNumberFormat="1" applyFont="1" applyBorder="1" applyAlignment="1">
      <alignment horizontal="center" vertical="center" wrapText="1"/>
    </xf>
    <xf numFmtId="0" fontId="4" fillId="0" borderId="59" xfId="0" applyFont="1" applyBorder="1" applyAlignment="1">
      <alignment horizontal="center" vertical="center" wrapText="1"/>
    </xf>
    <xf numFmtId="4" fontId="4" fillId="0" borderId="59" xfId="0" applyNumberFormat="1" applyFont="1" applyBorder="1" applyAlignment="1">
      <alignment horizontal="center" vertical="center" wrapText="1"/>
    </xf>
    <xf numFmtId="164" fontId="4" fillId="0" borderId="59" xfId="0" applyNumberFormat="1" applyFont="1" applyBorder="1" applyAlignment="1">
      <alignment horizontal="center" vertical="center" wrapText="1"/>
    </xf>
    <xf numFmtId="4" fontId="4" fillId="0" borderId="59" xfId="0" applyNumberFormat="1" applyFont="1" applyFill="1" applyBorder="1" applyAlignment="1">
      <alignment horizontal="center" vertical="center" wrapText="1"/>
    </xf>
    <xf numFmtId="0" fontId="4" fillId="0" borderId="60" xfId="0" applyFont="1" applyBorder="1" applyAlignment="1">
      <alignment horizontal="center" vertical="center" wrapText="1"/>
    </xf>
    <xf numFmtId="164" fontId="3" fillId="0" borderId="33" xfId="0" applyNumberFormat="1" applyFont="1" applyBorder="1" applyAlignment="1">
      <alignment horizontal="center" vertical="center" wrapText="1"/>
    </xf>
    <xf numFmtId="0" fontId="3" fillId="0" borderId="58" xfId="0" applyFont="1" applyBorder="1"/>
    <xf numFmtId="164" fontId="4" fillId="0" borderId="59" xfId="0" applyNumberFormat="1" applyFont="1" applyBorder="1" applyAlignment="1">
      <alignment horizontal="center"/>
    </xf>
    <xf numFmtId="0" fontId="4" fillId="0" borderId="60" xfId="0" applyFont="1" applyBorder="1" applyAlignment="1">
      <alignment horizontal="center"/>
    </xf>
    <xf numFmtId="0" fontId="4" fillId="0" borderId="59" xfId="0" applyFont="1" applyBorder="1" applyAlignment="1">
      <alignment horizontal="center"/>
    </xf>
    <xf numFmtId="164" fontId="4" fillId="0" borderId="60" xfId="0" applyNumberFormat="1" applyFont="1" applyBorder="1" applyAlignment="1">
      <alignment horizontal="center"/>
    </xf>
    <xf numFmtId="165" fontId="3" fillId="0" borderId="59" xfId="0" applyNumberFormat="1" applyFont="1" applyBorder="1" applyAlignment="1">
      <alignment horizontal="center" vertical="center"/>
    </xf>
    <xf numFmtId="164" fontId="3" fillId="0" borderId="59" xfId="0" applyNumberFormat="1" applyFont="1" applyBorder="1" applyAlignment="1">
      <alignment horizontal="center" vertical="center"/>
    </xf>
    <xf numFmtId="164" fontId="4" fillId="0" borderId="59" xfId="0" applyNumberFormat="1" applyFont="1" applyBorder="1" applyAlignment="1">
      <alignment horizontal="center" vertical="center"/>
    </xf>
    <xf numFmtId="164" fontId="4" fillId="0" borderId="60" xfId="0" applyNumberFormat="1" applyFont="1" applyBorder="1" applyAlignment="1">
      <alignment horizontal="center" vertical="center"/>
    </xf>
    <xf numFmtId="164" fontId="4" fillId="0" borderId="58" xfId="0" applyNumberFormat="1" applyFont="1" applyBorder="1" applyAlignment="1">
      <alignment horizontal="center" vertical="center"/>
    </xf>
    <xf numFmtId="0" fontId="4" fillId="0" borderId="59" xfId="0" applyFont="1" applyBorder="1" applyAlignment="1">
      <alignment horizontal="center" vertical="center"/>
    </xf>
    <xf numFmtId="0" fontId="58" fillId="0" borderId="35" xfId="0" applyFont="1" applyBorder="1" applyAlignment="1">
      <alignment horizontal="left" vertical="top" wrapText="1"/>
    </xf>
    <xf numFmtId="4" fontId="4" fillId="0" borderId="62" xfId="0" applyNumberFormat="1" applyFont="1" applyFill="1" applyBorder="1" applyAlignment="1">
      <alignment horizontal="center" vertical="center" wrapText="1"/>
    </xf>
    <xf numFmtId="9" fontId="3" fillId="0" borderId="4" xfId="0" applyNumberFormat="1" applyFont="1" applyBorder="1" applyAlignment="1">
      <alignment horizontal="center" vertical="center"/>
    </xf>
    <xf numFmtId="166" fontId="4" fillId="0" borderId="58" xfId="0" applyNumberFormat="1" applyFont="1" applyBorder="1" applyAlignment="1">
      <alignment horizontal="center" vertical="center"/>
    </xf>
    <xf numFmtId="166" fontId="4" fillId="0" borderId="59" xfId="0" applyNumberFormat="1" applyFont="1" applyBorder="1" applyAlignment="1">
      <alignment horizontal="center" vertical="center"/>
    </xf>
    <xf numFmtId="9" fontId="4" fillId="0" borderId="59" xfId="0" applyNumberFormat="1" applyFont="1" applyBorder="1" applyAlignment="1">
      <alignment horizontal="center" vertical="center"/>
    </xf>
    <xf numFmtId="166" fontId="4" fillId="0" borderId="60" xfId="0" applyNumberFormat="1" applyFont="1" applyBorder="1" applyAlignment="1">
      <alignment horizontal="center" vertical="center"/>
    </xf>
    <xf numFmtId="9" fontId="3" fillId="0" borderId="16" xfId="0" applyNumberFormat="1" applyFont="1" applyBorder="1" applyAlignment="1">
      <alignment horizontal="center" vertical="center"/>
    </xf>
    <xf numFmtId="49" fontId="4" fillId="0" borderId="59" xfId="0" applyNumberFormat="1" applyFont="1" applyBorder="1" applyAlignment="1">
      <alignment horizontal="left" vertical="center"/>
    </xf>
    <xf numFmtId="164" fontId="4" fillId="0" borderId="62" xfId="0" applyNumberFormat="1" applyFont="1" applyFill="1" applyBorder="1" applyAlignment="1">
      <alignment horizontal="center" vertical="center" wrapText="1"/>
    </xf>
    <xf numFmtId="9" fontId="3" fillId="0" borderId="6" xfId="0" applyNumberFormat="1" applyFont="1" applyBorder="1" applyAlignment="1">
      <alignment horizontal="center" vertical="center"/>
    </xf>
    <xf numFmtId="9" fontId="16" fillId="0" borderId="28" xfId="6" applyNumberFormat="1" applyFont="1" applyFill="1" applyBorder="1" applyAlignment="1" applyProtection="1">
      <alignment horizontal="center" vertical="center" wrapText="1"/>
    </xf>
    <xf numFmtId="9" fontId="15" fillId="0" borderId="28" xfId="6" applyNumberFormat="1" applyFill="1" applyBorder="1" applyAlignment="1" applyProtection="1">
      <alignment horizontal="center" vertical="center" wrapText="1"/>
    </xf>
    <xf numFmtId="164" fontId="3" fillId="0" borderId="63" xfId="0" applyNumberFormat="1" applyFont="1" applyBorder="1" applyAlignment="1">
      <alignment horizontal="center" vertical="center"/>
    </xf>
    <xf numFmtId="164" fontId="3" fillId="0" borderId="64" xfId="0" applyNumberFormat="1" applyFont="1" applyBorder="1" applyAlignment="1">
      <alignment horizontal="center" vertical="center"/>
    </xf>
    <xf numFmtId="164" fontId="4" fillId="0" borderId="64" xfId="0" applyNumberFormat="1" applyFont="1" applyBorder="1" applyAlignment="1">
      <alignment horizontal="center" vertical="center"/>
    </xf>
    <xf numFmtId="164" fontId="4" fillId="0" borderId="65" xfId="0" applyNumberFormat="1" applyFont="1" applyBorder="1" applyAlignment="1">
      <alignment horizontal="center" vertical="center"/>
    </xf>
    <xf numFmtId="9" fontId="3" fillId="0" borderId="4" xfId="0" applyNumberFormat="1" applyFont="1" applyBorder="1" applyAlignment="1">
      <alignment horizontal="center" vertical="center" wrapText="1"/>
    </xf>
    <xf numFmtId="0" fontId="16" fillId="0" borderId="35" xfId="3" applyFont="1" applyBorder="1" applyAlignment="1">
      <alignment horizontal="center" vertical="center" wrapText="1"/>
    </xf>
    <xf numFmtId="4" fontId="4" fillId="0" borderId="66" xfId="0" applyNumberFormat="1" applyFont="1" applyFill="1" applyBorder="1" applyAlignment="1">
      <alignment horizontal="center" vertical="center" wrapText="1"/>
    </xf>
    <xf numFmtId="9" fontId="3" fillId="3" borderId="28" xfId="0" applyNumberFormat="1" applyFont="1" applyFill="1" applyBorder="1" applyAlignment="1">
      <alignment horizontal="center" vertical="center"/>
    </xf>
    <xf numFmtId="0" fontId="48" fillId="0" borderId="0" xfId="0" applyFont="1" applyAlignment="1"/>
    <xf numFmtId="0" fontId="3" fillId="0" borderId="35" xfId="0" applyFont="1" applyBorder="1" applyAlignment="1">
      <alignment horizontal="center" vertical="center"/>
    </xf>
    <xf numFmtId="0" fontId="3" fillId="0" borderId="35" xfId="0" applyFont="1" applyBorder="1" applyAlignment="1">
      <alignment horizontal="left" vertical="center" wrapText="1"/>
    </xf>
    <xf numFmtId="165" fontId="3" fillId="0" borderId="35" xfId="0" applyNumberFormat="1" applyFont="1" applyBorder="1" applyAlignment="1">
      <alignment horizontal="center" vertical="center"/>
    </xf>
    <xf numFmtId="0" fontId="4" fillId="0" borderId="67" xfId="0" applyFont="1" applyBorder="1" applyAlignment="1">
      <alignment horizontal="center" vertical="center"/>
    </xf>
    <xf numFmtId="49" fontId="4" fillId="0" borderId="68" xfId="0" applyNumberFormat="1" applyFont="1" applyBorder="1" applyAlignment="1">
      <alignment horizontal="center" vertical="center" wrapText="1"/>
    </xf>
    <xf numFmtId="0" fontId="4" fillId="0" borderId="68" xfId="0" applyFont="1" applyBorder="1" applyAlignment="1">
      <alignment horizontal="center" vertical="center" wrapText="1"/>
    </xf>
    <xf numFmtId="0" fontId="25" fillId="0" borderId="68" xfId="0" applyFont="1" applyBorder="1" applyAlignment="1">
      <alignment horizontal="center" vertical="center"/>
    </xf>
    <xf numFmtId="4" fontId="4" fillId="0" borderId="68" xfId="0" applyNumberFormat="1" applyFont="1" applyBorder="1" applyAlignment="1">
      <alignment horizontal="center" vertical="center" wrapText="1"/>
    </xf>
    <xf numFmtId="164" fontId="4" fillId="0" borderId="68" xfId="0" applyNumberFormat="1" applyFont="1" applyBorder="1" applyAlignment="1">
      <alignment horizontal="center" vertical="center" wrapText="1"/>
    </xf>
    <xf numFmtId="4" fontId="4" fillId="0" borderId="68" xfId="0" applyNumberFormat="1" applyFont="1" applyFill="1" applyBorder="1" applyAlignment="1">
      <alignment horizontal="center" vertical="center" wrapText="1"/>
    </xf>
    <xf numFmtId="0" fontId="4" fillId="0" borderId="69" xfId="0" applyFont="1" applyBorder="1" applyAlignment="1">
      <alignment horizontal="center" vertical="center" wrapText="1"/>
    </xf>
    <xf numFmtId="9" fontId="3" fillId="0" borderId="35" xfId="0" applyNumberFormat="1" applyFont="1" applyBorder="1" applyAlignment="1">
      <alignment horizontal="center" vertical="center"/>
    </xf>
    <xf numFmtId="0" fontId="3" fillId="0" borderId="23" xfId="0" applyFont="1" applyBorder="1" applyAlignment="1"/>
    <xf numFmtId="49" fontId="3" fillId="0" borderId="35" xfId="0" applyNumberFormat="1" applyFont="1" applyBorder="1" applyAlignment="1">
      <alignment horizontal="left" vertical="center" wrapText="1"/>
    </xf>
    <xf numFmtId="0" fontId="3" fillId="0" borderId="35" xfId="0" applyFont="1" applyBorder="1"/>
    <xf numFmtId="0" fontId="3" fillId="0" borderId="70" xfId="0" applyFont="1" applyBorder="1" applyAlignment="1"/>
    <xf numFmtId="9" fontId="3" fillId="2" borderId="4" xfId="0" applyNumberFormat="1" applyFont="1" applyFill="1" applyBorder="1" applyAlignment="1" applyProtection="1">
      <alignment horizontal="center" vertical="center" wrapText="1"/>
    </xf>
    <xf numFmtId="0" fontId="3" fillId="0" borderId="23" xfId="0" applyFont="1" applyBorder="1" applyAlignment="1">
      <alignment vertical="center"/>
    </xf>
    <xf numFmtId="0" fontId="9" fillId="0" borderId="35" xfId="1" applyFont="1" applyBorder="1" applyAlignment="1">
      <alignment horizontal="center" vertical="center" wrapText="1"/>
    </xf>
    <xf numFmtId="167" fontId="9" fillId="0" borderId="35" xfId="1" applyNumberFormat="1" applyFont="1" applyBorder="1" applyAlignment="1">
      <alignment horizontal="center" vertical="center"/>
    </xf>
    <xf numFmtId="165" fontId="9" fillId="0" borderId="35" xfId="1" applyNumberFormat="1" applyFont="1" applyBorder="1" applyAlignment="1">
      <alignment horizontal="center" vertical="center"/>
    </xf>
    <xf numFmtId="0" fontId="9" fillId="0" borderId="35" xfId="1" applyFont="1" applyBorder="1" applyAlignment="1">
      <alignment horizontal="left" vertical="center" wrapText="1"/>
    </xf>
    <xf numFmtId="0" fontId="4" fillId="2" borderId="59" xfId="0" applyFont="1" applyFill="1" applyBorder="1" applyAlignment="1" applyProtection="1">
      <alignment horizontal="left" vertical="center" wrapText="1"/>
    </xf>
    <xf numFmtId="0" fontId="4" fillId="2" borderId="59" xfId="0" applyFont="1" applyFill="1" applyBorder="1" applyAlignment="1" applyProtection="1">
      <alignment horizontal="center" vertical="center" wrapText="1"/>
    </xf>
    <xf numFmtId="167" fontId="18" fillId="0" borderId="71" xfId="1" applyNumberFormat="1" applyFont="1" applyBorder="1" applyAlignment="1">
      <alignment horizontal="center" vertical="center" wrapText="1"/>
    </xf>
    <xf numFmtId="164" fontId="18" fillId="0" borderId="59" xfId="1" applyNumberFormat="1" applyFont="1" applyBorder="1" applyAlignment="1">
      <alignment horizontal="center" vertical="center" wrapText="1"/>
    </xf>
    <xf numFmtId="9" fontId="18" fillId="0" borderId="59" xfId="1" applyNumberFormat="1" applyFont="1" applyBorder="1" applyAlignment="1">
      <alignment horizontal="center" vertical="center" wrapText="1"/>
    </xf>
    <xf numFmtId="164" fontId="18" fillId="0" borderId="59" xfId="1" applyNumberFormat="1" applyFont="1" applyFill="1" applyBorder="1" applyAlignment="1">
      <alignment horizontal="center" vertical="center" wrapText="1"/>
    </xf>
    <xf numFmtId="9" fontId="9" fillId="0" borderId="35" xfId="1" applyNumberFormat="1" applyFont="1" applyBorder="1" applyAlignment="1">
      <alignment horizontal="center" vertical="center"/>
    </xf>
    <xf numFmtId="9" fontId="9" fillId="0" borderId="28" xfId="1" applyNumberFormat="1" applyFont="1" applyBorder="1" applyAlignment="1">
      <alignment horizontal="center" vertical="center"/>
    </xf>
    <xf numFmtId="9" fontId="9" fillId="0" borderId="16" xfId="1" applyNumberFormat="1" applyFont="1" applyBorder="1" applyAlignment="1">
      <alignment horizontal="center" vertical="center"/>
    </xf>
    <xf numFmtId="0" fontId="9" fillId="0" borderId="0" xfId="1" applyFont="1" applyBorder="1" applyAlignment="1">
      <alignment horizontal="center" vertical="center"/>
    </xf>
    <xf numFmtId="2" fontId="3" fillId="0" borderId="48" xfId="1" applyNumberFormat="1" applyFont="1" applyBorder="1" applyAlignment="1">
      <alignment horizontal="left" vertical="center" wrapText="1" shrinkToFit="1"/>
    </xf>
    <xf numFmtId="0" fontId="3" fillId="0" borderId="9" xfId="1" applyFont="1" applyBorder="1" applyAlignment="1">
      <alignment horizontal="left" vertical="center" wrapText="1"/>
    </xf>
    <xf numFmtId="0" fontId="4" fillId="2" borderId="72" xfId="0" applyFont="1" applyFill="1" applyBorder="1" applyAlignment="1" applyProtection="1">
      <alignment horizontal="center" vertical="center" wrapText="1"/>
    </xf>
    <xf numFmtId="0" fontId="9" fillId="0" borderId="28" xfId="1" applyFont="1" applyBorder="1" applyAlignment="1">
      <alignment horizontal="center" vertical="center"/>
    </xf>
    <xf numFmtId="9" fontId="3" fillId="0" borderId="16" xfId="0" applyNumberFormat="1" applyFont="1" applyBorder="1" applyAlignment="1">
      <alignment horizontal="center" vertical="center" wrapText="1"/>
    </xf>
    <xf numFmtId="49" fontId="4" fillId="0" borderId="59" xfId="0" applyNumberFormat="1" applyFont="1" applyBorder="1" applyAlignment="1">
      <alignment horizontal="left" vertical="top" wrapText="1"/>
    </xf>
    <xf numFmtId="0" fontId="16" fillId="0" borderId="28" xfId="0" applyFont="1" applyBorder="1" applyAlignment="1">
      <alignment horizontal="center" vertical="center" wrapText="1"/>
    </xf>
    <xf numFmtId="0" fontId="22" fillId="2" borderId="28" xfId="0" applyFont="1" applyFill="1" applyBorder="1" applyAlignment="1">
      <alignment vertical="center" wrapText="1"/>
    </xf>
    <xf numFmtId="0" fontId="22" fillId="2" borderId="28" xfId="0" applyFont="1" applyFill="1" applyBorder="1" applyAlignment="1">
      <alignment horizontal="center" vertical="center"/>
    </xf>
    <xf numFmtId="0" fontId="26" fillId="2" borderId="28" xfId="0" applyFont="1" applyFill="1" applyBorder="1" applyAlignment="1">
      <alignment horizontal="center" vertical="center"/>
    </xf>
    <xf numFmtId="164" fontId="0" fillId="2" borderId="28" xfId="0" applyNumberFormat="1" applyFont="1" applyFill="1" applyBorder="1" applyAlignment="1">
      <alignment horizontal="center" vertical="center" wrapText="1"/>
    </xf>
    <xf numFmtId="164" fontId="3" fillId="0" borderId="28" xfId="0" applyNumberFormat="1" applyFont="1" applyFill="1" applyBorder="1" applyAlignment="1">
      <alignment horizontal="center" vertical="center" wrapText="1"/>
    </xf>
    <xf numFmtId="0" fontId="16" fillId="0" borderId="28" xfId="0" applyFont="1" applyFill="1" applyBorder="1" applyAlignment="1">
      <alignment horizontal="left" vertical="center" wrapText="1"/>
    </xf>
    <xf numFmtId="0" fontId="16" fillId="0" borderId="28" xfId="0" applyFont="1" applyFill="1" applyBorder="1" applyAlignment="1">
      <alignment horizontal="center" vertical="center" wrapText="1"/>
    </xf>
    <xf numFmtId="0" fontId="22" fillId="0" borderId="28" xfId="0" applyFont="1" applyFill="1" applyBorder="1" applyAlignment="1">
      <alignment horizontal="center" vertical="center" wrapText="1"/>
    </xf>
    <xf numFmtId="0" fontId="0" fillId="0" borderId="28" xfId="0" applyFont="1" applyFill="1" applyBorder="1" applyAlignment="1">
      <alignment horizontal="center" vertical="center" wrapText="1"/>
    </xf>
    <xf numFmtId="164" fontId="0" fillId="0" borderId="28" xfId="0" applyNumberFormat="1" applyFont="1" applyFill="1" applyBorder="1" applyAlignment="1">
      <alignment horizontal="center" vertical="center" wrapText="1"/>
    </xf>
    <xf numFmtId="169" fontId="16" fillId="0" borderId="28" xfId="0" applyNumberFormat="1" applyFont="1" applyBorder="1" applyAlignment="1">
      <alignment horizontal="center" vertical="center" wrapText="1"/>
    </xf>
    <xf numFmtId="0" fontId="22" fillId="2" borderId="28" xfId="5" applyFont="1" applyFill="1" applyBorder="1" applyAlignment="1">
      <alignment horizontal="center" vertical="center" wrapText="1"/>
    </xf>
    <xf numFmtId="0" fontId="0" fillId="2" borderId="28" xfId="5" applyFont="1" applyFill="1" applyBorder="1" applyAlignment="1">
      <alignment horizontal="center" vertical="center" wrapText="1"/>
    </xf>
    <xf numFmtId="3" fontId="22" fillId="2" borderId="28" xfId="0" applyNumberFormat="1" applyFont="1" applyFill="1" applyBorder="1" applyAlignment="1">
      <alignment horizontal="center" vertical="center"/>
    </xf>
    <xf numFmtId="0" fontId="16" fillId="2" borderId="28" xfId="0" applyFont="1" applyFill="1" applyBorder="1" applyAlignment="1">
      <alignment vertical="center" wrapText="1"/>
    </xf>
    <xf numFmtId="0" fontId="16" fillId="2" borderId="28" xfId="5" applyFont="1" applyFill="1" applyBorder="1" applyAlignment="1">
      <alignment horizontal="center" vertical="center" wrapText="1"/>
    </xf>
    <xf numFmtId="164" fontId="4" fillId="0" borderId="28" xfId="0" applyNumberFormat="1" applyFont="1" applyBorder="1"/>
    <xf numFmtId="0" fontId="16" fillId="0" borderId="35" xfId="0" applyFont="1" applyBorder="1" applyAlignment="1">
      <alignment horizontal="center" vertical="center" wrapText="1"/>
    </xf>
    <xf numFmtId="0" fontId="22" fillId="2" borderId="35" xfId="0" applyFont="1" applyFill="1" applyBorder="1" applyAlignment="1">
      <alignment vertical="center" wrapText="1"/>
    </xf>
    <xf numFmtId="0" fontId="22" fillId="2" borderId="35" xfId="0" applyFont="1" applyFill="1" applyBorder="1" applyAlignment="1">
      <alignment horizontal="center" vertical="center"/>
    </xf>
    <xf numFmtId="0" fontId="26" fillId="2" borderId="35" xfId="0" applyFont="1" applyFill="1" applyBorder="1" applyAlignment="1">
      <alignment horizontal="center" vertical="center"/>
    </xf>
    <xf numFmtId="164" fontId="0" fillId="2" borderId="35" xfId="0" applyNumberFormat="1" applyFont="1" applyFill="1" applyBorder="1" applyAlignment="1">
      <alignment horizontal="center" vertical="center" wrapText="1"/>
    </xf>
    <xf numFmtId="164" fontId="3" fillId="0" borderId="35" xfId="0" applyNumberFormat="1" applyFont="1" applyFill="1" applyBorder="1" applyAlignment="1">
      <alignment horizontal="center" vertical="center" wrapText="1"/>
    </xf>
    <xf numFmtId="0" fontId="4" fillId="0" borderId="35" xfId="0" applyFont="1" applyBorder="1" applyAlignment="1">
      <alignment horizontal="center" vertical="center" wrapText="1"/>
    </xf>
    <xf numFmtId="9" fontId="3" fillId="0" borderId="35" xfId="0" applyNumberFormat="1" applyFont="1" applyBorder="1" applyAlignment="1">
      <alignment horizontal="center" vertical="center" wrapText="1"/>
    </xf>
    <xf numFmtId="9" fontId="3" fillId="0" borderId="28" xfId="0" applyNumberFormat="1" applyFont="1" applyBorder="1" applyAlignment="1">
      <alignment horizontal="center" vertical="center" wrapText="1"/>
    </xf>
    <xf numFmtId="4" fontId="4" fillId="0" borderId="58" xfId="0" applyNumberFormat="1" applyFont="1" applyFill="1" applyBorder="1" applyAlignment="1">
      <alignment horizontal="center" vertical="center" wrapText="1"/>
    </xf>
    <xf numFmtId="164" fontId="4" fillId="0" borderId="62" xfId="0" applyNumberFormat="1" applyFont="1" applyBorder="1" applyAlignment="1">
      <alignment horizontal="center" vertical="center" wrapText="1"/>
    </xf>
    <xf numFmtId="0" fontId="0" fillId="0" borderId="73" xfId="0" applyBorder="1" applyAlignment="1">
      <alignment horizontal="center" vertical="center"/>
    </xf>
    <xf numFmtId="164" fontId="22" fillId="0" borderId="28" xfId="0" applyNumberFormat="1" applyFont="1" applyBorder="1" applyAlignment="1">
      <alignment horizontal="center" vertical="center"/>
    </xf>
    <xf numFmtId="9" fontId="30" fillId="0" borderId="28" xfId="1" applyNumberFormat="1" applyFont="1" applyFill="1" applyBorder="1" applyAlignment="1" applyProtection="1">
      <alignment horizontal="center" vertical="center"/>
    </xf>
    <xf numFmtId="0" fontId="49" fillId="0" borderId="0" xfId="0" applyFont="1"/>
    <xf numFmtId="0" fontId="0" fillId="0" borderId="0" xfId="0" applyFont="1"/>
    <xf numFmtId="0" fontId="12" fillId="0" borderId="0" xfId="0" applyFont="1" applyAlignment="1">
      <alignment horizontal="center"/>
    </xf>
    <xf numFmtId="2" fontId="12" fillId="0" borderId="0" xfId="0" applyNumberFormat="1" applyFont="1"/>
    <xf numFmtId="0" fontId="12" fillId="0" borderId="0" xfId="0" applyFont="1" applyBorder="1" applyAlignment="1">
      <alignment horizontal="center"/>
    </xf>
    <xf numFmtId="0" fontId="51" fillId="0" borderId="6" xfId="0" applyFont="1" applyBorder="1" applyAlignment="1">
      <alignment horizontal="center" wrapText="1"/>
    </xf>
    <xf numFmtId="0" fontId="12" fillId="0" borderId="4" xfId="0" applyFont="1" applyBorder="1" applyAlignment="1">
      <alignment horizontal="left" vertical="center" wrapText="1"/>
    </xf>
    <xf numFmtId="0" fontId="12" fillId="0" borderId="8" xfId="0" applyFont="1" applyBorder="1" applyAlignment="1">
      <alignment horizontal="center" vertical="center" wrapText="1"/>
    </xf>
    <xf numFmtId="170" fontId="12" fillId="0" borderId="6" xfId="0" applyNumberFormat="1" applyFont="1" applyBorder="1" applyAlignment="1">
      <alignment horizontal="center" vertical="center" wrapText="1"/>
    </xf>
    <xf numFmtId="170" fontId="12" fillId="0" borderId="8" xfId="0" applyNumberFormat="1" applyFont="1" applyBorder="1" applyAlignment="1">
      <alignment horizontal="center" vertical="center" wrapText="1"/>
    </xf>
    <xf numFmtId="9" fontId="12" fillId="0" borderId="6" xfId="0" applyNumberFormat="1" applyFont="1" applyBorder="1" applyAlignment="1">
      <alignment horizontal="center" vertical="center" wrapText="1"/>
    </xf>
    <xf numFmtId="170" fontId="12" fillId="0" borderId="7" xfId="0" applyNumberFormat="1" applyFont="1" applyBorder="1" applyAlignment="1">
      <alignment horizontal="center" vertical="center"/>
    </xf>
    <xf numFmtId="0" fontId="0" fillId="0" borderId="28" xfId="0" applyFont="1" applyBorder="1"/>
    <xf numFmtId="0" fontId="12" fillId="0" borderId="6" xfId="0" applyFont="1" applyBorder="1" applyAlignment="1">
      <alignment horizontal="center" vertical="center" wrapText="1"/>
    </xf>
    <xf numFmtId="9" fontId="12" fillId="0" borderId="11" xfId="0" applyNumberFormat="1" applyFont="1" applyBorder="1" applyAlignment="1">
      <alignment horizontal="center" vertical="center" wrapText="1"/>
    </xf>
    <xf numFmtId="0" fontId="11" fillId="0" borderId="28" xfId="0" applyFont="1" applyBorder="1" applyAlignment="1">
      <alignment horizontal="center" vertical="center"/>
    </xf>
    <xf numFmtId="170" fontId="11" fillId="0" borderId="28" xfId="0" applyNumberFormat="1" applyFont="1" applyBorder="1" applyAlignment="1">
      <alignment horizontal="center" vertical="center"/>
    </xf>
    <xf numFmtId="0" fontId="52" fillId="0" borderId="0" xfId="0" applyFont="1"/>
    <xf numFmtId="0" fontId="47" fillId="0" borderId="0" xfId="0" applyFont="1"/>
    <xf numFmtId="0" fontId="11" fillId="0" borderId="0" xfId="0" applyFont="1"/>
    <xf numFmtId="0" fontId="53" fillId="0" borderId="0" xfId="0" applyFont="1"/>
    <xf numFmtId="0" fontId="53" fillId="0" borderId="0" xfId="0" applyFont="1" applyAlignment="1"/>
    <xf numFmtId="0" fontId="56" fillId="0" borderId="28" xfId="0" applyFont="1" applyBorder="1"/>
    <xf numFmtId="2" fontId="56" fillId="0" borderId="0" xfId="0" applyNumberFormat="1" applyFont="1"/>
    <xf numFmtId="0" fontId="59" fillId="0" borderId="0" xfId="0" applyFont="1" applyAlignment="1"/>
    <xf numFmtId="0" fontId="60" fillId="0" borderId="0" xfId="0" applyFont="1" applyAlignment="1"/>
    <xf numFmtId="0" fontId="60" fillId="0" borderId="0" xfId="0" applyFont="1" applyAlignment="1">
      <alignment horizontal="center"/>
    </xf>
    <xf numFmtId="2" fontId="60" fillId="0" borderId="0" xfId="0" applyNumberFormat="1" applyFont="1" applyAlignment="1"/>
    <xf numFmtId="0" fontId="61" fillId="0" borderId="11" xfId="0" applyFont="1" applyBorder="1" applyAlignment="1">
      <alignment horizontal="center" vertical="center" wrapText="1"/>
    </xf>
    <xf numFmtId="0" fontId="59" fillId="0" borderId="11" xfId="0" applyFont="1" applyBorder="1" applyAlignment="1">
      <alignment horizontal="center" vertical="center" wrapText="1"/>
    </xf>
    <xf numFmtId="0" fontId="59" fillId="0" borderId="6" xfId="0" applyFont="1" applyBorder="1" applyAlignment="1">
      <alignment horizontal="center" vertical="center" wrapText="1"/>
    </xf>
    <xf numFmtId="2" fontId="59" fillId="0" borderId="6" xfId="0" applyNumberFormat="1" applyFont="1" applyFill="1" applyBorder="1" applyAlignment="1">
      <alignment horizontal="center" vertical="center" wrapText="1"/>
    </xf>
    <xf numFmtId="0" fontId="59" fillId="0" borderId="28" xfId="0" applyFont="1" applyBorder="1" applyAlignment="1">
      <alignment horizontal="center" vertical="center" wrapText="1"/>
    </xf>
    <xf numFmtId="0" fontId="60" fillId="0" borderId="28" xfId="0" applyFont="1" applyBorder="1" applyAlignment="1">
      <alignment horizontal="center" vertical="center"/>
    </xf>
    <xf numFmtId="0" fontId="60" fillId="0" borderId="28" xfId="0" applyFont="1" applyBorder="1" applyAlignment="1">
      <alignment horizontal="left" vertical="center" wrapText="1"/>
    </xf>
    <xf numFmtId="0" fontId="60" fillId="0" borderId="8" xfId="0" applyFont="1" applyBorder="1" applyAlignment="1">
      <alignment horizontal="center" vertical="center" wrapText="1"/>
    </xf>
    <xf numFmtId="170" fontId="60" fillId="0" borderId="8" xfId="0" applyNumberFormat="1" applyFont="1" applyBorder="1" applyAlignment="1">
      <alignment horizontal="center" vertical="center" wrapText="1"/>
    </xf>
    <xf numFmtId="9" fontId="60" fillId="0" borderId="6" xfId="0" applyNumberFormat="1" applyFont="1" applyBorder="1" applyAlignment="1">
      <alignment horizontal="center" vertical="center" wrapText="1"/>
    </xf>
    <xf numFmtId="170" fontId="60" fillId="0" borderId="7" xfId="0" applyNumberFormat="1" applyFont="1" applyBorder="1" applyAlignment="1">
      <alignment horizontal="center" vertical="center"/>
    </xf>
    <xf numFmtId="0" fontId="60" fillId="0" borderId="9" xfId="0" applyFont="1" applyBorder="1" applyAlignment="1">
      <alignment horizontal="center" vertical="center" wrapText="1"/>
    </xf>
    <xf numFmtId="0" fontId="60" fillId="0" borderId="6" xfId="0" applyFont="1" applyBorder="1" applyAlignment="1">
      <alignment horizontal="center" vertical="center" wrapText="1"/>
    </xf>
    <xf numFmtId="170" fontId="60" fillId="0" borderId="6" xfId="0" applyNumberFormat="1" applyFont="1" applyBorder="1" applyAlignment="1">
      <alignment horizontal="center" vertical="center" wrapText="1"/>
    </xf>
    <xf numFmtId="170" fontId="60" fillId="0" borderId="9" xfId="0" applyNumberFormat="1" applyFont="1" applyBorder="1" applyAlignment="1">
      <alignment horizontal="center" vertical="center" wrapText="1"/>
    </xf>
    <xf numFmtId="170" fontId="60" fillId="0" borderId="48" xfId="0" applyNumberFormat="1" applyFont="1" applyBorder="1" applyAlignment="1">
      <alignment horizontal="center" vertical="center" wrapText="1"/>
    </xf>
    <xf numFmtId="9" fontId="60" fillId="0" borderId="11" xfId="0" applyNumberFormat="1" applyFont="1" applyBorder="1" applyAlignment="1">
      <alignment horizontal="center" vertical="center" wrapText="1"/>
    </xf>
    <xf numFmtId="170" fontId="60" fillId="0" borderId="12" xfId="0" applyNumberFormat="1" applyFont="1" applyBorder="1" applyAlignment="1">
      <alignment horizontal="center" vertical="center"/>
    </xf>
    <xf numFmtId="0" fontId="60" fillId="0" borderId="0" xfId="0" applyFont="1" applyBorder="1" applyAlignment="1">
      <alignment wrapText="1"/>
    </xf>
    <xf numFmtId="0" fontId="60" fillId="0" borderId="0" xfId="0" applyFont="1" applyFill="1" applyBorder="1" applyAlignment="1">
      <alignment wrapText="1"/>
    </xf>
    <xf numFmtId="0" fontId="59" fillId="0" borderId="28" xfId="0" applyFont="1" applyBorder="1" applyAlignment="1">
      <alignment horizontal="center" vertical="center"/>
    </xf>
    <xf numFmtId="170" fontId="59" fillId="0" borderId="28" xfId="0" applyNumberFormat="1" applyFont="1" applyBorder="1" applyAlignment="1">
      <alignment horizontal="center" vertical="center"/>
    </xf>
    <xf numFmtId="0" fontId="60" fillId="0" borderId="0" xfId="0" applyFont="1"/>
    <xf numFmtId="2" fontId="60" fillId="0" borderId="0" xfId="0" applyNumberFormat="1" applyFont="1"/>
    <xf numFmtId="0" fontId="62" fillId="0" borderId="0" xfId="0" applyFont="1"/>
    <xf numFmtId="0" fontId="63" fillId="0" borderId="0" xfId="0" applyFont="1"/>
    <xf numFmtId="0" fontId="51" fillId="0" borderId="4" xfId="0" applyFont="1" applyBorder="1" applyAlignment="1">
      <alignment horizontal="center" wrapText="1"/>
    </xf>
    <xf numFmtId="170" fontId="12" fillId="0" borderId="4" xfId="0" applyNumberFormat="1" applyFont="1" applyBorder="1" applyAlignment="1">
      <alignment horizontal="center" vertical="center" wrapText="1"/>
    </xf>
    <xf numFmtId="9" fontId="12" fillId="0" borderId="4" xfId="0" applyNumberFormat="1" applyFont="1" applyBorder="1" applyAlignment="1">
      <alignment horizontal="center" vertical="center" wrapText="1"/>
    </xf>
    <xf numFmtId="170" fontId="12" fillId="0" borderId="5" xfId="0" applyNumberFormat="1" applyFont="1" applyBorder="1" applyAlignment="1">
      <alignment horizontal="center" vertical="center"/>
    </xf>
    <xf numFmtId="0" fontId="0" fillId="0" borderId="35" xfId="0" applyFont="1" applyBorder="1"/>
    <xf numFmtId="0" fontId="50" fillId="0" borderId="58" xfId="0" applyFont="1" applyBorder="1" applyAlignment="1">
      <alignment horizontal="center" vertical="center" wrapText="1"/>
    </xf>
    <xf numFmtId="0" fontId="11" fillId="0" borderId="59" xfId="0" applyFont="1" applyBorder="1" applyAlignment="1">
      <alignment horizontal="center" vertical="center" wrapText="1"/>
    </xf>
    <xf numFmtId="2" fontId="11" fillId="0" borderId="59" xfId="0" applyNumberFormat="1" applyFont="1" applyFill="1" applyBorder="1" applyAlignment="1">
      <alignment horizontal="center" vertical="center" wrapText="1"/>
    </xf>
    <xf numFmtId="0" fontId="11" fillId="0" borderId="69" xfId="0" applyFont="1" applyBorder="1" applyAlignment="1">
      <alignment horizontal="center" vertical="center" wrapText="1"/>
    </xf>
    <xf numFmtId="0" fontId="40" fillId="0" borderId="35" xfId="1" applyNumberFormat="1" applyFont="1" applyFill="1" applyBorder="1" applyAlignment="1" applyProtection="1">
      <alignment horizontal="center" vertical="center"/>
    </xf>
    <xf numFmtId="0" fontId="30" fillId="0" borderId="35" xfId="1" applyNumberFormat="1" applyFont="1" applyFill="1" applyBorder="1" applyAlignment="1" applyProtection="1">
      <alignment horizontal="left" vertical="top" wrapText="1"/>
    </xf>
    <xf numFmtId="0" fontId="30" fillId="0" borderId="35" xfId="1" applyNumberFormat="1" applyFont="1" applyFill="1" applyBorder="1" applyAlignment="1" applyProtection="1">
      <alignment horizontal="center" vertical="center"/>
    </xf>
    <xf numFmtId="170" fontId="30" fillId="0" borderId="35" xfId="1" applyNumberFormat="1" applyFont="1" applyFill="1" applyBorder="1" applyAlignment="1" applyProtection="1">
      <alignment horizontal="center" vertical="center"/>
    </xf>
    <xf numFmtId="9" fontId="30" fillId="0" borderId="35" xfId="1" applyNumberFormat="1" applyFont="1" applyFill="1" applyBorder="1" applyAlignment="1" applyProtection="1">
      <alignment horizontal="center" vertical="center"/>
    </xf>
    <xf numFmtId="170" fontId="40" fillId="0" borderId="35" xfId="1" applyNumberFormat="1" applyFont="1" applyFill="1" applyBorder="1" applyAlignment="1" applyProtection="1">
      <alignment horizontal="center" vertical="center" wrapText="1"/>
    </xf>
    <xf numFmtId="9" fontId="33" fillId="0" borderId="4" xfId="0" applyNumberFormat="1" applyFont="1" applyBorder="1" applyAlignment="1">
      <alignment horizontal="center" vertical="center"/>
    </xf>
    <xf numFmtId="9" fontId="3" fillId="0" borderId="8" xfId="0" applyNumberFormat="1" applyFont="1" applyBorder="1" applyAlignment="1">
      <alignment horizontal="center" vertical="center"/>
    </xf>
    <xf numFmtId="9" fontId="3" fillId="3" borderId="28" xfId="0" applyNumberFormat="1" applyFont="1" applyFill="1" applyBorder="1" applyAlignment="1">
      <alignment horizontal="center" vertical="center" wrapText="1"/>
    </xf>
    <xf numFmtId="9" fontId="13" fillId="2" borderId="28" xfId="0" applyNumberFormat="1" applyFont="1" applyFill="1" applyBorder="1" applyAlignment="1">
      <alignment horizontal="center" vertical="center" wrapText="1"/>
    </xf>
    <xf numFmtId="9" fontId="3" fillId="0" borderId="11" xfId="0" applyNumberFormat="1" applyFont="1" applyBorder="1" applyAlignment="1">
      <alignment horizontal="center" vertical="center"/>
    </xf>
    <xf numFmtId="10" fontId="3" fillId="0" borderId="28" xfId="0" applyNumberFormat="1" applyFont="1" applyBorder="1" applyAlignment="1">
      <alignment horizontal="center" vertical="center" wrapText="1"/>
    </xf>
    <xf numFmtId="9" fontId="3" fillId="0" borderId="48" xfId="0" applyNumberFormat="1" applyFont="1" applyBorder="1" applyAlignment="1">
      <alignment horizontal="center" vertical="center"/>
    </xf>
    <xf numFmtId="9" fontId="3" fillId="0" borderId="4" xfId="0" applyNumberFormat="1" applyFont="1" applyFill="1" applyBorder="1" applyAlignment="1">
      <alignment horizontal="center" vertical="center"/>
    </xf>
    <xf numFmtId="164" fontId="4" fillId="0" borderId="59" xfId="0" applyNumberFormat="1" applyFont="1" applyFill="1" applyBorder="1" applyAlignment="1">
      <alignment horizontal="center" vertical="center" wrapText="1"/>
    </xf>
    <xf numFmtId="0" fontId="10" fillId="0" borderId="0" xfId="0" applyFont="1" applyBorder="1" applyAlignment="1">
      <alignment horizontal="center"/>
    </xf>
    <xf numFmtId="0" fontId="4" fillId="0" borderId="0" xfId="0" applyFont="1" applyBorder="1" applyAlignment="1">
      <alignment horizontal="left"/>
    </xf>
    <xf numFmtId="0" fontId="4" fillId="0" borderId="0" xfId="0" applyFont="1" applyBorder="1" applyAlignment="1">
      <alignment horizontal="right"/>
    </xf>
    <xf numFmtId="0" fontId="4" fillId="0" borderId="0" xfId="0" applyFont="1" applyBorder="1" applyAlignment="1">
      <alignment horizontal="center"/>
    </xf>
    <xf numFmtId="0" fontId="3" fillId="0" borderId="0" xfId="0" applyFont="1" applyBorder="1" applyAlignment="1">
      <alignment horizontal="center"/>
    </xf>
    <xf numFmtId="0" fontId="5" fillId="0" borderId="1" xfId="0" applyFont="1" applyBorder="1" applyAlignment="1">
      <alignment horizontal="center" vertical="center"/>
    </xf>
    <xf numFmtId="164" fontId="10" fillId="0" borderId="0" xfId="0" applyNumberFormat="1" applyFont="1" applyBorder="1" applyAlignment="1">
      <alignment horizontal="center" vertical="center"/>
    </xf>
    <xf numFmtId="0" fontId="4" fillId="3" borderId="0" xfId="0" applyFont="1" applyFill="1" applyBorder="1" applyAlignment="1">
      <alignment horizontal="center"/>
    </xf>
    <xf numFmtId="164" fontId="3" fillId="0" borderId="0" xfId="0" applyNumberFormat="1" applyFont="1" applyBorder="1" applyAlignment="1">
      <alignment horizontal="center" vertical="center"/>
    </xf>
    <xf numFmtId="0" fontId="3" fillId="0" borderId="32" xfId="0" applyFont="1" applyBorder="1" applyAlignment="1">
      <alignment horizontal="center"/>
    </xf>
    <xf numFmtId="2" fontId="4" fillId="0" borderId="37" xfId="0" applyNumberFormat="1" applyFont="1" applyBorder="1" applyAlignment="1">
      <alignment horizontal="center" vertical="center" wrapText="1"/>
    </xf>
    <xf numFmtId="2" fontId="4" fillId="0" borderId="53" xfId="0" applyNumberFormat="1" applyFont="1" applyBorder="1" applyAlignment="1">
      <alignment horizontal="center" vertical="center" wrapText="1"/>
    </xf>
    <xf numFmtId="2" fontId="4" fillId="0" borderId="36" xfId="0" applyNumberFormat="1" applyFont="1" applyBorder="1" applyAlignment="1">
      <alignment horizontal="center" vertical="center" wrapText="1"/>
    </xf>
    <xf numFmtId="2" fontId="57" fillId="0" borderId="28" xfId="0" applyNumberFormat="1" applyFont="1" applyBorder="1" applyAlignment="1">
      <alignment horizontal="center" vertical="center" wrapText="1" shrinkToFit="1"/>
    </xf>
    <xf numFmtId="2" fontId="18" fillId="0" borderId="37" xfId="0" applyNumberFormat="1" applyFont="1" applyBorder="1" applyAlignment="1">
      <alignment horizontal="center" vertical="center" wrapText="1" shrinkToFit="1"/>
    </xf>
    <xf numFmtId="2" fontId="18" fillId="0" borderId="53" xfId="0" applyNumberFormat="1" applyFont="1" applyBorder="1" applyAlignment="1">
      <alignment horizontal="center" vertical="center" wrapText="1" shrinkToFit="1"/>
    </xf>
    <xf numFmtId="2" fontId="18" fillId="0" borderId="36" xfId="0" applyNumberFormat="1" applyFont="1" applyBorder="1" applyAlignment="1">
      <alignment horizontal="center" vertical="center" wrapText="1" shrinkToFit="1"/>
    </xf>
    <xf numFmtId="0" fontId="4" fillId="0" borderId="54"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53" xfId="0" applyFont="1" applyBorder="1" applyAlignment="1">
      <alignment horizontal="center" vertical="center" wrapText="1"/>
    </xf>
    <xf numFmtId="0" fontId="4" fillId="0" borderId="36" xfId="0" applyFont="1" applyBorder="1" applyAlignment="1">
      <alignment horizontal="center" vertical="center" wrapText="1"/>
    </xf>
    <xf numFmtId="2" fontId="18" fillId="0" borderId="28" xfId="0" applyNumberFormat="1" applyFont="1" applyBorder="1" applyAlignment="1">
      <alignment horizontal="center" vertical="center" wrapText="1" shrinkToFit="1"/>
    </xf>
    <xf numFmtId="49" fontId="18" fillId="0" borderId="28" xfId="0" applyNumberFormat="1" applyFont="1" applyBorder="1" applyAlignment="1">
      <alignment horizontal="center" vertical="center" wrapText="1" shrinkToFit="1"/>
    </xf>
    <xf numFmtId="49" fontId="57" fillId="0" borderId="28" xfId="0" applyNumberFormat="1" applyFont="1" applyBorder="1" applyAlignment="1">
      <alignment horizontal="center" vertical="center" wrapText="1" shrinkToFit="1"/>
    </xf>
    <xf numFmtId="0" fontId="4" fillId="0" borderId="7" xfId="0" applyFont="1" applyBorder="1" applyAlignment="1">
      <alignment horizontal="right"/>
    </xf>
    <xf numFmtId="0" fontId="14" fillId="0" borderId="51" xfId="0" applyFont="1" applyBorder="1" applyAlignment="1">
      <alignment horizontal="center" vertical="center"/>
    </xf>
    <xf numFmtId="0" fontId="4" fillId="0" borderId="29" xfId="0" applyFont="1" applyBorder="1" applyAlignment="1">
      <alignment horizontal="center" vertical="center"/>
    </xf>
    <xf numFmtId="0" fontId="56" fillId="0" borderId="0" xfId="0" applyFont="1" applyAlignment="1">
      <alignment horizontal="center"/>
    </xf>
    <xf numFmtId="0" fontId="4" fillId="0" borderId="43" xfId="0" applyFont="1" applyBorder="1" applyAlignment="1">
      <alignment horizontal="right"/>
    </xf>
    <xf numFmtId="164" fontId="4" fillId="0" borderId="0" xfId="0" applyNumberFormat="1" applyFont="1" applyBorder="1" applyAlignment="1">
      <alignment horizontal="center"/>
    </xf>
    <xf numFmtId="0" fontId="4" fillId="0" borderId="0" xfId="0" applyFont="1" applyBorder="1" applyAlignment="1">
      <alignment horizontal="center" vertical="center"/>
    </xf>
    <xf numFmtId="0" fontId="4" fillId="0" borderId="7" xfId="0" applyFont="1" applyBorder="1" applyAlignment="1">
      <alignment horizontal="center" vertical="center"/>
    </xf>
    <xf numFmtId="0" fontId="4" fillId="0" borderId="0" xfId="0" applyFont="1" applyAlignment="1">
      <alignment horizontal="center" vertical="center"/>
    </xf>
    <xf numFmtId="0" fontId="3" fillId="0" borderId="23" xfId="0" applyFont="1" applyBorder="1" applyAlignment="1">
      <alignment horizontal="center"/>
    </xf>
    <xf numFmtId="0" fontId="4" fillId="0" borderId="6" xfId="0" applyFont="1" applyBorder="1" applyAlignment="1">
      <alignment horizontal="right"/>
    </xf>
    <xf numFmtId="0" fontId="4" fillId="0" borderId="58" xfId="0" applyFont="1" applyBorder="1" applyAlignment="1">
      <alignment horizontal="right"/>
    </xf>
    <xf numFmtId="0" fontId="4" fillId="0" borderId="61" xfId="0" applyFont="1" applyBorder="1" applyAlignment="1">
      <alignment horizontal="right"/>
    </xf>
    <xf numFmtId="0" fontId="3" fillId="0" borderId="0" xfId="0" applyFont="1" applyFill="1" applyBorder="1" applyAlignment="1">
      <alignment horizontal="center"/>
    </xf>
    <xf numFmtId="0" fontId="4" fillId="0" borderId="7" xfId="0" applyFont="1" applyFill="1" applyBorder="1" applyAlignment="1">
      <alignment horizontal="center" vertical="center"/>
    </xf>
    <xf numFmtId="0" fontId="4" fillId="0" borderId="0" xfId="0" applyNumberFormat="1" applyFont="1" applyBorder="1" applyAlignment="1">
      <alignment horizontal="center" vertical="center"/>
    </xf>
    <xf numFmtId="0" fontId="3" fillId="0" borderId="70" xfId="0" applyFont="1" applyBorder="1" applyAlignment="1">
      <alignment horizontal="center"/>
    </xf>
    <xf numFmtId="0" fontId="4" fillId="0" borderId="13" xfId="0" applyFont="1" applyBorder="1" applyAlignment="1">
      <alignment horizontal="right"/>
    </xf>
    <xf numFmtId="0" fontId="3" fillId="0" borderId="70" xfId="0" applyFont="1" applyBorder="1" applyAlignment="1">
      <alignment horizontal="center" vertical="center"/>
    </xf>
    <xf numFmtId="0" fontId="10" fillId="0" borderId="0" xfId="0" applyFont="1" applyBorder="1" applyAlignment="1">
      <alignment horizontal="center" vertical="center"/>
    </xf>
    <xf numFmtId="0" fontId="4" fillId="0" borderId="56" xfId="0" applyFont="1" applyBorder="1" applyAlignment="1">
      <alignment horizontal="center" vertical="center"/>
    </xf>
    <xf numFmtId="0" fontId="3" fillId="0" borderId="0" xfId="0" applyFont="1" applyBorder="1" applyAlignment="1">
      <alignment horizontal="center" vertical="center"/>
    </xf>
    <xf numFmtId="0" fontId="3" fillId="0" borderId="32" xfId="0" applyFont="1" applyBorder="1" applyAlignment="1">
      <alignment horizontal="center" vertical="center"/>
    </xf>
    <xf numFmtId="0" fontId="3" fillId="0" borderId="23" xfId="0" applyFont="1" applyBorder="1" applyAlignment="1">
      <alignment horizontal="center" vertical="center"/>
    </xf>
    <xf numFmtId="164" fontId="10" fillId="0" borderId="0" xfId="0" applyNumberFormat="1" applyFont="1" applyBorder="1" applyAlignment="1">
      <alignment horizontal="right" vertical="center"/>
    </xf>
    <xf numFmtId="0" fontId="4" fillId="0" borderId="5" xfId="0" applyFont="1" applyBorder="1" applyAlignment="1">
      <alignment horizontal="center" vertical="center"/>
    </xf>
    <xf numFmtId="164" fontId="3" fillId="0" borderId="0" xfId="0" applyNumberFormat="1" applyFont="1" applyBorder="1" applyAlignment="1">
      <alignment horizontal="right" vertical="center"/>
    </xf>
    <xf numFmtId="0" fontId="4" fillId="0" borderId="13" xfId="0" applyFont="1" applyBorder="1" applyAlignment="1">
      <alignment horizontal="center" vertical="center"/>
    </xf>
    <xf numFmtId="0" fontId="4" fillId="0" borderId="5" xfId="0" applyFont="1" applyBorder="1" applyAlignment="1">
      <alignment horizontal="right"/>
    </xf>
    <xf numFmtId="0" fontId="16" fillId="0" borderId="28" xfId="3" applyFont="1" applyBorder="1" applyAlignment="1">
      <alignment horizontal="left" vertical="top" wrapText="1"/>
    </xf>
    <xf numFmtId="0" fontId="16" fillId="0" borderId="35" xfId="3" applyFont="1" applyBorder="1" applyAlignment="1">
      <alignment horizontal="left" vertical="top" wrapText="1"/>
    </xf>
    <xf numFmtId="0" fontId="4" fillId="0" borderId="56" xfId="0" applyFont="1" applyBorder="1" applyAlignment="1">
      <alignment horizontal="right"/>
    </xf>
    <xf numFmtId="0" fontId="3" fillId="0" borderId="6" xfId="0" applyFont="1" applyBorder="1" applyAlignment="1">
      <alignment horizontal="center" vertical="center"/>
    </xf>
    <xf numFmtId="0" fontId="3" fillId="0" borderId="6" xfId="0" applyFont="1" applyBorder="1" applyAlignment="1">
      <alignment horizontal="left" vertical="center" wrapText="1"/>
    </xf>
    <xf numFmtId="0" fontId="4" fillId="0" borderId="0" xfId="0" applyFont="1" applyBorder="1"/>
    <xf numFmtId="0" fontId="3" fillId="0" borderId="4" xfId="0" applyFont="1" applyBorder="1" applyAlignment="1">
      <alignment horizontal="center" vertical="center"/>
    </xf>
    <xf numFmtId="0" fontId="3" fillId="0" borderId="4" xfId="0" applyFont="1" applyBorder="1" applyAlignment="1">
      <alignment horizontal="left" vertical="center" wrapText="1"/>
    </xf>
    <xf numFmtId="0" fontId="4" fillId="0" borderId="28" xfId="0" applyFont="1" applyBorder="1" applyAlignment="1">
      <alignment horizontal="right"/>
    </xf>
    <xf numFmtId="0" fontId="48"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1" fillId="0" borderId="0" xfId="1" applyFont="1" applyBorder="1"/>
    <xf numFmtId="0" fontId="21" fillId="0" borderId="0" xfId="0" applyFont="1" applyBorder="1" applyAlignment="1">
      <alignment horizontal="center"/>
    </xf>
    <xf numFmtId="0" fontId="3" fillId="0" borderId="57" xfId="0" applyFont="1" applyBorder="1" applyAlignment="1">
      <alignment horizontal="center"/>
    </xf>
    <xf numFmtId="0" fontId="30" fillId="0" borderId="22" xfId="1" applyNumberFormat="1" applyFont="1" applyFill="1" applyBorder="1" applyAlignment="1" applyProtection="1">
      <alignment horizontal="center" vertical="center" wrapText="1"/>
    </xf>
    <xf numFmtId="0" fontId="30" fillId="0" borderId="0" xfId="1" applyNumberFormat="1" applyFont="1" applyFill="1" applyBorder="1" applyAlignment="1" applyProtection="1">
      <alignment horizontal="center" vertical="center" wrapText="1"/>
    </xf>
    <xf numFmtId="0" fontId="31" fillId="0" borderId="0" xfId="0" applyFont="1" applyAlignment="1">
      <alignment horizontal="center"/>
    </xf>
    <xf numFmtId="0" fontId="11" fillId="0" borderId="0" xfId="0" applyFont="1" applyAlignment="1">
      <alignment horizontal="left"/>
    </xf>
    <xf numFmtId="0" fontId="11" fillId="0" borderId="0" xfId="0" applyFont="1" applyAlignment="1">
      <alignment horizontal="center"/>
    </xf>
    <xf numFmtId="0" fontId="11" fillId="0" borderId="0" xfId="0" applyFont="1" applyAlignment="1">
      <alignment horizontal="right"/>
    </xf>
    <xf numFmtId="0" fontId="59" fillId="0" borderId="0" xfId="0" applyFont="1" applyAlignment="1">
      <alignment horizontal="left"/>
    </xf>
    <xf numFmtId="0" fontId="59" fillId="0" borderId="0" xfId="0" applyFont="1" applyAlignment="1">
      <alignment horizontal="center"/>
    </xf>
    <xf numFmtId="0" fontId="59" fillId="0" borderId="0" xfId="0" applyFont="1" applyAlignment="1">
      <alignment horizontal="right"/>
    </xf>
  </cellXfs>
  <cellStyles count="8">
    <cellStyle name="Excel Built-in Normal" xfId="1"/>
    <cellStyle name="Excel Built-in Normal 2" xfId="2"/>
    <cellStyle name="Normalny" xfId="0" builtinId="0"/>
    <cellStyle name="Normalny 2" xfId="3"/>
    <cellStyle name="Normalny 3" xfId="4"/>
    <cellStyle name="Normalny_Arkusz1" xfId="5"/>
    <cellStyle name="Procentowy" xfId="6" builtinId="5"/>
    <cellStyle name="Walutowy" xfId="7" builtinId="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212120"/>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pageSetUpPr fitToPage="1"/>
  </sheetPr>
  <dimension ref="A1:L32"/>
  <sheetViews>
    <sheetView workbookViewId="0">
      <selection activeCell="A2" sqref="A2:I2"/>
    </sheetView>
  </sheetViews>
  <sheetFormatPr defaultColWidth="8.85546875" defaultRowHeight="12"/>
  <cols>
    <col min="1" max="1" width="3.7109375" style="1" customWidth="1"/>
    <col min="2" max="2" width="55.140625" style="1" customWidth="1"/>
    <col min="3" max="3" width="6" style="1" customWidth="1"/>
    <col min="4" max="4" width="6" style="1" bestFit="1" customWidth="1"/>
    <col min="5" max="5" width="10.140625" style="2" customWidth="1"/>
    <col min="6" max="6" width="20.140625" style="1" customWidth="1"/>
    <col min="7" max="7" width="13.28515625" style="1" customWidth="1"/>
    <col min="8" max="8" width="6.28515625" style="3" customWidth="1"/>
    <col min="9" max="9" width="14.42578125" style="1" customWidth="1"/>
    <col min="10" max="10" width="14.140625" style="1" customWidth="1"/>
    <col min="11" max="16384" width="8.85546875" style="1"/>
  </cols>
  <sheetData>
    <row r="1" spans="1:12">
      <c r="A1" s="789" t="s">
        <v>861</v>
      </c>
      <c r="B1" s="789"/>
      <c r="C1" s="791" t="s">
        <v>833</v>
      </c>
      <c r="D1" s="791"/>
      <c r="E1" s="791"/>
      <c r="F1" s="4"/>
      <c r="G1" s="4"/>
      <c r="H1" s="4"/>
      <c r="I1" s="790" t="s">
        <v>741</v>
      </c>
      <c r="J1" s="790"/>
    </row>
    <row r="2" spans="1:12">
      <c r="A2" s="791" t="s">
        <v>0</v>
      </c>
      <c r="B2" s="791"/>
      <c r="C2" s="791"/>
      <c r="D2" s="791"/>
      <c r="E2" s="791"/>
      <c r="F2" s="791"/>
      <c r="G2" s="791"/>
      <c r="H2" s="791"/>
      <c r="I2" s="791"/>
      <c r="J2" s="8"/>
      <c r="K2" s="8"/>
      <c r="L2" s="8"/>
    </row>
    <row r="3" spans="1:12">
      <c r="A3" s="792" t="s">
        <v>761</v>
      </c>
      <c r="B3" s="792"/>
      <c r="C3" s="792"/>
      <c r="D3" s="792"/>
      <c r="E3" s="792"/>
      <c r="F3" s="792"/>
      <c r="G3" s="792"/>
      <c r="H3" s="792"/>
      <c r="I3" s="792"/>
      <c r="J3" s="10"/>
      <c r="K3" s="10"/>
      <c r="L3" s="10"/>
    </row>
    <row r="4" spans="1:12" ht="48">
      <c r="A4" s="11" t="s">
        <v>1</v>
      </c>
      <c r="B4" s="12" t="s">
        <v>2</v>
      </c>
      <c r="C4" s="13" t="s">
        <v>3</v>
      </c>
      <c r="D4" s="13" t="s">
        <v>4</v>
      </c>
      <c r="E4" s="14" t="s">
        <v>5</v>
      </c>
      <c r="F4" s="15" t="s">
        <v>6</v>
      </c>
      <c r="G4" s="15" t="s">
        <v>7</v>
      </c>
      <c r="H4" s="16" t="s">
        <v>870</v>
      </c>
      <c r="I4" s="17" t="s">
        <v>9</v>
      </c>
      <c r="J4" s="18" t="s">
        <v>10</v>
      </c>
    </row>
    <row r="5" spans="1:12" ht="20.100000000000001" customHeight="1">
      <c r="A5" s="19" t="s">
        <v>11</v>
      </c>
      <c r="B5" s="20" t="s">
        <v>12</v>
      </c>
      <c r="C5" s="21" t="s">
        <v>13</v>
      </c>
      <c r="D5" s="22">
        <v>10000</v>
      </c>
      <c r="E5" s="23">
        <v>2.4</v>
      </c>
      <c r="F5" s="24"/>
      <c r="G5" s="24"/>
      <c r="H5" s="620"/>
      <c r="I5" s="24"/>
      <c r="J5" s="25"/>
    </row>
    <row r="6" spans="1:12" ht="37.35" customHeight="1">
      <c r="A6" s="19" t="s">
        <v>14</v>
      </c>
      <c r="B6" s="26" t="s">
        <v>15</v>
      </c>
      <c r="C6" s="27" t="s">
        <v>13</v>
      </c>
      <c r="D6" s="28">
        <v>5000</v>
      </c>
      <c r="E6" s="29">
        <v>1.25</v>
      </c>
      <c r="F6" s="24"/>
      <c r="G6" s="24"/>
      <c r="H6" s="620"/>
      <c r="I6" s="24"/>
      <c r="J6" s="30"/>
    </row>
    <row r="7" spans="1:12" ht="42.75" customHeight="1">
      <c r="A7" s="19" t="s">
        <v>16</v>
      </c>
      <c r="B7" s="31" t="s">
        <v>17</v>
      </c>
      <c r="C7" s="27" t="s">
        <v>13</v>
      </c>
      <c r="D7" s="28">
        <v>4500</v>
      </c>
      <c r="E7" s="32">
        <v>0.55000000000000004</v>
      </c>
      <c r="F7" s="24"/>
      <c r="G7" s="24"/>
      <c r="H7" s="620"/>
      <c r="I7" s="24"/>
      <c r="J7" s="30"/>
    </row>
    <row r="8" spans="1:12" ht="21">
      <c r="A8" s="19" t="s">
        <v>18</v>
      </c>
      <c r="B8" s="33" t="s">
        <v>717</v>
      </c>
      <c r="C8" s="34" t="s">
        <v>13</v>
      </c>
      <c r="D8" s="35">
        <v>300</v>
      </c>
      <c r="E8" s="29">
        <v>0.18</v>
      </c>
      <c r="F8" s="24"/>
      <c r="G8" s="24"/>
      <c r="H8" s="620"/>
      <c r="I8" s="24"/>
      <c r="J8" s="30"/>
    </row>
    <row r="9" spans="1:12" ht="21">
      <c r="A9" s="19" t="s">
        <v>19</v>
      </c>
      <c r="B9" s="33" t="s">
        <v>718</v>
      </c>
      <c r="C9" s="34" t="s">
        <v>13</v>
      </c>
      <c r="D9" s="35">
        <v>1800</v>
      </c>
      <c r="E9" s="29">
        <v>0.18</v>
      </c>
      <c r="F9" s="24"/>
      <c r="G9" s="24"/>
      <c r="H9" s="620"/>
      <c r="I9" s="24"/>
      <c r="J9" s="30"/>
    </row>
    <row r="10" spans="1:12" ht="34.5">
      <c r="A10" s="19" t="s">
        <v>20</v>
      </c>
      <c r="B10" s="36" t="s">
        <v>21</v>
      </c>
      <c r="C10" s="34" t="s">
        <v>22</v>
      </c>
      <c r="D10" s="35">
        <v>500</v>
      </c>
      <c r="E10" s="32">
        <v>13.4</v>
      </c>
      <c r="F10" s="24"/>
      <c r="G10" s="24"/>
      <c r="H10" s="620"/>
      <c r="I10" s="24"/>
      <c r="J10" s="30"/>
    </row>
    <row r="11" spans="1:12" ht="34.5">
      <c r="A11" s="19" t="s">
        <v>23</v>
      </c>
      <c r="B11" s="37" t="s">
        <v>24</v>
      </c>
      <c r="C11" s="34" t="s">
        <v>22</v>
      </c>
      <c r="D11" s="35">
        <v>800</v>
      </c>
      <c r="E11" s="32">
        <v>7</v>
      </c>
      <c r="F11" s="24"/>
      <c r="G11" s="24"/>
      <c r="H11" s="620"/>
      <c r="I11" s="24"/>
      <c r="J11" s="30"/>
    </row>
    <row r="12" spans="1:12" ht="34.5">
      <c r="A12" s="19" t="s">
        <v>25</v>
      </c>
      <c r="B12" s="37" t="s">
        <v>26</v>
      </c>
      <c r="C12" s="34" t="s">
        <v>22</v>
      </c>
      <c r="D12" s="35">
        <v>500</v>
      </c>
      <c r="E12" s="32">
        <v>9.1999999999999993</v>
      </c>
      <c r="F12" s="24"/>
      <c r="G12" s="24"/>
      <c r="H12" s="620"/>
      <c r="I12" s="24"/>
      <c r="J12" s="30"/>
    </row>
    <row r="13" spans="1:12" ht="47.1" customHeight="1">
      <c r="A13" s="19" t="s">
        <v>27</v>
      </c>
      <c r="B13" s="33" t="s">
        <v>28</v>
      </c>
      <c r="C13" s="34" t="s">
        <v>22</v>
      </c>
      <c r="D13" s="35">
        <v>800</v>
      </c>
      <c r="E13" s="32">
        <v>19.2</v>
      </c>
      <c r="F13" s="24"/>
      <c r="G13" s="24"/>
      <c r="H13" s="620"/>
      <c r="I13" s="24"/>
      <c r="J13" s="30"/>
    </row>
    <row r="14" spans="1:12" ht="35.85" customHeight="1">
      <c r="A14" s="19" t="s">
        <v>29</v>
      </c>
      <c r="B14" s="38" t="s">
        <v>32</v>
      </c>
      <c r="C14" s="39" t="s">
        <v>13</v>
      </c>
      <c r="D14" s="40">
        <v>7000</v>
      </c>
      <c r="E14" s="32">
        <v>1.5</v>
      </c>
      <c r="F14" s="24"/>
      <c r="G14" s="24"/>
      <c r="H14" s="620"/>
      <c r="I14" s="24"/>
      <c r="J14" s="30"/>
    </row>
    <row r="15" spans="1:12" ht="31.5">
      <c r="A15" s="19" t="s">
        <v>31</v>
      </c>
      <c r="B15" s="41" t="s">
        <v>34</v>
      </c>
      <c r="C15" s="34" t="s">
        <v>13</v>
      </c>
      <c r="D15" s="35">
        <v>8000</v>
      </c>
      <c r="E15" s="32">
        <v>1.05</v>
      </c>
      <c r="F15" s="24"/>
      <c r="G15" s="24"/>
      <c r="H15" s="620"/>
      <c r="I15" s="24"/>
      <c r="J15" s="30"/>
    </row>
    <row r="16" spans="1:12">
      <c r="A16" s="19" t="s">
        <v>33</v>
      </c>
      <c r="B16" s="42" t="s">
        <v>36</v>
      </c>
      <c r="C16" s="39" t="s">
        <v>13</v>
      </c>
      <c r="D16" s="40">
        <v>3500</v>
      </c>
      <c r="E16" s="29">
        <v>0.35</v>
      </c>
      <c r="F16" s="24"/>
      <c r="G16" s="24"/>
      <c r="H16" s="620"/>
      <c r="I16" s="24"/>
      <c r="J16" s="30"/>
    </row>
    <row r="17" spans="1:10">
      <c r="A17" s="19" t="s">
        <v>35</v>
      </c>
      <c r="B17" s="42" t="s">
        <v>38</v>
      </c>
      <c r="C17" s="39" t="s">
        <v>13</v>
      </c>
      <c r="D17" s="40">
        <v>900</v>
      </c>
      <c r="E17" s="29">
        <v>7.62</v>
      </c>
      <c r="F17" s="24"/>
      <c r="G17" s="24"/>
      <c r="H17" s="620"/>
      <c r="I17" s="24"/>
      <c r="J17" s="30"/>
    </row>
    <row r="18" spans="1:10">
      <c r="A18" s="19" t="s">
        <v>37</v>
      </c>
      <c r="B18" s="42" t="s">
        <v>715</v>
      </c>
      <c r="C18" s="39" t="s">
        <v>13</v>
      </c>
      <c r="D18" s="40">
        <v>2500</v>
      </c>
      <c r="E18" s="29">
        <v>0.75</v>
      </c>
      <c r="F18" s="24"/>
      <c r="G18" s="24"/>
      <c r="H18" s="620"/>
      <c r="I18" s="24"/>
      <c r="J18" s="30"/>
    </row>
    <row r="19" spans="1:10">
      <c r="A19" s="19" t="s">
        <v>39</v>
      </c>
      <c r="B19" s="42" t="s">
        <v>41</v>
      </c>
      <c r="C19" s="39" t="s">
        <v>42</v>
      </c>
      <c r="D19" s="40">
        <v>2000</v>
      </c>
      <c r="E19" s="29">
        <v>0.75</v>
      </c>
      <c r="F19" s="24"/>
      <c r="G19" s="24"/>
      <c r="H19" s="620"/>
      <c r="I19" s="24"/>
      <c r="J19" s="30"/>
    </row>
    <row r="20" spans="1:10" ht="73.5">
      <c r="A20" s="19" t="s">
        <v>40</v>
      </c>
      <c r="B20" s="43" t="s">
        <v>44</v>
      </c>
      <c r="C20" s="39" t="s">
        <v>13</v>
      </c>
      <c r="D20" s="40">
        <v>50000</v>
      </c>
      <c r="E20" s="29">
        <v>0.60000000000000009</v>
      </c>
      <c r="F20" s="24"/>
      <c r="G20" s="24"/>
      <c r="H20" s="620"/>
      <c r="I20" s="24"/>
      <c r="J20" s="30"/>
    </row>
    <row r="21" spans="1:10" ht="27.75" customHeight="1">
      <c r="A21" s="19" t="s">
        <v>43</v>
      </c>
      <c r="B21" s="44" t="s">
        <v>716</v>
      </c>
      <c r="C21" s="39" t="s">
        <v>13</v>
      </c>
      <c r="D21" s="40">
        <v>500</v>
      </c>
      <c r="E21" s="29">
        <v>5.2</v>
      </c>
      <c r="F21" s="24"/>
      <c r="G21" s="24"/>
      <c r="H21" s="620"/>
      <c r="I21" s="24"/>
      <c r="J21" s="30"/>
    </row>
    <row r="22" spans="1:10" ht="105">
      <c r="A22" s="19" t="s">
        <v>45</v>
      </c>
      <c r="B22" s="468" t="s">
        <v>720</v>
      </c>
      <c r="C22" s="469" t="s">
        <v>140</v>
      </c>
      <c r="D22" s="470">
        <v>600</v>
      </c>
      <c r="E22" s="471">
        <v>1.5</v>
      </c>
      <c r="F22" s="472"/>
      <c r="G22" s="472"/>
      <c r="H22" s="779"/>
      <c r="I22" s="472"/>
      <c r="J22" s="238"/>
    </row>
    <row r="23" spans="1:10" customFormat="1" ht="374.25" customHeight="1">
      <c r="A23" s="19" t="s">
        <v>46</v>
      </c>
      <c r="B23" s="473" t="s">
        <v>803</v>
      </c>
      <c r="C23" s="474" t="s">
        <v>140</v>
      </c>
      <c r="D23" s="474">
        <v>22000</v>
      </c>
      <c r="E23" s="475">
        <v>1.7</v>
      </c>
      <c r="F23" s="472"/>
      <c r="G23" s="472"/>
      <c r="H23" s="779"/>
      <c r="I23" s="472"/>
      <c r="J23" s="467"/>
    </row>
    <row r="24" spans="1:10" customFormat="1" ht="344.25" customHeight="1">
      <c r="A24" s="19" t="s">
        <v>47</v>
      </c>
      <c r="B24" s="473" t="s">
        <v>804</v>
      </c>
      <c r="C24" s="474" t="s">
        <v>140</v>
      </c>
      <c r="D24" s="474">
        <v>1000</v>
      </c>
      <c r="E24" s="475">
        <v>2</v>
      </c>
      <c r="F24" s="472"/>
      <c r="G24" s="472"/>
      <c r="H24" s="779"/>
      <c r="I24" s="472"/>
      <c r="J24" s="467"/>
    </row>
    <row r="25" spans="1:10" customFormat="1" ht="12.75">
      <c r="A25" s="19" t="s">
        <v>90</v>
      </c>
      <c r="B25" s="476" t="s">
        <v>719</v>
      </c>
      <c r="C25" s="477" t="s">
        <v>140</v>
      </c>
      <c r="D25" s="477">
        <v>20000</v>
      </c>
      <c r="E25" s="478">
        <v>0.12</v>
      </c>
      <c r="F25" s="472"/>
      <c r="G25" s="472"/>
      <c r="H25" s="779"/>
      <c r="I25" s="472"/>
      <c r="J25" s="101"/>
    </row>
    <row r="26" spans="1:10">
      <c r="A26" s="19" t="s">
        <v>92</v>
      </c>
      <c r="B26" s="42" t="s">
        <v>48</v>
      </c>
      <c r="C26" s="479" t="s">
        <v>13</v>
      </c>
      <c r="D26" s="480">
        <v>50</v>
      </c>
      <c r="E26" s="481">
        <v>5</v>
      </c>
      <c r="F26" s="472"/>
      <c r="G26" s="472"/>
      <c r="H26" s="779"/>
      <c r="I26" s="472"/>
      <c r="J26" s="30"/>
    </row>
    <row r="27" spans="1:10">
      <c r="A27" s="30"/>
      <c r="B27" s="482"/>
      <c r="C27" s="793" t="s">
        <v>49</v>
      </c>
      <c r="D27" s="793"/>
      <c r="E27" s="483" t="s">
        <v>50</v>
      </c>
      <c r="F27" s="484"/>
      <c r="G27" s="485"/>
      <c r="H27" s="486"/>
      <c r="I27" s="487"/>
      <c r="J27" s="49"/>
    </row>
    <row r="28" spans="1:10">
      <c r="A28" s="50"/>
      <c r="B28" s="488"/>
      <c r="C28" s="488"/>
      <c r="D28" s="488"/>
      <c r="E28" s="489"/>
      <c r="F28" s="490"/>
      <c r="G28" s="490"/>
      <c r="H28" s="491"/>
      <c r="I28" s="490"/>
    </row>
    <row r="29" spans="1:10">
      <c r="A29" s="50"/>
      <c r="B29" s="488"/>
      <c r="C29" s="488"/>
      <c r="D29" s="488"/>
      <c r="E29" s="489"/>
      <c r="F29" s="490"/>
      <c r="G29" s="490"/>
      <c r="H29" s="491"/>
      <c r="I29" s="490"/>
    </row>
    <row r="30" spans="1:10">
      <c r="A30" s="50"/>
      <c r="B30" s="50"/>
      <c r="C30" s="50"/>
      <c r="D30" s="50"/>
    </row>
    <row r="31" spans="1:10">
      <c r="A31" s="792" t="s">
        <v>51</v>
      </c>
      <c r="B31" s="792"/>
      <c r="C31" s="50"/>
      <c r="D31" s="50"/>
      <c r="F31" s="792" t="s">
        <v>52</v>
      </c>
      <c r="G31" s="792"/>
      <c r="H31" s="792"/>
    </row>
    <row r="32" spans="1:10">
      <c r="A32" s="788" t="s">
        <v>53</v>
      </c>
      <c r="B32" s="788"/>
      <c r="C32" s="50"/>
      <c r="D32" s="50"/>
      <c r="F32" s="788" t="s">
        <v>54</v>
      </c>
      <c r="G32" s="788"/>
      <c r="H32" s="788"/>
    </row>
  </sheetData>
  <sheetProtection selectLockedCells="1" selectUnlockedCells="1"/>
  <mergeCells count="10">
    <mergeCell ref="A32:B32"/>
    <mergeCell ref="F32:H32"/>
    <mergeCell ref="A1:B1"/>
    <mergeCell ref="I1:J1"/>
    <mergeCell ref="A2:I2"/>
    <mergeCell ref="A3:I3"/>
    <mergeCell ref="C27:D27"/>
    <mergeCell ref="A31:B31"/>
    <mergeCell ref="F31:H31"/>
    <mergeCell ref="C1:E1"/>
  </mergeCells>
  <pageMargins left="0.74791666666666667" right="0.74791666666666667" top="0.98402777777777772" bottom="0.98402777777777772" header="0.51180555555555551" footer="0.51180555555555551"/>
  <pageSetup paperSize="9" firstPageNumber="0" fitToHeight="0" orientation="landscape"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
  <sheetViews>
    <sheetView workbookViewId="0">
      <selection activeCell="K8" sqref="K8"/>
    </sheetView>
  </sheetViews>
  <sheetFormatPr defaultColWidth="11.5703125" defaultRowHeight="12.75"/>
  <cols>
    <col min="1" max="1" width="4.42578125" customWidth="1"/>
    <col min="2" max="2" width="23.28515625" customWidth="1"/>
    <col min="3" max="3" width="5.7109375" customWidth="1"/>
    <col min="4" max="4" width="6.5703125" customWidth="1"/>
    <col min="8" max="8" width="8.28515625" customWidth="1"/>
    <col min="10" max="10" width="23.85546875" customWidth="1"/>
  </cols>
  <sheetData>
    <row r="1" spans="1:16">
      <c r="A1" s="789" t="s">
        <v>861</v>
      </c>
      <c r="B1" s="789"/>
      <c r="C1" s="4"/>
      <c r="D1" s="791" t="s">
        <v>833</v>
      </c>
      <c r="E1" s="791"/>
      <c r="F1" s="791"/>
      <c r="G1" s="4"/>
      <c r="H1" s="4"/>
      <c r="I1" s="791" t="s">
        <v>741</v>
      </c>
      <c r="J1" s="791"/>
    </row>
    <row r="2" spans="1:16">
      <c r="A2" s="791" t="s">
        <v>149</v>
      </c>
      <c r="B2" s="791"/>
      <c r="C2" s="791"/>
      <c r="D2" s="791"/>
      <c r="E2" s="791"/>
      <c r="F2" s="791"/>
      <c r="G2" s="791"/>
      <c r="H2" s="791"/>
      <c r="I2" s="791"/>
      <c r="J2" s="8"/>
      <c r="K2" s="53"/>
      <c r="L2" s="53"/>
    </row>
    <row r="3" spans="1:16">
      <c r="A3" s="792" t="s">
        <v>150</v>
      </c>
      <c r="B3" s="792"/>
      <c r="C3" s="792"/>
      <c r="D3" s="792"/>
      <c r="E3" s="792"/>
      <c r="F3" s="792"/>
      <c r="G3" s="792"/>
      <c r="H3" s="792"/>
      <c r="I3" s="792"/>
      <c r="J3" s="10"/>
      <c r="K3" s="54"/>
      <c r="L3" s="54"/>
    </row>
    <row r="4" spans="1:16" ht="35.85" customHeight="1">
      <c r="A4" s="11" t="s">
        <v>1</v>
      </c>
      <c r="B4" s="55" t="s">
        <v>2</v>
      </c>
      <c r="C4" s="13" t="s">
        <v>3</v>
      </c>
      <c r="D4" s="13" t="s">
        <v>4</v>
      </c>
      <c r="E4" s="15" t="s">
        <v>5</v>
      </c>
      <c r="F4" s="15" t="s">
        <v>6</v>
      </c>
      <c r="G4" s="15" t="s">
        <v>7</v>
      </c>
      <c r="H4" s="16" t="s">
        <v>867</v>
      </c>
      <c r="I4" s="17" t="s">
        <v>9</v>
      </c>
      <c r="J4" s="18" t="s">
        <v>10</v>
      </c>
      <c r="K4" s="56"/>
      <c r="L4" s="56"/>
      <c r="M4" s="56"/>
      <c r="N4" s="56"/>
      <c r="O4" s="56"/>
      <c r="P4" s="56"/>
    </row>
    <row r="5" spans="1:16" ht="35.85" customHeight="1">
      <c r="A5" s="57" t="s">
        <v>11</v>
      </c>
      <c r="B5" s="58" t="s">
        <v>151</v>
      </c>
      <c r="C5" s="21" t="s">
        <v>13</v>
      </c>
      <c r="D5" s="21">
        <v>30</v>
      </c>
      <c r="E5" s="115"/>
      <c r="F5" s="24"/>
      <c r="G5" s="24"/>
      <c r="H5" s="620"/>
      <c r="I5" s="24"/>
      <c r="J5" s="25"/>
    </row>
    <row r="6" spans="1:16" ht="35.85" customHeight="1">
      <c r="A6" s="60" t="s">
        <v>14</v>
      </c>
      <c r="B6" s="61" t="s">
        <v>152</v>
      </c>
      <c r="C6" s="62" t="s">
        <v>13</v>
      </c>
      <c r="D6" s="62">
        <v>30</v>
      </c>
      <c r="E6" s="116"/>
      <c r="F6" s="24"/>
      <c r="G6" s="24"/>
      <c r="H6" s="620"/>
      <c r="I6" s="24"/>
      <c r="J6" s="30"/>
    </row>
    <row r="7" spans="1:16" ht="35.85" customHeight="1">
      <c r="A7" s="60" t="s">
        <v>16</v>
      </c>
      <c r="B7" s="61" t="s">
        <v>153</v>
      </c>
      <c r="C7" s="62" t="s">
        <v>13</v>
      </c>
      <c r="D7" s="62">
        <v>30</v>
      </c>
      <c r="E7" s="116"/>
      <c r="F7" s="24"/>
      <c r="G7" s="24"/>
      <c r="H7" s="620"/>
      <c r="I7" s="24"/>
      <c r="J7" s="30"/>
    </row>
    <row r="8" spans="1:16" ht="52.9" customHeight="1">
      <c r="A8" s="60" t="s">
        <v>18</v>
      </c>
      <c r="B8" s="117" t="s">
        <v>154</v>
      </c>
      <c r="C8" s="62" t="s">
        <v>13</v>
      </c>
      <c r="D8" s="62">
        <v>2500</v>
      </c>
      <c r="E8" s="97"/>
      <c r="F8" s="24"/>
      <c r="G8" s="24"/>
      <c r="H8" s="620"/>
      <c r="I8" s="24"/>
      <c r="J8" s="30"/>
      <c r="K8" s="56"/>
      <c r="L8" s="56"/>
      <c r="M8" s="56"/>
      <c r="N8" s="56"/>
      <c r="O8" s="56"/>
      <c r="P8" s="56"/>
    </row>
    <row r="9" spans="1:16" ht="35.85" customHeight="1">
      <c r="A9" s="60" t="s">
        <v>19</v>
      </c>
      <c r="B9" s="117" t="s">
        <v>155</v>
      </c>
      <c r="C9" s="62" t="s">
        <v>140</v>
      </c>
      <c r="D9" s="62">
        <v>20</v>
      </c>
      <c r="E9" s="97"/>
      <c r="F9" s="24"/>
      <c r="G9" s="24"/>
      <c r="H9" s="620"/>
      <c r="I9" s="24"/>
      <c r="J9" s="30"/>
      <c r="K9" s="56"/>
      <c r="L9" s="56"/>
      <c r="M9" s="56"/>
      <c r="N9" s="56"/>
      <c r="O9" s="56"/>
      <c r="P9" s="56"/>
    </row>
    <row r="10" spans="1:16">
      <c r="A10" s="30"/>
      <c r="B10" s="30"/>
      <c r="C10" s="30"/>
      <c r="D10" s="30"/>
      <c r="E10" s="45"/>
      <c r="F10" s="63"/>
      <c r="G10" s="64">
        <f>SUM(G5:G9)</f>
        <v>0</v>
      </c>
      <c r="H10" s="65"/>
      <c r="I10" s="66">
        <f>SUM(I5:I9)</f>
        <v>0</v>
      </c>
      <c r="J10" s="67"/>
    </row>
    <row r="11" spans="1:16">
      <c r="A11" s="1"/>
      <c r="B11" s="1"/>
      <c r="C11" s="1"/>
      <c r="D11" s="1"/>
      <c r="E11" s="1"/>
      <c r="F11" s="1"/>
      <c r="G11" s="1"/>
      <c r="H11" s="1"/>
      <c r="I11" s="1"/>
      <c r="J11" s="1"/>
    </row>
    <row r="12" spans="1:16">
      <c r="A12" s="1"/>
      <c r="B12" s="1"/>
      <c r="C12" s="1"/>
      <c r="D12" s="1"/>
      <c r="E12" s="1"/>
      <c r="F12" s="1"/>
      <c r="G12" s="1"/>
      <c r="H12" s="1"/>
      <c r="I12" s="1"/>
      <c r="J12" s="1"/>
    </row>
    <row r="15" spans="1:16" ht="12.75" customHeight="1">
      <c r="A15" s="792" t="s">
        <v>51</v>
      </c>
      <c r="B15" s="792"/>
      <c r="C15" s="50"/>
      <c r="D15" s="50"/>
      <c r="E15" s="1"/>
      <c r="F15" s="792" t="s">
        <v>52</v>
      </c>
      <c r="G15" s="792"/>
      <c r="H15" s="792"/>
    </row>
    <row r="16" spans="1:16" ht="12.75" customHeight="1">
      <c r="A16" s="788" t="s">
        <v>53</v>
      </c>
      <c r="B16" s="788"/>
      <c r="C16" s="50"/>
      <c r="D16" s="50"/>
      <c r="E16" s="1"/>
      <c r="F16" s="788" t="s">
        <v>54</v>
      </c>
      <c r="G16" s="788"/>
      <c r="H16" s="788"/>
    </row>
  </sheetData>
  <sheetProtection selectLockedCells="1" selectUnlockedCells="1"/>
  <mergeCells count="9">
    <mergeCell ref="A16:B16"/>
    <mergeCell ref="F16:H16"/>
    <mergeCell ref="A1:B1"/>
    <mergeCell ref="I1:J1"/>
    <mergeCell ref="A2:I2"/>
    <mergeCell ref="A3:I3"/>
    <mergeCell ref="A15:B15"/>
    <mergeCell ref="F15:H15"/>
    <mergeCell ref="D1:F1"/>
  </mergeCells>
  <pageMargins left="0.78749999999999998" right="0.78749999999999998" top="1.0527777777777778" bottom="1.0527777777777778" header="0.51180555555555551" footer="0.51180555555555551"/>
  <pageSetup paperSize="9" firstPageNumber="0" orientation="landscape" horizontalDpi="300" verticalDpi="300"/>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workbookViewId="0">
      <selection activeCell="E6" sqref="E6"/>
    </sheetView>
  </sheetViews>
  <sheetFormatPr defaultColWidth="11.5703125" defaultRowHeight="12"/>
  <cols>
    <col min="1" max="1" width="4.7109375" style="1" customWidth="1"/>
    <col min="2" max="2" width="68.7109375" style="1" customWidth="1"/>
    <col min="3" max="3" width="5.7109375" style="1" customWidth="1"/>
    <col min="4" max="4" width="12.140625" style="1" customWidth="1"/>
    <col min="5" max="5" width="10" style="1" customWidth="1"/>
    <col min="6" max="6" width="11.5703125" style="1"/>
    <col min="7" max="7" width="11.28515625" style="1" customWidth="1"/>
    <col min="8" max="8" width="5.7109375" style="1" customWidth="1"/>
    <col min="9" max="9" width="14" style="1" customWidth="1"/>
    <col min="10" max="10" width="16.85546875" style="1" customWidth="1"/>
    <col min="11" max="16384" width="11.5703125" style="1"/>
  </cols>
  <sheetData>
    <row r="1" spans="1:12">
      <c r="A1" s="789" t="s">
        <v>861</v>
      </c>
      <c r="B1" s="789"/>
      <c r="C1" s="4"/>
      <c r="D1" s="4"/>
      <c r="E1" s="4"/>
      <c r="F1" s="4"/>
      <c r="G1" s="4"/>
      <c r="H1" s="4"/>
      <c r="I1" s="791" t="s">
        <v>741</v>
      </c>
      <c r="J1" s="791"/>
    </row>
    <row r="2" spans="1:12">
      <c r="A2" s="791" t="s">
        <v>833</v>
      </c>
      <c r="B2" s="791"/>
      <c r="C2" s="791"/>
      <c r="D2" s="791"/>
      <c r="E2" s="791"/>
      <c r="F2" s="791"/>
      <c r="G2" s="791"/>
      <c r="H2" s="791"/>
      <c r="I2" s="791"/>
      <c r="J2" s="791"/>
    </row>
    <row r="3" spans="1:12">
      <c r="A3" s="791" t="s">
        <v>156</v>
      </c>
      <c r="B3" s="791"/>
      <c r="C3" s="791"/>
      <c r="D3" s="791"/>
      <c r="E3" s="791"/>
      <c r="F3" s="791"/>
      <c r="G3" s="791"/>
      <c r="H3" s="791"/>
      <c r="I3" s="791"/>
      <c r="J3" s="791"/>
      <c r="K3" s="8"/>
      <c r="L3" s="8"/>
    </row>
    <row r="4" spans="1:12" ht="13.5" customHeight="1" thickBot="1">
      <c r="A4" s="823" t="s">
        <v>157</v>
      </c>
      <c r="B4" s="823"/>
      <c r="C4" s="823"/>
      <c r="D4" s="823"/>
      <c r="E4" s="823"/>
      <c r="F4" s="823"/>
      <c r="G4" s="823"/>
      <c r="H4" s="823"/>
      <c r="I4" s="823"/>
      <c r="J4" s="823"/>
      <c r="K4" s="10"/>
      <c r="L4" s="10"/>
    </row>
    <row r="5" spans="1:12" ht="36.75" thickBot="1">
      <c r="A5" s="11" t="s">
        <v>1</v>
      </c>
      <c r="B5" s="55" t="s">
        <v>2</v>
      </c>
      <c r="C5" s="13" t="s">
        <v>3</v>
      </c>
      <c r="D5" s="13" t="s">
        <v>4</v>
      </c>
      <c r="E5" s="15" t="s">
        <v>5</v>
      </c>
      <c r="F5" s="15" t="s">
        <v>6</v>
      </c>
      <c r="G5" s="15" t="s">
        <v>7</v>
      </c>
      <c r="H5" s="16" t="s">
        <v>912</v>
      </c>
      <c r="I5" s="17" t="s">
        <v>9</v>
      </c>
      <c r="J5" s="18" t="s">
        <v>10</v>
      </c>
    </row>
    <row r="6" spans="1:12" ht="254.25" customHeight="1">
      <c r="A6" s="19" t="s">
        <v>11</v>
      </c>
      <c r="B6" s="118" t="s">
        <v>767</v>
      </c>
      <c r="C6" s="21" t="s">
        <v>140</v>
      </c>
      <c r="D6" s="22">
        <v>140</v>
      </c>
      <c r="E6" s="24"/>
      <c r="F6" s="24"/>
      <c r="G6" s="24"/>
      <c r="H6" s="620"/>
      <c r="I6" s="24"/>
      <c r="J6" s="25"/>
    </row>
    <row r="7" spans="1:12" ht="330" customHeight="1">
      <c r="A7" s="19" t="s">
        <v>14</v>
      </c>
      <c r="B7" s="559" t="s">
        <v>768</v>
      </c>
      <c r="C7" s="62" t="s">
        <v>140</v>
      </c>
      <c r="D7" s="119">
        <v>150</v>
      </c>
      <c r="E7" s="97"/>
      <c r="F7" s="24"/>
      <c r="G7" s="24"/>
      <c r="H7" s="620"/>
      <c r="I7" s="24"/>
      <c r="J7" s="30"/>
    </row>
    <row r="8" spans="1:12" ht="120">
      <c r="A8" s="19" t="s">
        <v>16</v>
      </c>
      <c r="B8" s="559" t="s">
        <v>769</v>
      </c>
      <c r="C8" s="62" t="s">
        <v>140</v>
      </c>
      <c r="D8" s="119">
        <v>100</v>
      </c>
      <c r="E8" s="97"/>
      <c r="F8" s="24"/>
      <c r="G8" s="24"/>
      <c r="H8" s="620"/>
      <c r="I8" s="24"/>
      <c r="J8" s="30"/>
    </row>
    <row r="9" spans="1:12" ht="108">
      <c r="A9" s="19" t="s">
        <v>18</v>
      </c>
      <c r="B9" s="120" t="s">
        <v>770</v>
      </c>
      <c r="C9" s="27" t="s">
        <v>140</v>
      </c>
      <c r="D9" s="28">
        <v>100</v>
      </c>
      <c r="E9" s="97"/>
      <c r="F9" s="24"/>
      <c r="G9" s="24"/>
      <c r="H9" s="620"/>
      <c r="I9" s="24"/>
      <c r="J9" s="30"/>
    </row>
    <row r="10" spans="1:12" ht="24">
      <c r="A10" s="19" t="s">
        <v>19</v>
      </c>
      <c r="B10" s="121" t="s">
        <v>771</v>
      </c>
      <c r="C10" s="27" t="s">
        <v>140</v>
      </c>
      <c r="D10" s="28">
        <v>300</v>
      </c>
      <c r="E10" s="97"/>
      <c r="F10" s="24"/>
      <c r="G10" s="24"/>
      <c r="H10" s="620"/>
      <c r="I10" s="24"/>
      <c r="J10" s="30"/>
    </row>
    <row r="11" spans="1:12" ht="52.5" customHeight="1">
      <c r="A11" s="19" t="s">
        <v>20</v>
      </c>
      <c r="B11" s="561" t="s">
        <v>772</v>
      </c>
      <c r="C11" s="34" t="s">
        <v>140</v>
      </c>
      <c r="D11" s="35">
        <v>800</v>
      </c>
      <c r="E11" s="97"/>
      <c r="F11" s="24"/>
      <c r="G11" s="24"/>
      <c r="H11" s="620"/>
      <c r="I11" s="24"/>
      <c r="J11" s="30"/>
    </row>
    <row r="12" spans="1:12" ht="60">
      <c r="A12" s="19" t="s">
        <v>23</v>
      </c>
      <c r="B12" s="122" t="s">
        <v>773</v>
      </c>
      <c r="C12" s="34" t="s">
        <v>140</v>
      </c>
      <c r="D12" s="35">
        <v>200</v>
      </c>
      <c r="E12" s="97"/>
      <c r="F12" s="24"/>
      <c r="G12" s="24"/>
      <c r="H12" s="620"/>
      <c r="I12" s="24"/>
      <c r="J12" s="30"/>
    </row>
    <row r="13" spans="1:12" ht="48">
      <c r="A13" s="19" t="s">
        <v>25</v>
      </c>
      <c r="B13" s="122" t="s">
        <v>774</v>
      </c>
      <c r="C13" s="34" t="s">
        <v>140</v>
      </c>
      <c r="D13" s="35">
        <v>50</v>
      </c>
      <c r="E13" s="97"/>
      <c r="F13" s="24"/>
      <c r="G13" s="24"/>
      <c r="H13" s="620"/>
      <c r="I13" s="24"/>
      <c r="J13" s="30"/>
    </row>
    <row r="14" spans="1:12" ht="36">
      <c r="A14" s="19" t="s">
        <v>27</v>
      </c>
      <c r="B14" s="426" t="s">
        <v>775</v>
      </c>
      <c r="C14" s="427" t="s">
        <v>140</v>
      </c>
      <c r="D14" s="428">
        <v>50</v>
      </c>
      <c r="E14" s="202"/>
      <c r="F14" s="24"/>
      <c r="G14" s="24"/>
      <c r="H14" s="620"/>
      <c r="I14" s="24"/>
      <c r="J14" s="238"/>
    </row>
    <row r="15" spans="1:12" ht="156">
      <c r="A15" s="19" t="s">
        <v>29</v>
      </c>
      <c r="B15" s="560" t="s">
        <v>776</v>
      </c>
      <c r="C15" s="436" t="s">
        <v>140</v>
      </c>
      <c r="D15" s="436">
        <v>1400</v>
      </c>
      <c r="E15" s="354"/>
      <c r="F15" s="24"/>
      <c r="G15" s="24"/>
      <c r="H15" s="620"/>
      <c r="I15" s="24"/>
      <c r="J15" s="355"/>
    </row>
    <row r="16" spans="1:12" ht="72">
      <c r="A16" s="19" t="s">
        <v>31</v>
      </c>
      <c r="B16" s="560" t="s">
        <v>777</v>
      </c>
      <c r="C16" s="436" t="s">
        <v>140</v>
      </c>
      <c r="D16" s="436">
        <v>800</v>
      </c>
      <c r="E16" s="354"/>
      <c r="F16" s="24"/>
      <c r="G16" s="24"/>
      <c r="H16" s="620"/>
      <c r="I16" s="24"/>
      <c r="J16" s="355"/>
    </row>
    <row r="17" spans="1:10" ht="252">
      <c r="A17" s="19" t="s">
        <v>33</v>
      </c>
      <c r="B17" s="560" t="s">
        <v>778</v>
      </c>
      <c r="C17" s="436" t="s">
        <v>140</v>
      </c>
      <c r="D17" s="436">
        <v>150</v>
      </c>
      <c r="E17" s="354"/>
      <c r="F17" s="24"/>
      <c r="G17" s="24"/>
      <c r="H17" s="620"/>
      <c r="I17" s="24"/>
      <c r="J17" s="355"/>
    </row>
    <row r="18" spans="1:10">
      <c r="A18" s="19" t="s">
        <v>35</v>
      </c>
      <c r="B18" s="435" t="s">
        <v>779</v>
      </c>
      <c r="C18" s="436" t="s">
        <v>140</v>
      </c>
      <c r="D18" s="436">
        <v>600</v>
      </c>
      <c r="E18" s="354"/>
      <c r="F18" s="24"/>
      <c r="G18" s="24"/>
      <c r="H18" s="620"/>
      <c r="I18" s="24"/>
      <c r="J18" s="355"/>
    </row>
    <row r="19" spans="1:10">
      <c r="A19" s="19" t="s">
        <v>37</v>
      </c>
      <c r="B19" s="435" t="s">
        <v>780</v>
      </c>
      <c r="C19" s="436" t="s">
        <v>140</v>
      </c>
      <c r="D19" s="436">
        <v>400</v>
      </c>
      <c r="E19" s="354"/>
      <c r="F19" s="24"/>
      <c r="G19" s="24"/>
      <c r="H19" s="620"/>
      <c r="I19" s="24"/>
      <c r="J19" s="355"/>
    </row>
    <row r="20" spans="1:10">
      <c r="A20" s="19" t="s">
        <v>39</v>
      </c>
      <c r="B20" s="435" t="s">
        <v>781</v>
      </c>
      <c r="C20" s="436" t="s">
        <v>140</v>
      </c>
      <c r="D20" s="436">
        <v>500</v>
      </c>
      <c r="E20" s="354"/>
      <c r="F20" s="24"/>
      <c r="G20" s="24"/>
      <c r="H20" s="620"/>
      <c r="I20" s="24"/>
      <c r="J20" s="355"/>
    </row>
    <row r="21" spans="1:10">
      <c r="A21" s="19" t="s">
        <v>40</v>
      </c>
      <c r="B21" s="435" t="s">
        <v>782</v>
      </c>
      <c r="C21" s="436" t="s">
        <v>140</v>
      </c>
      <c r="D21" s="436">
        <v>200</v>
      </c>
      <c r="E21" s="354"/>
      <c r="F21" s="24"/>
      <c r="G21" s="24"/>
      <c r="H21" s="620"/>
      <c r="I21" s="24"/>
      <c r="J21" s="355"/>
    </row>
    <row r="22" spans="1:10" ht="48">
      <c r="A22" s="19" t="s">
        <v>43</v>
      </c>
      <c r="B22" s="560" t="s">
        <v>783</v>
      </c>
      <c r="C22" s="436" t="s">
        <v>140</v>
      </c>
      <c r="D22" s="436">
        <v>80</v>
      </c>
      <c r="E22" s="354"/>
      <c r="F22" s="24"/>
      <c r="G22" s="24"/>
      <c r="H22" s="620"/>
      <c r="I22" s="24"/>
      <c r="J22" s="355"/>
    </row>
    <row r="23" spans="1:10" ht="12.75" thickBot="1">
      <c r="A23" s="96"/>
      <c r="B23" s="429" t="s">
        <v>158</v>
      </c>
      <c r="C23" s="430"/>
      <c r="D23" s="431"/>
      <c r="E23" s="74"/>
      <c r="F23" s="432"/>
      <c r="G23" s="433"/>
      <c r="H23" s="433"/>
      <c r="I23" s="434"/>
      <c r="J23" s="49"/>
    </row>
    <row r="24" spans="1:10" ht="25.35" customHeight="1">
      <c r="A24" s="50"/>
      <c r="B24" s="50"/>
      <c r="C24" s="50"/>
      <c r="D24" s="50"/>
      <c r="H24" s="3"/>
    </row>
    <row r="25" spans="1:10" ht="25.35" customHeight="1">
      <c r="A25" s="50"/>
      <c r="B25" s="50"/>
      <c r="C25" s="50"/>
      <c r="D25" s="50"/>
      <c r="H25" s="3"/>
    </row>
    <row r="26" spans="1:10" ht="25.35" customHeight="1">
      <c r="A26" s="50"/>
      <c r="B26" s="50"/>
      <c r="C26" s="50"/>
      <c r="D26" s="50"/>
      <c r="H26" s="3"/>
    </row>
    <row r="27" spans="1:10" ht="25.35" customHeight="1">
      <c r="A27" s="792" t="s">
        <v>51</v>
      </c>
      <c r="B27" s="792"/>
      <c r="C27" s="50"/>
      <c r="D27" s="50"/>
      <c r="F27" s="792" t="s">
        <v>52</v>
      </c>
      <c r="G27" s="792"/>
      <c r="H27" s="792"/>
    </row>
    <row r="28" spans="1:10">
      <c r="A28" s="788" t="s">
        <v>53</v>
      </c>
      <c r="B28" s="788"/>
      <c r="C28" s="50"/>
      <c r="D28" s="50"/>
      <c r="F28" s="788" t="s">
        <v>54</v>
      </c>
      <c r="G28" s="788"/>
      <c r="H28" s="788"/>
    </row>
    <row r="29" spans="1:10">
      <c r="H29" s="3"/>
    </row>
  </sheetData>
  <sheetProtection selectLockedCells="1" selectUnlockedCells="1"/>
  <mergeCells count="9">
    <mergeCell ref="A4:J4"/>
    <mergeCell ref="A28:B28"/>
    <mergeCell ref="F28:H28"/>
    <mergeCell ref="A1:B1"/>
    <mergeCell ref="I1:J1"/>
    <mergeCell ref="A27:B27"/>
    <mergeCell ref="F27:H27"/>
    <mergeCell ref="A2:J2"/>
    <mergeCell ref="A3:J3"/>
  </mergeCells>
  <pageMargins left="0.78749999999999998" right="0.78749999999999998" top="1.0527777777777778" bottom="1.0527777777777778" header="0.51180555555555551" footer="0.78749999999999998"/>
  <pageSetup paperSize="9" scale="80" firstPageNumber="0" orientation="landscape" horizontalDpi="300" verticalDpi="300"/>
  <headerFooter alignWithMargins="0">
    <oddFooter>&amp;C&amp;"Times New Roman,Normalny"&amp;12Strona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workbookViewId="0">
      <selection activeCell="L20" sqref="L20"/>
    </sheetView>
  </sheetViews>
  <sheetFormatPr defaultColWidth="11.5703125" defaultRowHeight="12.75"/>
  <cols>
    <col min="1" max="1" width="4.28515625" customWidth="1"/>
    <col min="2" max="2" width="20.85546875" customWidth="1"/>
    <col min="3" max="3" width="5.7109375" customWidth="1"/>
    <col min="4" max="4" width="6.28515625" customWidth="1"/>
    <col min="8" max="8" width="8.42578125" customWidth="1"/>
    <col min="10" max="10" width="16.7109375" customWidth="1"/>
  </cols>
  <sheetData>
    <row r="1" spans="1:11">
      <c r="A1" s="789" t="s">
        <v>863</v>
      </c>
      <c r="B1" s="789"/>
      <c r="C1" s="4"/>
      <c r="D1" s="791" t="s">
        <v>833</v>
      </c>
      <c r="E1" s="791"/>
      <c r="F1" s="791"/>
      <c r="G1" s="4"/>
      <c r="H1" s="4"/>
      <c r="I1" s="791" t="s">
        <v>741</v>
      </c>
      <c r="J1" s="791"/>
      <c r="K1" s="1"/>
    </row>
    <row r="2" spans="1:11">
      <c r="A2" s="791" t="s">
        <v>159</v>
      </c>
      <c r="B2" s="791"/>
      <c r="C2" s="791"/>
      <c r="D2" s="791"/>
      <c r="E2" s="791"/>
      <c r="F2" s="791"/>
      <c r="G2" s="791"/>
      <c r="H2" s="791"/>
      <c r="I2" s="791"/>
      <c r="J2" s="1"/>
      <c r="K2" s="1"/>
    </row>
    <row r="3" spans="1:11" ht="36">
      <c r="A3" s="11" t="s">
        <v>1</v>
      </c>
      <c r="B3" s="55" t="s">
        <v>2</v>
      </c>
      <c r="C3" s="13" t="s">
        <v>3</v>
      </c>
      <c r="D3" s="13" t="s">
        <v>4</v>
      </c>
      <c r="E3" s="15" t="s">
        <v>70</v>
      </c>
      <c r="F3" s="16" t="s">
        <v>160</v>
      </c>
      <c r="G3" s="16" t="s">
        <v>7</v>
      </c>
      <c r="H3" s="16" t="s">
        <v>867</v>
      </c>
      <c r="I3" s="72" t="s">
        <v>9</v>
      </c>
      <c r="J3" s="18" t="s">
        <v>10</v>
      </c>
      <c r="K3" s="1"/>
    </row>
    <row r="4" spans="1:11" ht="24">
      <c r="A4" s="19">
        <v>1</v>
      </c>
      <c r="B4" s="125" t="s">
        <v>161</v>
      </c>
      <c r="C4" s="57" t="s">
        <v>140</v>
      </c>
      <c r="D4" s="57">
        <v>2</v>
      </c>
      <c r="E4" s="24"/>
      <c r="F4" s="126"/>
      <c r="G4" s="126"/>
      <c r="H4" s="625"/>
      <c r="I4" s="126"/>
      <c r="J4" s="25"/>
      <c r="K4" s="1"/>
    </row>
    <row r="5" spans="1:11" ht="13.5" customHeight="1">
      <c r="A5" s="30"/>
      <c r="B5" s="30"/>
      <c r="C5" s="824"/>
      <c r="D5" s="824"/>
      <c r="E5" s="128"/>
      <c r="F5" s="124"/>
      <c r="G5" s="129">
        <f>SUM(G4)</f>
        <v>0</v>
      </c>
      <c r="H5" s="47"/>
      <c r="I5" s="130">
        <f>SUM(I4)</f>
        <v>0</v>
      </c>
      <c r="J5" s="67"/>
      <c r="K5" s="1"/>
    </row>
    <row r="6" spans="1:11">
      <c r="A6" s="50"/>
      <c r="B6" s="50"/>
      <c r="C6" s="50"/>
      <c r="D6" s="50"/>
      <c r="E6" s="1"/>
      <c r="F6" s="71"/>
      <c r="G6" s="71"/>
      <c r="H6" s="71"/>
      <c r="I6" s="71"/>
      <c r="J6" s="1"/>
      <c r="K6" s="1"/>
    </row>
    <row r="7" spans="1:11">
      <c r="A7" s="50"/>
      <c r="B7" s="50"/>
      <c r="C7" s="50"/>
      <c r="D7" s="50"/>
      <c r="E7" s="1"/>
      <c r="F7" s="71"/>
      <c r="G7" s="71"/>
      <c r="H7" s="71"/>
      <c r="I7" s="71"/>
      <c r="J7" s="1"/>
      <c r="K7" s="1"/>
    </row>
    <row r="8" spans="1:11">
      <c r="A8" s="50"/>
      <c r="B8" s="50"/>
      <c r="C8" s="50"/>
      <c r="D8" s="50"/>
      <c r="E8" s="1"/>
      <c r="F8" s="71"/>
      <c r="G8" s="71"/>
      <c r="H8" s="71"/>
      <c r="I8" s="71"/>
      <c r="J8" s="1"/>
      <c r="K8" s="1"/>
    </row>
    <row r="9" spans="1:11">
      <c r="A9" s="792" t="s">
        <v>51</v>
      </c>
      <c r="B9" s="792"/>
      <c r="C9" s="50"/>
      <c r="D9" s="50"/>
      <c r="E9" s="1"/>
      <c r="F9" s="796" t="s">
        <v>52</v>
      </c>
      <c r="G9" s="796"/>
      <c r="H9" s="796"/>
      <c r="I9" s="71"/>
      <c r="J9" s="1"/>
      <c r="K9" s="1"/>
    </row>
    <row r="10" spans="1:11">
      <c r="A10" s="788" t="s">
        <v>53</v>
      </c>
      <c r="B10" s="788"/>
      <c r="C10" s="50"/>
      <c r="D10" s="50"/>
      <c r="E10" s="1"/>
      <c r="F10" s="794" t="s">
        <v>54</v>
      </c>
      <c r="G10" s="794"/>
      <c r="H10" s="794"/>
      <c r="I10" s="71"/>
      <c r="J10" s="1"/>
      <c r="K10" s="1"/>
    </row>
    <row r="11" spans="1:11">
      <c r="A11" s="1"/>
      <c r="B11" s="1"/>
      <c r="C11" s="1"/>
      <c r="D11" s="1"/>
      <c r="E11" s="1"/>
      <c r="F11" s="1"/>
      <c r="G11" s="1"/>
      <c r="H11" s="1"/>
      <c r="I11" s="1"/>
      <c r="J11" s="1"/>
      <c r="K11" s="1"/>
    </row>
    <row r="12" spans="1:11">
      <c r="A12" s="1"/>
      <c r="B12" s="1"/>
      <c r="C12" s="1"/>
      <c r="D12" s="1"/>
      <c r="E12" s="1"/>
      <c r="F12" s="1"/>
      <c r="G12" s="1"/>
      <c r="H12" s="1"/>
      <c r="I12" s="1"/>
      <c r="J12" s="1"/>
      <c r="K12" s="1"/>
    </row>
    <row r="13" spans="1:11">
      <c r="A13" s="1"/>
      <c r="B13" s="1"/>
      <c r="C13" s="1"/>
      <c r="D13" s="1"/>
      <c r="E13" s="1"/>
      <c r="F13" s="1"/>
      <c r="G13" s="1"/>
      <c r="H13" s="1"/>
      <c r="I13" s="1"/>
      <c r="J13" s="1"/>
      <c r="K13" s="1"/>
    </row>
    <row r="14" spans="1:11">
      <c r="A14" s="1"/>
      <c r="B14" s="1"/>
      <c r="C14" s="1"/>
      <c r="D14" s="1"/>
      <c r="E14" s="1"/>
      <c r="F14" s="1"/>
      <c r="G14" s="1"/>
      <c r="H14" s="1"/>
      <c r="I14" s="1"/>
      <c r="J14" s="1"/>
      <c r="K14" s="1"/>
    </row>
  </sheetData>
  <sheetProtection selectLockedCells="1" selectUnlockedCells="1"/>
  <mergeCells count="9">
    <mergeCell ref="A10:B10"/>
    <mergeCell ref="F10:H10"/>
    <mergeCell ref="A1:B1"/>
    <mergeCell ref="I1:J1"/>
    <mergeCell ref="A2:I2"/>
    <mergeCell ref="C5:D5"/>
    <mergeCell ref="A9:B9"/>
    <mergeCell ref="F9:H9"/>
    <mergeCell ref="D1:F1"/>
  </mergeCells>
  <pageMargins left="0.78749999999999998" right="0.78749999999999998" top="1.0527777777777778" bottom="1.0527777777777778" header="0.51180555555555551" footer="0.51180555555555551"/>
  <pageSetup paperSize="9" firstPageNumber="0" orientation="landscape" horizontalDpi="300" verticalDpi="300"/>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workbookViewId="0">
      <selection activeCell="M8" sqref="M8"/>
    </sheetView>
  </sheetViews>
  <sheetFormatPr defaultColWidth="11.5703125" defaultRowHeight="12"/>
  <cols>
    <col min="1" max="1" width="3.7109375" style="1" customWidth="1"/>
    <col min="2" max="2" width="55.5703125" style="1" customWidth="1"/>
    <col min="3" max="3" width="4.7109375" style="1" customWidth="1"/>
    <col min="4" max="4" width="6.28515625" style="1" customWidth="1"/>
    <col min="5" max="5" width="11.5703125" style="1"/>
    <col min="6" max="6" width="10.7109375" style="1" customWidth="1"/>
    <col min="7" max="7" width="11.5703125" style="1"/>
    <col min="8" max="8" width="6.140625" style="1" customWidth="1"/>
    <col min="9" max="9" width="11.5703125" style="1"/>
    <col min="10" max="10" width="19.7109375" style="1" customWidth="1"/>
    <col min="11" max="16384" width="11.5703125" style="1"/>
  </cols>
  <sheetData>
    <row r="1" spans="1:15">
      <c r="A1" s="789" t="s">
        <v>861</v>
      </c>
      <c r="B1" s="789"/>
      <c r="C1" s="4"/>
      <c r="D1" s="4"/>
      <c r="E1" s="4"/>
      <c r="F1" s="4"/>
      <c r="G1" s="4"/>
      <c r="H1" s="4"/>
      <c r="I1" s="791" t="s">
        <v>741</v>
      </c>
      <c r="J1" s="791"/>
      <c r="K1" s="50"/>
      <c r="L1" s="50"/>
      <c r="M1" s="50"/>
      <c r="N1" s="50"/>
      <c r="O1" s="50"/>
    </row>
    <row r="2" spans="1:15">
      <c r="A2" s="791" t="s">
        <v>833</v>
      </c>
      <c r="B2" s="791"/>
      <c r="C2" s="791"/>
      <c r="D2" s="791"/>
      <c r="E2" s="791"/>
      <c r="F2" s="791"/>
      <c r="G2" s="791"/>
      <c r="H2" s="791"/>
      <c r="I2" s="791"/>
      <c r="J2" s="791"/>
      <c r="K2" s="50"/>
      <c r="L2" s="50"/>
      <c r="M2" s="50"/>
      <c r="N2" s="50"/>
      <c r="O2" s="50"/>
    </row>
    <row r="3" spans="1:15">
      <c r="A3" s="791" t="s">
        <v>847</v>
      </c>
      <c r="B3" s="791"/>
      <c r="C3" s="791"/>
      <c r="D3" s="791"/>
      <c r="E3" s="791"/>
      <c r="F3" s="791"/>
      <c r="G3" s="791"/>
      <c r="H3" s="791"/>
      <c r="I3" s="791"/>
      <c r="J3" s="791"/>
      <c r="K3" s="4"/>
      <c r="L3" s="4"/>
      <c r="M3" s="50"/>
      <c r="N3" s="50"/>
      <c r="O3" s="50"/>
    </row>
    <row r="4" spans="1:15" ht="13.5" customHeight="1" thickBot="1">
      <c r="A4" s="823" t="s">
        <v>167</v>
      </c>
      <c r="B4" s="823"/>
      <c r="C4" s="823"/>
      <c r="D4" s="823"/>
      <c r="E4" s="823"/>
      <c r="F4" s="823"/>
      <c r="G4" s="823"/>
      <c r="H4" s="823"/>
      <c r="I4" s="823"/>
      <c r="J4" s="823"/>
      <c r="K4" s="10"/>
      <c r="L4" s="10"/>
      <c r="M4" s="50"/>
      <c r="N4" s="50"/>
      <c r="O4" s="50"/>
    </row>
    <row r="5" spans="1:15" ht="36.75" thickBot="1">
      <c r="A5" s="11" t="s">
        <v>1</v>
      </c>
      <c r="B5" s="55" t="s">
        <v>2</v>
      </c>
      <c r="C5" s="13" t="s">
        <v>3</v>
      </c>
      <c r="D5" s="13" t="s">
        <v>4</v>
      </c>
      <c r="E5" s="15" t="s">
        <v>5</v>
      </c>
      <c r="F5" s="15" t="s">
        <v>6</v>
      </c>
      <c r="G5" s="15" t="s">
        <v>7</v>
      </c>
      <c r="H5" s="16" t="s">
        <v>868</v>
      </c>
      <c r="I5" s="17" t="s">
        <v>9</v>
      </c>
      <c r="J5" s="18" t="s">
        <v>10</v>
      </c>
    </row>
    <row r="6" spans="1:15" ht="88.9" customHeight="1">
      <c r="A6" s="57" t="s">
        <v>11</v>
      </c>
      <c r="B6" s="135" t="s">
        <v>168</v>
      </c>
      <c r="C6" s="21" t="s">
        <v>30</v>
      </c>
      <c r="D6" s="21">
        <v>400</v>
      </c>
      <c r="E6" s="24"/>
      <c r="F6" s="24"/>
      <c r="G6" s="24"/>
      <c r="H6" s="620"/>
      <c r="I6" s="24"/>
      <c r="J6" s="25"/>
    </row>
    <row r="7" spans="1:15" ht="84">
      <c r="A7" s="60" t="s">
        <v>14</v>
      </c>
      <c r="B7" s="136" t="s">
        <v>169</v>
      </c>
      <c r="C7" s="62" t="s">
        <v>30</v>
      </c>
      <c r="D7" s="62">
        <v>150</v>
      </c>
      <c r="E7" s="97"/>
      <c r="F7" s="24"/>
      <c r="G7" s="24"/>
      <c r="H7" s="620"/>
      <c r="I7" s="24"/>
      <c r="J7" s="30"/>
    </row>
    <row r="8" spans="1:15" ht="84">
      <c r="A8" s="60" t="s">
        <v>16</v>
      </c>
      <c r="B8" s="136" t="s">
        <v>170</v>
      </c>
      <c r="C8" s="62" t="s">
        <v>30</v>
      </c>
      <c r="D8" s="62">
        <v>150</v>
      </c>
      <c r="E8" s="97"/>
      <c r="F8" s="24"/>
      <c r="G8" s="24"/>
      <c r="H8" s="620"/>
      <c r="I8" s="24"/>
      <c r="J8" s="30"/>
    </row>
    <row r="9" spans="1:15" ht="84">
      <c r="A9" s="60" t="s">
        <v>18</v>
      </c>
      <c r="B9" s="136" t="s">
        <v>171</v>
      </c>
      <c r="C9" s="62" t="s">
        <v>30</v>
      </c>
      <c r="D9" s="62">
        <v>50</v>
      </c>
      <c r="E9" s="97"/>
      <c r="F9" s="24"/>
      <c r="G9" s="24"/>
      <c r="H9" s="620"/>
      <c r="I9" s="24"/>
      <c r="J9" s="30"/>
    </row>
    <row r="10" spans="1:15" ht="84">
      <c r="A10" s="60" t="s">
        <v>19</v>
      </c>
      <c r="B10" s="136" t="s">
        <v>172</v>
      </c>
      <c r="C10" s="62" t="s">
        <v>30</v>
      </c>
      <c r="D10" s="62">
        <v>500</v>
      </c>
      <c r="E10" s="97"/>
      <c r="F10" s="24"/>
      <c r="G10" s="24"/>
      <c r="H10" s="620"/>
      <c r="I10" s="24"/>
      <c r="J10" s="30"/>
    </row>
    <row r="11" spans="1:15" ht="84">
      <c r="A11" s="60" t="s">
        <v>20</v>
      </c>
      <c r="B11" s="136" t="s">
        <v>173</v>
      </c>
      <c r="C11" s="62" t="s">
        <v>30</v>
      </c>
      <c r="D11" s="62">
        <v>20</v>
      </c>
      <c r="E11" s="97"/>
      <c r="F11" s="24"/>
      <c r="G11" s="24"/>
      <c r="H11" s="620"/>
      <c r="I11" s="24"/>
      <c r="J11" s="30"/>
    </row>
    <row r="12" spans="1:15" ht="84">
      <c r="A12" s="60" t="s">
        <v>23</v>
      </c>
      <c r="B12" s="136" t="s">
        <v>174</v>
      </c>
      <c r="C12" s="62" t="s">
        <v>30</v>
      </c>
      <c r="D12" s="62">
        <v>10</v>
      </c>
      <c r="E12" s="97"/>
      <c r="F12" s="24"/>
      <c r="G12" s="24"/>
      <c r="H12" s="620"/>
      <c r="I12" s="24"/>
      <c r="J12" s="30"/>
    </row>
    <row r="13" spans="1:15" ht="84">
      <c r="A13" s="60" t="s">
        <v>25</v>
      </c>
      <c r="B13" s="136" t="s">
        <v>175</v>
      </c>
      <c r="C13" s="62" t="s">
        <v>30</v>
      </c>
      <c r="D13" s="62">
        <v>400</v>
      </c>
      <c r="E13" s="97"/>
      <c r="F13" s="24"/>
      <c r="G13" s="24"/>
      <c r="H13" s="620"/>
      <c r="I13" s="24"/>
      <c r="J13" s="30"/>
    </row>
    <row r="14" spans="1:15" ht="84">
      <c r="A14" s="60" t="s">
        <v>27</v>
      </c>
      <c r="B14" s="136" t="s">
        <v>176</v>
      </c>
      <c r="C14" s="62" t="s">
        <v>30</v>
      </c>
      <c r="D14" s="62">
        <v>150</v>
      </c>
      <c r="E14" s="97"/>
      <c r="F14" s="24"/>
      <c r="G14" s="24"/>
      <c r="H14" s="620"/>
      <c r="I14" s="24"/>
      <c r="J14" s="30"/>
    </row>
    <row r="15" spans="1:15" ht="84">
      <c r="A15" s="60" t="s">
        <v>29</v>
      </c>
      <c r="B15" s="136" t="s">
        <v>177</v>
      </c>
      <c r="C15" s="62" t="s">
        <v>30</v>
      </c>
      <c r="D15" s="62">
        <v>1000</v>
      </c>
      <c r="E15" s="97"/>
      <c r="F15" s="24"/>
      <c r="G15" s="24"/>
      <c r="H15" s="620"/>
      <c r="I15" s="24"/>
      <c r="J15" s="30"/>
    </row>
    <row r="16" spans="1:15">
      <c r="A16" s="30"/>
      <c r="B16" s="30"/>
      <c r="C16" s="30"/>
      <c r="D16" s="30"/>
      <c r="E16" s="45"/>
      <c r="F16" s="63"/>
      <c r="G16" s="64">
        <f>SUM(G6:G15)</f>
        <v>0</v>
      </c>
      <c r="H16" s="65"/>
      <c r="I16" s="66">
        <f>SUM(I6:I15)</f>
        <v>0</v>
      </c>
      <c r="J16" s="67"/>
    </row>
    <row r="22" spans="2:9">
      <c r="B22" s="50"/>
      <c r="C22" s="50"/>
      <c r="D22" s="50"/>
      <c r="E22" s="50"/>
      <c r="G22" s="71"/>
      <c r="H22" s="71"/>
      <c r="I22" s="71"/>
    </row>
    <row r="23" spans="2:9" ht="12" customHeight="1">
      <c r="B23" s="792" t="s">
        <v>51</v>
      </c>
      <c r="C23" s="792"/>
      <c r="D23" s="50"/>
      <c r="E23" s="50"/>
      <c r="G23" s="796" t="s">
        <v>52</v>
      </c>
      <c r="H23" s="796"/>
      <c r="I23" s="796"/>
    </row>
    <row r="24" spans="2:9" ht="12" customHeight="1">
      <c r="B24" s="788" t="s">
        <v>53</v>
      </c>
      <c r="C24" s="788"/>
      <c r="D24" s="50"/>
      <c r="E24" s="50"/>
      <c r="G24" s="794" t="s">
        <v>54</v>
      </c>
      <c r="H24" s="794"/>
      <c r="I24" s="794"/>
    </row>
  </sheetData>
  <sheetProtection selectLockedCells="1" selectUnlockedCells="1"/>
  <mergeCells count="9">
    <mergeCell ref="A3:J3"/>
    <mergeCell ref="B24:C24"/>
    <mergeCell ref="G24:I24"/>
    <mergeCell ref="A1:B1"/>
    <mergeCell ref="I1:J1"/>
    <mergeCell ref="B23:C23"/>
    <mergeCell ref="G23:I23"/>
    <mergeCell ref="A2:J2"/>
    <mergeCell ref="A4:J4"/>
  </mergeCells>
  <pageMargins left="0.78749999999999998" right="0.78749999999999998" top="1.0527777777777778" bottom="1.0527777777777778" header="0.51180555555555551" footer="0.78749999999999998"/>
  <pageSetup paperSize="9" scale="85" firstPageNumber="0" orientation="landscape" horizontalDpi="300" verticalDpi="300"/>
  <headerFooter alignWithMargins="0">
    <oddFooter>&amp;C&amp;"Times New Roman,Normalny"&amp;12Strona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workbookViewId="0">
      <selection activeCell="J18" sqref="J18"/>
    </sheetView>
  </sheetViews>
  <sheetFormatPr defaultColWidth="11.5703125" defaultRowHeight="12"/>
  <cols>
    <col min="1" max="1" width="4.7109375" style="1" customWidth="1"/>
    <col min="2" max="2" width="31.5703125" style="1" customWidth="1"/>
    <col min="3" max="3" width="5.7109375" style="1" customWidth="1"/>
    <col min="4" max="4" width="6.28515625" style="1" customWidth="1"/>
    <col min="5" max="7" width="11.5703125" style="1"/>
    <col min="8" max="8" width="7" style="1" customWidth="1"/>
    <col min="9" max="9" width="11.5703125" style="1"/>
    <col min="10" max="10" width="16.28515625" style="1" customWidth="1"/>
    <col min="11" max="16384" width="11.5703125" style="1"/>
  </cols>
  <sheetData>
    <row r="1" spans="1:12">
      <c r="A1" s="789" t="s">
        <v>861</v>
      </c>
      <c r="B1" s="789"/>
      <c r="C1" s="4"/>
      <c r="D1" s="791" t="s">
        <v>833</v>
      </c>
      <c r="E1" s="791"/>
      <c r="F1" s="4"/>
      <c r="G1" s="4"/>
      <c r="H1" s="4"/>
      <c r="I1" s="791" t="s">
        <v>741</v>
      </c>
      <c r="J1" s="791"/>
      <c r="K1" s="50"/>
    </row>
    <row r="2" spans="1:12">
      <c r="A2" s="791" t="s">
        <v>166</v>
      </c>
      <c r="B2" s="791"/>
      <c r="C2" s="791"/>
      <c r="D2" s="791"/>
      <c r="E2" s="791"/>
      <c r="F2" s="791"/>
      <c r="G2" s="791"/>
      <c r="H2" s="791"/>
      <c r="I2" s="791"/>
      <c r="J2" s="4"/>
      <c r="K2" s="4"/>
      <c r="L2" s="8"/>
    </row>
    <row r="3" spans="1:12">
      <c r="A3" s="792" t="s">
        <v>179</v>
      </c>
      <c r="B3" s="792"/>
      <c r="C3" s="792"/>
      <c r="D3" s="792"/>
      <c r="E3" s="792"/>
      <c r="F3" s="792"/>
      <c r="G3" s="792"/>
      <c r="H3" s="792"/>
      <c r="I3" s="792"/>
      <c r="J3" s="10"/>
      <c r="K3" s="10"/>
      <c r="L3" s="10"/>
    </row>
    <row r="4" spans="1:12" ht="48">
      <c r="A4" s="11" t="s">
        <v>1</v>
      </c>
      <c r="B4" s="55" t="s">
        <v>2</v>
      </c>
      <c r="C4" s="13" t="s">
        <v>3</v>
      </c>
      <c r="D4" s="13" t="s">
        <v>4</v>
      </c>
      <c r="E4" s="15" t="s">
        <v>5</v>
      </c>
      <c r="F4" s="15" t="s">
        <v>6</v>
      </c>
      <c r="G4" s="15" t="s">
        <v>7</v>
      </c>
      <c r="H4" s="16" t="s">
        <v>866</v>
      </c>
      <c r="I4" s="17" t="s">
        <v>9</v>
      </c>
      <c r="J4" s="18" t="s">
        <v>10</v>
      </c>
      <c r="K4" s="50"/>
    </row>
    <row r="5" spans="1:12" ht="24">
      <c r="A5" s="57">
        <v>1</v>
      </c>
      <c r="B5" s="137" t="s">
        <v>180</v>
      </c>
      <c r="C5" s="21" t="s">
        <v>13</v>
      </c>
      <c r="D5" s="21">
        <v>800</v>
      </c>
      <c r="E5" s="24"/>
      <c r="F5" s="24"/>
      <c r="G5" s="24"/>
      <c r="H5" s="620"/>
      <c r="I5" s="24"/>
      <c r="J5" s="25"/>
      <c r="K5" s="50"/>
    </row>
    <row r="6" spans="1:12" ht="37.35" customHeight="1">
      <c r="A6" s="57"/>
      <c r="B6" s="137" t="s">
        <v>181</v>
      </c>
      <c r="C6" s="21" t="s">
        <v>13</v>
      </c>
      <c r="D6" s="21">
        <v>6000</v>
      </c>
      <c r="E6" s="24"/>
      <c r="F6" s="24"/>
      <c r="G6" s="24"/>
      <c r="H6" s="620"/>
      <c r="I6" s="24"/>
      <c r="J6" s="25"/>
      <c r="K6" s="50"/>
    </row>
    <row r="7" spans="1:12" ht="54.4" customHeight="1">
      <c r="A7" s="60">
        <v>2</v>
      </c>
      <c r="B7" s="117" t="s">
        <v>182</v>
      </c>
      <c r="C7" s="21" t="s">
        <v>13</v>
      </c>
      <c r="D7" s="62">
        <v>80</v>
      </c>
      <c r="E7" s="97"/>
      <c r="F7" s="24"/>
      <c r="G7" s="24"/>
      <c r="H7" s="620"/>
      <c r="I7" s="24"/>
      <c r="J7" s="30"/>
      <c r="K7" s="50"/>
    </row>
    <row r="8" spans="1:12" ht="54.4" customHeight="1">
      <c r="A8" s="60"/>
      <c r="B8" s="117" t="s">
        <v>183</v>
      </c>
      <c r="C8" s="21" t="s">
        <v>13</v>
      </c>
      <c r="D8" s="62">
        <v>420</v>
      </c>
      <c r="E8" s="97"/>
      <c r="F8" s="24"/>
      <c r="G8" s="24"/>
      <c r="H8" s="620"/>
      <c r="I8" s="24"/>
      <c r="J8" s="30"/>
      <c r="K8" s="50"/>
    </row>
    <row r="9" spans="1:12">
      <c r="A9" s="30"/>
      <c r="B9" s="30"/>
      <c r="C9" s="30"/>
      <c r="D9" s="30"/>
      <c r="E9" s="45"/>
      <c r="F9" s="63"/>
      <c r="G9" s="64">
        <f>SUM(G5:G8)</f>
        <v>0</v>
      </c>
      <c r="H9" s="65"/>
      <c r="I9" s="66">
        <f>SUM(I5:I8)</f>
        <v>0</v>
      </c>
      <c r="J9" s="67"/>
      <c r="K9" s="50"/>
    </row>
    <row r="14" spans="1:12">
      <c r="A14" s="792" t="s">
        <v>51</v>
      </c>
      <c r="B14" s="792"/>
      <c r="C14" s="50"/>
      <c r="D14" s="50"/>
      <c r="F14" s="796" t="s">
        <v>52</v>
      </c>
      <c r="G14" s="796"/>
      <c r="H14" s="796"/>
    </row>
    <row r="15" spans="1:12" ht="12.75" customHeight="1">
      <c r="A15" s="788" t="s">
        <v>53</v>
      </c>
      <c r="B15" s="788"/>
      <c r="C15" s="50"/>
      <c r="D15" s="50"/>
      <c r="F15" s="794" t="s">
        <v>54</v>
      </c>
      <c r="G15" s="794"/>
      <c r="H15" s="794"/>
    </row>
  </sheetData>
  <sheetProtection selectLockedCells="1" selectUnlockedCells="1"/>
  <mergeCells count="9">
    <mergeCell ref="A15:B15"/>
    <mergeCell ref="F15:H15"/>
    <mergeCell ref="A1:B1"/>
    <mergeCell ref="I1:J1"/>
    <mergeCell ref="A2:I2"/>
    <mergeCell ref="A3:I3"/>
    <mergeCell ref="A14:B14"/>
    <mergeCell ref="F14:H14"/>
    <mergeCell ref="D1:E1"/>
  </mergeCells>
  <pageMargins left="0.78749999999999998" right="0.78749999999999998" top="1.0527777777777778" bottom="1.0527777777777778" header="0.51180555555555551" footer="0.51180555555555551"/>
  <pageSetup paperSize="9" firstPageNumber="0" orientation="landscape" horizontalDpi="300" verticalDpi="300"/>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workbookViewId="0">
      <selection activeCell="H5" sqref="H5:H10"/>
    </sheetView>
  </sheetViews>
  <sheetFormatPr defaultColWidth="11.5703125" defaultRowHeight="12"/>
  <cols>
    <col min="1" max="1" width="4.7109375" style="1" customWidth="1"/>
    <col min="2" max="2" width="19.42578125" style="1" customWidth="1"/>
    <col min="3" max="3" width="7.28515625" style="1" customWidth="1"/>
    <col min="4" max="4" width="7.7109375" style="1" customWidth="1"/>
    <col min="5" max="7" width="11.5703125" style="1"/>
    <col min="8" max="8" width="7.7109375" style="1" customWidth="1"/>
    <col min="9" max="9" width="11.5703125" style="1"/>
    <col min="10" max="10" width="18.7109375" style="1" customWidth="1"/>
    <col min="11" max="16384" width="11.5703125" style="1"/>
  </cols>
  <sheetData>
    <row r="1" spans="1:12">
      <c r="A1" s="789" t="s">
        <v>760</v>
      </c>
      <c r="B1" s="789"/>
      <c r="C1" s="4"/>
      <c r="D1" s="791" t="s">
        <v>833</v>
      </c>
      <c r="E1" s="791"/>
      <c r="F1" s="791"/>
      <c r="G1" s="4"/>
      <c r="H1" s="4"/>
      <c r="I1" s="791" t="s">
        <v>741</v>
      </c>
      <c r="J1" s="791"/>
    </row>
    <row r="2" spans="1:12">
      <c r="A2" s="791" t="s">
        <v>178</v>
      </c>
      <c r="B2" s="791"/>
      <c r="C2" s="791"/>
      <c r="D2" s="791"/>
      <c r="E2" s="791"/>
      <c r="F2" s="791"/>
      <c r="G2" s="791"/>
      <c r="H2" s="791"/>
      <c r="I2" s="791"/>
      <c r="J2" s="4"/>
      <c r="K2" s="4"/>
      <c r="L2" s="8"/>
    </row>
    <row r="3" spans="1:12">
      <c r="A3" s="792" t="s">
        <v>185</v>
      </c>
      <c r="B3" s="792"/>
      <c r="C3" s="792"/>
      <c r="D3" s="792"/>
      <c r="E3" s="792"/>
      <c r="F3" s="792"/>
      <c r="G3" s="792"/>
      <c r="H3" s="792"/>
      <c r="I3" s="792"/>
      <c r="J3" s="10"/>
      <c r="K3" s="10"/>
      <c r="L3" s="10"/>
    </row>
    <row r="4" spans="1:12" ht="36">
      <c r="A4" s="11" t="s">
        <v>1</v>
      </c>
      <c r="B4" s="55" t="s">
        <v>2</v>
      </c>
      <c r="C4" s="13" t="s">
        <v>3</v>
      </c>
      <c r="D4" s="13" t="s">
        <v>4</v>
      </c>
      <c r="E4" s="15" t="s">
        <v>5</v>
      </c>
      <c r="F4" s="15" t="s">
        <v>6</v>
      </c>
      <c r="G4" s="15" t="s">
        <v>7</v>
      </c>
      <c r="H4" s="16" t="s">
        <v>866</v>
      </c>
      <c r="I4" s="17" t="s">
        <v>9</v>
      </c>
      <c r="J4" s="18" t="s">
        <v>10</v>
      </c>
      <c r="K4" s="50"/>
    </row>
    <row r="5" spans="1:12" ht="46.15" customHeight="1">
      <c r="A5" s="57" t="s">
        <v>11</v>
      </c>
      <c r="B5" s="125" t="s">
        <v>186</v>
      </c>
      <c r="C5" s="21" t="s">
        <v>13</v>
      </c>
      <c r="D5" s="21">
        <v>20</v>
      </c>
      <c r="E5" s="24"/>
      <c r="F5" s="24"/>
      <c r="G5" s="24"/>
      <c r="H5" s="620"/>
      <c r="I5" s="24"/>
      <c r="J5" s="25"/>
      <c r="K5" s="50"/>
    </row>
    <row r="6" spans="1:12" ht="36">
      <c r="A6" s="60" t="s">
        <v>14</v>
      </c>
      <c r="B6" s="138" t="s">
        <v>187</v>
      </c>
      <c r="C6" s="62" t="s">
        <v>13</v>
      </c>
      <c r="D6" s="62">
        <v>450</v>
      </c>
      <c r="E6" s="97"/>
      <c r="F6" s="24"/>
      <c r="G6" s="24"/>
      <c r="H6" s="620"/>
      <c r="I6" s="24"/>
      <c r="J6" s="30"/>
      <c r="K6" s="50"/>
    </row>
    <row r="7" spans="1:12" ht="72">
      <c r="A7" s="60" t="s">
        <v>16</v>
      </c>
      <c r="B7" s="138" t="s">
        <v>188</v>
      </c>
      <c r="C7" s="62" t="s">
        <v>13</v>
      </c>
      <c r="D7" s="62">
        <v>3</v>
      </c>
      <c r="E7" s="97"/>
      <c r="F7" s="24"/>
      <c r="G7" s="24"/>
      <c r="H7" s="620"/>
      <c r="I7" s="24"/>
      <c r="J7" s="30"/>
      <c r="K7" s="50"/>
    </row>
    <row r="8" spans="1:12" ht="36">
      <c r="A8" s="60" t="s">
        <v>18</v>
      </c>
      <c r="B8" s="138" t="s">
        <v>189</v>
      </c>
      <c r="C8" s="62" t="s">
        <v>13</v>
      </c>
      <c r="D8" s="62">
        <v>25</v>
      </c>
      <c r="E8" s="97"/>
      <c r="F8" s="24"/>
      <c r="G8" s="24"/>
      <c r="H8" s="620"/>
      <c r="I8" s="24"/>
      <c r="J8" s="30"/>
      <c r="K8" s="50"/>
    </row>
    <row r="9" spans="1:12" ht="36">
      <c r="A9" s="60" t="s">
        <v>19</v>
      </c>
      <c r="B9" s="138" t="s">
        <v>190</v>
      </c>
      <c r="C9" s="62" t="s">
        <v>13</v>
      </c>
      <c r="D9" s="62">
        <v>35</v>
      </c>
      <c r="E9" s="97"/>
      <c r="F9" s="24"/>
      <c r="G9" s="24"/>
      <c r="H9" s="620"/>
      <c r="I9" s="24"/>
      <c r="J9" s="30"/>
      <c r="K9" s="50"/>
    </row>
    <row r="10" spans="1:12" ht="72">
      <c r="A10" s="60" t="s">
        <v>20</v>
      </c>
      <c r="B10" s="138" t="s">
        <v>191</v>
      </c>
      <c r="C10" s="62" t="s">
        <v>13</v>
      </c>
      <c r="D10" s="62">
        <v>3</v>
      </c>
      <c r="E10" s="97"/>
      <c r="F10" s="24"/>
      <c r="G10" s="24"/>
      <c r="H10" s="620"/>
      <c r="I10" s="24"/>
      <c r="J10" s="30"/>
      <c r="K10" s="50"/>
    </row>
    <row r="11" spans="1:12">
      <c r="A11" s="127"/>
      <c r="B11" s="127"/>
      <c r="C11" s="127"/>
      <c r="D11" s="127"/>
      <c r="E11" s="86"/>
      <c r="F11" s="76"/>
      <c r="G11" s="64">
        <f>SUM(G5:G10)</f>
        <v>0</v>
      </c>
      <c r="H11" s="65"/>
      <c r="I11" s="66">
        <f>SUM(I5:I10)</f>
        <v>0</v>
      </c>
      <c r="J11" s="67"/>
      <c r="K11" s="50"/>
    </row>
    <row r="12" spans="1:12">
      <c r="H12" s="3"/>
    </row>
    <row r="14" spans="1:12" ht="12" customHeight="1">
      <c r="A14" s="792" t="s">
        <v>51</v>
      </c>
      <c r="B14" s="792"/>
      <c r="C14" s="50"/>
      <c r="D14" s="50"/>
      <c r="F14" s="796" t="s">
        <v>52</v>
      </c>
      <c r="G14" s="796"/>
      <c r="H14" s="796"/>
    </row>
    <row r="15" spans="1:12" ht="12" customHeight="1">
      <c r="A15" s="788" t="s">
        <v>53</v>
      </c>
      <c r="B15" s="788"/>
      <c r="C15" s="50"/>
      <c r="D15" s="50"/>
      <c r="F15" s="794" t="s">
        <v>54</v>
      </c>
      <c r="G15" s="794"/>
      <c r="H15" s="794"/>
    </row>
  </sheetData>
  <sheetProtection selectLockedCells="1" selectUnlockedCells="1"/>
  <mergeCells count="9">
    <mergeCell ref="A15:B15"/>
    <mergeCell ref="F15:H15"/>
    <mergeCell ref="A1:B1"/>
    <mergeCell ref="I1:J1"/>
    <mergeCell ref="A2:I2"/>
    <mergeCell ref="A3:I3"/>
    <mergeCell ref="A14:B14"/>
    <mergeCell ref="F14:H14"/>
    <mergeCell ref="D1:F1"/>
  </mergeCells>
  <pageMargins left="0.78749999999999998" right="0.78749999999999998" top="1.0527777777777778" bottom="1.0527777777777778" header="0.51180555555555551" footer="0.51180555555555551"/>
  <pageSetup paperSize="9" firstPageNumber="0" orientation="landscape" horizontalDpi="300" verticalDpi="300"/>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workbookViewId="0">
      <selection activeCell="H5" sqref="H5"/>
    </sheetView>
  </sheetViews>
  <sheetFormatPr defaultColWidth="11.5703125" defaultRowHeight="12"/>
  <cols>
    <col min="1" max="1" width="4.7109375" style="50" customWidth="1"/>
    <col min="2" max="2" width="39.85546875" style="50" customWidth="1"/>
    <col min="3" max="3" width="5.28515625" style="50" customWidth="1"/>
    <col min="4" max="4" width="6.28515625" style="50" customWidth="1"/>
    <col min="5" max="7" width="11.5703125" style="50"/>
    <col min="8" max="8" width="6.28515625" style="50" customWidth="1"/>
    <col min="9" max="9" width="11.5703125" style="50"/>
    <col min="10" max="10" width="18.140625" style="50" customWidth="1"/>
    <col min="11" max="16384" width="11.5703125" style="50"/>
  </cols>
  <sheetData>
    <row r="1" spans="1:12">
      <c r="A1" s="789" t="s">
        <v>861</v>
      </c>
      <c r="B1" s="789"/>
      <c r="C1" s="791" t="s">
        <v>833</v>
      </c>
      <c r="D1" s="791"/>
      <c r="E1" s="791"/>
      <c r="F1" s="4"/>
      <c r="G1" s="4"/>
      <c r="H1" s="4"/>
      <c r="I1" s="791" t="s">
        <v>741</v>
      </c>
      <c r="J1" s="791"/>
    </row>
    <row r="2" spans="1:12">
      <c r="A2" s="791" t="s">
        <v>184</v>
      </c>
      <c r="B2" s="791"/>
      <c r="C2" s="791"/>
      <c r="D2" s="791"/>
      <c r="E2" s="791"/>
      <c r="F2" s="791"/>
      <c r="G2" s="791"/>
      <c r="H2" s="791"/>
      <c r="I2" s="791"/>
      <c r="J2" s="4"/>
      <c r="K2" s="4"/>
      <c r="L2" s="4"/>
    </row>
    <row r="3" spans="1:12" ht="12.75" thickBot="1">
      <c r="A3" s="792" t="s">
        <v>193</v>
      </c>
      <c r="B3" s="792"/>
      <c r="C3" s="792"/>
      <c r="D3" s="792"/>
      <c r="E3" s="792"/>
      <c r="F3" s="792"/>
      <c r="G3" s="792"/>
      <c r="H3" s="792"/>
      <c r="I3" s="792"/>
      <c r="J3" s="10"/>
      <c r="K3" s="10"/>
      <c r="L3" s="10"/>
    </row>
    <row r="4" spans="1:12" ht="36.75" thickBot="1">
      <c r="A4" s="599" t="s">
        <v>1</v>
      </c>
      <c r="B4" s="600" t="s">
        <v>2</v>
      </c>
      <c r="C4" s="601" t="s">
        <v>3</v>
      </c>
      <c r="D4" s="601" t="s">
        <v>4</v>
      </c>
      <c r="E4" s="602" t="s">
        <v>5</v>
      </c>
      <c r="F4" s="602" t="s">
        <v>6</v>
      </c>
      <c r="G4" s="602" t="s">
        <v>7</v>
      </c>
      <c r="H4" s="603" t="s">
        <v>870</v>
      </c>
      <c r="I4" s="604" t="s">
        <v>9</v>
      </c>
      <c r="J4" s="605" t="s">
        <v>10</v>
      </c>
    </row>
    <row r="5" spans="1:12" ht="34.15" customHeight="1">
      <c r="A5" s="57" t="s">
        <v>11</v>
      </c>
      <c r="B5" s="125" t="s">
        <v>194</v>
      </c>
      <c r="C5" s="21" t="s">
        <v>13</v>
      </c>
      <c r="D5" s="21">
        <v>30</v>
      </c>
      <c r="E5" s="74"/>
      <c r="F5" s="597"/>
      <c r="G5" s="598"/>
      <c r="H5" s="780"/>
      <c r="I5" s="24"/>
      <c r="J5" s="25"/>
    </row>
    <row r="6" spans="1:12" ht="51.6" customHeight="1">
      <c r="A6" s="57" t="s">
        <v>14</v>
      </c>
      <c r="B6" s="138" t="s">
        <v>195</v>
      </c>
      <c r="C6" s="62" t="s">
        <v>13</v>
      </c>
      <c r="D6" s="62">
        <v>1200</v>
      </c>
      <c r="E6" s="123"/>
      <c r="F6" s="596"/>
      <c r="G6" s="354"/>
      <c r="H6" s="780"/>
      <c r="I6" s="24"/>
      <c r="J6" s="30"/>
    </row>
    <row r="7" spans="1:12" ht="102.6" customHeight="1">
      <c r="A7" s="57" t="s">
        <v>16</v>
      </c>
      <c r="B7" s="139" t="s">
        <v>196</v>
      </c>
      <c r="C7" s="62" t="s">
        <v>13</v>
      </c>
      <c r="D7" s="62">
        <v>15</v>
      </c>
      <c r="E7" s="123"/>
      <c r="F7" s="596"/>
      <c r="G7" s="354"/>
      <c r="H7" s="780"/>
      <c r="I7" s="24"/>
      <c r="J7" s="30"/>
    </row>
    <row r="8" spans="1:12" ht="43.9" customHeight="1">
      <c r="A8" s="57" t="s">
        <v>18</v>
      </c>
      <c r="B8" s="138" t="s">
        <v>197</v>
      </c>
      <c r="C8" s="62" t="s">
        <v>13</v>
      </c>
      <c r="D8" s="62">
        <v>350</v>
      </c>
      <c r="E8" s="123"/>
      <c r="F8" s="596"/>
      <c r="G8" s="354"/>
      <c r="H8" s="780"/>
      <c r="I8" s="24"/>
      <c r="J8" s="30"/>
    </row>
    <row r="9" spans="1:12" ht="42.6" customHeight="1">
      <c r="A9" s="57" t="s">
        <v>19</v>
      </c>
      <c r="B9" s="138" t="s">
        <v>198</v>
      </c>
      <c r="C9" s="62" t="s">
        <v>13</v>
      </c>
      <c r="D9" s="62">
        <v>20</v>
      </c>
      <c r="E9" s="123"/>
      <c r="F9" s="596"/>
      <c r="G9" s="354"/>
      <c r="H9" s="780"/>
      <c r="I9" s="24"/>
      <c r="J9" s="30"/>
    </row>
    <row r="10" spans="1:12" ht="43.9" customHeight="1">
      <c r="A10" s="57" t="s">
        <v>20</v>
      </c>
      <c r="B10" s="138" t="s">
        <v>199</v>
      </c>
      <c r="C10" s="62" t="s">
        <v>13</v>
      </c>
      <c r="D10" s="62">
        <v>10</v>
      </c>
      <c r="E10" s="123"/>
      <c r="F10" s="596"/>
      <c r="G10" s="354"/>
      <c r="H10" s="780"/>
      <c r="I10" s="24"/>
      <c r="J10" s="30"/>
    </row>
    <row r="11" spans="1:12" ht="43.9" customHeight="1">
      <c r="A11" s="57" t="s">
        <v>23</v>
      </c>
      <c r="B11" s="138" t="s">
        <v>200</v>
      </c>
      <c r="C11" s="62" t="s">
        <v>13</v>
      </c>
      <c r="D11" s="62">
        <v>10</v>
      </c>
      <c r="E11" s="123"/>
      <c r="F11" s="596"/>
      <c r="G11" s="354"/>
      <c r="H11" s="780"/>
      <c r="I11" s="24"/>
      <c r="J11" s="30"/>
    </row>
    <row r="12" spans="1:12" ht="49.9" customHeight="1">
      <c r="A12" s="57" t="s">
        <v>25</v>
      </c>
      <c r="B12" s="138" t="s">
        <v>201</v>
      </c>
      <c r="C12" s="62" t="s">
        <v>13</v>
      </c>
      <c r="D12" s="62">
        <v>10</v>
      </c>
      <c r="E12" s="123"/>
      <c r="F12" s="596"/>
      <c r="G12" s="354"/>
      <c r="H12" s="780"/>
      <c r="I12" s="24"/>
      <c r="J12" s="30"/>
    </row>
    <row r="13" spans="1:12" ht="43.15" customHeight="1">
      <c r="A13" s="57" t="s">
        <v>27</v>
      </c>
      <c r="B13" s="138" t="s">
        <v>202</v>
      </c>
      <c r="C13" s="62" t="s">
        <v>13</v>
      </c>
      <c r="D13" s="62">
        <v>350</v>
      </c>
      <c r="E13" s="123"/>
      <c r="F13" s="596"/>
      <c r="G13" s="354"/>
      <c r="H13" s="780"/>
      <c r="I13" s="24"/>
      <c r="J13" s="30"/>
    </row>
    <row r="14" spans="1:12" ht="43.9" customHeight="1">
      <c r="A14" s="57" t="s">
        <v>29</v>
      </c>
      <c r="B14" s="138" t="s">
        <v>203</v>
      </c>
      <c r="C14" s="62" t="s">
        <v>13</v>
      </c>
      <c r="D14" s="62">
        <v>150</v>
      </c>
      <c r="E14" s="123"/>
      <c r="F14" s="596"/>
      <c r="G14" s="354"/>
      <c r="H14" s="780"/>
      <c r="I14" s="24"/>
      <c r="J14" s="30"/>
    </row>
    <row r="15" spans="1:12">
      <c r="A15" s="57" t="s">
        <v>31</v>
      </c>
      <c r="B15" s="117" t="s">
        <v>204</v>
      </c>
      <c r="C15" s="62" t="s">
        <v>13</v>
      </c>
      <c r="D15" s="62">
        <v>20</v>
      </c>
      <c r="E15" s="128"/>
      <c r="F15" s="596"/>
      <c r="G15" s="354"/>
      <c r="H15" s="780"/>
      <c r="I15" s="24"/>
      <c r="J15" s="30"/>
    </row>
    <row r="16" spans="1:12" ht="24">
      <c r="A16" s="57" t="s">
        <v>33</v>
      </c>
      <c r="B16" s="117" t="s">
        <v>205</v>
      </c>
      <c r="C16" s="62" t="s">
        <v>13</v>
      </c>
      <c r="D16" s="62">
        <v>20</v>
      </c>
      <c r="E16" s="128"/>
      <c r="F16" s="596"/>
      <c r="G16" s="354"/>
      <c r="H16" s="780"/>
      <c r="I16" s="24"/>
      <c r="J16" s="30"/>
    </row>
    <row r="17" spans="1:10" ht="12.75" thickBot="1">
      <c r="A17" s="57" t="s">
        <v>35</v>
      </c>
      <c r="B17" s="117" t="s">
        <v>206</v>
      </c>
      <c r="C17" s="62" t="s">
        <v>13</v>
      </c>
      <c r="D17" s="62">
        <v>150</v>
      </c>
      <c r="E17" s="128"/>
      <c r="F17" s="606"/>
      <c r="G17" s="367"/>
      <c r="H17" s="785"/>
      <c r="I17" s="24"/>
      <c r="J17" s="30"/>
    </row>
    <row r="18" spans="1:10" ht="12.75" thickBot="1">
      <c r="A18" s="30"/>
      <c r="B18" s="30"/>
      <c r="C18" s="30"/>
      <c r="D18" s="30"/>
      <c r="E18" s="45"/>
      <c r="F18" s="607"/>
      <c r="G18" s="608">
        <f>SUM(G5:G17)</f>
        <v>0</v>
      </c>
      <c r="H18" s="609"/>
      <c r="I18" s="232">
        <f>SUM(I5:I17)</f>
        <v>0</v>
      </c>
      <c r="J18" s="67"/>
    </row>
    <row r="22" spans="1:10">
      <c r="A22" s="792" t="s">
        <v>51</v>
      </c>
      <c r="B22" s="792"/>
      <c r="E22" s="1"/>
      <c r="F22" s="796" t="s">
        <v>52</v>
      </c>
      <c r="G22" s="796"/>
      <c r="H22" s="796"/>
    </row>
    <row r="23" spans="1:10">
      <c r="A23" s="788" t="s">
        <v>53</v>
      </c>
      <c r="B23" s="788"/>
      <c r="E23" s="1"/>
      <c r="F23" s="794" t="s">
        <v>54</v>
      </c>
      <c r="G23" s="794"/>
      <c r="H23" s="794"/>
    </row>
  </sheetData>
  <sheetProtection selectLockedCells="1" selectUnlockedCells="1"/>
  <mergeCells count="9">
    <mergeCell ref="A23:B23"/>
    <mergeCell ref="F23:H23"/>
    <mergeCell ref="A1:B1"/>
    <mergeCell ref="I1:J1"/>
    <mergeCell ref="A2:I2"/>
    <mergeCell ref="A3:I3"/>
    <mergeCell ref="A22:B22"/>
    <mergeCell ref="F22:H22"/>
    <mergeCell ref="C1:E1"/>
  </mergeCells>
  <pageMargins left="0.78749999999999998" right="0.78749999999999998" top="1.0527777777777778" bottom="1.0527777777777778" header="0.51180555555555551" footer="0.78749999999999998"/>
  <pageSetup paperSize="9" scale="95" firstPageNumber="0" orientation="landscape" horizontalDpi="300" verticalDpi="300" r:id="rId1"/>
  <headerFooter alignWithMargins="0">
    <oddFooter>&amp;C&amp;"Times New Roman,Normalny"&amp;12Strona &amp;P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workbookViewId="0">
      <selection activeCell="F16" sqref="F16"/>
    </sheetView>
  </sheetViews>
  <sheetFormatPr defaultColWidth="11.5703125" defaultRowHeight="12"/>
  <cols>
    <col min="1" max="1" width="4" style="1" customWidth="1"/>
    <col min="2" max="2" width="44.7109375" style="1" customWidth="1"/>
    <col min="3" max="3" width="5" style="1" customWidth="1"/>
    <col min="4" max="4" width="6.28515625" style="1" customWidth="1"/>
    <col min="5" max="7" width="11.5703125" style="1"/>
    <col min="8" max="8" width="6" style="1" customWidth="1"/>
    <col min="9" max="9" width="11.5703125" style="1"/>
    <col min="10" max="10" width="16.42578125" style="1" customWidth="1"/>
    <col min="11" max="16384" width="11.5703125" style="1"/>
  </cols>
  <sheetData>
    <row r="1" spans="1:12">
      <c r="A1" s="789" t="s">
        <v>861</v>
      </c>
      <c r="B1" s="789"/>
      <c r="C1" s="791" t="s">
        <v>833</v>
      </c>
      <c r="D1" s="791"/>
      <c r="E1" s="791"/>
      <c r="F1" s="4"/>
      <c r="G1" s="4"/>
      <c r="H1" s="4"/>
      <c r="I1" s="791" t="s">
        <v>741</v>
      </c>
      <c r="J1" s="791"/>
    </row>
    <row r="2" spans="1:12">
      <c r="A2" s="791" t="s">
        <v>192</v>
      </c>
      <c r="B2" s="791"/>
      <c r="C2" s="791"/>
      <c r="D2" s="791"/>
      <c r="E2" s="791"/>
      <c r="F2" s="791"/>
      <c r="G2" s="791"/>
      <c r="H2" s="791"/>
      <c r="I2" s="791"/>
      <c r="J2" s="8"/>
      <c r="K2" s="8"/>
      <c r="L2" s="8"/>
    </row>
    <row r="3" spans="1:12">
      <c r="A3" s="792" t="s">
        <v>208</v>
      </c>
      <c r="B3" s="792"/>
      <c r="C3" s="792"/>
      <c r="D3" s="792"/>
      <c r="E3" s="792"/>
      <c r="F3" s="792"/>
      <c r="G3" s="792"/>
      <c r="H3" s="792"/>
      <c r="I3" s="792"/>
      <c r="J3" s="10"/>
      <c r="K3" s="10"/>
      <c r="L3" s="10"/>
    </row>
    <row r="4" spans="1:12" ht="36">
      <c r="A4" s="11" t="s">
        <v>1</v>
      </c>
      <c r="B4" s="55" t="s">
        <v>2</v>
      </c>
      <c r="C4" s="13" t="s">
        <v>3</v>
      </c>
      <c r="D4" s="13" t="s">
        <v>4</v>
      </c>
      <c r="E4" s="15" t="s">
        <v>5</v>
      </c>
      <c r="F4" s="15" t="s">
        <v>6</v>
      </c>
      <c r="G4" s="15" t="s">
        <v>7</v>
      </c>
      <c r="H4" s="16" t="s">
        <v>867</v>
      </c>
      <c r="I4" s="17" t="s">
        <v>9</v>
      </c>
      <c r="J4" s="18" t="s">
        <v>10</v>
      </c>
    </row>
    <row r="5" spans="1:12" ht="41.45" customHeight="1">
      <c r="A5" s="57">
        <v>1</v>
      </c>
      <c r="B5" s="140" t="s">
        <v>209</v>
      </c>
      <c r="C5" s="21" t="s">
        <v>13</v>
      </c>
      <c r="D5" s="21">
        <v>3</v>
      </c>
      <c r="E5" s="24"/>
      <c r="F5" s="24"/>
      <c r="G5" s="24"/>
      <c r="H5" s="620"/>
      <c r="I5" s="24"/>
      <c r="J5" s="25"/>
    </row>
    <row r="6" spans="1:12" ht="42.6" customHeight="1">
      <c r="A6" s="60">
        <v>2</v>
      </c>
      <c r="B6" s="141" t="s">
        <v>210</v>
      </c>
      <c r="C6" s="62" t="s">
        <v>13</v>
      </c>
      <c r="D6" s="62">
        <v>3</v>
      </c>
      <c r="E6" s="97"/>
      <c r="F6" s="126"/>
      <c r="G6" s="126"/>
      <c r="H6" s="625"/>
      <c r="I6" s="126"/>
      <c r="J6" s="30"/>
    </row>
    <row r="7" spans="1:12">
      <c r="A7" s="30"/>
      <c r="B7" s="30"/>
      <c r="C7" s="30"/>
      <c r="D7" s="30"/>
      <c r="E7" s="45"/>
      <c r="F7" s="607"/>
      <c r="G7" s="608">
        <f>SUM(G5:G6)</f>
        <v>0</v>
      </c>
      <c r="H7" s="610"/>
      <c r="I7" s="611">
        <f>SUM(I5:I6)</f>
        <v>0</v>
      </c>
      <c r="J7" s="67"/>
    </row>
    <row r="13" spans="1:12">
      <c r="A13" s="792" t="s">
        <v>51</v>
      </c>
      <c r="B13" s="792"/>
      <c r="C13" s="50"/>
      <c r="D13" s="50"/>
      <c r="F13" s="796" t="s">
        <v>52</v>
      </c>
      <c r="G13" s="796"/>
      <c r="H13" s="796"/>
    </row>
    <row r="14" spans="1:12" ht="12" customHeight="1">
      <c r="A14" s="788" t="s">
        <v>53</v>
      </c>
      <c r="B14" s="788"/>
      <c r="C14" s="50"/>
      <c r="D14" s="50"/>
      <c r="F14" s="794" t="s">
        <v>54</v>
      </c>
      <c r="G14" s="794"/>
      <c r="H14" s="794"/>
    </row>
  </sheetData>
  <sheetProtection selectLockedCells="1" selectUnlockedCells="1"/>
  <mergeCells count="9">
    <mergeCell ref="A14:B14"/>
    <mergeCell ref="F14:H14"/>
    <mergeCell ref="A1:B1"/>
    <mergeCell ref="I1:J1"/>
    <mergeCell ref="A2:I2"/>
    <mergeCell ref="A3:I3"/>
    <mergeCell ref="A13:B13"/>
    <mergeCell ref="F13:H13"/>
    <mergeCell ref="C1:E1"/>
  </mergeCells>
  <pageMargins left="0.78749999999999998" right="0.78749999999999998" top="1.0527777777777778" bottom="1.0527777777777778" header="0.51180555555555551" footer="0.51180555555555551"/>
  <pageSetup paperSize="9" firstPageNumber="0" orientation="landscape" horizontalDpi="300" verticalDpi="300"/>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workbookViewId="0">
      <selection activeCell="D19" sqref="D19"/>
    </sheetView>
  </sheetViews>
  <sheetFormatPr defaultColWidth="11.5703125" defaultRowHeight="12"/>
  <cols>
    <col min="1" max="1" width="7.28515625" style="1" customWidth="1"/>
    <col min="2" max="2" width="27.28515625" style="1" customWidth="1"/>
    <col min="3" max="3" width="7.5703125" style="1" customWidth="1"/>
    <col min="4" max="4" width="7.7109375" style="1" customWidth="1"/>
    <col min="5" max="7" width="11.5703125" style="1"/>
    <col min="8" max="8" width="7.42578125" style="1" customWidth="1"/>
    <col min="9" max="9" width="11.5703125" style="1"/>
    <col min="10" max="10" width="17.28515625" style="1" customWidth="1"/>
    <col min="11" max="16384" width="11.5703125" style="1"/>
  </cols>
  <sheetData>
    <row r="1" spans="1:11" ht="15.6" customHeight="1">
      <c r="A1" s="789" t="s">
        <v>861</v>
      </c>
      <c r="B1" s="789"/>
      <c r="C1" s="4"/>
      <c r="D1" s="791" t="s">
        <v>833</v>
      </c>
      <c r="E1" s="791"/>
      <c r="F1" s="4"/>
      <c r="G1" s="4"/>
      <c r="H1" s="4"/>
      <c r="I1" s="791" t="s">
        <v>741</v>
      </c>
      <c r="J1" s="791"/>
    </row>
    <row r="2" spans="1:11">
      <c r="A2" s="791" t="s">
        <v>207</v>
      </c>
      <c r="B2" s="791"/>
      <c r="C2" s="791"/>
      <c r="D2" s="791"/>
      <c r="E2" s="791"/>
      <c r="F2" s="791"/>
      <c r="G2" s="791"/>
      <c r="H2" s="791"/>
      <c r="I2" s="791"/>
      <c r="J2" s="8"/>
    </row>
    <row r="3" spans="1:11">
      <c r="A3" s="792" t="s">
        <v>212</v>
      </c>
      <c r="B3" s="792"/>
      <c r="C3" s="792"/>
      <c r="D3" s="792"/>
      <c r="E3" s="792"/>
      <c r="F3" s="792"/>
      <c r="G3" s="792"/>
      <c r="H3" s="792"/>
      <c r="I3" s="792"/>
      <c r="J3" s="10"/>
    </row>
    <row r="4" spans="1:11" ht="36">
      <c r="A4" s="11" t="s">
        <v>1</v>
      </c>
      <c r="B4" s="55" t="s">
        <v>2</v>
      </c>
      <c r="C4" s="13" t="s">
        <v>3</v>
      </c>
      <c r="D4" s="13" t="s">
        <v>4</v>
      </c>
      <c r="E4" s="15" t="s">
        <v>5</v>
      </c>
      <c r="F4" s="15" t="s">
        <v>6</v>
      </c>
      <c r="G4" s="15" t="s">
        <v>7</v>
      </c>
      <c r="H4" s="16" t="s">
        <v>869</v>
      </c>
      <c r="I4" s="17" t="s">
        <v>9</v>
      </c>
      <c r="J4" s="18" t="s">
        <v>10</v>
      </c>
    </row>
    <row r="5" spans="1:11">
      <c r="A5" s="21">
        <v>1</v>
      </c>
      <c r="B5" s="142" t="s">
        <v>213</v>
      </c>
      <c r="C5" s="21" t="s">
        <v>13</v>
      </c>
      <c r="D5" s="21">
        <v>20</v>
      </c>
      <c r="E5" s="143"/>
      <c r="F5" s="144"/>
      <c r="G5" s="144"/>
      <c r="H5" s="635"/>
      <c r="I5" s="144"/>
      <c r="J5" s="142"/>
      <c r="K5" s="50"/>
    </row>
    <row r="6" spans="1:11">
      <c r="A6" s="62">
        <v>2</v>
      </c>
      <c r="B6" s="145" t="s">
        <v>214</v>
      </c>
      <c r="C6" s="62" t="s">
        <v>13</v>
      </c>
      <c r="D6" s="62">
        <v>20</v>
      </c>
      <c r="E6" s="146"/>
      <c r="F6" s="144"/>
      <c r="G6" s="144"/>
      <c r="H6" s="635"/>
      <c r="I6" s="144"/>
      <c r="J6" s="145"/>
      <c r="K6" s="50"/>
    </row>
    <row r="7" spans="1:11">
      <c r="A7" s="30"/>
      <c r="B7" s="30"/>
      <c r="C7" s="30"/>
      <c r="D7" s="30"/>
      <c r="E7" s="45"/>
      <c r="F7" s="63"/>
      <c r="G7" s="64">
        <f>SUM(G5:G6)</f>
        <v>0</v>
      </c>
      <c r="H7" s="65"/>
      <c r="I7" s="66">
        <f>SUM(I5:I6)</f>
        <v>0</v>
      </c>
      <c r="J7" s="67"/>
    </row>
    <row r="12" spans="1:11">
      <c r="A12" s="792" t="s">
        <v>51</v>
      </c>
      <c r="B12" s="792"/>
      <c r="C12" s="50"/>
      <c r="D12" s="50"/>
      <c r="F12" s="796" t="s">
        <v>52</v>
      </c>
      <c r="G12" s="796"/>
      <c r="H12" s="796"/>
    </row>
    <row r="13" spans="1:11">
      <c r="A13" s="788" t="s">
        <v>53</v>
      </c>
      <c r="B13" s="788"/>
      <c r="C13" s="50"/>
      <c r="D13" s="50"/>
      <c r="F13" s="794" t="s">
        <v>54</v>
      </c>
      <c r="G13" s="794"/>
      <c r="H13" s="794"/>
    </row>
  </sheetData>
  <sheetProtection selectLockedCells="1" selectUnlockedCells="1"/>
  <mergeCells count="9">
    <mergeCell ref="A13:B13"/>
    <mergeCell ref="F13:H13"/>
    <mergeCell ref="A1:B1"/>
    <mergeCell ref="I1:J1"/>
    <mergeCell ref="A2:I2"/>
    <mergeCell ref="A3:I3"/>
    <mergeCell ref="A12:B12"/>
    <mergeCell ref="F12:H12"/>
    <mergeCell ref="D1:E1"/>
  </mergeCells>
  <pageMargins left="0.78749999999999998" right="0.78749999999999998" top="1.0527777777777778" bottom="1.0527777777777778" header="0.51180555555555551" footer="0.51180555555555551"/>
  <pageSetup paperSize="9" firstPageNumber="0" orientation="landscape" horizontalDpi="300" verticalDpi="300"/>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workbookViewId="0">
      <selection activeCell="D15" sqref="D15"/>
    </sheetView>
  </sheetViews>
  <sheetFormatPr defaultColWidth="8.85546875" defaultRowHeight="12"/>
  <cols>
    <col min="1" max="1" width="4.140625" style="1" customWidth="1"/>
    <col min="2" max="2" width="57" style="1" customWidth="1"/>
    <col min="3" max="3" width="5.85546875" style="1" customWidth="1"/>
    <col min="4" max="4" width="7.140625" style="1" customWidth="1"/>
    <col min="5" max="5" width="10.85546875" style="1" customWidth="1"/>
    <col min="6" max="6" width="11.5703125" style="71" customWidth="1"/>
    <col min="7" max="7" width="13.28515625" style="71" customWidth="1"/>
    <col min="8" max="8" width="7" style="71" bestFit="1" customWidth="1"/>
    <col min="9" max="9" width="13.85546875" style="71" customWidth="1"/>
    <col min="10" max="10" width="23.42578125" style="1" customWidth="1"/>
    <col min="11" max="16384" width="8.85546875" style="1"/>
  </cols>
  <sheetData>
    <row r="1" spans="1:11">
      <c r="A1" s="789" t="s">
        <v>861</v>
      </c>
      <c r="B1" s="789"/>
      <c r="C1" s="4"/>
      <c r="D1" s="4"/>
      <c r="E1" s="4"/>
      <c r="F1" s="4"/>
      <c r="G1" s="4"/>
      <c r="H1" s="4"/>
      <c r="I1" s="791" t="s">
        <v>741</v>
      </c>
      <c r="J1" s="791"/>
    </row>
    <row r="2" spans="1:11">
      <c r="A2" s="791" t="s">
        <v>833</v>
      </c>
      <c r="B2" s="791"/>
      <c r="C2" s="791"/>
      <c r="D2" s="791"/>
      <c r="E2" s="791"/>
      <c r="F2" s="791"/>
      <c r="G2" s="791"/>
      <c r="H2" s="791"/>
      <c r="I2" s="791"/>
      <c r="J2" s="791"/>
    </row>
    <row r="3" spans="1:11">
      <c r="A3" s="791" t="s">
        <v>211</v>
      </c>
      <c r="B3" s="791"/>
      <c r="C3" s="791"/>
      <c r="D3" s="791"/>
      <c r="E3" s="791"/>
      <c r="F3" s="791"/>
      <c r="G3" s="791"/>
      <c r="H3" s="791"/>
      <c r="I3" s="791"/>
      <c r="J3" s="791"/>
    </row>
    <row r="4" spans="1:11" ht="13.5" customHeight="1" thickBot="1">
      <c r="A4" s="823" t="s">
        <v>139</v>
      </c>
      <c r="B4" s="823"/>
      <c r="C4" s="823"/>
      <c r="D4" s="823"/>
      <c r="E4" s="823"/>
      <c r="F4" s="823"/>
      <c r="G4" s="823"/>
      <c r="H4" s="823"/>
      <c r="I4" s="823"/>
      <c r="J4" s="823"/>
    </row>
    <row r="5" spans="1:11" ht="28.15" customHeight="1" thickBot="1">
      <c r="A5" s="11" t="s">
        <v>1</v>
      </c>
      <c r="B5" s="55" t="s">
        <v>2</v>
      </c>
      <c r="C5" s="13" t="s">
        <v>3</v>
      </c>
      <c r="D5" s="13" t="s">
        <v>4</v>
      </c>
      <c r="E5" s="15" t="s">
        <v>5</v>
      </c>
      <c r="F5" s="16" t="s">
        <v>6</v>
      </c>
      <c r="G5" s="16" t="s">
        <v>7</v>
      </c>
      <c r="H5" s="16" t="s">
        <v>866</v>
      </c>
      <c r="I5" s="72" t="s">
        <v>9</v>
      </c>
      <c r="J5" s="18" t="s">
        <v>10</v>
      </c>
    </row>
    <row r="6" spans="1:11" ht="60">
      <c r="A6" s="57" t="s">
        <v>11</v>
      </c>
      <c r="B6" s="135" t="s">
        <v>216</v>
      </c>
      <c r="C6" s="21" t="s">
        <v>13</v>
      </c>
      <c r="D6" s="21">
        <v>1000</v>
      </c>
      <c r="E6" s="147"/>
      <c r="F6" s="24"/>
      <c r="G6" s="24"/>
      <c r="H6" s="620"/>
      <c r="I6" s="24"/>
      <c r="J6" s="25"/>
    </row>
    <row r="7" spans="1:11" ht="60.4" customHeight="1">
      <c r="A7" s="60" t="s">
        <v>14</v>
      </c>
      <c r="B7" s="136" t="s">
        <v>217</v>
      </c>
      <c r="C7" s="62" t="s">
        <v>13</v>
      </c>
      <c r="D7" s="62">
        <v>1000</v>
      </c>
      <c r="E7" s="128"/>
      <c r="F7" s="24"/>
      <c r="G7" s="24"/>
      <c r="H7" s="620"/>
      <c r="I7" s="24"/>
      <c r="J7" s="30"/>
    </row>
    <row r="8" spans="1:11" ht="24">
      <c r="A8" s="60" t="s">
        <v>19</v>
      </c>
      <c r="B8" s="117" t="s">
        <v>218</v>
      </c>
      <c r="C8" s="62" t="s">
        <v>13</v>
      </c>
      <c r="D8" s="62">
        <v>180</v>
      </c>
      <c r="E8" s="128"/>
      <c r="F8" s="24"/>
      <c r="G8" s="24"/>
      <c r="H8" s="620"/>
      <c r="I8" s="24"/>
      <c r="J8" s="30"/>
    </row>
    <row r="9" spans="1:11" ht="24">
      <c r="A9" s="60" t="s">
        <v>20</v>
      </c>
      <c r="B9" s="117" t="s">
        <v>219</v>
      </c>
      <c r="C9" s="62" t="s">
        <v>13</v>
      </c>
      <c r="D9" s="62">
        <v>150</v>
      </c>
      <c r="E9" s="128"/>
      <c r="F9" s="24"/>
      <c r="G9" s="24"/>
      <c r="H9" s="620"/>
      <c r="I9" s="24"/>
      <c r="J9" s="30"/>
    </row>
    <row r="10" spans="1:11" s="2" customFormat="1" ht="24">
      <c r="A10" s="60" t="s">
        <v>23</v>
      </c>
      <c r="B10" s="148" t="s">
        <v>220</v>
      </c>
      <c r="C10" s="149" t="s">
        <v>13</v>
      </c>
      <c r="D10" s="149">
        <v>350</v>
      </c>
      <c r="E10" s="85"/>
      <c r="F10" s="126"/>
      <c r="G10" s="126"/>
      <c r="H10" s="625"/>
      <c r="I10" s="126"/>
      <c r="J10" s="83"/>
    </row>
    <row r="11" spans="1:11" s="151" customFormat="1" ht="17.850000000000001" customHeight="1">
      <c r="A11" s="30"/>
      <c r="B11" s="45"/>
      <c r="C11" s="825" t="s">
        <v>49</v>
      </c>
      <c r="D11" s="826"/>
      <c r="E11" s="612" t="s">
        <v>50</v>
      </c>
      <c r="F11" s="613" t="s">
        <v>50</v>
      </c>
      <c r="G11" s="614">
        <f>SUM(G6:G10)</f>
        <v>0</v>
      </c>
      <c r="H11" s="613" t="s">
        <v>50</v>
      </c>
      <c r="I11" s="615">
        <f>SUM(I6:I10)</f>
        <v>0</v>
      </c>
      <c r="J11" s="67"/>
      <c r="K11" s="150"/>
    </row>
    <row r="12" spans="1:11">
      <c r="A12" s="50"/>
      <c r="B12" s="50"/>
      <c r="C12" s="50"/>
      <c r="D12" s="50"/>
    </row>
    <row r="13" spans="1:11">
      <c r="A13" s="50"/>
      <c r="B13" s="50"/>
      <c r="C13" s="50"/>
      <c r="D13" s="50"/>
    </row>
    <row r="14" spans="1:11">
      <c r="A14" s="50"/>
      <c r="B14" s="50"/>
      <c r="C14" s="50"/>
      <c r="D14" s="50"/>
    </row>
    <row r="15" spans="1:11" ht="12.75" customHeight="1">
      <c r="A15" s="792" t="s">
        <v>51</v>
      </c>
      <c r="B15" s="792"/>
      <c r="C15" s="50"/>
      <c r="D15" s="50"/>
      <c r="F15" s="796" t="s">
        <v>52</v>
      </c>
      <c r="G15" s="796"/>
      <c r="H15" s="796"/>
    </row>
    <row r="16" spans="1:11" ht="12.75" customHeight="1">
      <c r="A16" s="788" t="s">
        <v>53</v>
      </c>
      <c r="B16" s="788"/>
      <c r="C16" s="50"/>
      <c r="D16" s="50"/>
      <c r="F16" s="794" t="s">
        <v>54</v>
      </c>
      <c r="G16" s="794"/>
      <c r="H16" s="794"/>
    </row>
  </sheetData>
  <sheetProtection selectLockedCells="1" selectUnlockedCells="1"/>
  <mergeCells count="10">
    <mergeCell ref="A3:J3"/>
    <mergeCell ref="A4:J4"/>
    <mergeCell ref="A16:B16"/>
    <mergeCell ref="F16:H16"/>
    <mergeCell ref="A1:B1"/>
    <mergeCell ref="I1:J1"/>
    <mergeCell ref="C11:D11"/>
    <mergeCell ref="A15:B15"/>
    <mergeCell ref="F15:H15"/>
    <mergeCell ref="A2:J2"/>
  </mergeCells>
  <pageMargins left="0.74791666666666667" right="0.74791666666666667" top="0.98402777777777772" bottom="0.98402777777777772" header="0.51180555555555551" footer="0.51180555555555551"/>
  <pageSetup paperSize="9" scale="85" firstPageNumber="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A1:P75"/>
  <sheetViews>
    <sheetView workbookViewId="0">
      <selection activeCell="H5" sqref="H5"/>
    </sheetView>
  </sheetViews>
  <sheetFormatPr defaultColWidth="11.5703125" defaultRowHeight="12.75"/>
  <cols>
    <col min="1" max="1" width="4.28515625" customWidth="1"/>
    <col min="2" max="2" width="34.5703125" customWidth="1"/>
    <col min="3" max="3" width="5.7109375" customWidth="1"/>
    <col min="4" max="4" width="6.85546875" customWidth="1"/>
    <col min="5" max="5" width="11.5703125" style="52"/>
    <col min="8" max="8" width="8.28515625" customWidth="1"/>
    <col min="10" max="10" width="18.42578125" customWidth="1"/>
  </cols>
  <sheetData>
    <row r="1" spans="1:16">
      <c r="A1" s="789" t="s">
        <v>861</v>
      </c>
      <c r="B1" s="789"/>
      <c r="C1" s="791" t="s">
        <v>833</v>
      </c>
      <c r="D1" s="791"/>
      <c r="E1" s="791"/>
      <c r="F1" s="791"/>
      <c r="G1" s="4"/>
      <c r="H1" s="4"/>
      <c r="I1" s="791" t="s">
        <v>741</v>
      </c>
      <c r="J1" s="791"/>
    </row>
    <row r="2" spans="1:16">
      <c r="A2" s="795" t="s">
        <v>55</v>
      </c>
      <c r="B2" s="795"/>
      <c r="C2" s="795"/>
      <c r="D2" s="795"/>
      <c r="E2" s="795"/>
      <c r="F2" s="795"/>
      <c r="G2" s="795"/>
      <c r="H2" s="795"/>
      <c r="I2" s="795"/>
      <c r="J2" s="4"/>
      <c r="K2" s="53"/>
      <c r="L2" s="53"/>
    </row>
    <row r="3" spans="1:16">
      <c r="A3" s="792" t="s">
        <v>759</v>
      </c>
      <c r="B3" s="792"/>
      <c r="C3" s="792"/>
      <c r="D3" s="792"/>
      <c r="E3" s="792"/>
      <c r="F3" s="792"/>
      <c r="G3" s="792"/>
      <c r="H3" s="792"/>
      <c r="I3" s="792"/>
      <c r="J3" s="10"/>
      <c r="K3" s="54"/>
      <c r="L3" s="54"/>
    </row>
    <row r="4" spans="1:16" ht="36">
      <c r="A4" s="11" t="s">
        <v>1</v>
      </c>
      <c r="B4" s="55" t="s">
        <v>2</v>
      </c>
      <c r="C4" s="13" t="s">
        <v>3</v>
      </c>
      <c r="D4" s="13" t="s">
        <v>4</v>
      </c>
      <c r="E4" s="14" t="s">
        <v>5</v>
      </c>
      <c r="F4" s="15" t="s">
        <v>6</v>
      </c>
      <c r="G4" s="15" t="s">
        <v>7</v>
      </c>
      <c r="H4" s="16" t="s">
        <v>870</v>
      </c>
      <c r="I4" s="17" t="s">
        <v>9</v>
      </c>
      <c r="J4" s="18" t="s">
        <v>10</v>
      </c>
      <c r="K4" s="56"/>
      <c r="L4" s="56"/>
      <c r="M4" s="56"/>
      <c r="N4" s="56"/>
      <c r="O4" s="56"/>
      <c r="P4" s="56"/>
    </row>
    <row r="5" spans="1:16" ht="29.45" customHeight="1">
      <c r="A5" s="57" t="s">
        <v>11</v>
      </c>
      <c r="B5" s="342" t="s">
        <v>726</v>
      </c>
      <c r="C5" s="21" t="s">
        <v>13</v>
      </c>
      <c r="D5" s="21">
        <v>30</v>
      </c>
      <c r="E5" s="59"/>
      <c r="F5" s="24"/>
      <c r="G5" s="24"/>
      <c r="H5" s="620"/>
      <c r="I5" s="24"/>
      <c r="J5" s="25"/>
      <c r="K5" s="56"/>
      <c r="L5" s="56"/>
      <c r="M5" s="56"/>
      <c r="N5" s="56"/>
      <c r="O5" s="56"/>
      <c r="P5" s="56"/>
    </row>
    <row r="6" spans="1:16" ht="31.15" customHeight="1">
      <c r="A6" s="57" t="s">
        <v>14</v>
      </c>
      <c r="B6" s="343" t="s">
        <v>721</v>
      </c>
      <c r="C6" s="62" t="s">
        <v>13</v>
      </c>
      <c r="D6" s="62">
        <v>200</v>
      </c>
      <c r="E6" s="59"/>
      <c r="F6" s="24"/>
      <c r="G6" s="24"/>
      <c r="H6" s="620"/>
      <c r="I6" s="24"/>
      <c r="J6" s="30"/>
      <c r="K6" s="56"/>
      <c r="L6" s="56"/>
      <c r="M6" s="56"/>
      <c r="N6" s="56"/>
      <c r="O6" s="56"/>
      <c r="P6" s="56"/>
    </row>
    <row r="7" spans="1:16" ht="27" customHeight="1">
      <c r="A7" s="57" t="s">
        <v>16</v>
      </c>
      <c r="B7" s="344" t="s">
        <v>722</v>
      </c>
      <c r="C7" s="62" t="s">
        <v>13</v>
      </c>
      <c r="D7" s="62">
        <v>100</v>
      </c>
      <c r="E7" s="59"/>
      <c r="F7" s="24"/>
      <c r="G7" s="24"/>
      <c r="H7" s="620"/>
      <c r="I7" s="24"/>
      <c r="J7" s="30"/>
      <c r="K7" s="56"/>
      <c r="L7" s="56"/>
      <c r="M7" s="56"/>
      <c r="N7" s="56"/>
      <c r="O7" s="56"/>
      <c r="P7" s="56"/>
    </row>
    <row r="8" spans="1:16" ht="29.45" customHeight="1">
      <c r="A8" s="57" t="s">
        <v>18</v>
      </c>
      <c r="B8" s="344" t="s">
        <v>723</v>
      </c>
      <c r="C8" s="62" t="s">
        <v>13</v>
      </c>
      <c r="D8" s="62">
        <v>30</v>
      </c>
      <c r="E8" s="59"/>
      <c r="F8" s="24"/>
      <c r="G8" s="24"/>
      <c r="H8" s="620"/>
      <c r="I8" s="24"/>
      <c r="J8" s="30"/>
      <c r="K8" s="56"/>
      <c r="L8" s="56"/>
      <c r="M8" s="56"/>
      <c r="N8" s="56"/>
      <c r="O8" s="56"/>
      <c r="P8" s="56"/>
    </row>
    <row r="9" spans="1:16" ht="30.6" customHeight="1">
      <c r="A9" s="57" t="s">
        <v>19</v>
      </c>
      <c r="B9" s="344" t="s">
        <v>724</v>
      </c>
      <c r="C9" s="62" t="s">
        <v>13</v>
      </c>
      <c r="D9" s="62">
        <v>10</v>
      </c>
      <c r="E9" s="59"/>
      <c r="F9" s="24"/>
      <c r="G9" s="24"/>
      <c r="H9" s="620"/>
      <c r="I9" s="24"/>
      <c r="J9" s="30"/>
      <c r="K9" s="56"/>
      <c r="L9" s="56"/>
      <c r="M9" s="56"/>
      <c r="N9" s="56"/>
      <c r="O9" s="56"/>
      <c r="P9" s="56"/>
    </row>
    <row r="10" spans="1:16" ht="28.9" customHeight="1">
      <c r="A10" s="57" t="s">
        <v>20</v>
      </c>
      <c r="B10" s="344" t="s">
        <v>725</v>
      </c>
      <c r="C10" s="62" t="s">
        <v>13</v>
      </c>
      <c r="D10" s="62">
        <v>10</v>
      </c>
      <c r="E10" s="59"/>
      <c r="F10" s="24"/>
      <c r="G10" s="24"/>
      <c r="H10" s="620"/>
      <c r="I10" s="24"/>
      <c r="J10" s="30"/>
      <c r="K10" s="56"/>
      <c r="L10" s="56"/>
      <c r="M10" s="56"/>
      <c r="N10" s="56"/>
      <c r="O10" s="56"/>
      <c r="P10" s="56"/>
    </row>
    <row r="11" spans="1:16" ht="26.45" customHeight="1">
      <c r="A11" s="57" t="s">
        <v>23</v>
      </c>
      <c r="B11" s="61" t="s">
        <v>56</v>
      </c>
      <c r="C11" s="62" t="s">
        <v>13</v>
      </c>
      <c r="D11" s="62">
        <v>50</v>
      </c>
      <c r="E11" s="29"/>
      <c r="F11" s="24"/>
      <c r="G11" s="24"/>
      <c r="H11" s="620"/>
      <c r="I11" s="24"/>
      <c r="J11" s="30"/>
      <c r="K11" s="56"/>
      <c r="L11" s="56"/>
      <c r="M11" s="56"/>
      <c r="N11" s="56"/>
      <c r="O11" s="56"/>
      <c r="P11" s="56"/>
    </row>
    <row r="12" spans="1:16" ht="23.45" customHeight="1">
      <c r="A12" s="57" t="s">
        <v>25</v>
      </c>
      <c r="B12" s="61" t="s">
        <v>57</v>
      </c>
      <c r="C12" s="62" t="s">
        <v>13</v>
      </c>
      <c r="D12" s="62">
        <v>150</v>
      </c>
      <c r="E12" s="29"/>
      <c r="F12" s="24"/>
      <c r="G12" s="24"/>
      <c r="H12" s="620"/>
      <c r="I12" s="24"/>
      <c r="J12" s="30"/>
      <c r="K12" s="56"/>
      <c r="L12" s="56"/>
      <c r="M12" s="56"/>
      <c r="N12" s="56"/>
      <c r="O12" s="56"/>
      <c r="P12" s="56"/>
    </row>
    <row r="13" spans="1:16" ht="22.15" customHeight="1">
      <c r="A13" s="57" t="s">
        <v>27</v>
      </c>
      <c r="B13" s="61" t="s">
        <v>58</v>
      </c>
      <c r="C13" s="62" t="s">
        <v>13</v>
      </c>
      <c r="D13" s="62">
        <v>250</v>
      </c>
      <c r="E13" s="29"/>
      <c r="F13" s="24"/>
      <c r="G13" s="24"/>
      <c r="H13" s="620"/>
      <c r="I13" s="24"/>
      <c r="J13" s="30"/>
      <c r="K13" s="56"/>
      <c r="L13" s="56"/>
      <c r="M13" s="56"/>
      <c r="N13" s="56"/>
      <c r="O13" s="56"/>
      <c r="P13" s="56"/>
    </row>
    <row r="14" spans="1:16" ht="27" customHeight="1">
      <c r="A14" s="57" t="s">
        <v>29</v>
      </c>
      <c r="B14" s="61" t="s">
        <v>59</v>
      </c>
      <c r="C14" s="62" t="s">
        <v>13</v>
      </c>
      <c r="D14" s="62">
        <v>300</v>
      </c>
      <c r="E14" s="29"/>
      <c r="F14" s="24"/>
      <c r="G14" s="24"/>
      <c r="H14" s="620"/>
      <c r="I14" s="24"/>
      <c r="J14" s="30"/>
      <c r="K14" s="56"/>
      <c r="L14" s="56"/>
      <c r="M14" s="56"/>
      <c r="N14" s="56"/>
      <c r="O14" s="56"/>
      <c r="P14" s="56"/>
    </row>
    <row r="15" spans="1:16" ht="22.15" customHeight="1">
      <c r="A15" s="57" t="s">
        <v>31</v>
      </c>
      <c r="B15" s="61" t="s">
        <v>60</v>
      </c>
      <c r="C15" s="62" t="s">
        <v>13</v>
      </c>
      <c r="D15" s="62">
        <v>900</v>
      </c>
      <c r="E15" s="29"/>
      <c r="F15" s="24"/>
      <c r="G15" s="24"/>
      <c r="H15" s="620"/>
      <c r="I15" s="24"/>
      <c r="J15" s="30"/>
      <c r="K15" s="56"/>
      <c r="L15" s="56"/>
      <c r="M15" s="56"/>
      <c r="N15" s="56"/>
      <c r="O15" s="56"/>
      <c r="P15" s="56"/>
    </row>
    <row r="16" spans="1:16" ht="24.6" customHeight="1">
      <c r="A16" s="57" t="s">
        <v>33</v>
      </c>
      <c r="B16" s="61" t="s">
        <v>61</v>
      </c>
      <c r="C16" s="62" t="s">
        <v>13</v>
      </c>
      <c r="D16" s="62">
        <v>150</v>
      </c>
      <c r="E16" s="29"/>
      <c r="F16" s="24"/>
      <c r="G16" s="24"/>
      <c r="H16" s="620"/>
      <c r="I16" s="24"/>
      <c r="J16" s="30"/>
      <c r="K16" s="56"/>
      <c r="L16" s="56"/>
      <c r="M16" s="56"/>
      <c r="N16" s="56"/>
      <c r="O16" s="56"/>
      <c r="P16" s="56"/>
    </row>
    <row r="17" spans="1:10" s="1" customFormat="1" ht="15" customHeight="1">
      <c r="A17" s="57" t="s">
        <v>35</v>
      </c>
      <c r="B17" s="58" t="s">
        <v>62</v>
      </c>
      <c r="C17" s="21" t="s">
        <v>13</v>
      </c>
      <c r="D17" s="21">
        <v>12</v>
      </c>
      <c r="E17" s="73"/>
      <c r="F17" s="24"/>
      <c r="G17" s="24"/>
      <c r="H17" s="620"/>
      <c r="I17" s="24"/>
      <c r="J17" s="25"/>
    </row>
    <row r="18" spans="1:10" s="1" customFormat="1" ht="14.45" customHeight="1">
      <c r="A18" s="57" t="s">
        <v>37</v>
      </c>
      <c r="B18" s="61" t="s">
        <v>63</v>
      </c>
      <c r="C18" s="62" t="s">
        <v>13</v>
      </c>
      <c r="D18" s="62">
        <v>20</v>
      </c>
      <c r="E18" s="73"/>
      <c r="F18" s="24"/>
      <c r="G18" s="24"/>
      <c r="H18" s="620"/>
      <c r="I18" s="24"/>
      <c r="J18" s="30"/>
    </row>
    <row r="19" spans="1:10" s="1" customFormat="1" ht="15" customHeight="1">
      <c r="A19" s="57" t="s">
        <v>39</v>
      </c>
      <c r="B19" s="61" t="s">
        <v>64</v>
      </c>
      <c r="C19" s="62" t="s">
        <v>13</v>
      </c>
      <c r="D19" s="62">
        <v>20</v>
      </c>
      <c r="E19" s="73"/>
      <c r="F19" s="24"/>
      <c r="G19" s="24"/>
      <c r="H19" s="620"/>
      <c r="I19" s="24"/>
      <c r="J19" s="30"/>
    </row>
    <row r="20" spans="1:10" s="1" customFormat="1" ht="13.9" customHeight="1">
      <c r="A20" s="57" t="s">
        <v>40</v>
      </c>
      <c r="B20" s="61" t="s">
        <v>65</v>
      </c>
      <c r="C20" s="62" t="s">
        <v>13</v>
      </c>
      <c r="D20" s="62">
        <v>6</v>
      </c>
      <c r="E20" s="73"/>
      <c r="F20" s="24"/>
      <c r="G20" s="24"/>
      <c r="H20" s="620"/>
      <c r="I20" s="24"/>
      <c r="J20" s="30"/>
    </row>
    <row r="21" spans="1:10" s="1" customFormat="1" ht="15" customHeight="1">
      <c r="A21" s="57" t="s">
        <v>43</v>
      </c>
      <c r="B21" s="61" t="s">
        <v>66</v>
      </c>
      <c r="C21" s="75" t="s">
        <v>13</v>
      </c>
      <c r="D21" s="75">
        <v>6</v>
      </c>
      <c r="E21" s="73"/>
      <c r="F21" s="24"/>
      <c r="G21" s="24"/>
      <c r="H21" s="620"/>
      <c r="I21" s="24"/>
      <c r="J21" s="30"/>
    </row>
    <row r="22" spans="1:10" s="1" customFormat="1" ht="15" customHeight="1">
      <c r="A22" s="57" t="s">
        <v>45</v>
      </c>
      <c r="B22" s="213" t="s">
        <v>67</v>
      </c>
      <c r="C22" s="352" t="s">
        <v>13</v>
      </c>
      <c r="D22" s="352">
        <v>6</v>
      </c>
      <c r="E22" s="492"/>
      <c r="F22" s="24"/>
      <c r="G22" s="24"/>
      <c r="H22" s="620"/>
      <c r="I22" s="24"/>
      <c r="J22" s="30"/>
    </row>
    <row r="23" spans="1:10">
      <c r="A23" s="57" t="s">
        <v>46</v>
      </c>
      <c r="B23" s="212" t="s">
        <v>162</v>
      </c>
      <c r="C23" s="352" t="s">
        <v>13</v>
      </c>
      <c r="D23" s="352">
        <v>10</v>
      </c>
      <c r="E23" s="493"/>
      <c r="F23" s="24"/>
      <c r="G23" s="24"/>
      <c r="H23" s="620"/>
      <c r="I23" s="24"/>
      <c r="J23" s="25"/>
    </row>
    <row r="24" spans="1:10">
      <c r="A24" s="57" t="s">
        <v>47</v>
      </c>
      <c r="B24" s="61" t="s">
        <v>163</v>
      </c>
      <c r="C24" s="21" t="s">
        <v>13</v>
      </c>
      <c r="D24" s="21">
        <v>10</v>
      </c>
      <c r="E24" s="132"/>
      <c r="F24" s="24"/>
      <c r="G24" s="24"/>
      <c r="H24" s="620"/>
      <c r="I24" s="24"/>
      <c r="J24" s="30"/>
    </row>
    <row r="25" spans="1:10">
      <c r="A25" s="57" t="s">
        <v>90</v>
      </c>
      <c r="B25" s="61" t="s">
        <v>164</v>
      </c>
      <c r="C25" s="62" t="s">
        <v>13</v>
      </c>
      <c r="D25" s="62">
        <v>10</v>
      </c>
      <c r="E25" s="132"/>
      <c r="F25" s="24"/>
      <c r="G25" s="24"/>
      <c r="H25" s="620"/>
      <c r="I25" s="24"/>
      <c r="J25" s="30"/>
    </row>
    <row r="26" spans="1:10">
      <c r="A26" s="57" t="s">
        <v>92</v>
      </c>
      <c r="B26" s="345" t="s">
        <v>165</v>
      </c>
      <c r="C26" s="75" t="s">
        <v>13</v>
      </c>
      <c r="D26" s="75">
        <v>10</v>
      </c>
      <c r="E26" s="133"/>
      <c r="F26" s="24"/>
      <c r="G26" s="24"/>
      <c r="H26" s="620"/>
      <c r="I26" s="24"/>
      <c r="J26" s="238"/>
    </row>
    <row r="27" spans="1:10" ht="24">
      <c r="A27" s="57" t="s">
        <v>94</v>
      </c>
      <c r="B27" s="356" t="s">
        <v>727</v>
      </c>
      <c r="C27" s="75" t="s">
        <v>13</v>
      </c>
      <c r="D27" s="352">
        <v>6</v>
      </c>
      <c r="E27" s="353"/>
      <c r="F27" s="24"/>
      <c r="G27" s="24"/>
      <c r="H27" s="620"/>
      <c r="I27" s="24"/>
      <c r="J27" s="355"/>
    </row>
    <row r="28" spans="1:10" ht="24">
      <c r="A28" s="57" t="s">
        <v>96</v>
      </c>
      <c r="B28" s="356" t="s">
        <v>728</v>
      </c>
      <c r="C28" s="75" t="s">
        <v>13</v>
      </c>
      <c r="D28" s="352">
        <v>6</v>
      </c>
      <c r="E28" s="353"/>
      <c r="F28" s="24"/>
      <c r="G28" s="24"/>
      <c r="H28" s="620"/>
      <c r="I28" s="24"/>
      <c r="J28" s="355"/>
    </row>
    <row r="29" spans="1:10" ht="24">
      <c r="A29" s="57" t="s">
        <v>98</v>
      </c>
      <c r="B29" s="356" t="s">
        <v>729</v>
      </c>
      <c r="C29" s="75" t="s">
        <v>13</v>
      </c>
      <c r="D29" s="352">
        <v>6</v>
      </c>
      <c r="E29" s="353"/>
      <c r="F29" s="24"/>
      <c r="G29" s="24"/>
      <c r="H29" s="620"/>
      <c r="I29" s="24"/>
      <c r="J29" s="355"/>
    </row>
    <row r="30" spans="1:10" ht="24">
      <c r="A30" s="57" t="s">
        <v>100</v>
      </c>
      <c r="B30" s="356" t="s">
        <v>730</v>
      </c>
      <c r="C30" s="75" t="s">
        <v>13</v>
      </c>
      <c r="D30" s="352">
        <v>6</v>
      </c>
      <c r="E30" s="353"/>
      <c r="F30" s="24"/>
      <c r="G30" s="24"/>
      <c r="H30" s="620"/>
      <c r="I30" s="24"/>
      <c r="J30" s="355"/>
    </row>
    <row r="31" spans="1:10" s="1" customFormat="1" ht="24">
      <c r="A31" s="57" t="s">
        <v>102</v>
      </c>
      <c r="B31" s="142" t="s">
        <v>569</v>
      </c>
      <c r="C31" s="57" t="s">
        <v>140</v>
      </c>
      <c r="D31" s="57">
        <v>10</v>
      </c>
      <c r="E31" s="24"/>
      <c r="F31" s="24"/>
      <c r="G31" s="24"/>
      <c r="H31" s="620"/>
      <c r="I31" s="24"/>
      <c r="J31" s="25"/>
    </row>
    <row r="32" spans="1:10" s="1" customFormat="1" ht="24">
      <c r="A32" s="57" t="s">
        <v>104</v>
      </c>
      <c r="B32" s="145" t="s">
        <v>570</v>
      </c>
      <c r="C32" s="60" t="s">
        <v>140</v>
      </c>
      <c r="D32" s="60">
        <v>10</v>
      </c>
      <c r="E32" s="97"/>
      <c r="F32" s="24"/>
      <c r="G32" s="24"/>
      <c r="H32" s="620"/>
      <c r="I32" s="24"/>
      <c r="J32" s="30"/>
    </row>
    <row r="33" spans="1:10" s="1" customFormat="1" ht="24">
      <c r="A33" s="57" t="s">
        <v>106</v>
      </c>
      <c r="B33" s="357" t="s">
        <v>571</v>
      </c>
      <c r="C33" s="322" t="s">
        <v>140</v>
      </c>
      <c r="D33" s="322">
        <v>5</v>
      </c>
      <c r="E33" s="202"/>
      <c r="F33" s="126"/>
      <c r="G33" s="126"/>
      <c r="H33" s="620"/>
      <c r="I33" s="24"/>
      <c r="J33" s="30"/>
    </row>
    <row r="34" spans="1:10" s="1" customFormat="1" ht="24">
      <c r="A34" s="250" t="s">
        <v>108</v>
      </c>
      <c r="B34" s="494" t="s">
        <v>572</v>
      </c>
      <c r="C34" s="351" t="s">
        <v>140</v>
      </c>
      <c r="D34" s="351">
        <v>5</v>
      </c>
      <c r="E34" s="354"/>
      <c r="F34" s="354"/>
      <c r="G34" s="354"/>
      <c r="H34" s="780"/>
      <c r="I34" s="24"/>
      <c r="J34" s="238"/>
    </row>
    <row r="35" spans="1:10" s="1" customFormat="1" ht="24">
      <c r="A35" s="250" t="s">
        <v>110</v>
      </c>
      <c r="B35" s="342" t="s">
        <v>267</v>
      </c>
      <c r="C35" s="352" t="s">
        <v>13</v>
      </c>
      <c r="D35" s="352">
        <v>6</v>
      </c>
      <c r="E35" s="495"/>
      <c r="F35" s="354"/>
      <c r="G35" s="354"/>
      <c r="H35" s="780"/>
      <c r="I35" s="24"/>
      <c r="J35" s="25"/>
    </row>
    <row r="36" spans="1:10" s="1" customFormat="1" ht="24">
      <c r="A36" s="57" t="s">
        <v>112</v>
      </c>
      <c r="B36" s="58" t="s">
        <v>268</v>
      </c>
      <c r="C36" s="21" t="s">
        <v>13</v>
      </c>
      <c r="D36" s="21">
        <v>150</v>
      </c>
      <c r="E36" s="181"/>
      <c r="F36" s="24"/>
      <c r="G36" s="24"/>
      <c r="H36" s="620"/>
      <c r="I36" s="24"/>
      <c r="J36" s="30"/>
    </row>
    <row r="37" spans="1:10" s="1" customFormat="1" ht="12">
      <c r="A37" s="57" t="s">
        <v>114</v>
      </c>
      <c r="B37" s="61" t="s">
        <v>269</v>
      </c>
      <c r="C37" s="62" t="s">
        <v>13</v>
      </c>
      <c r="D37" s="62">
        <v>80</v>
      </c>
      <c r="E37" s="182"/>
      <c r="F37" s="24"/>
      <c r="G37" s="24"/>
      <c r="H37" s="620"/>
      <c r="I37" s="24"/>
      <c r="J37" s="30"/>
    </row>
    <row r="38" spans="1:10" s="1" customFormat="1" ht="24">
      <c r="A38" s="57" t="s">
        <v>116</v>
      </c>
      <c r="B38" s="61" t="s">
        <v>270</v>
      </c>
      <c r="C38" s="62" t="s">
        <v>13</v>
      </c>
      <c r="D38" s="62">
        <v>35</v>
      </c>
      <c r="E38" s="182"/>
      <c r="F38" s="24"/>
      <c r="G38" s="24"/>
      <c r="H38" s="620"/>
      <c r="I38" s="24"/>
      <c r="J38" s="30"/>
    </row>
    <row r="39" spans="1:10" s="1" customFormat="1" ht="12">
      <c r="A39" s="57" t="s">
        <v>731</v>
      </c>
      <c r="B39" s="61" t="s">
        <v>271</v>
      </c>
      <c r="C39" s="62" t="s">
        <v>13</v>
      </c>
      <c r="D39" s="62">
        <v>200</v>
      </c>
      <c r="E39" s="182"/>
      <c r="F39" s="24"/>
      <c r="G39" s="24"/>
      <c r="H39" s="620"/>
      <c r="I39" s="24"/>
      <c r="J39" s="30"/>
    </row>
    <row r="40" spans="1:10" s="1" customFormat="1" ht="24">
      <c r="A40" s="57" t="s">
        <v>732</v>
      </c>
      <c r="B40" s="61" t="s">
        <v>272</v>
      </c>
      <c r="C40" s="62" t="s">
        <v>13</v>
      </c>
      <c r="D40" s="62">
        <v>80</v>
      </c>
      <c r="E40" s="182"/>
      <c r="F40" s="24"/>
      <c r="G40" s="24"/>
      <c r="H40" s="620"/>
      <c r="I40" s="24"/>
      <c r="J40" s="30"/>
    </row>
    <row r="41" spans="1:10" s="1" customFormat="1" ht="12">
      <c r="A41" s="57" t="s">
        <v>733</v>
      </c>
      <c r="B41" s="61" t="s">
        <v>273</v>
      </c>
      <c r="C41" s="62" t="s">
        <v>13</v>
      </c>
      <c r="D41" s="62">
        <v>200</v>
      </c>
      <c r="E41" s="182"/>
      <c r="F41" s="24"/>
      <c r="G41" s="24"/>
      <c r="H41" s="620"/>
      <c r="I41" s="24"/>
      <c r="J41" s="30"/>
    </row>
    <row r="42" spans="1:10" s="1" customFormat="1" ht="24">
      <c r="A42" s="57" t="s">
        <v>734</v>
      </c>
      <c r="B42" s="61" t="s">
        <v>274</v>
      </c>
      <c r="C42" s="62" t="s">
        <v>13</v>
      </c>
      <c r="D42" s="62">
        <v>100</v>
      </c>
      <c r="E42" s="182"/>
      <c r="F42" s="24"/>
      <c r="G42" s="24"/>
      <c r="H42" s="620"/>
      <c r="I42" s="24"/>
      <c r="J42" s="30"/>
    </row>
    <row r="43" spans="1:10" s="1" customFormat="1" ht="24">
      <c r="A43" s="57" t="s">
        <v>735</v>
      </c>
      <c r="B43" s="61" t="s">
        <v>275</v>
      </c>
      <c r="C43" s="62" t="s">
        <v>13</v>
      </c>
      <c r="D43" s="62">
        <v>20</v>
      </c>
      <c r="E43" s="182"/>
      <c r="F43" s="24"/>
      <c r="G43" s="24"/>
      <c r="H43" s="620"/>
      <c r="I43" s="24"/>
      <c r="J43" s="30"/>
    </row>
    <row r="44" spans="1:10" s="1" customFormat="1" ht="24">
      <c r="A44" s="57" t="s">
        <v>736</v>
      </c>
      <c r="B44" s="61" t="s">
        <v>276</v>
      </c>
      <c r="C44" s="62" t="s">
        <v>13</v>
      </c>
      <c r="D44" s="62">
        <v>10</v>
      </c>
      <c r="E44" s="182"/>
      <c r="F44" s="24"/>
      <c r="G44" s="24"/>
      <c r="H44" s="620"/>
      <c r="I44" s="24"/>
      <c r="J44" s="30"/>
    </row>
    <row r="45" spans="1:10" s="1" customFormat="1" ht="24">
      <c r="A45" s="57" t="s">
        <v>737</v>
      </c>
      <c r="B45" s="61" t="s">
        <v>277</v>
      </c>
      <c r="C45" s="62" t="s">
        <v>13</v>
      </c>
      <c r="D45" s="62">
        <v>10</v>
      </c>
      <c r="E45" s="182"/>
      <c r="F45" s="24"/>
      <c r="G45" s="24"/>
      <c r="H45" s="620"/>
      <c r="I45" s="24"/>
      <c r="J45" s="30"/>
    </row>
    <row r="46" spans="1:10" s="1" customFormat="1" ht="24">
      <c r="A46" s="57" t="s">
        <v>738</v>
      </c>
      <c r="B46" s="61" t="s">
        <v>278</v>
      </c>
      <c r="C46" s="62" t="s">
        <v>13</v>
      </c>
      <c r="D46" s="62">
        <v>5</v>
      </c>
      <c r="E46" s="182"/>
      <c r="F46" s="24"/>
      <c r="G46" s="24"/>
      <c r="H46" s="620"/>
      <c r="I46" s="24"/>
      <c r="J46" s="30"/>
    </row>
    <row r="47" spans="1:10" s="1" customFormat="1" ht="24">
      <c r="A47" s="57" t="s">
        <v>739</v>
      </c>
      <c r="B47" s="345" t="s">
        <v>279</v>
      </c>
      <c r="C47" s="75" t="s">
        <v>13</v>
      </c>
      <c r="D47" s="75">
        <v>5</v>
      </c>
      <c r="E47" s="183"/>
      <c r="F47" s="24"/>
      <c r="G47" s="24"/>
      <c r="H47" s="620"/>
      <c r="I47" s="24"/>
      <c r="J47" s="238"/>
    </row>
    <row r="48" spans="1:10" s="1" customFormat="1" ht="25.9" customHeight="1">
      <c r="A48" s="57" t="s">
        <v>740</v>
      </c>
      <c r="B48" s="212" t="s">
        <v>331</v>
      </c>
      <c r="C48" s="21" t="s">
        <v>13</v>
      </c>
      <c r="D48" s="21">
        <v>30</v>
      </c>
      <c r="E48" s="147"/>
      <c r="F48" s="24"/>
      <c r="G48" s="24"/>
      <c r="H48" s="620"/>
      <c r="I48" s="24"/>
      <c r="J48" s="25"/>
    </row>
    <row r="49" spans="1:10" s="1" customFormat="1" ht="37.15" customHeight="1">
      <c r="A49" s="57" t="s">
        <v>601</v>
      </c>
      <c r="B49" s="213" t="s">
        <v>332</v>
      </c>
      <c r="C49" s="62" t="s">
        <v>13</v>
      </c>
      <c r="D49" s="62">
        <v>800</v>
      </c>
      <c r="E49" s="128"/>
      <c r="F49" s="24"/>
      <c r="G49" s="24"/>
      <c r="H49" s="620"/>
      <c r="I49" s="24"/>
      <c r="J49" s="30"/>
    </row>
    <row r="50" spans="1:10" s="1" customFormat="1" ht="37.9" customHeight="1">
      <c r="A50" s="57" t="s">
        <v>602</v>
      </c>
      <c r="B50" s="213" t="s">
        <v>333</v>
      </c>
      <c r="C50" s="62" t="s">
        <v>13</v>
      </c>
      <c r="D50" s="62">
        <v>400</v>
      </c>
      <c r="E50" s="128"/>
      <c r="F50" s="24"/>
      <c r="G50" s="24"/>
      <c r="H50" s="620"/>
      <c r="I50" s="24"/>
      <c r="J50" s="30"/>
    </row>
    <row r="51" spans="1:10" s="1" customFormat="1" ht="37.9" customHeight="1">
      <c r="A51" s="57" t="s">
        <v>603</v>
      </c>
      <c r="B51" s="213" t="s">
        <v>334</v>
      </c>
      <c r="C51" s="62" t="s">
        <v>13</v>
      </c>
      <c r="D51" s="62">
        <v>800</v>
      </c>
      <c r="E51" s="128"/>
      <c r="F51" s="24"/>
      <c r="G51" s="24"/>
      <c r="H51" s="620"/>
      <c r="I51" s="24"/>
      <c r="J51" s="30"/>
    </row>
    <row r="52" spans="1:10" s="1" customFormat="1" ht="36">
      <c r="A52" s="57" t="s">
        <v>604</v>
      </c>
      <c r="B52" s="213" t="s">
        <v>335</v>
      </c>
      <c r="C52" s="62" t="s">
        <v>13</v>
      </c>
      <c r="D52" s="62">
        <v>280</v>
      </c>
      <c r="E52" s="128"/>
      <c r="F52" s="24"/>
      <c r="G52" s="24"/>
      <c r="H52" s="620"/>
      <c r="I52" s="24"/>
      <c r="J52" s="30"/>
    </row>
    <row r="53" spans="1:10" s="1" customFormat="1" ht="36">
      <c r="A53" s="57" t="s">
        <v>605</v>
      </c>
      <c r="B53" s="213" t="s">
        <v>336</v>
      </c>
      <c r="C53" s="62" t="s">
        <v>13</v>
      </c>
      <c r="D53" s="62">
        <v>200</v>
      </c>
      <c r="E53" s="128"/>
      <c r="F53" s="24"/>
      <c r="G53" s="24"/>
      <c r="H53" s="620"/>
      <c r="I53" s="24"/>
      <c r="J53" s="30"/>
    </row>
    <row r="54" spans="1:10" s="1" customFormat="1" ht="36">
      <c r="A54" s="57" t="s">
        <v>606</v>
      </c>
      <c r="B54" s="213" t="s">
        <v>337</v>
      </c>
      <c r="C54" s="62" t="s">
        <v>13</v>
      </c>
      <c r="D54" s="62">
        <v>45000</v>
      </c>
      <c r="E54" s="128"/>
      <c r="F54" s="24"/>
      <c r="G54" s="24"/>
      <c r="H54" s="620"/>
      <c r="I54" s="24"/>
      <c r="J54" s="30"/>
    </row>
    <row r="55" spans="1:10" s="1" customFormat="1" ht="42.6" customHeight="1">
      <c r="A55" s="57" t="s">
        <v>607</v>
      </c>
      <c r="B55" s="213" t="s">
        <v>338</v>
      </c>
      <c r="C55" s="62" t="s">
        <v>13</v>
      </c>
      <c r="D55" s="62">
        <v>10000</v>
      </c>
      <c r="E55" s="128"/>
      <c r="F55" s="24"/>
      <c r="G55" s="24"/>
      <c r="H55" s="620"/>
      <c r="I55" s="24"/>
      <c r="J55" s="30"/>
    </row>
    <row r="56" spans="1:10" s="1" customFormat="1" ht="40.15" customHeight="1">
      <c r="A56" s="57" t="s">
        <v>608</v>
      </c>
      <c r="B56" s="213" t="s">
        <v>339</v>
      </c>
      <c r="C56" s="62" t="s">
        <v>13</v>
      </c>
      <c r="D56" s="62">
        <v>3000</v>
      </c>
      <c r="E56" s="128"/>
      <c r="F56" s="24"/>
      <c r="G56" s="24"/>
      <c r="H56" s="620"/>
      <c r="I56" s="24"/>
      <c r="J56" s="30"/>
    </row>
    <row r="57" spans="1:10" s="1" customFormat="1" ht="40.9" customHeight="1">
      <c r="A57" s="57" t="s">
        <v>609</v>
      </c>
      <c r="B57" s="213" t="s">
        <v>340</v>
      </c>
      <c r="C57" s="62" t="s">
        <v>13</v>
      </c>
      <c r="D57" s="62">
        <v>180</v>
      </c>
      <c r="E57" s="128"/>
      <c r="F57" s="24"/>
      <c r="G57" s="24"/>
      <c r="H57" s="620"/>
      <c r="I57" s="24"/>
      <c r="J57" s="30"/>
    </row>
    <row r="58" spans="1:10" s="1" customFormat="1" ht="39.6" customHeight="1">
      <c r="A58" s="57" t="s">
        <v>610</v>
      </c>
      <c r="B58" s="213" t="s">
        <v>341</v>
      </c>
      <c r="C58" s="62" t="s">
        <v>13</v>
      </c>
      <c r="D58" s="62">
        <v>20</v>
      </c>
      <c r="E58" s="128"/>
      <c r="F58" s="24"/>
      <c r="G58" s="24"/>
      <c r="H58" s="620"/>
      <c r="I58" s="24"/>
      <c r="J58" s="30"/>
    </row>
    <row r="59" spans="1:10" s="1" customFormat="1" ht="42.6" customHeight="1">
      <c r="A59" s="57" t="s">
        <v>611</v>
      </c>
      <c r="B59" s="61" t="s">
        <v>342</v>
      </c>
      <c r="C59" s="62" t="s">
        <v>13</v>
      </c>
      <c r="D59" s="62">
        <v>20</v>
      </c>
      <c r="E59" s="128"/>
      <c r="F59" s="24"/>
      <c r="G59" s="24"/>
      <c r="H59" s="620"/>
      <c r="I59" s="24"/>
      <c r="J59" s="30"/>
    </row>
    <row r="60" spans="1:10" s="1" customFormat="1" ht="25.9" customHeight="1">
      <c r="A60" s="57" t="s">
        <v>612</v>
      </c>
      <c r="B60" s="61" t="s">
        <v>343</v>
      </c>
      <c r="C60" s="62" t="s">
        <v>13</v>
      </c>
      <c r="D60" s="62">
        <v>35</v>
      </c>
      <c r="E60" s="128"/>
      <c r="F60" s="24"/>
      <c r="G60" s="24"/>
      <c r="H60" s="620"/>
      <c r="I60" s="24"/>
      <c r="J60" s="30"/>
    </row>
    <row r="61" spans="1:10" s="1" customFormat="1" ht="25.9" customHeight="1">
      <c r="A61" s="57" t="s">
        <v>613</v>
      </c>
      <c r="B61" s="61" t="s">
        <v>344</v>
      </c>
      <c r="C61" s="62" t="s">
        <v>13</v>
      </c>
      <c r="D61" s="62">
        <v>1200</v>
      </c>
      <c r="E61" s="128"/>
      <c r="F61" s="24"/>
      <c r="G61" s="24"/>
      <c r="H61" s="620"/>
      <c r="I61" s="24"/>
      <c r="J61" s="30"/>
    </row>
    <row r="62" spans="1:10" s="1" customFormat="1" ht="27.6" customHeight="1">
      <c r="A62" s="57" t="s">
        <v>614</v>
      </c>
      <c r="B62" s="61" t="s">
        <v>345</v>
      </c>
      <c r="C62" s="62" t="s">
        <v>13</v>
      </c>
      <c r="D62" s="62">
        <v>3000</v>
      </c>
      <c r="E62" s="128"/>
      <c r="F62" s="24"/>
      <c r="G62" s="24"/>
      <c r="H62" s="620"/>
      <c r="I62" s="24"/>
      <c r="J62" s="30"/>
    </row>
    <row r="63" spans="1:10" s="1" customFormat="1" ht="27" customHeight="1">
      <c r="A63" s="57" t="s">
        <v>615</v>
      </c>
      <c r="B63" s="125" t="s">
        <v>422</v>
      </c>
      <c r="C63" s="21" t="s">
        <v>13</v>
      </c>
      <c r="D63" s="21">
        <v>20</v>
      </c>
      <c r="E63" s="131"/>
      <c r="F63" s="24"/>
      <c r="G63" s="24"/>
      <c r="H63" s="620"/>
      <c r="I63" s="24"/>
      <c r="J63" s="25"/>
    </row>
    <row r="64" spans="1:10" s="1" customFormat="1" ht="27" customHeight="1">
      <c r="A64" s="57" t="s">
        <v>616</v>
      </c>
      <c r="B64" s="138" t="s">
        <v>423</v>
      </c>
      <c r="C64" s="62" t="s">
        <v>13</v>
      </c>
      <c r="D64" s="62">
        <v>20</v>
      </c>
      <c r="E64" s="132"/>
      <c r="F64" s="24"/>
      <c r="G64" s="24"/>
      <c r="H64" s="620"/>
      <c r="I64" s="24"/>
      <c r="J64" s="30"/>
    </row>
    <row r="65" spans="1:10" s="1" customFormat="1" ht="27.6" customHeight="1">
      <c r="A65" s="57" t="s">
        <v>617</v>
      </c>
      <c r="B65" s="138" t="s">
        <v>424</v>
      </c>
      <c r="C65" s="62" t="s">
        <v>13</v>
      </c>
      <c r="D65" s="62">
        <v>10</v>
      </c>
      <c r="E65" s="132"/>
      <c r="F65" s="24"/>
      <c r="G65" s="24"/>
      <c r="H65" s="620"/>
      <c r="I65" s="24"/>
      <c r="J65" s="30"/>
    </row>
    <row r="66" spans="1:10" ht="13.5" thickBot="1">
      <c r="A66" s="25"/>
      <c r="B66" s="25"/>
      <c r="C66" s="25"/>
      <c r="D66" s="25"/>
      <c r="E66" s="346"/>
      <c r="F66" s="347"/>
      <c r="G66" s="348"/>
      <c r="H66" s="349"/>
      <c r="I66" s="350"/>
      <c r="J66" s="49"/>
    </row>
    <row r="67" spans="1:10">
      <c r="A67" s="50"/>
      <c r="B67" s="50"/>
      <c r="C67" s="50"/>
      <c r="D67" s="50"/>
      <c r="E67" s="68"/>
      <c r="F67" s="50"/>
      <c r="G67" s="69"/>
      <c r="H67" s="50"/>
      <c r="I67" s="69"/>
      <c r="J67" s="50"/>
    </row>
    <row r="68" spans="1:10">
      <c r="A68" s="50"/>
      <c r="B68" s="50"/>
      <c r="C68" s="50"/>
      <c r="D68" s="50"/>
      <c r="E68" s="68"/>
      <c r="F68" s="50"/>
      <c r="G68" s="69"/>
      <c r="H68" s="50"/>
      <c r="I68" s="69"/>
      <c r="J68" s="50"/>
    </row>
    <row r="69" spans="1:10">
      <c r="A69" s="50"/>
      <c r="B69" s="50"/>
      <c r="C69" s="50"/>
      <c r="D69" s="50"/>
      <c r="E69" s="68"/>
      <c r="F69" s="50"/>
      <c r="G69" s="69"/>
      <c r="H69" s="50"/>
      <c r="I69" s="69"/>
      <c r="J69" s="50"/>
    </row>
    <row r="70" spans="1:10">
      <c r="A70" s="50"/>
      <c r="B70" s="50"/>
      <c r="C70" s="50"/>
      <c r="D70" s="50"/>
      <c r="E70" s="68"/>
      <c r="F70" s="50"/>
      <c r="G70" s="50"/>
      <c r="H70" s="50"/>
      <c r="I70" s="50"/>
      <c r="J70" s="50"/>
    </row>
    <row r="71" spans="1:10">
      <c r="A71" s="792" t="s">
        <v>51</v>
      </c>
      <c r="B71" s="792"/>
      <c r="C71" s="50"/>
      <c r="D71" s="50"/>
      <c r="E71" s="2"/>
      <c r="F71" s="796" t="s">
        <v>52</v>
      </c>
      <c r="G71" s="796"/>
      <c r="H71" s="796"/>
      <c r="I71" s="50"/>
      <c r="J71" s="50"/>
    </row>
    <row r="72" spans="1:10">
      <c r="A72" s="788" t="s">
        <v>53</v>
      </c>
      <c r="B72" s="788"/>
      <c r="C72" s="50"/>
      <c r="D72" s="50"/>
      <c r="E72" s="2"/>
      <c r="F72" s="794" t="s">
        <v>54</v>
      </c>
      <c r="G72" s="794"/>
      <c r="H72" s="794"/>
      <c r="I72" s="50"/>
      <c r="J72" s="50"/>
    </row>
    <row r="73" spans="1:10">
      <c r="A73" s="50"/>
      <c r="B73" s="50"/>
      <c r="C73" s="50"/>
      <c r="D73" s="50"/>
      <c r="E73" s="68"/>
      <c r="F73" s="50"/>
      <c r="G73" s="50"/>
      <c r="H73" s="50"/>
      <c r="I73" s="50"/>
      <c r="J73" s="50"/>
    </row>
    <row r="74" spans="1:10">
      <c r="A74" s="50"/>
      <c r="B74" s="50"/>
      <c r="C74" s="50"/>
      <c r="D74" s="50"/>
      <c r="E74" s="68"/>
      <c r="F74" s="50"/>
      <c r="G74" s="50"/>
      <c r="H74" s="50"/>
      <c r="I74" s="50"/>
      <c r="J74" s="50"/>
    </row>
    <row r="75" spans="1:10">
      <c r="A75" s="50"/>
      <c r="B75" s="50"/>
      <c r="C75" s="50"/>
      <c r="D75" s="50"/>
      <c r="E75" s="68"/>
      <c r="F75" s="50"/>
      <c r="G75" s="50"/>
      <c r="H75" s="50"/>
      <c r="I75" s="50"/>
      <c r="J75" s="50"/>
    </row>
  </sheetData>
  <sheetProtection selectLockedCells="1" selectUnlockedCells="1"/>
  <mergeCells count="9">
    <mergeCell ref="A72:B72"/>
    <mergeCell ref="F72:H72"/>
    <mergeCell ref="A1:B1"/>
    <mergeCell ref="I1:J1"/>
    <mergeCell ref="A2:I2"/>
    <mergeCell ref="A3:I3"/>
    <mergeCell ref="A71:B71"/>
    <mergeCell ref="F71:H71"/>
    <mergeCell ref="C1:F1"/>
  </mergeCells>
  <pageMargins left="0.78749999999999998" right="0.78749999999999998" top="1.0527777777777778" bottom="1.0527777777777778" header="0.51180555555555551" footer="0.51180555555555551"/>
  <pageSetup paperSize="9" scale="95" firstPageNumber="0" orientation="landscape"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workbookViewId="0">
      <selection activeCell="F17" sqref="F17"/>
    </sheetView>
  </sheetViews>
  <sheetFormatPr defaultColWidth="11.5703125" defaultRowHeight="12"/>
  <cols>
    <col min="1" max="1" width="6.7109375" style="1" customWidth="1"/>
    <col min="2" max="2" width="23.28515625" style="1" customWidth="1"/>
    <col min="3" max="3" width="7.42578125" style="1" customWidth="1"/>
    <col min="4" max="4" width="7.5703125" style="1" customWidth="1"/>
    <col min="5" max="7" width="11.5703125" style="1"/>
    <col min="8" max="8" width="7.28515625" style="3" customWidth="1"/>
    <col min="9" max="9" width="12.28515625" style="1" customWidth="1"/>
    <col min="10" max="10" width="16.28515625" style="1" customWidth="1"/>
    <col min="11" max="16384" width="11.5703125" style="1"/>
  </cols>
  <sheetData>
    <row r="1" spans="1:10">
      <c r="A1" s="789" t="s">
        <v>861</v>
      </c>
      <c r="B1" s="789"/>
      <c r="C1" s="4"/>
      <c r="D1" s="791" t="s">
        <v>833</v>
      </c>
      <c r="E1" s="791"/>
      <c r="F1" s="4"/>
      <c r="G1" s="4"/>
      <c r="H1" s="4"/>
      <c r="I1" s="791" t="s">
        <v>741</v>
      </c>
      <c r="J1" s="791"/>
    </row>
    <row r="2" spans="1:10">
      <c r="A2" s="791" t="s">
        <v>215</v>
      </c>
      <c r="B2" s="791"/>
      <c r="C2" s="791"/>
      <c r="D2" s="791"/>
      <c r="E2" s="791"/>
      <c r="F2" s="791"/>
      <c r="G2" s="791"/>
      <c r="H2" s="791"/>
      <c r="I2" s="791"/>
      <c r="J2" s="50"/>
    </row>
    <row r="3" spans="1:10">
      <c r="A3" s="792" t="s">
        <v>222</v>
      </c>
      <c r="B3" s="792"/>
      <c r="C3" s="792"/>
      <c r="D3" s="792"/>
      <c r="E3" s="792"/>
      <c r="F3" s="792"/>
      <c r="G3" s="792"/>
      <c r="H3" s="792"/>
      <c r="I3" s="792"/>
      <c r="J3" s="50"/>
    </row>
    <row r="4" spans="1:10" ht="48">
      <c r="A4" s="11" t="s">
        <v>1</v>
      </c>
      <c r="B4" s="55" t="s">
        <v>2</v>
      </c>
      <c r="C4" s="13" t="s">
        <v>3</v>
      </c>
      <c r="D4" s="13" t="s">
        <v>4</v>
      </c>
      <c r="E4" s="16" t="s">
        <v>5</v>
      </c>
      <c r="F4" s="16" t="s">
        <v>6</v>
      </c>
      <c r="G4" s="16" t="s">
        <v>7</v>
      </c>
      <c r="H4" s="16" t="s">
        <v>866</v>
      </c>
      <c r="I4" s="109" t="s">
        <v>9</v>
      </c>
      <c r="J4" s="18" t="s">
        <v>10</v>
      </c>
    </row>
    <row r="5" spans="1:10" ht="24">
      <c r="A5" s="57" t="s">
        <v>11</v>
      </c>
      <c r="B5" s="125" t="s">
        <v>223</v>
      </c>
      <c r="C5" s="57" t="s">
        <v>140</v>
      </c>
      <c r="D5" s="57">
        <v>1500</v>
      </c>
      <c r="E5" s="24"/>
      <c r="F5" s="24"/>
      <c r="G5" s="24"/>
      <c r="H5" s="620"/>
      <c r="I5" s="24"/>
      <c r="J5" s="57"/>
    </row>
    <row r="6" spans="1:10" ht="24">
      <c r="A6" s="60" t="s">
        <v>14</v>
      </c>
      <c r="B6" s="138" t="s">
        <v>224</v>
      </c>
      <c r="C6" s="60" t="s">
        <v>140</v>
      </c>
      <c r="D6" s="60">
        <v>200</v>
      </c>
      <c r="E6" s="97"/>
      <c r="F6" s="126"/>
      <c r="G6" s="126"/>
      <c r="H6" s="625"/>
      <c r="I6" s="126"/>
      <c r="J6" s="60"/>
    </row>
    <row r="7" spans="1:10" s="155" customFormat="1">
      <c r="A7" s="152"/>
      <c r="B7" s="152"/>
      <c r="C7" s="152"/>
      <c r="D7" s="153"/>
      <c r="E7" s="112"/>
      <c r="F7" s="599"/>
      <c r="G7" s="614">
        <f>SUM(G5:G6)</f>
        <v>0</v>
      </c>
      <c r="H7" s="614"/>
      <c r="I7" s="615">
        <f>SUM(I5:I6)</f>
        <v>0</v>
      </c>
      <c r="J7" s="154"/>
    </row>
    <row r="8" spans="1:10">
      <c r="A8" s="50"/>
      <c r="B8" s="50"/>
      <c r="C8" s="50"/>
      <c r="D8" s="50"/>
      <c r="E8" s="50"/>
      <c r="F8" s="50"/>
      <c r="G8" s="50"/>
      <c r="H8" s="69"/>
      <c r="I8" s="50"/>
      <c r="J8" s="50"/>
    </row>
    <row r="11" spans="1:10">
      <c r="A11" s="792" t="s">
        <v>51</v>
      </c>
      <c r="B11" s="792"/>
      <c r="C11" s="50"/>
      <c r="D11" s="50"/>
      <c r="F11" s="792" t="s">
        <v>52</v>
      </c>
      <c r="G11" s="792"/>
      <c r="H11" s="792"/>
    </row>
    <row r="12" spans="1:10">
      <c r="A12" s="788" t="s">
        <v>53</v>
      </c>
      <c r="B12" s="788"/>
      <c r="C12" s="50"/>
      <c r="D12" s="50"/>
      <c r="F12" s="788" t="s">
        <v>54</v>
      </c>
      <c r="G12" s="788"/>
      <c r="H12" s="788"/>
    </row>
  </sheetData>
  <sheetProtection selectLockedCells="1" selectUnlockedCells="1"/>
  <mergeCells count="9">
    <mergeCell ref="A12:B12"/>
    <mergeCell ref="F12:H12"/>
    <mergeCell ref="A1:B1"/>
    <mergeCell ref="I1:J1"/>
    <mergeCell ref="A2:I2"/>
    <mergeCell ref="A3:I3"/>
    <mergeCell ref="A11:B11"/>
    <mergeCell ref="F11:H11"/>
    <mergeCell ref="D1:E1"/>
  </mergeCells>
  <pageMargins left="0.78749999999999998" right="0.78749999999999998" top="1.0527777777777778" bottom="1.0527777777777778" header="0.51180555555555551" footer="0.51180555555555551"/>
  <pageSetup paperSize="9" firstPageNumber="0" orientation="landscape" horizontalDpi="300" verticalDpi="300"/>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workbookViewId="0">
      <selection activeCell="D22" sqref="D22"/>
    </sheetView>
  </sheetViews>
  <sheetFormatPr defaultColWidth="11.5703125" defaultRowHeight="12"/>
  <cols>
    <col min="1" max="1" width="5.28515625" style="99" customWidth="1"/>
    <col min="2" max="2" width="29.140625" style="156" customWidth="1"/>
    <col min="3" max="3" width="5.28515625" style="99" customWidth="1"/>
    <col min="4" max="4" width="6.28515625" style="99" customWidth="1"/>
    <col min="5" max="7" width="11.5703125" style="3"/>
    <col min="8" max="8" width="6.85546875" style="3" customWidth="1"/>
    <col min="9" max="9" width="11.5703125" style="1"/>
    <col min="10" max="10" width="16.28515625" style="1" customWidth="1"/>
    <col min="11" max="16384" width="11.5703125" style="1"/>
  </cols>
  <sheetData>
    <row r="1" spans="1:10">
      <c r="A1" s="789" t="s">
        <v>861</v>
      </c>
      <c r="B1" s="789"/>
      <c r="C1" s="791" t="s">
        <v>833</v>
      </c>
      <c r="D1" s="791"/>
      <c r="E1" s="791"/>
      <c r="F1" s="791"/>
      <c r="G1" s="4"/>
      <c r="H1" s="4"/>
      <c r="I1" s="791" t="s">
        <v>741</v>
      </c>
      <c r="J1" s="791"/>
    </row>
    <row r="2" spans="1:10">
      <c r="A2" s="791" t="s">
        <v>221</v>
      </c>
      <c r="B2" s="791"/>
      <c r="C2" s="791"/>
      <c r="D2" s="791"/>
      <c r="E2" s="791"/>
      <c r="F2" s="791"/>
      <c r="G2" s="791"/>
      <c r="H2" s="791"/>
      <c r="I2" s="791"/>
    </row>
    <row r="3" spans="1:10">
      <c r="A3" s="827" t="s">
        <v>226</v>
      </c>
      <c r="B3" s="827"/>
      <c r="C3" s="827"/>
      <c r="D3" s="827"/>
      <c r="E3" s="827"/>
      <c r="F3" s="827"/>
      <c r="G3" s="827"/>
      <c r="H3" s="827"/>
      <c r="I3" s="827"/>
      <c r="J3" s="157"/>
    </row>
    <row r="4" spans="1:10" ht="48">
      <c r="A4" s="158" t="s">
        <v>1</v>
      </c>
      <c r="B4" s="159" t="s">
        <v>2</v>
      </c>
      <c r="C4" s="160" t="s">
        <v>3</v>
      </c>
      <c r="D4" s="160" t="s">
        <v>4</v>
      </c>
      <c r="E4" s="109" t="s">
        <v>5</v>
      </c>
      <c r="F4" s="109" t="s">
        <v>6</v>
      </c>
      <c r="G4" s="109" t="s">
        <v>7</v>
      </c>
      <c r="H4" s="16" t="s">
        <v>870</v>
      </c>
      <c r="I4" s="109" t="s">
        <v>9</v>
      </c>
      <c r="J4" s="18" t="s">
        <v>10</v>
      </c>
    </row>
    <row r="5" spans="1:10" ht="29.85" customHeight="1">
      <c r="A5" s="161" t="s">
        <v>11</v>
      </c>
      <c r="B5" s="162" t="s">
        <v>227</v>
      </c>
      <c r="C5" s="161" t="s">
        <v>228</v>
      </c>
      <c r="D5" s="161">
        <v>300</v>
      </c>
      <c r="E5" s="163"/>
      <c r="F5" s="163"/>
      <c r="G5" s="163"/>
      <c r="H5" s="786"/>
      <c r="I5" s="163"/>
      <c r="J5" s="164"/>
    </row>
    <row r="6" spans="1:10" ht="27" customHeight="1">
      <c r="A6" s="165" t="s">
        <v>14</v>
      </c>
      <c r="B6" s="166" t="s">
        <v>229</v>
      </c>
      <c r="C6" s="165" t="s">
        <v>228</v>
      </c>
      <c r="D6" s="165">
        <v>20</v>
      </c>
      <c r="E6" s="167"/>
      <c r="F6" s="163"/>
      <c r="G6" s="163"/>
      <c r="H6" s="786"/>
      <c r="I6" s="163"/>
      <c r="J6" s="168"/>
    </row>
    <row r="7" spans="1:10" ht="24.6" customHeight="1">
      <c r="A7" s="165" t="s">
        <v>16</v>
      </c>
      <c r="B7" s="166" t="s">
        <v>230</v>
      </c>
      <c r="C7" s="165" t="s">
        <v>228</v>
      </c>
      <c r="D7" s="165">
        <v>50</v>
      </c>
      <c r="E7" s="167"/>
      <c r="F7" s="163"/>
      <c r="G7" s="163"/>
      <c r="H7" s="786"/>
      <c r="I7" s="163"/>
      <c r="J7" s="168"/>
    </row>
    <row r="8" spans="1:10" ht="24" customHeight="1">
      <c r="A8" s="165" t="s">
        <v>18</v>
      </c>
      <c r="B8" s="166" t="s">
        <v>231</v>
      </c>
      <c r="C8" s="165" t="s">
        <v>228</v>
      </c>
      <c r="D8" s="165">
        <v>20</v>
      </c>
      <c r="E8" s="167"/>
      <c r="F8" s="163"/>
      <c r="G8" s="163"/>
      <c r="H8" s="786"/>
      <c r="I8" s="163"/>
      <c r="J8" s="168"/>
    </row>
    <row r="9" spans="1:10" ht="24" customHeight="1">
      <c r="A9" s="165" t="s">
        <v>19</v>
      </c>
      <c r="B9" s="166" t="s">
        <v>232</v>
      </c>
      <c r="C9" s="165" t="s">
        <v>228</v>
      </c>
      <c r="D9" s="165">
        <v>300</v>
      </c>
      <c r="E9" s="167"/>
      <c r="F9" s="163"/>
      <c r="G9" s="163"/>
      <c r="H9" s="786"/>
      <c r="I9" s="163"/>
      <c r="J9" s="168"/>
    </row>
    <row r="10" spans="1:10" ht="24" customHeight="1">
      <c r="A10" s="165" t="s">
        <v>20</v>
      </c>
      <c r="B10" s="166" t="s">
        <v>233</v>
      </c>
      <c r="C10" s="165" t="s">
        <v>228</v>
      </c>
      <c r="D10" s="165">
        <v>20</v>
      </c>
      <c r="E10" s="167"/>
      <c r="F10" s="163"/>
      <c r="G10" s="163"/>
      <c r="H10" s="786"/>
      <c r="I10" s="163"/>
      <c r="J10" s="168"/>
    </row>
    <row r="11" spans="1:10" s="155" customFormat="1">
      <c r="A11" s="828"/>
      <c r="B11" s="828"/>
      <c r="C11" s="828"/>
      <c r="D11" s="828"/>
      <c r="E11" s="828"/>
      <c r="F11" s="828"/>
      <c r="G11" s="169">
        <f>SUM(G5:G10)</f>
        <v>0</v>
      </c>
      <c r="H11" s="170"/>
      <c r="I11" s="171">
        <f>SUM(I5:I10)</f>
        <v>0</v>
      </c>
      <c r="J11" s="172"/>
    </row>
    <row r="15" spans="1:10" ht="12" customHeight="1">
      <c r="A15" s="792" t="s">
        <v>51</v>
      </c>
      <c r="B15" s="792"/>
      <c r="C15" s="50"/>
      <c r="D15" s="50"/>
      <c r="E15" s="1"/>
      <c r="F15" s="792" t="s">
        <v>52</v>
      </c>
      <c r="G15" s="792"/>
      <c r="H15" s="792"/>
    </row>
    <row r="16" spans="1:10" ht="12.75" customHeight="1">
      <c r="A16" s="788" t="s">
        <v>53</v>
      </c>
      <c r="B16" s="788"/>
      <c r="C16" s="50"/>
      <c r="D16" s="50"/>
      <c r="E16" s="1"/>
      <c r="F16" s="788" t="s">
        <v>54</v>
      </c>
      <c r="G16" s="788"/>
      <c r="H16" s="788"/>
    </row>
  </sheetData>
  <sheetProtection selectLockedCells="1" selectUnlockedCells="1"/>
  <mergeCells count="10">
    <mergeCell ref="A16:B16"/>
    <mergeCell ref="F16:H16"/>
    <mergeCell ref="A1:B1"/>
    <mergeCell ref="I1:J1"/>
    <mergeCell ref="A2:I2"/>
    <mergeCell ref="A3:I3"/>
    <mergeCell ref="A11:F11"/>
    <mergeCell ref="A15:B15"/>
    <mergeCell ref="F15:H15"/>
    <mergeCell ref="C1:F1"/>
  </mergeCells>
  <pageMargins left="0.78749999999999998" right="0.78749999999999998" top="1.0527777777777778" bottom="1.0527777777777778" header="0.51180555555555551" footer="0.51180555555555551"/>
  <pageSetup paperSize="9" firstPageNumber="0" orientation="landscape" horizontalDpi="300" verticalDpi="300"/>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topLeftCell="A5" workbookViewId="0">
      <selection activeCell="H5" sqref="H5:H18"/>
    </sheetView>
  </sheetViews>
  <sheetFormatPr defaultColWidth="11.5703125" defaultRowHeight="12"/>
  <cols>
    <col min="1" max="1" width="4" style="99" customWidth="1"/>
    <col min="2" max="2" width="35.7109375" style="1" customWidth="1"/>
    <col min="3" max="3" width="8.42578125" style="1" customWidth="1"/>
    <col min="4" max="4" width="6.7109375" style="1" customWidth="1"/>
    <col min="5" max="7" width="11.5703125" style="1"/>
    <col min="8" max="8" width="7" style="3" customWidth="1"/>
    <col min="9" max="9" width="11.5703125" style="1"/>
    <col min="10" max="10" width="22.85546875" style="1" customWidth="1"/>
    <col min="11" max="16384" width="11.5703125" style="1"/>
  </cols>
  <sheetData>
    <row r="1" spans="1:10">
      <c r="A1" s="789" t="s">
        <v>861</v>
      </c>
      <c r="B1" s="789"/>
      <c r="C1" s="791" t="s">
        <v>833</v>
      </c>
      <c r="D1" s="791"/>
      <c r="E1" s="791"/>
      <c r="F1" s="4"/>
      <c r="G1" s="4"/>
      <c r="H1" s="4"/>
      <c r="I1" s="791" t="s">
        <v>741</v>
      </c>
      <c r="J1" s="791"/>
    </row>
    <row r="2" spans="1:10">
      <c r="A2" s="791" t="s">
        <v>225</v>
      </c>
      <c r="B2" s="791"/>
      <c r="C2" s="791"/>
      <c r="D2" s="791"/>
      <c r="E2" s="791"/>
      <c r="F2" s="791"/>
      <c r="G2" s="791"/>
      <c r="H2" s="791"/>
      <c r="I2" s="791"/>
    </row>
    <row r="3" spans="1:10" ht="12.75" thickBot="1">
      <c r="A3" s="792" t="s">
        <v>807</v>
      </c>
      <c r="B3" s="792"/>
      <c r="C3" s="792"/>
      <c r="D3" s="792"/>
      <c r="E3" s="792"/>
      <c r="F3" s="792"/>
      <c r="G3" s="792"/>
      <c r="H3" s="792"/>
      <c r="I3" s="792"/>
      <c r="J3" s="50"/>
    </row>
    <row r="4" spans="1:10" ht="24.75" thickBot="1">
      <c r="A4" s="599" t="s">
        <v>1</v>
      </c>
      <c r="B4" s="626" t="s">
        <v>2</v>
      </c>
      <c r="C4" s="601" t="s">
        <v>3</v>
      </c>
      <c r="D4" s="601" t="s">
        <v>4</v>
      </c>
      <c r="E4" s="603" t="s">
        <v>5</v>
      </c>
      <c r="F4" s="603" t="s">
        <v>6</v>
      </c>
      <c r="G4" s="603" t="s">
        <v>7</v>
      </c>
      <c r="H4" s="603" t="s">
        <v>870</v>
      </c>
      <c r="I4" s="787" t="s">
        <v>9</v>
      </c>
      <c r="J4" s="605" t="s">
        <v>10</v>
      </c>
    </row>
    <row r="5" spans="1:10" ht="24">
      <c r="A5" s="57" t="s">
        <v>11</v>
      </c>
      <c r="B5" s="125" t="s">
        <v>235</v>
      </c>
      <c r="C5" s="57" t="s">
        <v>236</v>
      </c>
      <c r="D5" s="57">
        <v>5</v>
      </c>
      <c r="E5" s="24"/>
      <c r="F5" s="24"/>
      <c r="G5" s="24"/>
      <c r="H5" s="620"/>
      <c r="I5" s="24"/>
      <c r="J5" s="25"/>
    </row>
    <row r="6" spans="1:10" ht="24">
      <c r="A6" s="60" t="s">
        <v>14</v>
      </c>
      <c r="B6" s="138" t="s">
        <v>237</v>
      </c>
      <c r="C6" s="60" t="s">
        <v>236</v>
      </c>
      <c r="D6" s="60">
        <v>5</v>
      </c>
      <c r="E6" s="97"/>
      <c r="F6" s="97"/>
      <c r="G6" s="97"/>
      <c r="H6" s="628"/>
      <c r="I6" s="97"/>
      <c r="J6" s="30"/>
    </row>
    <row r="7" spans="1:10" ht="24">
      <c r="A7" s="60" t="s">
        <v>16</v>
      </c>
      <c r="B7" s="138" t="s">
        <v>238</v>
      </c>
      <c r="C7" s="60" t="s">
        <v>236</v>
      </c>
      <c r="D7" s="60">
        <v>5</v>
      </c>
      <c r="E7" s="97"/>
      <c r="F7" s="97"/>
      <c r="G7" s="97"/>
      <c r="H7" s="628"/>
      <c r="I7" s="97"/>
      <c r="J7" s="30"/>
    </row>
    <row r="8" spans="1:10" ht="24">
      <c r="A8" s="60" t="s">
        <v>18</v>
      </c>
      <c r="B8" s="138" t="s">
        <v>239</v>
      </c>
      <c r="C8" s="60" t="s">
        <v>236</v>
      </c>
      <c r="D8" s="60">
        <v>5</v>
      </c>
      <c r="E8" s="97"/>
      <c r="F8" s="97"/>
      <c r="G8" s="97"/>
      <c r="H8" s="628"/>
      <c r="I8" s="97"/>
      <c r="J8" s="30"/>
    </row>
    <row r="9" spans="1:10" ht="24">
      <c r="A9" s="60" t="s">
        <v>19</v>
      </c>
      <c r="B9" s="138" t="s">
        <v>240</v>
      </c>
      <c r="C9" s="60" t="s">
        <v>236</v>
      </c>
      <c r="D9" s="60">
        <v>7</v>
      </c>
      <c r="E9" s="97"/>
      <c r="F9" s="97"/>
      <c r="G9" s="97"/>
      <c r="H9" s="628"/>
      <c r="I9" s="97"/>
      <c r="J9" s="30"/>
    </row>
    <row r="10" spans="1:10" ht="24">
      <c r="A10" s="60" t="s">
        <v>20</v>
      </c>
      <c r="B10" s="138" t="s">
        <v>241</v>
      </c>
      <c r="C10" s="60" t="s">
        <v>236</v>
      </c>
      <c r="D10" s="60">
        <v>7</v>
      </c>
      <c r="E10" s="97"/>
      <c r="F10" s="97"/>
      <c r="G10" s="97"/>
      <c r="H10" s="628"/>
      <c r="I10" s="97"/>
      <c r="J10" s="30"/>
    </row>
    <row r="11" spans="1:10" ht="24">
      <c r="A11" s="60" t="s">
        <v>23</v>
      </c>
      <c r="B11" s="138" t="s">
        <v>242</v>
      </c>
      <c r="C11" s="60" t="s">
        <v>236</v>
      </c>
      <c r="D11" s="60">
        <v>10</v>
      </c>
      <c r="E11" s="97"/>
      <c r="F11" s="97"/>
      <c r="G11" s="97"/>
      <c r="H11" s="628"/>
      <c r="I11" s="97"/>
      <c r="J11" s="30"/>
    </row>
    <row r="12" spans="1:10" ht="24">
      <c r="A12" s="60" t="s">
        <v>25</v>
      </c>
      <c r="B12" s="138" t="s">
        <v>243</v>
      </c>
      <c r="C12" s="60" t="s">
        <v>236</v>
      </c>
      <c r="D12" s="60">
        <v>6</v>
      </c>
      <c r="E12" s="97"/>
      <c r="F12" s="97"/>
      <c r="G12" s="97"/>
      <c r="H12" s="628"/>
      <c r="I12" s="97"/>
      <c r="J12" s="30"/>
    </row>
    <row r="13" spans="1:10" ht="24">
      <c r="A13" s="60" t="s">
        <v>27</v>
      </c>
      <c r="B13" s="138" t="s">
        <v>244</v>
      </c>
      <c r="C13" s="60" t="s">
        <v>236</v>
      </c>
      <c r="D13" s="60">
        <v>6</v>
      </c>
      <c r="E13" s="97"/>
      <c r="F13" s="97"/>
      <c r="G13" s="97"/>
      <c r="H13" s="628"/>
      <c r="I13" s="97"/>
      <c r="J13" s="30"/>
    </row>
    <row r="14" spans="1:10" ht="24">
      <c r="A14" s="60" t="s">
        <v>29</v>
      </c>
      <c r="B14" s="138" t="s">
        <v>238</v>
      </c>
      <c r="C14" s="60" t="s">
        <v>236</v>
      </c>
      <c r="D14" s="60">
        <v>6</v>
      </c>
      <c r="E14" s="97"/>
      <c r="F14" s="97"/>
      <c r="G14" s="97"/>
      <c r="H14" s="628"/>
      <c r="I14" s="97"/>
      <c r="J14" s="30"/>
    </row>
    <row r="15" spans="1:10" ht="24">
      <c r="A15" s="60" t="s">
        <v>31</v>
      </c>
      <c r="B15" s="138" t="s">
        <v>245</v>
      </c>
      <c r="C15" s="60" t="s">
        <v>236</v>
      </c>
      <c r="D15" s="60">
        <v>10</v>
      </c>
      <c r="E15" s="97"/>
      <c r="F15" s="97"/>
      <c r="G15" s="97"/>
      <c r="H15" s="628"/>
      <c r="I15" s="97"/>
      <c r="J15" s="30"/>
    </row>
    <row r="16" spans="1:10" ht="24">
      <c r="A16" s="60" t="s">
        <v>33</v>
      </c>
      <c r="B16" s="138" t="s">
        <v>246</v>
      </c>
      <c r="C16" s="60" t="s">
        <v>236</v>
      </c>
      <c r="D16" s="60">
        <v>15</v>
      </c>
      <c r="E16" s="97"/>
      <c r="F16" s="97"/>
      <c r="G16" s="97"/>
      <c r="H16" s="628"/>
      <c r="I16" s="97"/>
      <c r="J16" s="30"/>
    </row>
    <row r="17" spans="1:10" ht="24">
      <c r="A17" s="60" t="s">
        <v>35</v>
      </c>
      <c r="B17" s="138" t="s">
        <v>247</v>
      </c>
      <c r="C17" s="60" t="s">
        <v>236</v>
      </c>
      <c r="D17" s="60">
        <v>10</v>
      </c>
      <c r="E17" s="97"/>
      <c r="F17" s="97"/>
      <c r="G17" s="97"/>
      <c r="H17" s="628"/>
      <c r="I17" s="97"/>
      <c r="J17" s="30"/>
    </row>
    <row r="18" spans="1:10" ht="24">
      <c r="A18" s="60" t="s">
        <v>37</v>
      </c>
      <c r="B18" s="138" t="s">
        <v>248</v>
      </c>
      <c r="C18" s="60" t="s">
        <v>236</v>
      </c>
      <c r="D18" s="60">
        <v>10</v>
      </c>
      <c r="E18" s="97"/>
      <c r="F18" s="97"/>
      <c r="G18" s="97"/>
      <c r="H18" s="628"/>
      <c r="I18" s="97"/>
      <c r="J18" s="30"/>
    </row>
    <row r="19" spans="1:10" s="155" customFormat="1" ht="14.1" customHeight="1">
      <c r="A19" s="153"/>
      <c r="B19" s="174"/>
      <c r="C19" s="153"/>
      <c r="D19" s="153"/>
      <c r="E19" s="175"/>
      <c r="F19" s="175"/>
      <c r="G19" s="176">
        <f>SUM(G5:G18)</f>
        <v>0</v>
      </c>
      <c r="H19" s="176"/>
      <c r="I19" s="176">
        <f>SUM(I5:I18)</f>
        <v>0</v>
      </c>
      <c r="J19" s="152"/>
    </row>
    <row r="22" spans="1:10">
      <c r="A22" s="792" t="s">
        <v>51</v>
      </c>
      <c r="B22" s="792"/>
      <c r="C22" s="50"/>
      <c r="D22" s="50"/>
      <c r="F22" s="792" t="s">
        <v>52</v>
      </c>
      <c r="G22" s="792"/>
      <c r="H22" s="792"/>
    </row>
    <row r="23" spans="1:10">
      <c r="A23" s="788" t="s">
        <v>53</v>
      </c>
      <c r="B23" s="788"/>
      <c r="C23" s="50"/>
      <c r="D23" s="50"/>
      <c r="F23" s="788" t="s">
        <v>54</v>
      </c>
      <c r="G23" s="788"/>
      <c r="H23" s="788"/>
    </row>
  </sheetData>
  <sheetProtection selectLockedCells="1" selectUnlockedCells="1"/>
  <mergeCells count="9">
    <mergeCell ref="A23:B23"/>
    <mergeCell ref="F23:H23"/>
    <mergeCell ref="A1:B1"/>
    <mergeCell ref="I1:J1"/>
    <mergeCell ref="A2:I2"/>
    <mergeCell ref="A3:I3"/>
    <mergeCell ref="A22:B22"/>
    <mergeCell ref="F22:H22"/>
    <mergeCell ref="C1:E1"/>
  </mergeCells>
  <pageMargins left="0.78749999999999998" right="0.78749999999999998" top="1.0527777777777778" bottom="1.0527777777777778" header="0.51180555555555551" footer="0.51180555555555551"/>
  <pageSetup paperSize="9" scale="90" firstPageNumber="0" orientation="landscape" horizontalDpi="300" verticalDpi="300"/>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3"/>
  <sheetViews>
    <sheetView workbookViewId="0">
      <selection activeCell="H6" sqref="H6:H9"/>
    </sheetView>
  </sheetViews>
  <sheetFormatPr defaultColWidth="11.5703125" defaultRowHeight="12"/>
  <cols>
    <col min="1" max="1" width="6.28515625" style="99" customWidth="1"/>
    <col min="2" max="2" width="50.85546875" style="1" customWidth="1"/>
    <col min="3" max="3" width="6.7109375" style="1" customWidth="1"/>
    <col min="4" max="4" width="8.7109375" style="1" customWidth="1"/>
    <col min="5" max="5" width="9.7109375" style="1" customWidth="1"/>
    <col min="6" max="6" width="11.5703125" style="1"/>
    <col min="7" max="7" width="10.7109375" style="99" customWidth="1"/>
    <col min="8" max="8" width="6.85546875" style="71" customWidth="1"/>
    <col min="9" max="9" width="11.5703125" style="1"/>
    <col min="10" max="10" width="16.28515625" style="1" customWidth="1"/>
    <col min="11" max="16384" width="11.5703125" style="1"/>
  </cols>
  <sheetData>
    <row r="1" spans="1:10">
      <c r="A1" s="789" t="s">
        <v>861</v>
      </c>
      <c r="B1" s="789"/>
      <c r="C1" s="4"/>
      <c r="D1" s="4"/>
      <c r="E1" s="4"/>
      <c r="F1" s="4"/>
      <c r="G1" s="4"/>
      <c r="H1" s="4"/>
      <c r="I1" s="791" t="s">
        <v>741</v>
      </c>
      <c r="J1" s="791"/>
    </row>
    <row r="2" spans="1:10">
      <c r="A2" s="791" t="s">
        <v>833</v>
      </c>
      <c r="B2" s="791"/>
      <c r="C2" s="791"/>
      <c r="D2" s="791"/>
      <c r="E2" s="791"/>
      <c r="F2" s="791"/>
      <c r="G2" s="791"/>
      <c r="H2" s="791"/>
      <c r="I2" s="791"/>
      <c r="J2" s="791"/>
    </row>
    <row r="3" spans="1:10">
      <c r="A3" s="791" t="s">
        <v>234</v>
      </c>
      <c r="B3" s="791"/>
      <c r="C3" s="791"/>
      <c r="D3" s="791"/>
      <c r="E3" s="791"/>
      <c r="F3" s="791"/>
      <c r="G3" s="791"/>
      <c r="H3" s="791"/>
      <c r="I3" s="791"/>
      <c r="J3" s="791"/>
    </row>
    <row r="4" spans="1:10" ht="13.5" customHeight="1" thickBot="1">
      <c r="A4" s="823" t="s">
        <v>250</v>
      </c>
      <c r="B4" s="823"/>
      <c r="C4" s="823"/>
      <c r="D4" s="823"/>
      <c r="E4" s="823"/>
      <c r="F4" s="823"/>
      <c r="G4" s="823"/>
      <c r="H4" s="823"/>
      <c r="I4" s="823"/>
      <c r="J4" s="823"/>
    </row>
    <row r="5" spans="1:10" ht="48.75" thickBot="1">
      <c r="A5" s="11" t="s">
        <v>1</v>
      </c>
      <c r="B5" s="107" t="s">
        <v>2</v>
      </c>
      <c r="C5" s="13" t="s">
        <v>3</v>
      </c>
      <c r="D5" s="13" t="s">
        <v>4</v>
      </c>
      <c r="E5" s="16" t="s">
        <v>5</v>
      </c>
      <c r="F5" s="16" t="s">
        <v>6</v>
      </c>
      <c r="G5" s="16" t="s">
        <v>7</v>
      </c>
      <c r="H5" s="16" t="s">
        <v>870</v>
      </c>
      <c r="I5" s="109" t="s">
        <v>9</v>
      </c>
      <c r="J5" s="18" t="s">
        <v>10</v>
      </c>
    </row>
    <row r="6" spans="1:10" ht="28.15" customHeight="1">
      <c r="A6" s="19" t="s">
        <v>11</v>
      </c>
      <c r="B6" s="125" t="s">
        <v>251</v>
      </c>
      <c r="C6" s="57" t="s">
        <v>140</v>
      </c>
      <c r="D6" s="57">
        <v>7000</v>
      </c>
      <c r="E6" s="24"/>
      <c r="F6" s="24"/>
      <c r="G6" s="24"/>
      <c r="H6" s="620"/>
      <c r="I6" s="24"/>
      <c r="J6" s="25"/>
    </row>
    <row r="7" spans="1:10" ht="37.15" customHeight="1">
      <c r="A7" s="19" t="s">
        <v>14</v>
      </c>
      <c r="B7" s="138" t="s">
        <v>252</v>
      </c>
      <c r="C7" s="60" t="s">
        <v>140</v>
      </c>
      <c r="D7" s="60">
        <v>350</v>
      </c>
      <c r="E7" s="97"/>
      <c r="F7" s="24"/>
      <c r="G7" s="24"/>
      <c r="H7" s="620"/>
      <c r="I7" s="24"/>
      <c r="J7" s="30"/>
    </row>
    <row r="8" spans="1:10" ht="84">
      <c r="A8" s="19" t="s">
        <v>16</v>
      </c>
      <c r="B8" s="138" t="s">
        <v>253</v>
      </c>
      <c r="C8" s="60" t="s">
        <v>254</v>
      </c>
      <c r="D8" s="60">
        <v>200</v>
      </c>
      <c r="E8" s="97"/>
      <c r="F8" s="24"/>
      <c r="G8" s="24"/>
      <c r="H8" s="620"/>
      <c r="I8" s="24"/>
      <c r="J8" s="30"/>
    </row>
    <row r="9" spans="1:10" ht="66.599999999999994" customHeight="1">
      <c r="A9" s="19" t="s">
        <v>18</v>
      </c>
      <c r="B9" s="166" t="s">
        <v>255</v>
      </c>
      <c r="C9" s="62" t="s">
        <v>13</v>
      </c>
      <c r="D9" s="62">
        <v>80</v>
      </c>
      <c r="E9" s="132"/>
      <c r="F9" s="126"/>
      <c r="G9" s="126"/>
      <c r="H9" s="625"/>
      <c r="I9" s="126"/>
      <c r="J9" s="30"/>
    </row>
    <row r="10" spans="1:10" s="155" customFormat="1" ht="20.85" customHeight="1">
      <c r="A10" s="96"/>
      <c r="B10" s="174"/>
      <c r="C10" s="153"/>
      <c r="D10" s="153"/>
      <c r="E10" s="177"/>
      <c r="F10" s="616"/>
      <c r="G10" s="614">
        <f>SUM(G6:G9)</f>
        <v>0</v>
      </c>
      <c r="H10" s="614"/>
      <c r="I10" s="615">
        <f>SUM(I6:I9)</f>
        <v>0</v>
      </c>
      <c r="J10" s="114"/>
    </row>
    <row r="11" spans="1:10">
      <c r="A11" s="179"/>
      <c r="B11" s="50"/>
      <c r="C11" s="50"/>
      <c r="D11" s="50"/>
      <c r="E11" s="100"/>
      <c r="F11" s="100"/>
      <c r="G11" s="70"/>
      <c r="H11" s="70"/>
      <c r="I11" s="100"/>
      <c r="J11" s="50"/>
    </row>
    <row r="12" spans="1:10">
      <c r="A12" s="829" t="s">
        <v>256</v>
      </c>
      <c r="B12" s="829"/>
      <c r="C12" s="829"/>
      <c r="D12" s="829"/>
      <c r="E12" s="829"/>
      <c r="F12" s="829"/>
      <c r="G12" s="829"/>
      <c r="H12" s="829"/>
      <c r="I12" s="829"/>
      <c r="J12" s="829"/>
    </row>
    <row r="13" spans="1:10">
      <c r="A13" s="100"/>
      <c r="B13" s="50"/>
      <c r="C13" s="50"/>
      <c r="D13" s="50"/>
      <c r="E13" s="100"/>
      <c r="F13" s="100"/>
      <c r="G13" s="70"/>
      <c r="H13" s="70"/>
      <c r="I13" s="100"/>
      <c r="J13" s="50"/>
    </row>
    <row r="14" spans="1:10">
      <c r="A14" s="100"/>
      <c r="B14" s="50"/>
      <c r="C14" s="50"/>
      <c r="D14" s="50"/>
      <c r="E14" s="100"/>
      <c r="F14" s="100"/>
      <c r="G14" s="70"/>
      <c r="H14" s="70"/>
      <c r="I14" s="100"/>
      <c r="J14" s="50"/>
    </row>
    <row r="15" spans="1:10">
      <c r="A15" s="100"/>
      <c r="B15" s="50"/>
      <c r="C15" s="50"/>
      <c r="D15" s="50"/>
      <c r="E15" s="100"/>
      <c r="F15" s="100"/>
      <c r="G15" s="100"/>
      <c r="H15" s="70"/>
      <c r="I15" s="100"/>
      <c r="J15" s="50"/>
    </row>
    <row r="16" spans="1:10">
      <c r="A16" s="100"/>
      <c r="B16" s="50"/>
      <c r="C16" s="50"/>
      <c r="D16" s="50"/>
      <c r="E16" s="100"/>
      <c r="F16" s="100"/>
      <c r="G16" s="100"/>
      <c r="H16" s="70"/>
      <c r="I16" s="100"/>
      <c r="J16" s="50"/>
    </row>
    <row r="17" spans="1:10">
      <c r="A17" s="100"/>
      <c r="B17" s="50"/>
      <c r="C17" s="50"/>
      <c r="D17" s="50"/>
      <c r="E17" s="50"/>
      <c r="F17" s="50"/>
      <c r="G17" s="100"/>
      <c r="H17" s="70"/>
      <c r="I17" s="50"/>
      <c r="J17" s="50"/>
    </row>
    <row r="18" spans="1:10">
      <c r="A18" s="792" t="s">
        <v>51</v>
      </c>
      <c r="B18" s="792"/>
      <c r="C18" s="50"/>
      <c r="D18" s="50"/>
      <c r="F18" s="792" t="s">
        <v>52</v>
      </c>
      <c r="G18" s="792"/>
      <c r="H18" s="792"/>
      <c r="I18" s="50"/>
      <c r="J18" s="50"/>
    </row>
    <row r="19" spans="1:10">
      <c r="A19" s="788" t="s">
        <v>53</v>
      </c>
      <c r="B19" s="788"/>
      <c r="C19" s="50"/>
      <c r="D19" s="50"/>
      <c r="F19" s="788" t="s">
        <v>54</v>
      </c>
      <c r="G19" s="788"/>
      <c r="H19" s="788"/>
      <c r="I19" s="50"/>
      <c r="J19" s="50"/>
    </row>
    <row r="20" spans="1:10">
      <c r="A20" s="100"/>
      <c r="B20" s="50"/>
      <c r="C20" s="50"/>
      <c r="D20" s="50"/>
      <c r="E20" s="50"/>
      <c r="F20" s="50"/>
      <c r="G20" s="100"/>
      <c r="H20" s="70"/>
      <c r="I20" s="50"/>
      <c r="J20" s="50"/>
    </row>
    <row r="21" spans="1:10">
      <c r="A21" s="100"/>
      <c r="B21" s="50"/>
      <c r="C21" s="50"/>
      <c r="D21" s="50"/>
      <c r="E21" s="50"/>
      <c r="F21" s="50"/>
      <c r="G21" s="100"/>
      <c r="H21" s="70"/>
      <c r="I21" s="50"/>
      <c r="J21" s="50"/>
    </row>
    <row r="22" spans="1:10">
      <c r="A22" s="100"/>
      <c r="B22" s="50"/>
      <c r="C22" s="50"/>
      <c r="D22" s="50"/>
      <c r="E22" s="50"/>
      <c r="F22" s="50"/>
      <c r="G22" s="100"/>
      <c r="H22" s="70"/>
      <c r="I22" s="50"/>
      <c r="J22" s="50"/>
    </row>
    <row r="23" spans="1:10">
      <c r="A23" s="100"/>
      <c r="B23" s="50"/>
      <c r="C23" s="50"/>
      <c r="D23" s="50"/>
      <c r="E23" s="50"/>
      <c r="F23" s="50"/>
      <c r="G23" s="100"/>
      <c r="H23" s="70"/>
      <c r="I23" s="50"/>
      <c r="J23" s="50"/>
    </row>
  </sheetData>
  <sheetProtection selectLockedCells="1" selectUnlockedCells="1"/>
  <mergeCells count="10">
    <mergeCell ref="A3:J3"/>
    <mergeCell ref="A4:J4"/>
    <mergeCell ref="A19:B19"/>
    <mergeCell ref="F19:H19"/>
    <mergeCell ref="A1:B1"/>
    <mergeCell ref="I1:J1"/>
    <mergeCell ref="A12:J12"/>
    <mergeCell ref="A18:B18"/>
    <mergeCell ref="F18:H18"/>
    <mergeCell ref="A2:J2"/>
  </mergeCells>
  <pageMargins left="0.78749999999999998" right="0.78749999999999998" top="1.0527777777777778" bottom="1.0527777777777778" header="0.51180555555555551" footer="0.51180555555555551"/>
  <pageSetup paperSize="9" firstPageNumber="0" fitToHeight="0" orientation="landscape" horizontalDpi="300" verticalDpi="300"/>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workbookViewId="0">
      <selection activeCell="H6" sqref="H6"/>
    </sheetView>
  </sheetViews>
  <sheetFormatPr defaultColWidth="11.5703125" defaultRowHeight="12"/>
  <cols>
    <col min="1" max="1" width="5.140625" style="1" customWidth="1"/>
    <col min="2" max="2" width="41.28515625" style="1" customWidth="1"/>
    <col min="3" max="3" width="5.5703125" style="1" customWidth="1"/>
    <col min="4" max="4" width="6" style="1" customWidth="1"/>
    <col min="5" max="7" width="11.5703125" style="99"/>
    <col min="8" max="8" width="6.7109375" style="99" customWidth="1"/>
    <col min="9" max="9" width="11.5703125" style="99"/>
    <col min="10" max="10" width="17.7109375" style="99" customWidth="1"/>
    <col min="11" max="16384" width="11.5703125" style="1"/>
  </cols>
  <sheetData>
    <row r="1" spans="1:10">
      <c r="A1" s="789" t="s">
        <v>861</v>
      </c>
      <c r="B1" s="789"/>
      <c r="C1" s="4"/>
      <c r="D1" s="4"/>
      <c r="E1" s="4"/>
      <c r="F1" s="4"/>
      <c r="G1" s="4"/>
      <c r="H1" s="4"/>
      <c r="I1" s="791" t="s">
        <v>741</v>
      </c>
      <c r="J1" s="791"/>
    </row>
    <row r="2" spans="1:10">
      <c r="A2" s="791" t="s">
        <v>833</v>
      </c>
      <c r="B2" s="791"/>
      <c r="C2" s="791"/>
      <c r="D2" s="791"/>
      <c r="E2" s="791"/>
      <c r="F2" s="791"/>
      <c r="G2" s="791"/>
      <c r="H2" s="791"/>
      <c r="I2" s="791"/>
      <c r="J2" s="791"/>
    </row>
    <row r="3" spans="1:10">
      <c r="A3" s="791" t="s">
        <v>249</v>
      </c>
      <c r="B3" s="791"/>
      <c r="C3" s="791"/>
      <c r="D3" s="791"/>
      <c r="E3" s="791"/>
      <c r="F3" s="791"/>
      <c r="G3" s="791"/>
      <c r="H3" s="791"/>
      <c r="I3" s="791"/>
      <c r="J3" s="791"/>
    </row>
    <row r="4" spans="1:10" ht="13.5" customHeight="1" thickBot="1">
      <c r="A4" s="823" t="s">
        <v>258</v>
      </c>
      <c r="B4" s="823"/>
      <c r="C4" s="823"/>
      <c r="D4" s="823"/>
      <c r="E4" s="823"/>
      <c r="F4" s="823"/>
      <c r="G4" s="823"/>
      <c r="H4" s="823"/>
      <c r="I4" s="823"/>
      <c r="J4" s="823"/>
    </row>
    <row r="5" spans="1:10" ht="36.75" thickBot="1">
      <c r="A5" s="11" t="s">
        <v>1</v>
      </c>
      <c r="B5" s="107" t="s">
        <v>2</v>
      </c>
      <c r="C5" s="13" t="s">
        <v>3</v>
      </c>
      <c r="D5" s="13" t="s">
        <v>4</v>
      </c>
      <c r="E5" s="16" t="s">
        <v>5</v>
      </c>
      <c r="F5" s="16" t="s">
        <v>6</v>
      </c>
      <c r="G5" s="16" t="s">
        <v>7</v>
      </c>
      <c r="H5" s="16" t="s">
        <v>867</v>
      </c>
      <c r="I5" s="109" t="s">
        <v>9</v>
      </c>
      <c r="J5" s="18" t="s">
        <v>10</v>
      </c>
    </row>
    <row r="6" spans="1:10" ht="74.45" customHeight="1">
      <c r="A6" s="57">
        <v>1</v>
      </c>
      <c r="B6" s="125" t="s">
        <v>259</v>
      </c>
      <c r="C6" s="57" t="s">
        <v>260</v>
      </c>
      <c r="D6" s="57">
        <v>5</v>
      </c>
      <c r="E6" s="24"/>
      <c r="F6" s="126"/>
      <c r="G6" s="126"/>
      <c r="H6" s="625"/>
      <c r="I6" s="126"/>
      <c r="J6" s="57"/>
    </row>
    <row r="7" spans="1:10" s="155" customFormat="1">
      <c r="A7" s="152"/>
      <c r="B7" s="152"/>
      <c r="C7" s="152"/>
      <c r="D7" s="152"/>
      <c r="E7" s="112"/>
      <c r="F7" s="11"/>
      <c r="G7" s="129">
        <f>SUM(G6)</f>
        <v>0</v>
      </c>
      <c r="H7" s="180"/>
      <c r="I7" s="130">
        <f>SUM(I6)</f>
        <v>0</v>
      </c>
      <c r="J7" s="154"/>
    </row>
    <row r="8" spans="1:10">
      <c r="A8" s="50"/>
      <c r="B8" s="50"/>
      <c r="C8" s="50"/>
      <c r="D8" s="50"/>
      <c r="E8" s="100"/>
      <c r="F8" s="100"/>
      <c r="G8" s="100"/>
      <c r="H8" s="100"/>
      <c r="I8" s="100"/>
      <c r="J8" s="100"/>
    </row>
    <row r="15" spans="1:10" ht="12" customHeight="1">
      <c r="A15" s="792" t="s">
        <v>51</v>
      </c>
      <c r="B15" s="792"/>
      <c r="C15" s="50"/>
      <c r="D15" s="50"/>
      <c r="E15" s="1"/>
      <c r="F15" s="792" t="s">
        <v>52</v>
      </c>
      <c r="G15" s="792"/>
      <c r="H15" s="792"/>
    </row>
    <row r="16" spans="1:10" ht="12" customHeight="1">
      <c r="A16" s="788" t="s">
        <v>53</v>
      </c>
      <c r="B16" s="788"/>
      <c r="C16" s="50"/>
      <c r="D16" s="50"/>
      <c r="E16" s="1"/>
      <c r="F16" s="788" t="s">
        <v>54</v>
      </c>
      <c r="G16" s="788"/>
      <c r="H16" s="788"/>
    </row>
  </sheetData>
  <sheetProtection selectLockedCells="1" selectUnlockedCells="1"/>
  <mergeCells count="9">
    <mergeCell ref="A4:J4"/>
    <mergeCell ref="A16:B16"/>
    <mergeCell ref="F16:H16"/>
    <mergeCell ref="A1:B1"/>
    <mergeCell ref="I1:J1"/>
    <mergeCell ref="A15:B15"/>
    <mergeCell ref="F15:H15"/>
    <mergeCell ref="A2:J2"/>
    <mergeCell ref="A3:J3"/>
  </mergeCells>
  <pageMargins left="0.78749999999999998" right="0.78749999999999998" top="1.0527777777777778" bottom="1.0527777777777778" header="0.51180555555555551" footer="0.51180555555555551"/>
  <pageSetup paperSize="9" firstPageNumber="0" orientation="landscape" horizontalDpi="300" verticalDpi="300"/>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workbookViewId="0">
      <selection activeCell="H6" sqref="H6"/>
    </sheetView>
  </sheetViews>
  <sheetFormatPr defaultColWidth="11.5703125" defaultRowHeight="12"/>
  <cols>
    <col min="1" max="1" width="5.5703125" style="1" customWidth="1"/>
    <col min="2" max="2" width="37.28515625" style="1" customWidth="1"/>
    <col min="3" max="3" width="5.140625" style="1" customWidth="1"/>
    <col min="4" max="4" width="6.7109375" style="1" customWidth="1"/>
    <col min="5" max="6" width="10.7109375" style="99" customWidth="1"/>
    <col min="7" max="7" width="11.5703125" style="99"/>
    <col min="8" max="8" width="6.42578125" style="99" customWidth="1"/>
    <col min="9" max="9" width="11.5703125" style="99"/>
    <col min="10" max="10" width="18.5703125" style="99" customWidth="1"/>
    <col min="11" max="16384" width="11.5703125" style="1"/>
  </cols>
  <sheetData>
    <row r="1" spans="1:10">
      <c r="A1" s="789" t="s">
        <v>861</v>
      </c>
      <c r="B1" s="789"/>
      <c r="C1" s="4"/>
      <c r="D1" s="4"/>
      <c r="E1" s="4"/>
      <c r="F1" s="4"/>
      <c r="G1" s="4"/>
      <c r="H1" s="4"/>
      <c r="I1" s="791" t="s">
        <v>741</v>
      </c>
      <c r="J1" s="791"/>
    </row>
    <row r="2" spans="1:10">
      <c r="A2" s="791" t="s">
        <v>833</v>
      </c>
      <c r="B2" s="791"/>
      <c r="C2" s="791"/>
      <c r="D2" s="791"/>
      <c r="E2" s="791"/>
      <c r="F2" s="791"/>
      <c r="G2" s="791"/>
      <c r="H2" s="791"/>
      <c r="I2" s="791"/>
      <c r="J2" s="791"/>
    </row>
    <row r="3" spans="1:10">
      <c r="A3" s="791" t="s">
        <v>257</v>
      </c>
      <c r="B3" s="791"/>
      <c r="C3" s="791"/>
      <c r="D3" s="791"/>
      <c r="E3" s="791"/>
      <c r="F3" s="791"/>
      <c r="G3" s="791"/>
      <c r="H3" s="791"/>
      <c r="I3" s="791"/>
      <c r="J3" s="791"/>
    </row>
    <row r="4" spans="1:10" ht="13.5" customHeight="1" thickBot="1">
      <c r="A4" s="823" t="s">
        <v>262</v>
      </c>
      <c r="B4" s="823"/>
      <c r="C4" s="823"/>
      <c r="D4" s="823"/>
      <c r="E4" s="823"/>
      <c r="F4" s="823"/>
      <c r="G4" s="823"/>
      <c r="H4" s="823"/>
      <c r="I4" s="823"/>
      <c r="J4" s="823"/>
    </row>
    <row r="5" spans="1:10" ht="36.75" thickBot="1">
      <c r="A5" s="11" t="s">
        <v>1</v>
      </c>
      <c r="B5" s="107" t="s">
        <v>2</v>
      </c>
      <c r="C5" s="13" t="s">
        <v>3</v>
      </c>
      <c r="D5" s="13" t="s">
        <v>4</v>
      </c>
      <c r="E5" s="16" t="s">
        <v>5</v>
      </c>
      <c r="F5" s="16" t="s">
        <v>6</v>
      </c>
      <c r="G5" s="16" t="s">
        <v>7</v>
      </c>
      <c r="H5" s="16" t="s">
        <v>868</v>
      </c>
      <c r="I5" s="109" t="s">
        <v>9</v>
      </c>
      <c r="J5" s="18" t="s">
        <v>10</v>
      </c>
    </row>
    <row r="6" spans="1:10" ht="82.9" customHeight="1">
      <c r="A6" s="57">
        <v>1</v>
      </c>
      <c r="B6" s="125" t="s">
        <v>263</v>
      </c>
      <c r="C6" s="57" t="s">
        <v>260</v>
      </c>
      <c r="D6" s="57">
        <v>7</v>
      </c>
      <c r="E6" s="24"/>
      <c r="F6" s="126"/>
      <c r="G6" s="126"/>
      <c r="H6" s="625"/>
      <c r="I6" s="126"/>
      <c r="J6" s="24"/>
    </row>
    <row r="7" spans="1:10" s="155" customFormat="1">
      <c r="A7" s="152"/>
      <c r="B7" s="152"/>
      <c r="C7" s="152"/>
      <c r="D7" s="152"/>
      <c r="E7" s="112"/>
      <c r="F7" s="11"/>
      <c r="G7" s="129">
        <f>SUM(G6)</f>
        <v>0</v>
      </c>
      <c r="H7" s="180"/>
      <c r="I7" s="130">
        <f>SUM(I6)</f>
        <v>0</v>
      </c>
      <c r="J7" s="154"/>
    </row>
    <row r="14" spans="1:10">
      <c r="A14" s="792" t="s">
        <v>51</v>
      </c>
      <c r="B14" s="792"/>
      <c r="C14" s="50"/>
      <c r="D14" s="50"/>
      <c r="E14" s="1"/>
      <c r="F14" s="792" t="s">
        <v>52</v>
      </c>
      <c r="G14" s="792"/>
      <c r="H14" s="792"/>
    </row>
    <row r="15" spans="1:10" ht="12" customHeight="1">
      <c r="A15" s="788" t="s">
        <v>53</v>
      </c>
      <c r="B15" s="788"/>
      <c r="C15" s="50"/>
      <c r="D15" s="50"/>
      <c r="E15" s="1"/>
      <c r="F15" s="788" t="s">
        <v>54</v>
      </c>
      <c r="G15" s="788"/>
      <c r="H15" s="788"/>
    </row>
  </sheetData>
  <sheetProtection selectLockedCells="1" selectUnlockedCells="1"/>
  <mergeCells count="9">
    <mergeCell ref="A4:J4"/>
    <mergeCell ref="A15:B15"/>
    <mergeCell ref="F15:H15"/>
    <mergeCell ref="A1:B1"/>
    <mergeCell ref="I1:J1"/>
    <mergeCell ref="A14:B14"/>
    <mergeCell ref="F14:H14"/>
    <mergeCell ref="A2:J2"/>
    <mergeCell ref="A3:J3"/>
  </mergeCells>
  <pageMargins left="0.78749999999999998" right="0.78749999999999998" top="1.0527777777777778" bottom="1.0527777777777778" header="0.51180555555555551" footer="0.51180555555555551"/>
  <pageSetup paperSize="9" firstPageNumber="0" orientation="landscape" horizontalDpi="300" verticalDpi="300"/>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workbookViewId="0">
      <selection activeCell="H6" sqref="H6"/>
    </sheetView>
  </sheetViews>
  <sheetFormatPr defaultColWidth="11.5703125" defaultRowHeight="12"/>
  <cols>
    <col min="1" max="1" width="5.28515625" style="1" customWidth="1"/>
    <col min="2" max="2" width="44.5703125" style="1" customWidth="1"/>
    <col min="3" max="3" width="5" style="1" customWidth="1"/>
    <col min="4" max="4" width="7.28515625" style="1" customWidth="1"/>
    <col min="5" max="5" width="10.42578125" style="99" customWidth="1"/>
    <col min="6" max="7" width="11.5703125" style="99"/>
    <col min="8" max="8" width="7.28515625" style="99" customWidth="1"/>
    <col min="9" max="9" width="11.5703125" style="99"/>
    <col min="10" max="10" width="17.7109375" style="99" customWidth="1"/>
    <col min="11" max="16384" width="11.5703125" style="1"/>
  </cols>
  <sheetData>
    <row r="1" spans="1:10">
      <c r="A1" s="789" t="s">
        <v>861</v>
      </c>
      <c r="B1" s="789"/>
      <c r="C1" s="4"/>
      <c r="D1" s="4"/>
      <c r="E1" s="4"/>
      <c r="F1" s="4"/>
      <c r="G1" s="4"/>
      <c r="H1" s="4"/>
      <c r="I1" s="791" t="s">
        <v>741</v>
      </c>
      <c r="J1" s="791"/>
    </row>
    <row r="2" spans="1:10">
      <c r="A2" s="791" t="s">
        <v>873</v>
      </c>
      <c r="B2" s="791"/>
      <c r="C2" s="791"/>
      <c r="D2" s="791"/>
      <c r="E2" s="791"/>
      <c r="F2" s="791"/>
      <c r="G2" s="791"/>
      <c r="H2" s="791"/>
      <c r="I2" s="791"/>
      <c r="J2" s="791"/>
    </row>
    <row r="3" spans="1:10">
      <c r="A3" s="791" t="s">
        <v>261</v>
      </c>
      <c r="B3" s="791"/>
      <c r="C3" s="791"/>
      <c r="D3" s="791"/>
      <c r="E3" s="791"/>
      <c r="F3" s="791"/>
      <c r="G3" s="791"/>
      <c r="H3" s="791"/>
      <c r="I3" s="791"/>
      <c r="J3" s="791"/>
    </row>
    <row r="4" spans="1:10" ht="13.5" customHeight="1" thickBot="1">
      <c r="A4" s="823" t="s">
        <v>265</v>
      </c>
      <c r="B4" s="823"/>
      <c r="C4" s="823"/>
      <c r="D4" s="823"/>
      <c r="E4" s="823"/>
      <c r="F4" s="823"/>
      <c r="G4" s="823"/>
      <c r="H4" s="823"/>
      <c r="I4" s="823"/>
      <c r="J4" s="823"/>
    </row>
    <row r="5" spans="1:10" ht="36.75" thickBot="1">
      <c r="A5" s="11" t="s">
        <v>1</v>
      </c>
      <c r="B5" s="107" t="s">
        <v>2</v>
      </c>
      <c r="C5" s="13" t="s">
        <v>3</v>
      </c>
      <c r="D5" s="13" t="s">
        <v>4</v>
      </c>
      <c r="E5" s="16" t="s">
        <v>5</v>
      </c>
      <c r="F5" s="16" t="s">
        <v>6</v>
      </c>
      <c r="G5" s="16" t="s">
        <v>7</v>
      </c>
      <c r="H5" s="16" t="s">
        <v>870</v>
      </c>
      <c r="I5" s="109" t="s">
        <v>9</v>
      </c>
      <c r="J5" s="18" t="s">
        <v>10</v>
      </c>
    </row>
    <row r="6" spans="1:10" ht="115.15" customHeight="1">
      <c r="A6" s="57">
        <v>1</v>
      </c>
      <c r="B6" s="142" t="s">
        <v>266</v>
      </c>
      <c r="C6" s="57" t="s">
        <v>260</v>
      </c>
      <c r="D6" s="57">
        <v>20</v>
      </c>
      <c r="E6" s="24"/>
      <c r="F6" s="126"/>
      <c r="G6" s="126"/>
      <c r="H6" s="625"/>
      <c r="I6" s="126"/>
      <c r="J6" s="57"/>
    </row>
    <row r="7" spans="1:10" s="155" customFormat="1">
      <c r="A7" s="152"/>
      <c r="B7" s="152"/>
      <c r="C7" s="152"/>
      <c r="D7" s="152"/>
      <c r="E7" s="112"/>
      <c r="F7" s="599"/>
      <c r="G7" s="614">
        <f>SUM(G6)</f>
        <v>0</v>
      </c>
      <c r="H7" s="617"/>
      <c r="I7" s="615">
        <f>SUM(I6)</f>
        <v>0</v>
      </c>
      <c r="J7" s="154"/>
    </row>
    <row r="14" spans="1:10">
      <c r="A14" s="792" t="s">
        <v>51</v>
      </c>
      <c r="B14" s="792"/>
      <c r="C14" s="50"/>
      <c r="D14" s="50"/>
      <c r="E14" s="1"/>
      <c r="F14" s="792" t="s">
        <v>52</v>
      </c>
      <c r="G14" s="792"/>
      <c r="H14" s="792"/>
    </row>
    <row r="15" spans="1:10" ht="12" customHeight="1">
      <c r="A15" s="788" t="s">
        <v>53</v>
      </c>
      <c r="B15" s="788"/>
      <c r="C15" s="50"/>
      <c r="D15" s="50"/>
      <c r="E15" s="1"/>
      <c r="F15" s="788" t="s">
        <v>54</v>
      </c>
      <c r="G15" s="788"/>
      <c r="H15" s="788"/>
    </row>
  </sheetData>
  <sheetProtection selectLockedCells="1" selectUnlockedCells="1"/>
  <mergeCells count="9">
    <mergeCell ref="A4:J4"/>
    <mergeCell ref="A15:B15"/>
    <mergeCell ref="F15:H15"/>
    <mergeCell ref="A1:B1"/>
    <mergeCell ref="I1:J1"/>
    <mergeCell ref="A14:B14"/>
    <mergeCell ref="F14:H14"/>
    <mergeCell ref="A2:J2"/>
    <mergeCell ref="A3:J3"/>
  </mergeCells>
  <pageMargins left="0.78749999999999998" right="0.78749999999999998" top="1.0527777777777778" bottom="1.0527777777777778" header="0.51180555555555551" footer="0.51180555555555551"/>
  <pageSetup paperSize="9" firstPageNumber="0" orientation="landscape" horizontalDpi="300" verticalDpi="300"/>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workbookViewId="0">
      <selection activeCell="L6" sqref="L6"/>
    </sheetView>
  </sheetViews>
  <sheetFormatPr defaultRowHeight="12.75"/>
  <cols>
    <col min="1" max="1" width="4.140625" customWidth="1"/>
    <col min="2" max="2" width="49.7109375" customWidth="1"/>
    <col min="3" max="3" width="4" bestFit="1" customWidth="1"/>
    <col min="4" max="4" width="4.85546875" bestFit="1" customWidth="1"/>
    <col min="7" max="7" width="13.7109375" customWidth="1"/>
    <col min="8" max="8" width="6.42578125" customWidth="1"/>
    <col min="9" max="9" width="15.140625" customWidth="1"/>
    <col min="10" max="10" width="14.28515625" customWidth="1"/>
  </cols>
  <sheetData>
    <row r="1" spans="1:10">
      <c r="A1" s="789" t="s">
        <v>861</v>
      </c>
      <c r="B1" s="789"/>
      <c r="C1" s="4"/>
      <c r="D1" s="4"/>
      <c r="E1" s="4"/>
      <c r="F1" s="4"/>
      <c r="G1" s="4"/>
      <c r="H1" s="4"/>
      <c r="I1" s="791" t="s">
        <v>741</v>
      </c>
      <c r="J1" s="791"/>
    </row>
    <row r="2" spans="1:10">
      <c r="A2" s="791" t="s">
        <v>833</v>
      </c>
      <c r="B2" s="791"/>
      <c r="C2" s="791"/>
      <c r="D2" s="791"/>
      <c r="E2" s="791"/>
      <c r="F2" s="791"/>
      <c r="G2" s="791"/>
      <c r="H2" s="791"/>
      <c r="I2" s="791"/>
      <c r="J2" s="791"/>
    </row>
    <row r="3" spans="1:10">
      <c r="A3" s="791" t="s">
        <v>264</v>
      </c>
      <c r="B3" s="791"/>
      <c r="C3" s="791"/>
      <c r="D3" s="791"/>
      <c r="E3" s="791"/>
      <c r="F3" s="791"/>
      <c r="G3" s="791"/>
      <c r="H3" s="791"/>
      <c r="I3" s="791"/>
      <c r="J3" s="791"/>
    </row>
    <row r="4" spans="1:10" ht="13.5" thickBot="1">
      <c r="A4" s="830" t="s">
        <v>812</v>
      </c>
      <c r="B4" s="830"/>
      <c r="C4" s="830"/>
      <c r="D4" s="830"/>
      <c r="E4" s="830"/>
      <c r="F4" s="830"/>
      <c r="G4" s="830"/>
      <c r="H4" s="830"/>
      <c r="I4" s="830"/>
      <c r="J4" s="830"/>
    </row>
    <row r="5" spans="1:10" ht="48.75" thickBot="1">
      <c r="A5" s="599" t="s">
        <v>1</v>
      </c>
      <c r="B5" s="600" t="s">
        <v>2</v>
      </c>
      <c r="C5" s="601" t="s">
        <v>3</v>
      </c>
      <c r="D5" s="601" t="s">
        <v>4</v>
      </c>
      <c r="E5" s="602" t="s">
        <v>5</v>
      </c>
      <c r="F5" s="602" t="s">
        <v>6</v>
      </c>
      <c r="G5" s="602" t="s">
        <v>7</v>
      </c>
      <c r="H5" s="603" t="s">
        <v>866</v>
      </c>
      <c r="I5" s="619" t="s">
        <v>9</v>
      </c>
      <c r="J5" s="605" t="s">
        <v>10</v>
      </c>
    </row>
    <row r="6" spans="1:10" ht="108" customHeight="1">
      <c r="A6" s="250" t="s">
        <v>11</v>
      </c>
      <c r="B6" s="618" t="s">
        <v>830</v>
      </c>
      <c r="C6" s="251" t="s">
        <v>13</v>
      </c>
      <c r="D6" s="21">
        <v>300</v>
      </c>
      <c r="E6" s="131"/>
      <c r="F6" s="24"/>
      <c r="G6" s="24"/>
      <c r="H6" s="620"/>
      <c r="I6" s="74"/>
      <c r="J6" s="25"/>
    </row>
    <row r="7" spans="1:10" ht="138.75" customHeight="1">
      <c r="A7" s="250" t="s">
        <v>14</v>
      </c>
      <c r="B7" s="562" t="s">
        <v>831</v>
      </c>
      <c r="C7" s="251" t="s">
        <v>13</v>
      </c>
      <c r="D7" s="21">
        <v>300</v>
      </c>
      <c r="E7" s="131"/>
      <c r="F7" s="24"/>
      <c r="G7" s="24"/>
      <c r="H7" s="620"/>
      <c r="I7" s="74"/>
      <c r="J7" s="25"/>
    </row>
    <row r="8" spans="1:10" ht="153" customHeight="1" thickBot="1">
      <c r="A8" s="57" t="s">
        <v>16</v>
      </c>
      <c r="B8" s="563" t="s">
        <v>832</v>
      </c>
      <c r="C8" s="62" t="s">
        <v>13</v>
      </c>
      <c r="D8" s="62">
        <v>300</v>
      </c>
      <c r="E8" s="132"/>
      <c r="F8" s="24"/>
      <c r="G8" s="24"/>
      <c r="H8" s="620"/>
      <c r="I8" s="74"/>
      <c r="J8" s="30"/>
    </row>
    <row r="9" spans="1:10" ht="13.5" thickBot="1">
      <c r="A9" s="50"/>
      <c r="B9" s="50"/>
      <c r="C9" s="831" t="s">
        <v>49</v>
      </c>
      <c r="D9" s="831"/>
      <c r="E9" s="88" t="s">
        <v>50</v>
      </c>
      <c r="F9" s="88" t="s">
        <v>50</v>
      </c>
      <c r="G9" s="249">
        <f>SUM(G6:G8)</f>
        <v>0</v>
      </c>
      <c r="H9" s="90" t="s">
        <v>50</v>
      </c>
      <c r="I9" s="218">
        <f>SUM(I6:I8)</f>
        <v>0</v>
      </c>
      <c r="J9" s="30"/>
    </row>
    <row r="10" spans="1:10">
      <c r="A10" s="50"/>
      <c r="B10" s="50"/>
      <c r="C10" s="6"/>
      <c r="D10" s="6"/>
      <c r="E10" s="50"/>
      <c r="F10" s="50"/>
      <c r="G10" s="50"/>
      <c r="H10" s="69"/>
      <c r="I10" s="50"/>
      <c r="J10" s="1"/>
    </row>
    <row r="11" spans="1:10">
      <c r="A11" s="50"/>
      <c r="B11" s="50"/>
      <c r="C11" s="50"/>
      <c r="D11" s="50"/>
      <c r="E11" s="1"/>
      <c r="F11" s="1"/>
      <c r="G11" s="1"/>
      <c r="H11" s="3"/>
      <c r="I11" s="1"/>
      <c r="J11" s="1"/>
    </row>
    <row r="12" spans="1:10">
      <c r="A12" s="50"/>
      <c r="B12" s="50"/>
      <c r="C12" s="50"/>
      <c r="D12" s="50"/>
      <c r="E12" s="1"/>
      <c r="F12" s="1"/>
      <c r="G12" s="1"/>
      <c r="H12" s="3"/>
      <c r="I12" s="1"/>
      <c r="J12" s="1"/>
    </row>
    <row r="13" spans="1:10">
      <c r="A13" s="792" t="s">
        <v>51</v>
      </c>
      <c r="B13" s="792"/>
      <c r="C13" s="50"/>
      <c r="D13" s="50"/>
      <c r="E13" s="1"/>
      <c r="F13" s="792" t="s">
        <v>52</v>
      </c>
      <c r="G13" s="792"/>
      <c r="H13" s="792"/>
      <c r="I13" s="1"/>
      <c r="J13" s="1"/>
    </row>
    <row r="14" spans="1:10">
      <c r="A14" s="788" t="s">
        <v>53</v>
      </c>
      <c r="B14" s="788"/>
      <c r="C14" s="50"/>
      <c r="D14" s="50"/>
      <c r="E14" s="1"/>
      <c r="F14" s="788" t="s">
        <v>54</v>
      </c>
      <c r="G14" s="788"/>
      <c r="H14" s="788"/>
      <c r="I14" s="1"/>
      <c r="J14" s="1"/>
    </row>
  </sheetData>
  <mergeCells count="10">
    <mergeCell ref="A3:J3"/>
    <mergeCell ref="A4:J4"/>
    <mergeCell ref="A14:B14"/>
    <mergeCell ref="F14:H14"/>
    <mergeCell ref="A1:B1"/>
    <mergeCell ref="I1:J1"/>
    <mergeCell ref="C9:D9"/>
    <mergeCell ref="A13:B13"/>
    <mergeCell ref="F13:H13"/>
    <mergeCell ref="A2:J2"/>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workbookViewId="0">
      <selection activeCell="M16" sqref="M16"/>
    </sheetView>
  </sheetViews>
  <sheetFormatPr defaultColWidth="11.5703125" defaultRowHeight="12"/>
  <cols>
    <col min="1" max="1" width="4" style="1" customWidth="1"/>
    <col min="2" max="2" width="32" style="1" customWidth="1"/>
    <col min="3" max="3" width="6.28515625" style="1" customWidth="1"/>
    <col min="4" max="4" width="6.140625" style="1" customWidth="1"/>
    <col min="5" max="6" width="11.5703125" style="1"/>
    <col min="7" max="7" width="10" style="1" customWidth="1"/>
    <col min="8" max="8" width="6.5703125" style="1" customWidth="1"/>
    <col min="9" max="9" width="11.5703125" style="1"/>
    <col min="10" max="10" width="20.28515625" style="1" customWidth="1"/>
    <col min="11" max="16384" width="11.5703125" style="1"/>
  </cols>
  <sheetData>
    <row r="1" spans="1:10">
      <c r="A1" s="789" t="s">
        <v>861</v>
      </c>
      <c r="B1" s="789"/>
      <c r="C1" s="4"/>
      <c r="D1" s="4"/>
      <c r="E1" s="4"/>
      <c r="F1" s="4"/>
      <c r="G1" s="4"/>
      <c r="H1" s="4"/>
      <c r="I1" s="791" t="s">
        <v>741</v>
      </c>
      <c r="J1" s="791"/>
    </row>
    <row r="2" spans="1:10">
      <c r="A2" s="791" t="s">
        <v>833</v>
      </c>
      <c r="B2" s="791"/>
      <c r="C2" s="791"/>
      <c r="D2" s="791"/>
      <c r="E2" s="791"/>
      <c r="F2" s="791"/>
      <c r="G2" s="791"/>
      <c r="H2" s="791"/>
      <c r="I2" s="791"/>
      <c r="J2" s="791"/>
    </row>
    <row r="3" spans="1:10">
      <c r="A3" s="791" t="s">
        <v>811</v>
      </c>
      <c r="B3" s="791"/>
      <c r="C3" s="791"/>
      <c r="D3" s="791"/>
      <c r="E3" s="791"/>
      <c r="F3" s="791"/>
      <c r="G3" s="791"/>
      <c r="H3" s="791"/>
      <c r="I3" s="791"/>
      <c r="J3" s="791"/>
    </row>
    <row r="4" spans="1:10" ht="13.5" customHeight="1" thickBot="1">
      <c r="A4" s="823" t="s">
        <v>281</v>
      </c>
      <c r="B4" s="823"/>
      <c r="C4" s="823"/>
      <c r="D4" s="823"/>
      <c r="E4" s="823"/>
      <c r="F4" s="823"/>
      <c r="G4" s="823"/>
      <c r="H4" s="823"/>
      <c r="I4" s="823"/>
      <c r="J4" s="823"/>
    </row>
    <row r="5" spans="1:10" ht="36.75" thickBot="1">
      <c r="A5" s="11" t="s">
        <v>1</v>
      </c>
      <c r="B5" s="55" t="s">
        <v>2</v>
      </c>
      <c r="C5" s="13" t="s">
        <v>3</v>
      </c>
      <c r="D5" s="13" t="s">
        <v>4</v>
      </c>
      <c r="E5" s="15" t="s">
        <v>5</v>
      </c>
      <c r="F5" s="15" t="s">
        <v>6</v>
      </c>
      <c r="G5" s="15" t="s">
        <v>7</v>
      </c>
      <c r="H5" s="16" t="s">
        <v>870</v>
      </c>
      <c r="I5" s="77" t="s">
        <v>9</v>
      </c>
      <c r="J5" s="18" t="s">
        <v>10</v>
      </c>
    </row>
    <row r="6" spans="1:10" ht="97.15" customHeight="1">
      <c r="A6" s="57">
        <v>1</v>
      </c>
      <c r="B6" s="184" t="s">
        <v>282</v>
      </c>
      <c r="C6" s="21" t="s">
        <v>13</v>
      </c>
      <c r="D6" s="21">
        <v>5</v>
      </c>
      <c r="E6" s="181"/>
      <c r="F6" s="126"/>
      <c r="G6" s="126"/>
      <c r="H6" s="625"/>
      <c r="I6" s="126"/>
      <c r="J6" s="25"/>
    </row>
    <row r="7" spans="1:10" s="155" customFormat="1">
      <c r="A7" s="153"/>
      <c r="B7" s="185"/>
      <c r="C7" s="173"/>
      <c r="D7" s="173"/>
      <c r="E7" s="186"/>
      <c r="F7" s="621"/>
      <c r="G7" s="622">
        <f>SUM(G6)</f>
        <v>0</v>
      </c>
      <c r="H7" s="623"/>
      <c r="I7" s="624">
        <f>SUM(I6)</f>
        <v>0</v>
      </c>
      <c r="J7" s="114"/>
    </row>
    <row r="14" spans="1:10">
      <c r="A14" s="792" t="s">
        <v>51</v>
      </c>
      <c r="B14" s="792"/>
      <c r="C14" s="50"/>
      <c r="D14" s="50"/>
      <c r="F14" s="792" t="s">
        <v>52</v>
      </c>
      <c r="G14" s="792"/>
      <c r="H14" s="792"/>
    </row>
    <row r="15" spans="1:10" ht="12" customHeight="1">
      <c r="A15" s="788" t="s">
        <v>53</v>
      </c>
      <c r="B15" s="788"/>
      <c r="C15" s="50"/>
      <c r="D15" s="50"/>
      <c r="F15" s="788" t="s">
        <v>54</v>
      </c>
      <c r="G15" s="788"/>
      <c r="H15" s="788"/>
    </row>
  </sheetData>
  <sheetProtection selectLockedCells="1" selectUnlockedCells="1"/>
  <mergeCells count="9">
    <mergeCell ref="A4:J4"/>
    <mergeCell ref="A15:B15"/>
    <mergeCell ref="F15:H15"/>
    <mergeCell ref="A1:B1"/>
    <mergeCell ref="I1:J1"/>
    <mergeCell ref="A14:B14"/>
    <mergeCell ref="F14:H14"/>
    <mergeCell ref="A2:J2"/>
    <mergeCell ref="A3:J3"/>
  </mergeCells>
  <pageMargins left="0.78749999999999998" right="0.78749999999999998" top="1.0527777777777778" bottom="1.0527777777777778" header="0.51180555555555551" footer="0.51180555555555551"/>
  <pageSetup paperSize="9" firstPageNumber="0" orientation="landscape" horizontalDpi="300" verticalDpi="300"/>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workbookViewId="0">
      <selection activeCell="H6" sqref="H6"/>
    </sheetView>
  </sheetViews>
  <sheetFormatPr defaultColWidth="11.5703125" defaultRowHeight="12"/>
  <cols>
    <col min="1" max="1" width="6" style="1" customWidth="1"/>
    <col min="2" max="2" width="31.28515625" style="1" customWidth="1"/>
    <col min="3" max="3" width="5.7109375" style="1" customWidth="1"/>
    <col min="4" max="4" width="6.28515625" style="1" customWidth="1"/>
    <col min="5" max="7" width="11.5703125" style="1"/>
    <col min="8" max="8" width="6" style="1" customWidth="1"/>
    <col min="9" max="9" width="11.5703125" style="1"/>
    <col min="10" max="10" width="16.85546875" style="1" customWidth="1"/>
    <col min="11" max="16384" width="11.5703125" style="1"/>
  </cols>
  <sheetData>
    <row r="1" spans="1:10">
      <c r="A1" s="789" t="s">
        <v>861</v>
      </c>
      <c r="B1" s="789"/>
      <c r="C1" s="4"/>
      <c r="D1" s="4"/>
      <c r="E1" s="4"/>
      <c r="F1" s="4"/>
      <c r="G1" s="4"/>
      <c r="H1" s="4"/>
      <c r="I1" s="791" t="s">
        <v>741</v>
      </c>
      <c r="J1" s="791"/>
    </row>
    <row r="2" spans="1:10">
      <c r="A2" s="791" t="s">
        <v>833</v>
      </c>
      <c r="B2" s="791"/>
      <c r="C2" s="791"/>
      <c r="D2" s="791"/>
      <c r="E2" s="791"/>
      <c r="F2" s="791"/>
      <c r="G2" s="791"/>
      <c r="H2" s="791"/>
      <c r="I2" s="791"/>
      <c r="J2" s="791"/>
    </row>
    <row r="3" spans="1:10">
      <c r="A3" s="791" t="s">
        <v>280</v>
      </c>
      <c r="B3" s="791"/>
      <c r="C3" s="791"/>
      <c r="D3" s="791"/>
      <c r="E3" s="791"/>
      <c r="F3" s="791"/>
      <c r="G3" s="791"/>
      <c r="H3" s="791"/>
      <c r="I3" s="791"/>
      <c r="J3" s="791"/>
    </row>
    <row r="4" spans="1:10" ht="13.5" customHeight="1" thickBot="1">
      <c r="A4" s="823" t="s">
        <v>284</v>
      </c>
      <c r="B4" s="823"/>
      <c r="C4" s="823"/>
      <c r="D4" s="823"/>
      <c r="E4" s="823"/>
      <c r="F4" s="823"/>
      <c r="G4" s="823"/>
      <c r="H4" s="823"/>
      <c r="I4" s="823"/>
      <c r="J4" s="823"/>
    </row>
    <row r="5" spans="1:10" ht="36.75" thickBot="1">
      <c r="A5" s="11" t="s">
        <v>1</v>
      </c>
      <c r="B5" s="107" t="s">
        <v>2</v>
      </c>
      <c r="C5" s="13" t="s">
        <v>3</v>
      </c>
      <c r="D5" s="13" t="s">
        <v>4</v>
      </c>
      <c r="E5" s="16" t="s">
        <v>70</v>
      </c>
      <c r="F5" s="16" t="s">
        <v>285</v>
      </c>
      <c r="G5" s="16" t="s">
        <v>7</v>
      </c>
      <c r="H5" s="16" t="s">
        <v>871</v>
      </c>
      <c r="I5" s="72" t="s">
        <v>9</v>
      </c>
      <c r="J5" s="18" t="s">
        <v>10</v>
      </c>
    </row>
    <row r="6" spans="1:10" ht="61.9" customHeight="1">
      <c r="A6" s="57">
        <v>1</v>
      </c>
      <c r="B6" s="187" t="s">
        <v>286</v>
      </c>
      <c r="C6" s="57" t="s">
        <v>228</v>
      </c>
      <c r="D6" s="57">
        <v>300</v>
      </c>
      <c r="E6" s="24"/>
      <c r="F6" s="126"/>
      <c r="G6" s="126"/>
      <c r="H6" s="625"/>
      <c r="I6" s="126"/>
      <c r="J6" s="57"/>
    </row>
    <row r="7" spans="1:10" ht="17.100000000000001" customHeight="1">
      <c r="A7" s="153"/>
      <c r="B7" s="153"/>
      <c r="C7" s="153"/>
      <c r="D7" s="153"/>
      <c r="E7" s="112"/>
      <c r="F7" s="599"/>
      <c r="G7" s="614">
        <f>SUM(G6)</f>
        <v>0</v>
      </c>
      <c r="H7" s="617"/>
      <c r="I7" s="615">
        <f>SUM(I6)</f>
        <v>0</v>
      </c>
      <c r="J7" s="67"/>
    </row>
    <row r="15" spans="1:10" ht="12" customHeight="1">
      <c r="A15" s="792" t="s">
        <v>51</v>
      </c>
      <c r="B15" s="792"/>
      <c r="C15" s="50"/>
      <c r="D15" s="50"/>
      <c r="F15" s="792" t="s">
        <v>52</v>
      </c>
      <c r="G15" s="792"/>
      <c r="H15" s="792"/>
    </row>
    <row r="16" spans="1:10" ht="12" customHeight="1">
      <c r="A16" s="788" t="s">
        <v>53</v>
      </c>
      <c r="B16" s="788"/>
      <c r="C16" s="50"/>
      <c r="D16" s="50"/>
      <c r="F16" s="788" t="s">
        <v>54</v>
      </c>
      <c r="G16" s="788"/>
      <c r="H16" s="788"/>
    </row>
  </sheetData>
  <sheetProtection selectLockedCells="1" selectUnlockedCells="1"/>
  <mergeCells count="9">
    <mergeCell ref="A4:J4"/>
    <mergeCell ref="A16:B16"/>
    <mergeCell ref="F16:H16"/>
    <mergeCell ref="A1:B1"/>
    <mergeCell ref="I1:J1"/>
    <mergeCell ref="A15:B15"/>
    <mergeCell ref="F15:H15"/>
    <mergeCell ref="A2:J2"/>
    <mergeCell ref="A3:J3"/>
  </mergeCells>
  <pageMargins left="0.78749999999999998" right="0.78749999999999998" top="1.0527777777777778" bottom="1.0527777777777778" header="0.51180555555555551" footer="0.51180555555555551"/>
  <pageSetup paperSize="9" firstPageNumber="0" orientation="landscape"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72"/>
  <sheetViews>
    <sheetView zoomScaleNormal="100" workbookViewId="0">
      <selection activeCell="H58" activeCellId="6" sqref="H23:H27 H29:H31 H33:H41 H43:H45 H47:H53 H55:H56 H58:H64"/>
    </sheetView>
  </sheetViews>
  <sheetFormatPr defaultRowHeight="12.75"/>
  <cols>
    <col min="1" max="1" width="3.42578125" style="396" bestFit="1" customWidth="1"/>
    <col min="2" max="2" width="26.5703125" style="379" customWidth="1"/>
    <col min="3" max="3" width="4" style="379" bestFit="1" customWidth="1"/>
    <col min="4" max="4" width="5" style="379" bestFit="1" customWidth="1"/>
    <col min="5" max="5" width="13.140625" style="379" customWidth="1"/>
    <col min="6" max="6" width="13.5703125" style="379" customWidth="1"/>
    <col min="7" max="7" width="13" style="404" customWidth="1"/>
    <col min="8" max="8" width="7" style="379" bestFit="1" customWidth="1"/>
    <col min="9" max="9" width="13" style="379" customWidth="1"/>
    <col min="10" max="10" width="16" style="379" customWidth="1"/>
  </cols>
  <sheetData>
    <row r="1" spans="1:10">
      <c r="A1" s="789" t="s">
        <v>862</v>
      </c>
      <c r="B1" s="789"/>
      <c r="C1" s="4"/>
      <c r="D1" s="4"/>
      <c r="E1" s="791" t="s">
        <v>833</v>
      </c>
      <c r="F1" s="791"/>
      <c r="G1" s="791"/>
      <c r="H1" s="4"/>
      <c r="I1" s="791" t="s">
        <v>741</v>
      </c>
      <c r="J1" s="791"/>
    </row>
    <row r="2" spans="1:10">
      <c r="A2" s="384"/>
      <c r="B2" s="4"/>
      <c r="C2" s="4"/>
      <c r="D2" s="4"/>
      <c r="E2" s="791" t="s">
        <v>859</v>
      </c>
      <c r="F2" s="791"/>
      <c r="G2" s="791"/>
      <c r="H2" s="4"/>
      <c r="I2" s="4"/>
      <c r="J2" s="1"/>
    </row>
    <row r="3" spans="1:10">
      <c r="A3" s="384"/>
      <c r="B3" s="358"/>
      <c r="C3" s="358"/>
      <c r="D3" s="358"/>
      <c r="E3" s="797" t="s">
        <v>762</v>
      </c>
      <c r="F3" s="797"/>
      <c r="G3" s="797"/>
      <c r="H3" s="358"/>
      <c r="I3" s="358"/>
      <c r="J3" s="1"/>
    </row>
    <row r="4" spans="1:10" ht="48">
      <c r="A4" s="385" t="s">
        <v>1</v>
      </c>
      <c r="B4" s="359" t="s">
        <v>2</v>
      </c>
      <c r="C4" s="360" t="s">
        <v>3</v>
      </c>
      <c r="D4" s="360" t="s">
        <v>4</v>
      </c>
      <c r="E4" s="361" t="s">
        <v>624</v>
      </c>
      <c r="F4" s="361" t="s">
        <v>524</v>
      </c>
      <c r="G4" s="405" t="s">
        <v>7</v>
      </c>
      <c r="H4" s="362" t="s">
        <v>866</v>
      </c>
      <c r="I4" s="363" t="s">
        <v>9</v>
      </c>
      <c r="J4" s="360" t="s">
        <v>10</v>
      </c>
    </row>
    <row r="5" spans="1:10">
      <c r="A5" s="385"/>
      <c r="B5" s="798" t="s">
        <v>742</v>
      </c>
      <c r="C5" s="799"/>
      <c r="D5" s="799"/>
      <c r="E5" s="799"/>
      <c r="F5" s="799"/>
      <c r="G5" s="799"/>
      <c r="H5" s="800"/>
      <c r="I5" s="363"/>
      <c r="J5" s="360"/>
    </row>
    <row r="6" spans="1:10" ht="24">
      <c r="A6" s="386" t="s">
        <v>11</v>
      </c>
      <c r="B6" s="364" t="s">
        <v>743</v>
      </c>
      <c r="C6" s="352" t="s">
        <v>140</v>
      </c>
      <c r="D6" s="352">
        <v>5</v>
      </c>
      <c r="E6" s="99"/>
      <c r="F6" s="354"/>
      <c r="G6" s="398"/>
      <c r="H6" s="781"/>
      <c r="I6" s="380"/>
      <c r="J6" s="355"/>
    </row>
    <row r="7" spans="1:10" ht="24">
      <c r="A7" s="386" t="s">
        <v>14</v>
      </c>
      <c r="B7" s="364" t="s">
        <v>350</v>
      </c>
      <c r="C7" s="352" t="s">
        <v>140</v>
      </c>
      <c r="D7" s="352">
        <v>30</v>
      </c>
      <c r="E7" s="354"/>
      <c r="F7" s="354"/>
      <c r="G7" s="398"/>
      <c r="H7" s="781"/>
      <c r="I7" s="380"/>
      <c r="J7" s="355"/>
    </row>
    <row r="8" spans="1:10" ht="24">
      <c r="A8" s="386" t="s">
        <v>16</v>
      </c>
      <c r="B8" s="364" t="s">
        <v>351</v>
      </c>
      <c r="C8" s="352" t="s">
        <v>140</v>
      </c>
      <c r="D8" s="352">
        <v>30</v>
      </c>
      <c r="E8" s="354"/>
      <c r="F8" s="354"/>
      <c r="G8" s="398"/>
      <c r="H8" s="781"/>
      <c r="I8" s="380"/>
      <c r="J8" s="355"/>
    </row>
    <row r="9" spans="1:10" ht="24">
      <c r="A9" s="387" t="s">
        <v>18</v>
      </c>
      <c r="B9" s="216" t="s">
        <v>352</v>
      </c>
      <c r="C9" s="352" t="s">
        <v>140</v>
      </c>
      <c r="D9" s="21">
        <v>20</v>
      </c>
      <c r="E9" s="354"/>
      <c r="F9" s="354"/>
      <c r="G9" s="398"/>
      <c r="H9" s="781"/>
      <c r="I9" s="380"/>
      <c r="J9" s="25"/>
    </row>
    <row r="10" spans="1:10" ht="24">
      <c r="A10" s="388" t="s">
        <v>19</v>
      </c>
      <c r="B10" s="217" t="s">
        <v>353</v>
      </c>
      <c r="C10" s="352" t="s">
        <v>140</v>
      </c>
      <c r="D10" s="62">
        <v>20</v>
      </c>
      <c r="E10" s="354"/>
      <c r="F10" s="354"/>
      <c r="G10" s="398"/>
      <c r="H10" s="781"/>
      <c r="I10" s="380"/>
      <c r="J10" s="30"/>
    </row>
    <row r="11" spans="1:10" ht="24">
      <c r="A11" s="388" t="s">
        <v>20</v>
      </c>
      <c r="B11" s="217" t="s">
        <v>354</v>
      </c>
      <c r="C11" s="352" t="s">
        <v>140</v>
      </c>
      <c r="D11" s="62">
        <v>50</v>
      </c>
      <c r="E11" s="354"/>
      <c r="F11" s="354"/>
      <c r="G11" s="398"/>
      <c r="H11" s="781"/>
      <c r="I11" s="380"/>
      <c r="J11" s="30"/>
    </row>
    <row r="12" spans="1:10" ht="24">
      <c r="A12" s="388" t="s">
        <v>23</v>
      </c>
      <c r="B12" s="217" t="s">
        <v>355</v>
      </c>
      <c r="C12" s="352" t="s">
        <v>140</v>
      </c>
      <c r="D12" s="62">
        <v>25</v>
      </c>
      <c r="E12" s="354"/>
      <c r="F12" s="354"/>
      <c r="G12" s="398"/>
      <c r="H12" s="781"/>
      <c r="I12" s="380"/>
      <c r="J12" s="30"/>
    </row>
    <row r="13" spans="1:10" ht="24">
      <c r="A13" s="388" t="s">
        <v>25</v>
      </c>
      <c r="B13" s="217" t="s">
        <v>356</v>
      </c>
      <c r="C13" s="352" t="s">
        <v>140</v>
      </c>
      <c r="D13" s="62">
        <v>20</v>
      </c>
      <c r="E13" s="354"/>
      <c r="F13" s="354"/>
      <c r="G13" s="398"/>
      <c r="H13" s="781"/>
      <c r="I13" s="380"/>
      <c r="J13" s="30"/>
    </row>
    <row r="14" spans="1:10" ht="24">
      <c r="A14" s="388" t="s">
        <v>27</v>
      </c>
      <c r="B14" s="217" t="s">
        <v>357</v>
      </c>
      <c r="C14" s="352" t="s">
        <v>140</v>
      </c>
      <c r="D14" s="62">
        <v>10</v>
      </c>
      <c r="E14" s="354"/>
      <c r="F14" s="354"/>
      <c r="G14" s="398"/>
      <c r="H14" s="781"/>
      <c r="I14" s="380"/>
      <c r="J14" s="30"/>
    </row>
    <row r="15" spans="1:10" ht="24">
      <c r="A15" s="388" t="s">
        <v>29</v>
      </c>
      <c r="B15" s="217" t="s">
        <v>358</v>
      </c>
      <c r="C15" s="352" t="s">
        <v>140</v>
      </c>
      <c r="D15" s="62">
        <v>200</v>
      </c>
      <c r="E15" s="354"/>
      <c r="F15" s="354"/>
      <c r="G15" s="398"/>
      <c r="H15" s="781"/>
      <c r="I15" s="380"/>
      <c r="J15" s="30"/>
    </row>
    <row r="16" spans="1:10" ht="24">
      <c r="A16" s="388" t="s">
        <v>31</v>
      </c>
      <c r="B16" s="217" t="s">
        <v>359</v>
      </c>
      <c r="C16" s="352" t="s">
        <v>140</v>
      </c>
      <c r="D16" s="62">
        <v>800</v>
      </c>
      <c r="E16" s="354"/>
      <c r="F16" s="354"/>
      <c r="G16" s="398"/>
      <c r="H16" s="781"/>
      <c r="I16" s="380"/>
      <c r="J16" s="30"/>
    </row>
    <row r="17" spans="1:10" ht="24">
      <c r="A17" s="388" t="s">
        <v>33</v>
      </c>
      <c r="B17" s="217" t="s">
        <v>360</v>
      </c>
      <c r="C17" s="352" t="s">
        <v>140</v>
      </c>
      <c r="D17" s="62">
        <v>600</v>
      </c>
      <c r="E17" s="354"/>
      <c r="F17" s="354"/>
      <c r="G17" s="398"/>
      <c r="H17" s="781"/>
      <c r="I17" s="380"/>
      <c r="J17" s="30"/>
    </row>
    <row r="18" spans="1:10" ht="24">
      <c r="A18" s="388" t="s">
        <v>35</v>
      </c>
      <c r="B18" s="217" t="s">
        <v>361</v>
      </c>
      <c r="C18" s="352" t="s">
        <v>140</v>
      </c>
      <c r="D18" s="62">
        <v>100</v>
      </c>
      <c r="E18" s="354"/>
      <c r="F18" s="354"/>
      <c r="G18" s="398"/>
      <c r="H18" s="781"/>
      <c r="I18" s="380"/>
      <c r="J18" s="30"/>
    </row>
    <row r="19" spans="1:10" ht="24">
      <c r="A19" s="388" t="s">
        <v>37</v>
      </c>
      <c r="B19" s="217" t="s">
        <v>362</v>
      </c>
      <c r="C19" s="352" t="s">
        <v>140</v>
      </c>
      <c r="D19" s="62">
        <v>30</v>
      </c>
      <c r="E19" s="354"/>
      <c r="F19" s="354"/>
      <c r="G19" s="398"/>
      <c r="H19" s="781"/>
      <c r="I19" s="380"/>
      <c r="J19" s="30"/>
    </row>
    <row r="20" spans="1:10" ht="24">
      <c r="A20" s="388" t="s">
        <v>39</v>
      </c>
      <c r="B20" s="217" t="s">
        <v>363</v>
      </c>
      <c r="C20" s="352" t="s">
        <v>140</v>
      </c>
      <c r="D20" s="62">
        <v>25</v>
      </c>
      <c r="E20" s="354"/>
      <c r="F20" s="354"/>
      <c r="G20" s="398"/>
      <c r="H20" s="781"/>
      <c r="I20" s="380"/>
      <c r="J20" s="30"/>
    </row>
    <row r="21" spans="1:10" ht="24">
      <c r="A21" s="388" t="s">
        <v>40</v>
      </c>
      <c r="B21" s="365" t="s">
        <v>364</v>
      </c>
      <c r="C21" s="366" t="s">
        <v>140</v>
      </c>
      <c r="D21" s="75">
        <v>5</v>
      </c>
      <c r="E21" s="354"/>
      <c r="F21" s="354"/>
      <c r="G21" s="398"/>
      <c r="H21" s="781"/>
      <c r="I21" s="380"/>
      <c r="J21" s="30"/>
    </row>
    <row r="22" spans="1:10">
      <c r="A22" s="389"/>
      <c r="B22" s="802" t="s">
        <v>744</v>
      </c>
      <c r="C22" s="803"/>
      <c r="D22" s="803"/>
      <c r="E22" s="803"/>
      <c r="F22" s="803"/>
      <c r="G22" s="803"/>
      <c r="H22" s="804"/>
      <c r="I22" s="368"/>
      <c r="J22" s="30"/>
    </row>
    <row r="23" spans="1:10" ht="24">
      <c r="A23" s="388" t="s">
        <v>43</v>
      </c>
      <c r="B23" s="125" t="s">
        <v>365</v>
      </c>
      <c r="C23" s="369" t="s">
        <v>140</v>
      </c>
      <c r="D23" s="21">
        <v>20</v>
      </c>
      <c r="E23" s="354"/>
      <c r="F23" s="354"/>
      <c r="G23" s="398"/>
      <c r="H23" s="531"/>
      <c r="I23" s="368"/>
      <c r="J23" s="30"/>
    </row>
    <row r="24" spans="1:10" ht="24">
      <c r="A24" s="388" t="s">
        <v>45</v>
      </c>
      <c r="B24" s="138" t="s">
        <v>366</v>
      </c>
      <c r="C24" s="352" t="s">
        <v>140</v>
      </c>
      <c r="D24" s="62">
        <v>10</v>
      </c>
      <c r="E24" s="354"/>
      <c r="F24" s="354"/>
      <c r="G24" s="398"/>
      <c r="H24" s="531"/>
      <c r="I24" s="368"/>
      <c r="J24" s="30"/>
    </row>
    <row r="25" spans="1:10" ht="24">
      <c r="A25" s="390" t="s">
        <v>46</v>
      </c>
      <c r="B25" s="237" t="s">
        <v>367</v>
      </c>
      <c r="C25" s="352" t="s">
        <v>140</v>
      </c>
      <c r="D25" s="75">
        <v>20</v>
      </c>
      <c r="E25" s="354"/>
      <c r="F25" s="354"/>
      <c r="G25" s="398"/>
      <c r="H25" s="531"/>
      <c r="I25" s="368"/>
      <c r="J25" s="238"/>
    </row>
    <row r="26" spans="1:10" ht="24">
      <c r="A26" s="386" t="s">
        <v>47</v>
      </c>
      <c r="B26" s="370" t="s">
        <v>368</v>
      </c>
      <c r="C26" s="352" t="s">
        <v>140</v>
      </c>
      <c r="D26" s="352">
        <v>20</v>
      </c>
      <c r="E26" s="354"/>
      <c r="F26" s="354"/>
      <c r="G26" s="398"/>
      <c r="H26" s="531"/>
      <c r="I26" s="368"/>
      <c r="J26" s="355"/>
    </row>
    <row r="27" spans="1:10" ht="24">
      <c r="A27" s="386" t="s">
        <v>90</v>
      </c>
      <c r="B27" s="370" t="s">
        <v>369</v>
      </c>
      <c r="C27" s="352" t="s">
        <v>140</v>
      </c>
      <c r="D27" s="352">
        <v>5</v>
      </c>
      <c r="E27" s="354"/>
      <c r="F27" s="354"/>
      <c r="G27" s="398"/>
      <c r="H27" s="531"/>
      <c r="I27" s="368"/>
      <c r="J27" s="355"/>
    </row>
    <row r="28" spans="1:10">
      <c r="A28" s="386"/>
      <c r="B28" s="805" t="s">
        <v>745</v>
      </c>
      <c r="C28" s="806"/>
      <c r="D28" s="806"/>
      <c r="E28" s="806"/>
      <c r="F28" s="806"/>
      <c r="G28" s="806"/>
      <c r="H28" s="807"/>
      <c r="I28" s="354"/>
      <c r="J28" s="355"/>
    </row>
    <row r="29" spans="1:10" ht="24">
      <c r="A29" s="386" t="s">
        <v>92</v>
      </c>
      <c r="B29" s="370" t="s">
        <v>370</v>
      </c>
      <c r="C29" s="352" t="s">
        <v>140</v>
      </c>
      <c r="D29" s="352">
        <v>10</v>
      </c>
      <c r="E29" s="354"/>
      <c r="F29" s="354"/>
      <c r="G29" s="398"/>
      <c r="H29" s="531"/>
      <c r="I29" s="354"/>
      <c r="J29" s="355"/>
    </row>
    <row r="30" spans="1:10" ht="24">
      <c r="A30" s="386" t="s">
        <v>94</v>
      </c>
      <c r="B30" s="370" t="s">
        <v>371</v>
      </c>
      <c r="C30" s="352" t="s">
        <v>140</v>
      </c>
      <c r="D30" s="352">
        <v>10</v>
      </c>
      <c r="E30" s="354"/>
      <c r="F30" s="354"/>
      <c r="G30" s="398"/>
      <c r="H30" s="531"/>
      <c r="I30" s="354"/>
      <c r="J30" s="355"/>
    </row>
    <row r="31" spans="1:10" ht="24">
      <c r="A31" s="386" t="s">
        <v>96</v>
      </c>
      <c r="B31" s="370" t="s">
        <v>372</v>
      </c>
      <c r="C31" s="352" t="s">
        <v>140</v>
      </c>
      <c r="D31" s="352">
        <v>10</v>
      </c>
      <c r="E31" s="354"/>
      <c r="F31" s="354"/>
      <c r="G31" s="398"/>
      <c r="H31" s="531"/>
      <c r="I31" s="354"/>
      <c r="J31" s="355"/>
    </row>
    <row r="32" spans="1:10">
      <c r="A32" s="386"/>
      <c r="B32" s="808" t="s">
        <v>746</v>
      </c>
      <c r="C32" s="809"/>
      <c r="D32" s="809"/>
      <c r="E32" s="809"/>
      <c r="F32" s="809"/>
      <c r="G32" s="809"/>
      <c r="H32" s="810"/>
      <c r="I32" s="354"/>
      <c r="J32" s="355"/>
    </row>
    <row r="33" spans="1:10" ht="36">
      <c r="A33" s="386">
        <v>25</v>
      </c>
      <c r="B33" s="216" t="s">
        <v>373</v>
      </c>
      <c r="C33" s="21" t="s">
        <v>140</v>
      </c>
      <c r="D33" s="21">
        <v>5</v>
      </c>
      <c r="E33" s="354"/>
      <c r="F33" s="354"/>
      <c r="G33" s="398"/>
      <c r="H33" s="781"/>
      <c r="I33" s="354"/>
      <c r="J33" s="355"/>
    </row>
    <row r="34" spans="1:10" ht="36">
      <c r="A34" s="386">
        <v>26</v>
      </c>
      <c r="B34" s="217" t="s">
        <v>374</v>
      </c>
      <c r="C34" s="21" t="s">
        <v>140</v>
      </c>
      <c r="D34" s="62">
        <v>5</v>
      </c>
      <c r="E34" s="354"/>
      <c r="F34" s="354"/>
      <c r="G34" s="398"/>
      <c r="H34" s="781"/>
      <c r="I34" s="354"/>
      <c r="J34" s="355"/>
    </row>
    <row r="35" spans="1:10" ht="36">
      <c r="A35" s="386">
        <v>27</v>
      </c>
      <c r="B35" s="365" t="s">
        <v>375</v>
      </c>
      <c r="C35" s="209" t="s">
        <v>140</v>
      </c>
      <c r="D35" s="75">
        <v>30</v>
      </c>
      <c r="E35" s="367"/>
      <c r="F35" s="354"/>
      <c r="G35" s="398"/>
      <c r="H35" s="781"/>
      <c r="I35" s="354"/>
      <c r="J35" s="381"/>
    </row>
    <row r="36" spans="1:10" ht="36">
      <c r="A36" s="391">
        <v>28</v>
      </c>
      <c r="B36" s="364" t="s">
        <v>376</v>
      </c>
      <c r="C36" s="352" t="s">
        <v>140</v>
      </c>
      <c r="D36" s="352">
        <v>20</v>
      </c>
      <c r="E36" s="354"/>
      <c r="F36" s="354"/>
      <c r="G36" s="398"/>
      <c r="H36" s="781"/>
      <c r="I36" s="354"/>
      <c r="J36" s="355"/>
    </row>
    <row r="37" spans="1:10" ht="36">
      <c r="A37" s="392">
        <v>29</v>
      </c>
      <c r="B37" s="364" t="s">
        <v>377</v>
      </c>
      <c r="C37" s="352" t="s">
        <v>140</v>
      </c>
      <c r="D37" s="352">
        <v>200</v>
      </c>
      <c r="E37" s="354"/>
      <c r="F37" s="354"/>
      <c r="G37" s="398"/>
      <c r="H37" s="781"/>
      <c r="I37" s="354"/>
      <c r="J37" s="355"/>
    </row>
    <row r="38" spans="1:10" ht="36">
      <c r="A38" s="392">
        <v>30</v>
      </c>
      <c r="B38" s="364" t="s">
        <v>378</v>
      </c>
      <c r="C38" s="352" t="s">
        <v>140</v>
      </c>
      <c r="D38" s="352">
        <v>100</v>
      </c>
      <c r="E38" s="354"/>
      <c r="F38" s="354"/>
      <c r="G38" s="398"/>
      <c r="H38" s="781"/>
      <c r="I38" s="354"/>
      <c r="J38" s="355"/>
    </row>
    <row r="39" spans="1:10" ht="36">
      <c r="A39" s="392">
        <v>31</v>
      </c>
      <c r="B39" s="364" t="s">
        <v>379</v>
      </c>
      <c r="C39" s="352" t="s">
        <v>140</v>
      </c>
      <c r="D39" s="352">
        <v>100</v>
      </c>
      <c r="E39" s="354"/>
      <c r="F39" s="354"/>
      <c r="G39" s="398"/>
      <c r="H39" s="781"/>
      <c r="I39" s="354"/>
      <c r="J39" s="355"/>
    </row>
    <row r="40" spans="1:10" ht="36">
      <c r="A40" s="391">
        <v>32</v>
      </c>
      <c r="B40" s="364" t="s">
        <v>380</v>
      </c>
      <c r="C40" s="352" t="s">
        <v>140</v>
      </c>
      <c r="D40" s="352">
        <v>20</v>
      </c>
      <c r="E40" s="354"/>
      <c r="F40" s="354"/>
      <c r="G40" s="398"/>
      <c r="H40" s="781"/>
      <c r="I40" s="354"/>
      <c r="J40" s="355"/>
    </row>
    <row r="41" spans="1:10" ht="36">
      <c r="A41" s="392">
        <v>33</v>
      </c>
      <c r="B41" s="364" t="s">
        <v>381</v>
      </c>
      <c r="C41" s="352" t="s">
        <v>140</v>
      </c>
      <c r="D41" s="352">
        <v>10</v>
      </c>
      <c r="E41" s="354"/>
      <c r="F41" s="354"/>
      <c r="G41" s="398"/>
      <c r="H41" s="781"/>
      <c r="I41" s="354"/>
      <c r="J41" s="355"/>
    </row>
    <row r="42" spans="1:10">
      <c r="A42" s="391"/>
      <c r="B42" s="811" t="s">
        <v>747</v>
      </c>
      <c r="C42" s="811"/>
      <c r="D42" s="811"/>
      <c r="E42" s="811"/>
      <c r="F42" s="811"/>
      <c r="G42" s="811"/>
      <c r="H42" s="354"/>
      <c r="I42" s="354"/>
      <c r="J42" s="355"/>
    </row>
    <row r="43" spans="1:10" ht="24">
      <c r="A43" s="391">
        <v>34</v>
      </c>
      <c r="B43" s="364" t="s">
        <v>382</v>
      </c>
      <c r="C43" s="352" t="s">
        <v>140</v>
      </c>
      <c r="D43" s="352">
        <v>10</v>
      </c>
      <c r="E43" s="354"/>
      <c r="F43" s="354"/>
      <c r="G43" s="398"/>
      <c r="H43" s="531"/>
      <c r="I43" s="354"/>
      <c r="J43" s="355"/>
    </row>
    <row r="44" spans="1:10" ht="24">
      <c r="A44" s="391">
        <v>35</v>
      </c>
      <c r="B44" s="364" t="s">
        <v>383</v>
      </c>
      <c r="C44" s="352" t="s">
        <v>140</v>
      </c>
      <c r="D44" s="352">
        <v>10</v>
      </c>
      <c r="E44" s="354"/>
      <c r="F44" s="354"/>
      <c r="G44" s="398"/>
      <c r="H44" s="531"/>
      <c r="I44" s="354"/>
      <c r="J44" s="355"/>
    </row>
    <row r="45" spans="1:10" ht="24">
      <c r="A45" s="391">
        <v>36</v>
      </c>
      <c r="B45" s="364" t="s">
        <v>384</v>
      </c>
      <c r="C45" s="352" t="s">
        <v>140</v>
      </c>
      <c r="D45" s="352">
        <v>10</v>
      </c>
      <c r="E45" s="354"/>
      <c r="F45" s="354"/>
      <c r="G45" s="398"/>
      <c r="H45" s="531"/>
      <c r="I45" s="354"/>
      <c r="J45" s="355"/>
    </row>
    <row r="46" spans="1:10">
      <c r="A46" s="391"/>
      <c r="B46" s="812" t="s">
        <v>748</v>
      </c>
      <c r="C46" s="812"/>
      <c r="D46" s="812"/>
      <c r="E46" s="812"/>
      <c r="F46" s="812"/>
      <c r="G46" s="812"/>
      <c r="H46" s="354"/>
      <c r="I46" s="354"/>
      <c r="J46" s="355"/>
    </row>
    <row r="47" spans="1:10" ht="36">
      <c r="A47" s="391">
        <v>37</v>
      </c>
      <c r="B47" s="364" t="s">
        <v>385</v>
      </c>
      <c r="C47" s="352" t="s">
        <v>140</v>
      </c>
      <c r="D47" s="352">
        <v>5</v>
      </c>
      <c r="E47" s="354"/>
      <c r="F47" s="354"/>
      <c r="G47" s="398"/>
      <c r="H47" s="531"/>
      <c r="I47" s="354"/>
      <c r="J47" s="355"/>
    </row>
    <row r="48" spans="1:10" ht="24">
      <c r="A48" s="391">
        <v>38</v>
      </c>
      <c r="B48" s="364" t="s">
        <v>386</v>
      </c>
      <c r="C48" s="352" t="s">
        <v>140</v>
      </c>
      <c r="D48" s="352">
        <v>5</v>
      </c>
      <c r="E48" s="354"/>
      <c r="F48" s="354"/>
      <c r="G48" s="398"/>
      <c r="H48" s="531"/>
      <c r="I48" s="354"/>
      <c r="J48" s="355"/>
    </row>
    <row r="49" spans="1:10" ht="24">
      <c r="A49" s="391">
        <v>39</v>
      </c>
      <c r="B49" s="364" t="s">
        <v>387</v>
      </c>
      <c r="C49" s="352" t="s">
        <v>140</v>
      </c>
      <c r="D49" s="352">
        <v>5</v>
      </c>
      <c r="E49" s="354"/>
      <c r="F49" s="354"/>
      <c r="G49" s="398"/>
      <c r="H49" s="531"/>
      <c r="I49" s="354"/>
      <c r="J49" s="355"/>
    </row>
    <row r="50" spans="1:10" ht="24">
      <c r="A50" s="391">
        <v>40</v>
      </c>
      <c r="B50" s="364" t="s">
        <v>388</v>
      </c>
      <c r="C50" s="352" t="s">
        <v>140</v>
      </c>
      <c r="D50" s="352">
        <v>35</v>
      </c>
      <c r="E50" s="354"/>
      <c r="F50" s="354"/>
      <c r="G50" s="398"/>
      <c r="H50" s="531"/>
      <c r="I50" s="354"/>
      <c r="J50" s="355"/>
    </row>
    <row r="51" spans="1:10" ht="24">
      <c r="A51" s="393">
        <v>41</v>
      </c>
      <c r="B51" s="364" t="s">
        <v>389</v>
      </c>
      <c r="C51" s="352" t="s">
        <v>140</v>
      </c>
      <c r="D51" s="352">
        <v>70</v>
      </c>
      <c r="E51" s="354"/>
      <c r="F51" s="354"/>
      <c r="G51" s="398"/>
      <c r="H51" s="531"/>
      <c r="I51" s="354"/>
      <c r="J51" s="355"/>
    </row>
    <row r="52" spans="1:10" ht="24">
      <c r="A52" s="394">
        <v>42</v>
      </c>
      <c r="B52" s="364" t="s">
        <v>390</v>
      </c>
      <c r="C52" s="352" t="s">
        <v>140</v>
      </c>
      <c r="D52" s="352">
        <v>60</v>
      </c>
      <c r="E52" s="354"/>
      <c r="F52" s="354"/>
      <c r="G52" s="398"/>
      <c r="H52" s="531"/>
      <c r="I52" s="354"/>
      <c r="J52" s="355"/>
    </row>
    <row r="53" spans="1:10" ht="24">
      <c r="A53" s="394">
        <v>43</v>
      </c>
      <c r="B53" s="364" t="s">
        <v>391</v>
      </c>
      <c r="C53" s="352" t="s">
        <v>140</v>
      </c>
      <c r="D53" s="352">
        <v>80</v>
      </c>
      <c r="E53" s="354"/>
      <c r="F53" s="354"/>
      <c r="G53" s="398"/>
      <c r="H53" s="531"/>
      <c r="I53" s="354"/>
      <c r="J53" s="355"/>
    </row>
    <row r="54" spans="1:10">
      <c r="A54" s="394"/>
      <c r="B54" s="813" t="s">
        <v>749</v>
      </c>
      <c r="C54" s="813"/>
      <c r="D54" s="813"/>
      <c r="E54" s="813"/>
      <c r="F54" s="813"/>
      <c r="G54" s="813"/>
      <c r="H54" s="354"/>
      <c r="I54" s="354"/>
      <c r="J54" s="355"/>
    </row>
    <row r="55" spans="1:10" ht="36">
      <c r="A55" s="394">
        <v>44</v>
      </c>
      <c r="B55" s="371" t="s">
        <v>416</v>
      </c>
      <c r="C55" s="352" t="s">
        <v>140</v>
      </c>
      <c r="D55" s="352">
        <v>10</v>
      </c>
      <c r="E55" s="353"/>
      <c r="F55" s="354"/>
      <c r="G55" s="399"/>
      <c r="H55" s="531"/>
      <c r="I55" s="354"/>
      <c r="J55" s="355"/>
    </row>
    <row r="56" spans="1:10" ht="36">
      <c r="A56" s="394">
        <v>45</v>
      </c>
      <c r="B56" s="371" t="s">
        <v>417</v>
      </c>
      <c r="C56" s="352" t="s">
        <v>140</v>
      </c>
      <c r="D56" s="352">
        <v>10</v>
      </c>
      <c r="E56" s="353"/>
      <c r="F56" s="354"/>
      <c r="G56" s="399"/>
      <c r="H56" s="531"/>
      <c r="I56" s="354"/>
      <c r="J56" s="355"/>
    </row>
    <row r="57" spans="1:10">
      <c r="A57" s="394"/>
      <c r="B57" s="801" t="s">
        <v>750</v>
      </c>
      <c r="C57" s="801"/>
      <c r="D57" s="801"/>
      <c r="E57" s="801"/>
      <c r="F57" s="801"/>
      <c r="G57" s="801"/>
      <c r="H57" s="354"/>
      <c r="I57" s="354"/>
      <c r="J57" s="355"/>
    </row>
    <row r="58" spans="1:10" ht="36">
      <c r="A58" s="389">
        <v>46</v>
      </c>
      <c r="B58" s="342" t="s">
        <v>415</v>
      </c>
      <c r="C58" s="352" t="s">
        <v>140</v>
      </c>
      <c r="D58" s="352">
        <v>10</v>
      </c>
      <c r="E58" s="354"/>
      <c r="F58" s="354"/>
      <c r="G58" s="398"/>
      <c r="H58" s="638"/>
      <c r="I58" s="354"/>
      <c r="J58" s="355"/>
    </row>
    <row r="59" spans="1:10" ht="48">
      <c r="A59" s="389">
        <v>47</v>
      </c>
      <c r="B59" s="342" t="s">
        <v>418</v>
      </c>
      <c r="C59" s="352" t="s">
        <v>140</v>
      </c>
      <c r="D59" s="352">
        <v>40</v>
      </c>
      <c r="E59" s="354"/>
      <c r="F59" s="354"/>
      <c r="G59" s="398"/>
      <c r="H59" s="638"/>
      <c r="I59" s="354"/>
      <c r="J59" s="355"/>
    </row>
    <row r="60" spans="1:10" ht="48">
      <c r="A60" s="389">
        <v>48</v>
      </c>
      <c r="B60" s="371" t="s">
        <v>751</v>
      </c>
      <c r="C60" s="352" t="s">
        <v>140</v>
      </c>
      <c r="D60" s="352">
        <v>120</v>
      </c>
      <c r="E60" s="354"/>
      <c r="F60" s="354"/>
      <c r="G60" s="398"/>
      <c r="H60" s="638"/>
      <c r="I60" s="354"/>
      <c r="J60" s="355"/>
    </row>
    <row r="61" spans="1:10" ht="24">
      <c r="A61" s="389">
        <v>49</v>
      </c>
      <c r="B61" s="382" t="s">
        <v>419</v>
      </c>
      <c r="C61" s="352" t="s">
        <v>140</v>
      </c>
      <c r="D61" s="352">
        <v>20</v>
      </c>
      <c r="E61" s="354"/>
      <c r="F61" s="354"/>
      <c r="G61" s="398"/>
      <c r="H61" s="638"/>
      <c r="I61" s="354"/>
      <c r="J61" s="355"/>
    </row>
    <row r="62" spans="1:10" ht="96">
      <c r="A62" s="389">
        <v>50</v>
      </c>
      <c r="B62" s="370" t="s">
        <v>752</v>
      </c>
      <c r="C62" s="352" t="s">
        <v>140</v>
      </c>
      <c r="D62" s="352">
        <v>200</v>
      </c>
      <c r="E62" s="354"/>
      <c r="F62" s="354"/>
      <c r="G62" s="398"/>
      <c r="H62" s="638"/>
      <c r="I62" s="354"/>
      <c r="J62" s="355"/>
    </row>
    <row r="63" spans="1:10" ht="324">
      <c r="A63" s="389">
        <v>51</v>
      </c>
      <c r="B63" s="383" t="s">
        <v>420</v>
      </c>
      <c r="C63" s="352" t="s">
        <v>140</v>
      </c>
      <c r="D63" s="352">
        <v>600</v>
      </c>
      <c r="E63" s="354"/>
      <c r="F63" s="354"/>
      <c r="G63" s="398"/>
      <c r="H63" s="638"/>
      <c r="I63" s="354"/>
      <c r="J63" s="355"/>
    </row>
    <row r="64" spans="1:10" ht="168">
      <c r="A64" s="389">
        <v>52</v>
      </c>
      <c r="B64" s="373" t="s">
        <v>421</v>
      </c>
      <c r="C64" s="352" t="s">
        <v>140</v>
      </c>
      <c r="D64" s="374">
        <v>3500</v>
      </c>
      <c r="E64" s="354"/>
      <c r="F64" s="354"/>
      <c r="G64" s="398"/>
      <c r="H64" s="638"/>
      <c r="I64" s="354"/>
      <c r="J64" s="355"/>
    </row>
    <row r="65" spans="1:10">
      <c r="A65" s="395"/>
      <c r="B65" s="50"/>
      <c r="C65" s="4"/>
      <c r="D65" s="4"/>
      <c r="E65" s="246"/>
      <c r="F65" s="375" t="s">
        <v>753</v>
      </c>
      <c r="G65" s="400">
        <f>SUM(G6:G64)</f>
        <v>0</v>
      </c>
      <c r="H65" s="376" t="s">
        <v>753</v>
      </c>
      <c r="I65" s="375">
        <f>SUM(I6:I64)</f>
        <v>0</v>
      </c>
      <c r="J65" s="50"/>
    </row>
    <row r="66" spans="1:10">
      <c r="A66" s="395"/>
      <c r="B66" s="50"/>
      <c r="C66" s="6"/>
      <c r="D66" s="6"/>
      <c r="E66" s="50"/>
      <c r="F66" s="50"/>
      <c r="G66" s="401"/>
      <c r="H66" s="69"/>
      <c r="I66" s="50"/>
      <c r="J66" s="1"/>
    </row>
    <row r="67" spans="1:10">
      <c r="A67" s="395"/>
      <c r="B67" s="50"/>
      <c r="C67" s="50"/>
      <c r="D67" s="50"/>
      <c r="E67" s="1"/>
      <c r="F67" s="1"/>
      <c r="G67" s="402"/>
      <c r="H67" s="3"/>
      <c r="I67" s="1"/>
      <c r="J67" s="1"/>
    </row>
    <row r="68" spans="1:10">
      <c r="A68" s="395"/>
      <c r="B68" s="50"/>
      <c r="C68" s="50"/>
      <c r="D68" s="50"/>
      <c r="E68" s="1"/>
      <c r="F68" s="1"/>
      <c r="G68" s="402"/>
      <c r="H68" s="3"/>
      <c r="I68" s="1"/>
      <c r="J68" s="1"/>
    </row>
    <row r="69" spans="1:10">
      <c r="A69" s="792"/>
      <c r="B69" s="792"/>
      <c r="C69" s="50"/>
      <c r="D69" s="50"/>
      <c r="E69" s="1"/>
      <c r="F69" s="10"/>
      <c r="G69" s="401"/>
      <c r="H69" s="10"/>
      <c r="I69" s="1"/>
      <c r="J69" s="1"/>
    </row>
    <row r="70" spans="1:10">
      <c r="A70" s="788"/>
      <c r="B70" s="788"/>
      <c r="C70" s="50"/>
      <c r="D70" s="50"/>
      <c r="E70" s="1"/>
      <c r="F70" s="377"/>
      <c r="G70" s="403"/>
      <c r="H70" s="377"/>
      <c r="I70" s="378"/>
      <c r="J70" s="1"/>
    </row>
    <row r="71" spans="1:10">
      <c r="A71" s="384"/>
      <c r="B71" s="378" t="s">
        <v>754</v>
      </c>
      <c r="C71" s="1"/>
      <c r="D71" s="1"/>
      <c r="E71" s="1"/>
      <c r="F71" s="1"/>
      <c r="G71" s="402"/>
      <c r="H71" s="3"/>
      <c r="I71" s="378" t="s">
        <v>755</v>
      </c>
      <c r="J71" s="1"/>
    </row>
    <row r="72" spans="1:10">
      <c r="A72" s="384"/>
      <c r="B72" s="378" t="s">
        <v>756</v>
      </c>
      <c r="C72" s="1"/>
      <c r="D72" s="1"/>
      <c r="E72" s="1"/>
      <c r="F72" s="1"/>
      <c r="G72" s="402"/>
      <c r="H72" s="3"/>
      <c r="I72" s="378" t="s">
        <v>757</v>
      </c>
      <c r="J72" s="1"/>
    </row>
  </sheetData>
  <mergeCells count="15">
    <mergeCell ref="B5:H5"/>
    <mergeCell ref="B57:G57"/>
    <mergeCell ref="A69:B69"/>
    <mergeCell ref="A70:B70"/>
    <mergeCell ref="B22:H22"/>
    <mergeCell ref="B28:H28"/>
    <mergeCell ref="B32:H32"/>
    <mergeCell ref="B42:G42"/>
    <mergeCell ref="B46:G46"/>
    <mergeCell ref="B54:G54"/>
    <mergeCell ref="A1:B1"/>
    <mergeCell ref="E1:G1"/>
    <mergeCell ref="I1:J1"/>
    <mergeCell ref="E2:G2"/>
    <mergeCell ref="E3:G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workbookViewId="0">
      <selection activeCell="H6" sqref="H6:H16"/>
    </sheetView>
  </sheetViews>
  <sheetFormatPr defaultColWidth="8.85546875" defaultRowHeight="12"/>
  <cols>
    <col min="1" max="1" width="4.140625" style="99" customWidth="1"/>
    <col min="2" max="2" width="49.28515625" style="156" customWidth="1"/>
    <col min="3" max="3" width="12.5703125" style="99" customWidth="1"/>
    <col min="4" max="4" width="5.85546875" style="99" customWidth="1"/>
    <col min="5" max="5" width="10.7109375" style="71" customWidth="1"/>
    <col min="6" max="6" width="11.140625" style="71" customWidth="1"/>
    <col min="7" max="7" width="10.7109375" style="71" customWidth="1"/>
    <col min="8" max="8" width="6.5703125" style="71" customWidth="1"/>
    <col min="9" max="9" width="11" style="71" customWidth="1"/>
    <col min="10" max="10" width="17.7109375" style="1" customWidth="1"/>
    <col min="11" max="16384" width="8.85546875" style="1"/>
  </cols>
  <sheetData>
    <row r="1" spans="1:10">
      <c r="A1" s="789" t="s">
        <v>861</v>
      </c>
      <c r="B1" s="789"/>
      <c r="C1" s="188"/>
      <c r="D1" s="188"/>
      <c r="E1" s="188"/>
      <c r="F1" s="188"/>
      <c r="G1" s="188"/>
      <c r="H1" s="188"/>
      <c r="I1" s="791" t="s">
        <v>741</v>
      </c>
      <c r="J1" s="791"/>
    </row>
    <row r="2" spans="1:10">
      <c r="A2" s="791" t="s">
        <v>833</v>
      </c>
      <c r="B2" s="791"/>
      <c r="C2" s="791"/>
      <c r="D2" s="791"/>
      <c r="E2" s="791"/>
      <c r="F2" s="791"/>
      <c r="G2" s="791"/>
      <c r="H2" s="791"/>
      <c r="I2" s="791"/>
      <c r="J2" s="791"/>
    </row>
    <row r="3" spans="1:10">
      <c r="A3" s="820" t="s">
        <v>283</v>
      </c>
      <c r="B3" s="820"/>
      <c r="C3" s="820"/>
      <c r="D3" s="820"/>
      <c r="E3" s="820"/>
      <c r="F3" s="820"/>
      <c r="G3" s="820"/>
      <c r="H3" s="820"/>
      <c r="I3" s="820"/>
      <c r="J3" s="820"/>
    </row>
    <row r="4" spans="1:10" ht="13.5" customHeight="1" thickBot="1">
      <c r="A4" s="832" t="s">
        <v>288</v>
      </c>
      <c r="B4" s="832"/>
      <c r="C4" s="832"/>
      <c r="D4" s="832"/>
      <c r="E4" s="832"/>
      <c r="F4" s="832"/>
      <c r="G4" s="832"/>
      <c r="H4" s="832"/>
      <c r="I4" s="832"/>
      <c r="J4" s="832"/>
    </row>
    <row r="5" spans="1:10" ht="36.75" thickBot="1">
      <c r="A5" s="599" t="s">
        <v>1</v>
      </c>
      <c r="B5" s="626" t="s">
        <v>2</v>
      </c>
      <c r="C5" s="601" t="s">
        <v>3</v>
      </c>
      <c r="D5" s="601" t="s">
        <v>4</v>
      </c>
      <c r="E5" s="603" t="s">
        <v>5</v>
      </c>
      <c r="F5" s="603" t="s">
        <v>6</v>
      </c>
      <c r="G5" s="603" t="s">
        <v>7</v>
      </c>
      <c r="H5" s="603" t="s">
        <v>867</v>
      </c>
      <c r="I5" s="627" t="s">
        <v>9</v>
      </c>
      <c r="J5" s="605" t="s">
        <v>10</v>
      </c>
    </row>
    <row r="6" spans="1:10" ht="127.9" customHeight="1">
      <c r="A6" s="57" t="s">
        <v>11</v>
      </c>
      <c r="B6" s="125" t="s">
        <v>289</v>
      </c>
      <c r="C6" s="57" t="s">
        <v>290</v>
      </c>
      <c r="D6" s="57">
        <v>200</v>
      </c>
      <c r="E6" s="24"/>
      <c r="F6" s="24"/>
      <c r="G6" s="24"/>
      <c r="H6" s="620"/>
      <c r="I6" s="24"/>
      <c r="J6" s="57"/>
    </row>
    <row r="7" spans="1:10" ht="53.45" customHeight="1">
      <c r="A7" s="60" t="s">
        <v>14</v>
      </c>
      <c r="B7" s="138" t="s">
        <v>291</v>
      </c>
      <c r="C7" s="60" t="s">
        <v>292</v>
      </c>
      <c r="D7" s="60">
        <v>100</v>
      </c>
      <c r="E7" s="97"/>
      <c r="F7" s="97"/>
      <c r="G7" s="97"/>
      <c r="H7" s="628"/>
      <c r="I7" s="97"/>
      <c r="J7" s="60"/>
    </row>
    <row r="8" spans="1:10" ht="148.9" customHeight="1">
      <c r="A8" s="60" t="s">
        <v>16</v>
      </c>
      <c r="B8" s="138" t="s">
        <v>293</v>
      </c>
      <c r="C8" s="60" t="s">
        <v>294</v>
      </c>
      <c r="D8" s="60">
        <v>80</v>
      </c>
      <c r="E8" s="97"/>
      <c r="F8" s="97"/>
      <c r="G8" s="97"/>
      <c r="H8" s="628"/>
      <c r="I8" s="97"/>
      <c r="J8" s="60"/>
    </row>
    <row r="9" spans="1:10" ht="136.15" customHeight="1">
      <c r="A9" s="60" t="s">
        <v>18</v>
      </c>
      <c r="B9" s="138" t="s">
        <v>295</v>
      </c>
      <c r="C9" s="60" t="s">
        <v>290</v>
      </c>
      <c r="D9" s="60">
        <v>200</v>
      </c>
      <c r="E9" s="97"/>
      <c r="F9" s="97"/>
      <c r="G9" s="97"/>
      <c r="H9" s="628"/>
      <c r="I9" s="97"/>
      <c r="J9" s="60"/>
    </row>
    <row r="10" spans="1:10" ht="103.15" customHeight="1">
      <c r="A10" s="60" t="s">
        <v>19</v>
      </c>
      <c r="B10" s="138" t="s">
        <v>296</v>
      </c>
      <c r="C10" s="60" t="s">
        <v>228</v>
      </c>
      <c r="D10" s="60">
        <v>300</v>
      </c>
      <c r="E10" s="97"/>
      <c r="F10" s="97"/>
      <c r="G10" s="97"/>
      <c r="H10" s="628"/>
      <c r="I10" s="97"/>
      <c r="J10" s="60"/>
    </row>
    <row r="11" spans="1:10" ht="99" customHeight="1">
      <c r="A11" s="60" t="s">
        <v>20</v>
      </c>
      <c r="B11" s="138" t="s">
        <v>297</v>
      </c>
      <c r="C11" s="60" t="s">
        <v>228</v>
      </c>
      <c r="D11" s="60">
        <v>250</v>
      </c>
      <c r="E11" s="97"/>
      <c r="F11" s="97"/>
      <c r="G11" s="97"/>
      <c r="H11" s="628"/>
      <c r="I11" s="97"/>
      <c r="J11" s="60"/>
    </row>
    <row r="12" spans="1:10" ht="100.15" customHeight="1">
      <c r="A12" s="60" t="s">
        <v>23</v>
      </c>
      <c r="B12" s="138" t="s">
        <v>298</v>
      </c>
      <c r="C12" s="60" t="s">
        <v>228</v>
      </c>
      <c r="D12" s="60">
        <v>1500</v>
      </c>
      <c r="E12" s="97"/>
      <c r="F12" s="97"/>
      <c r="G12" s="97"/>
      <c r="H12" s="628"/>
      <c r="I12" s="97"/>
      <c r="J12" s="60"/>
    </row>
    <row r="13" spans="1:10" ht="101.45" customHeight="1">
      <c r="A13" s="60" t="s">
        <v>25</v>
      </c>
      <c r="B13" s="138" t="s">
        <v>299</v>
      </c>
      <c r="C13" s="60" t="s">
        <v>300</v>
      </c>
      <c r="D13" s="60">
        <v>300</v>
      </c>
      <c r="E13" s="97"/>
      <c r="F13" s="97"/>
      <c r="G13" s="97"/>
      <c r="H13" s="628"/>
      <c r="I13" s="97"/>
      <c r="J13" s="60"/>
    </row>
    <row r="14" spans="1:10" ht="92.45" customHeight="1">
      <c r="A14" s="60" t="s">
        <v>27</v>
      </c>
      <c r="B14" s="138" t="s">
        <v>301</v>
      </c>
      <c r="C14" s="60" t="s">
        <v>140</v>
      </c>
      <c r="D14" s="60">
        <v>400</v>
      </c>
      <c r="E14" s="97"/>
      <c r="F14" s="97"/>
      <c r="G14" s="97"/>
      <c r="H14" s="628"/>
      <c r="I14" s="97"/>
      <c r="J14" s="60"/>
    </row>
    <row r="15" spans="1:10" ht="16.149999999999999" customHeight="1">
      <c r="A15" s="60" t="s">
        <v>29</v>
      </c>
      <c r="B15" s="189" t="s">
        <v>302</v>
      </c>
      <c r="C15" s="21" t="s">
        <v>13</v>
      </c>
      <c r="D15" s="21">
        <v>300</v>
      </c>
      <c r="E15" s="131"/>
      <c r="F15" s="97"/>
      <c r="G15" s="97"/>
      <c r="H15" s="628"/>
      <c r="I15" s="97"/>
    </row>
    <row r="16" spans="1:10" ht="14.45" customHeight="1">
      <c r="A16" s="60" t="s">
        <v>31</v>
      </c>
      <c r="B16" s="190" t="s">
        <v>303</v>
      </c>
      <c r="C16" s="62" t="s">
        <v>13</v>
      </c>
      <c r="D16" s="62">
        <v>500</v>
      </c>
      <c r="E16" s="132"/>
      <c r="F16" s="97"/>
      <c r="G16" s="97"/>
      <c r="H16" s="628"/>
      <c r="I16" s="97"/>
    </row>
    <row r="17" spans="1:9" ht="13.5" customHeight="1">
      <c r="A17" s="100"/>
      <c r="B17" s="191"/>
      <c r="C17" s="834" t="s">
        <v>49</v>
      </c>
      <c r="D17" s="834"/>
      <c r="E17" s="90" t="s">
        <v>50</v>
      </c>
      <c r="F17" s="90" t="s">
        <v>50</v>
      </c>
      <c r="G17" s="192">
        <f>SUM(G6:G16)</f>
        <v>0</v>
      </c>
      <c r="H17" s="90" t="s">
        <v>50</v>
      </c>
      <c r="I17" s="192">
        <f>SUM(I6:I16)</f>
        <v>0</v>
      </c>
    </row>
    <row r="18" spans="1:9">
      <c r="A18" s="100"/>
      <c r="B18" s="191"/>
      <c r="C18" s="100"/>
      <c r="D18" s="100"/>
    </row>
    <row r="19" spans="1:9">
      <c r="A19" s="100"/>
      <c r="B19" s="191"/>
      <c r="C19" s="100"/>
      <c r="D19" s="100"/>
    </row>
    <row r="20" spans="1:9">
      <c r="A20" s="100"/>
      <c r="B20" s="191"/>
      <c r="C20" s="100"/>
      <c r="D20" s="100"/>
    </row>
    <row r="21" spans="1:9">
      <c r="A21" s="835" t="s">
        <v>51</v>
      </c>
      <c r="B21" s="835"/>
      <c r="C21" s="100"/>
      <c r="D21" s="100"/>
      <c r="F21" s="796" t="s">
        <v>52</v>
      </c>
      <c r="G21" s="796"/>
      <c r="H21" s="796"/>
    </row>
    <row r="22" spans="1:9">
      <c r="A22" s="833" t="s">
        <v>53</v>
      </c>
      <c r="B22" s="833"/>
      <c r="C22" s="100"/>
      <c r="D22" s="100"/>
      <c r="F22" s="794" t="s">
        <v>54</v>
      </c>
      <c r="G22" s="794"/>
      <c r="H22" s="794"/>
    </row>
  </sheetData>
  <sheetProtection selectLockedCells="1" selectUnlockedCells="1"/>
  <mergeCells count="10">
    <mergeCell ref="A3:J3"/>
    <mergeCell ref="A4:J4"/>
    <mergeCell ref="A22:B22"/>
    <mergeCell ref="F22:H22"/>
    <mergeCell ref="A1:B1"/>
    <mergeCell ref="I1:J1"/>
    <mergeCell ref="C17:D17"/>
    <mergeCell ref="A21:B21"/>
    <mergeCell ref="F21:H21"/>
    <mergeCell ref="A2:J2"/>
  </mergeCells>
  <pageMargins left="0.74791666666666667" right="0.74791666666666667" top="0.98402777777777772" bottom="0.98402777777777772" header="0.51180555555555551" footer="0.51180555555555551"/>
  <pageSetup paperSize="9" scale="80" firstPageNumber="0" orientation="landscape" horizontalDpi="300" verticalDpi="300"/>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workbookViewId="0">
      <selection activeCell="H6" sqref="H6:H14"/>
    </sheetView>
  </sheetViews>
  <sheetFormatPr defaultRowHeight="15"/>
  <cols>
    <col min="1" max="1" width="4.85546875" style="194" customWidth="1"/>
    <col min="2" max="2" width="40.28515625" style="194" customWidth="1"/>
    <col min="3" max="3" width="6.28515625" style="194" customWidth="1"/>
    <col min="4" max="4" width="6.42578125" style="194" customWidth="1"/>
    <col min="5" max="5" width="10.140625" style="195" customWidth="1"/>
    <col min="6" max="6" width="11.140625" style="195" customWidth="1"/>
    <col min="7" max="7" width="16" style="195" customWidth="1"/>
    <col min="8" max="8" width="8" style="195" customWidth="1"/>
    <col min="9" max="9" width="12.140625" style="195" customWidth="1"/>
    <col min="10" max="10" width="14.85546875" style="196" customWidth="1"/>
    <col min="11" max="16384" width="9.140625" style="194"/>
  </cols>
  <sheetData>
    <row r="1" spans="1:12" s="1" customFormat="1" ht="12">
      <c r="A1" s="789" t="s">
        <v>861</v>
      </c>
      <c r="B1" s="789"/>
      <c r="C1" s="188"/>
      <c r="D1" s="188"/>
      <c r="E1" s="188"/>
      <c r="F1" s="188"/>
      <c r="G1" s="188"/>
      <c r="H1" s="188"/>
      <c r="I1" s="791" t="s">
        <v>741</v>
      </c>
      <c r="J1" s="791"/>
    </row>
    <row r="2" spans="1:12" s="1" customFormat="1" ht="12">
      <c r="A2" s="791" t="s">
        <v>833</v>
      </c>
      <c r="B2" s="791"/>
      <c r="C2" s="791"/>
      <c r="D2" s="791"/>
      <c r="E2" s="791"/>
      <c r="F2" s="791"/>
      <c r="G2" s="791"/>
      <c r="H2" s="791"/>
      <c r="I2" s="791"/>
      <c r="J2" s="791"/>
    </row>
    <row r="3" spans="1:12" s="1" customFormat="1" ht="12">
      <c r="A3" s="820" t="s">
        <v>287</v>
      </c>
      <c r="B3" s="820"/>
      <c r="C3" s="820"/>
      <c r="D3" s="820"/>
      <c r="E3" s="820"/>
      <c r="F3" s="820"/>
      <c r="G3" s="820"/>
      <c r="H3" s="820"/>
      <c r="I3" s="820"/>
      <c r="J3" s="820"/>
    </row>
    <row r="4" spans="1:12" s="1" customFormat="1" ht="12">
      <c r="A4" s="836" t="s">
        <v>809</v>
      </c>
      <c r="B4" s="836"/>
      <c r="C4" s="836"/>
      <c r="D4" s="836"/>
      <c r="E4" s="836"/>
      <c r="F4" s="836"/>
      <c r="G4" s="836"/>
      <c r="H4" s="836"/>
      <c r="I4" s="836"/>
      <c r="J4" s="836"/>
    </row>
    <row r="5" spans="1:12" s="197" customFormat="1" ht="24">
      <c r="A5" s="564" t="s">
        <v>1</v>
      </c>
      <c r="B5" s="565" t="s">
        <v>119</v>
      </c>
      <c r="C5" s="564" t="s">
        <v>120</v>
      </c>
      <c r="D5" s="566" t="s">
        <v>121</v>
      </c>
      <c r="E5" s="567" t="s">
        <v>122</v>
      </c>
      <c r="F5" s="567" t="s">
        <v>123</v>
      </c>
      <c r="G5" s="567" t="s">
        <v>124</v>
      </c>
      <c r="H5" s="567" t="s">
        <v>910</v>
      </c>
      <c r="I5" s="567" t="s">
        <v>125</v>
      </c>
      <c r="J5" s="568" t="s">
        <v>126</v>
      </c>
    </row>
    <row r="6" spans="1:12" s="197" customFormat="1" ht="96">
      <c r="A6" s="569" t="s">
        <v>11</v>
      </c>
      <c r="B6" s="570" t="s">
        <v>304</v>
      </c>
      <c r="C6" s="571" t="s">
        <v>22</v>
      </c>
      <c r="D6" s="572">
        <v>50</v>
      </c>
      <c r="E6" s="573"/>
      <c r="F6" s="573"/>
      <c r="G6" s="573"/>
      <c r="H6" s="629"/>
      <c r="I6" s="573"/>
      <c r="J6" s="574"/>
    </row>
    <row r="7" spans="1:12" s="197" customFormat="1" ht="57.75" customHeight="1">
      <c r="A7" s="569" t="s">
        <v>14</v>
      </c>
      <c r="B7" s="575" t="s">
        <v>305</v>
      </c>
      <c r="C7" s="571" t="s">
        <v>22</v>
      </c>
      <c r="D7" s="572">
        <v>5</v>
      </c>
      <c r="E7" s="573"/>
      <c r="F7" s="573"/>
      <c r="G7" s="573"/>
      <c r="H7" s="629"/>
      <c r="I7" s="573"/>
      <c r="J7" s="574"/>
      <c r="L7" s="198"/>
    </row>
    <row r="8" spans="1:12" s="197" customFormat="1" ht="132">
      <c r="A8" s="569" t="s">
        <v>16</v>
      </c>
      <c r="B8" s="570" t="s">
        <v>306</v>
      </c>
      <c r="C8" s="571" t="s">
        <v>22</v>
      </c>
      <c r="D8" s="572">
        <v>500</v>
      </c>
      <c r="E8" s="573"/>
      <c r="F8" s="573"/>
      <c r="G8" s="573"/>
      <c r="H8" s="629"/>
      <c r="I8" s="573"/>
      <c r="J8" s="574"/>
    </row>
    <row r="9" spans="1:12" s="197" customFormat="1" ht="144">
      <c r="A9" s="569" t="s">
        <v>18</v>
      </c>
      <c r="B9" s="570" t="s">
        <v>307</v>
      </c>
      <c r="C9" s="571" t="s">
        <v>22</v>
      </c>
      <c r="D9" s="572">
        <v>300</v>
      </c>
      <c r="E9" s="573"/>
      <c r="F9" s="573"/>
      <c r="G9" s="573"/>
      <c r="H9" s="629"/>
      <c r="I9" s="573"/>
      <c r="J9" s="574"/>
    </row>
    <row r="10" spans="1:12" s="197" customFormat="1" ht="141.75" customHeight="1">
      <c r="A10" s="569" t="s">
        <v>19</v>
      </c>
      <c r="B10" s="570" t="s">
        <v>308</v>
      </c>
      <c r="C10" s="571" t="s">
        <v>22</v>
      </c>
      <c r="D10" s="572">
        <v>6000</v>
      </c>
      <c r="E10" s="573"/>
      <c r="F10" s="573"/>
      <c r="G10" s="573"/>
      <c r="H10" s="629"/>
      <c r="I10" s="573"/>
      <c r="J10" s="574"/>
    </row>
    <row r="11" spans="1:12" s="197" customFormat="1" ht="119.25" customHeight="1">
      <c r="A11" s="569"/>
      <c r="B11" s="570" t="s">
        <v>309</v>
      </c>
      <c r="C11" s="571" t="s">
        <v>22</v>
      </c>
      <c r="D11" s="572">
        <v>15</v>
      </c>
      <c r="E11" s="573"/>
      <c r="F11" s="573"/>
      <c r="G11" s="573"/>
      <c r="H11" s="629"/>
      <c r="I11" s="573"/>
      <c r="J11" s="574"/>
    </row>
    <row r="12" spans="1:12" ht="156">
      <c r="A12" s="569" t="s">
        <v>23</v>
      </c>
      <c r="B12" s="570" t="s">
        <v>310</v>
      </c>
      <c r="C12" s="575" t="s">
        <v>22</v>
      </c>
      <c r="D12" s="575" t="s">
        <v>311</v>
      </c>
      <c r="E12" s="576"/>
      <c r="F12" s="573"/>
      <c r="G12" s="573"/>
      <c r="H12" s="629"/>
      <c r="I12" s="573"/>
      <c r="J12" s="577"/>
    </row>
    <row r="13" spans="1:12" ht="48">
      <c r="A13" s="578" t="s">
        <v>25</v>
      </c>
      <c r="B13" s="575" t="s">
        <v>312</v>
      </c>
      <c r="C13" s="579" t="s">
        <v>22</v>
      </c>
      <c r="D13" s="579" t="s">
        <v>313</v>
      </c>
      <c r="E13" s="580"/>
      <c r="F13" s="580"/>
      <c r="G13" s="580"/>
      <c r="H13" s="630"/>
      <c r="I13" s="581"/>
      <c r="J13" s="582"/>
    </row>
    <row r="14" spans="1:12" ht="108">
      <c r="A14" s="578" t="s">
        <v>27</v>
      </c>
      <c r="B14" s="570" t="s">
        <v>314</v>
      </c>
      <c r="C14" s="579" t="s">
        <v>596</v>
      </c>
      <c r="D14" s="579" t="s">
        <v>315</v>
      </c>
      <c r="E14" s="580"/>
      <c r="F14" s="580"/>
      <c r="G14" s="580"/>
      <c r="H14" s="630"/>
      <c r="I14" s="581"/>
      <c r="J14" s="582"/>
    </row>
    <row r="15" spans="1:12">
      <c r="A15" s="583"/>
      <c r="B15" s="583" t="s">
        <v>316</v>
      </c>
      <c r="C15" s="583"/>
      <c r="D15" s="583"/>
      <c r="E15" s="584"/>
      <c r="F15" s="584"/>
      <c r="G15" s="585"/>
      <c r="H15" s="584"/>
      <c r="I15" s="585"/>
      <c r="J15" s="582"/>
    </row>
    <row r="17" spans="1:9" s="1" customFormat="1" ht="12">
      <c r="A17" s="100"/>
      <c r="B17" s="191"/>
      <c r="C17" s="100"/>
      <c r="D17" s="100"/>
      <c r="E17" s="71"/>
      <c r="F17" s="71"/>
      <c r="G17" s="71"/>
      <c r="H17" s="71"/>
      <c r="I17" s="71"/>
    </row>
    <row r="18" spans="1:9" s="1" customFormat="1" ht="12">
      <c r="A18" s="100"/>
      <c r="B18" s="191"/>
      <c r="C18" s="100"/>
      <c r="D18" s="100"/>
      <c r="E18" s="71"/>
      <c r="F18" s="71"/>
      <c r="G18" s="71"/>
      <c r="H18" s="71"/>
      <c r="I18" s="71"/>
    </row>
    <row r="19" spans="1:9" s="1" customFormat="1" ht="12">
      <c r="A19" s="100"/>
      <c r="B19" s="191"/>
      <c r="C19" s="100"/>
      <c r="D19" s="100"/>
      <c r="E19" s="71"/>
      <c r="F19" s="71"/>
      <c r="G19" s="71"/>
      <c r="H19" s="71"/>
      <c r="I19" s="71"/>
    </row>
    <row r="20" spans="1:9" s="1" customFormat="1" ht="12">
      <c r="A20" s="835" t="s">
        <v>51</v>
      </c>
      <c r="B20" s="835"/>
      <c r="C20" s="100"/>
      <c r="D20" s="100"/>
      <c r="E20" s="71"/>
      <c r="F20" s="796" t="s">
        <v>52</v>
      </c>
      <c r="G20" s="796"/>
      <c r="H20" s="796"/>
      <c r="I20" s="71"/>
    </row>
    <row r="21" spans="1:9" s="1" customFormat="1" ht="12">
      <c r="A21" s="833" t="s">
        <v>53</v>
      </c>
      <c r="B21" s="833"/>
      <c r="C21" s="100"/>
      <c r="D21" s="100"/>
      <c r="E21" s="71"/>
      <c r="F21" s="794" t="s">
        <v>54</v>
      </c>
      <c r="G21" s="794"/>
      <c r="H21" s="794"/>
      <c r="I21" s="71"/>
    </row>
  </sheetData>
  <sheetProtection selectLockedCells="1" selectUnlockedCells="1"/>
  <mergeCells count="9">
    <mergeCell ref="A1:B1"/>
    <mergeCell ref="I1:J1"/>
    <mergeCell ref="A2:J2"/>
    <mergeCell ref="A3:J3"/>
    <mergeCell ref="A4:J4"/>
    <mergeCell ref="A20:B20"/>
    <mergeCell ref="F20:H20"/>
    <mergeCell ref="A21:B21"/>
    <mergeCell ref="F21:H21"/>
  </mergeCells>
  <pageMargins left="0.74791666666666667" right="0.74791666666666667" top="0.98402777777777772" bottom="0.98402777777777772" header="0.51180555555555551" footer="0.51180555555555551"/>
  <pageSetup paperSize="9" scale="90" firstPageNumber="0" orientation="landscape" horizontalDpi="300" verticalDpi="300"/>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workbookViewId="0">
      <selection activeCell="L9" sqref="L9"/>
    </sheetView>
  </sheetViews>
  <sheetFormatPr defaultColWidth="8.85546875" defaultRowHeight="12"/>
  <cols>
    <col min="1" max="1" width="4" style="99" customWidth="1"/>
    <col min="2" max="2" width="39.28515625" style="199" customWidth="1"/>
    <col min="3" max="3" width="6.140625" style="99" customWidth="1"/>
    <col min="4" max="4" width="6.5703125" style="99" customWidth="1"/>
    <col min="5" max="5" width="12.7109375" style="200" customWidth="1"/>
    <col min="6" max="6" width="12.5703125" style="200" customWidth="1"/>
    <col min="7" max="7" width="11.28515625" style="200" customWidth="1"/>
    <col min="8" max="8" width="8.28515625" style="71" customWidth="1"/>
    <col min="9" max="9" width="12.140625" style="200" customWidth="1"/>
    <col min="10" max="10" width="17.28515625" style="1" customWidth="1"/>
    <col min="11" max="16384" width="8.85546875" style="1"/>
  </cols>
  <sheetData>
    <row r="1" spans="1:10">
      <c r="A1" s="789" t="s">
        <v>861</v>
      </c>
      <c r="B1" s="789"/>
      <c r="C1" s="188"/>
      <c r="D1" s="188"/>
      <c r="E1" s="188"/>
      <c r="F1" s="188"/>
      <c r="G1" s="188"/>
      <c r="H1" s="188"/>
      <c r="I1" s="791" t="s">
        <v>741</v>
      </c>
      <c r="J1" s="791"/>
    </row>
    <row r="2" spans="1:10">
      <c r="A2" s="791" t="s">
        <v>833</v>
      </c>
      <c r="B2" s="791"/>
      <c r="C2" s="791"/>
      <c r="D2" s="791"/>
      <c r="E2" s="791"/>
      <c r="F2" s="791"/>
      <c r="G2" s="791"/>
      <c r="H2" s="791"/>
      <c r="I2" s="791"/>
      <c r="J2" s="791"/>
    </row>
    <row r="3" spans="1:10">
      <c r="A3" s="820" t="s">
        <v>808</v>
      </c>
      <c r="B3" s="820"/>
      <c r="C3" s="820"/>
      <c r="D3" s="820"/>
      <c r="E3" s="820"/>
      <c r="F3" s="820"/>
      <c r="G3" s="820"/>
      <c r="H3" s="820"/>
      <c r="I3" s="820"/>
      <c r="J3" s="820"/>
    </row>
    <row r="4" spans="1:10" ht="13.5" customHeight="1" thickBot="1">
      <c r="A4" s="837" t="s">
        <v>318</v>
      </c>
      <c r="B4" s="837"/>
      <c r="C4" s="837"/>
      <c r="D4" s="837"/>
      <c r="E4" s="837"/>
      <c r="F4" s="837"/>
      <c r="G4" s="837"/>
      <c r="H4" s="837"/>
      <c r="I4" s="837"/>
      <c r="J4" s="837"/>
    </row>
    <row r="5" spans="1:10" ht="36.75" thickBot="1">
      <c r="A5" s="11" t="s">
        <v>1</v>
      </c>
      <c r="B5" s="201" t="s">
        <v>2</v>
      </c>
      <c r="C5" s="13" t="s">
        <v>3</v>
      </c>
      <c r="D5" s="13" t="s">
        <v>4</v>
      </c>
      <c r="E5" s="16" t="s">
        <v>5</v>
      </c>
      <c r="F5" s="16" t="s">
        <v>6</v>
      </c>
      <c r="G5" s="16" t="s">
        <v>7</v>
      </c>
      <c r="H5" s="16" t="s">
        <v>866</v>
      </c>
      <c r="I5" s="109" t="s">
        <v>9</v>
      </c>
      <c r="J5" s="18" t="s">
        <v>10</v>
      </c>
    </row>
    <row r="6" spans="1:10" ht="120">
      <c r="A6" s="57" t="s">
        <v>11</v>
      </c>
      <c r="B6" s="142" t="s">
        <v>319</v>
      </c>
      <c r="C6" s="57" t="s">
        <v>140</v>
      </c>
      <c r="D6" s="57">
        <v>20</v>
      </c>
      <c r="E6" s="24"/>
      <c r="F6" s="24"/>
      <c r="G6" s="24"/>
      <c r="H6" s="620"/>
      <c r="I6" s="24"/>
      <c r="J6" s="25"/>
    </row>
    <row r="7" spans="1:10" ht="36">
      <c r="A7" s="60" t="s">
        <v>14</v>
      </c>
      <c r="B7" s="145" t="s">
        <v>320</v>
      </c>
      <c r="C7" s="60" t="s">
        <v>140</v>
      </c>
      <c r="D7" s="60">
        <v>6</v>
      </c>
      <c r="E7" s="97"/>
      <c r="F7" s="24"/>
      <c r="G7" s="24"/>
      <c r="H7" s="620"/>
      <c r="I7" s="24"/>
      <c r="J7" s="30"/>
    </row>
    <row r="8" spans="1:10" ht="60">
      <c r="A8" s="60" t="s">
        <v>16</v>
      </c>
      <c r="B8" s="138" t="s">
        <v>321</v>
      </c>
      <c r="C8" s="60" t="s">
        <v>140</v>
      </c>
      <c r="D8" s="60">
        <v>20</v>
      </c>
      <c r="E8" s="97"/>
      <c r="F8" s="24"/>
      <c r="G8" s="24"/>
      <c r="H8" s="620"/>
      <c r="I8" s="24"/>
      <c r="J8" s="30"/>
    </row>
    <row r="9" spans="1:10" ht="49.9" customHeight="1">
      <c r="A9" s="60" t="s">
        <v>18</v>
      </c>
      <c r="B9" s="138" t="s">
        <v>322</v>
      </c>
      <c r="C9" s="60" t="s">
        <v>140</v>
      </c>
      <c r="D9" s="60">
        <v>20</v>
      </c>
      <c r="E9" s="97"/>
      <c r="F9" s="24"/>
      <c r="G9" s="24"/>
      <c r="H9" s="620"/>
      <c r="I9" s="24"/>
      <c r="J9" s="30"/>
    </row>
    <row r="10" spans="1:10" ht="45.4" customHeight="1">
      <c r="A10" s="60" t="s">
        <v>19</v>
      </c>
      <c r="B10" s="138" t="s">
        <v>323</v>
      </c>
      <c r="C10" s="60" t="s">
        <v>140</v>
      </c>
      <c r="D10" s="60">
        <v>20</v>
      </c>
      <c r="E10" s="97"/>
      <c r="F10" s="24"/>
      <c r="G10" s="24"/>
      <c r="H10" s="620"/>
      <c r="I10" s="24"/>
      <c r="J10" s="30"/>
    </row>
    <row r="11" spans="1:10" ht="48">
      <c r="A11" s="60" t="s">
        <v>20</v>
      </c>
      <c r="B11" s="145" t="s">
        <v>324</v>
      </c>
      <c r="C11" s="60" t="s">
        <v>140</v>
      </c>
      <c r="D11" s="60">
        <v>20</v>
      </c>
      <c r="E11" s="202"/>
      <c r="F11" s="126"/>
      <c r="G11" s="126"/>
      <c r="H11" s="625"/>
      <c r="I11" s="126"/>
      <c r="J11" s="30"/>
    </row>
    <row r="12" spans="1:10" ht="13.5" customHeight="1">
      <c r="A12" s="100"/>
      <c r="B12" s="203"/>
      <c r="C12" s="839" t="s">
        <v>49</v>
      </c>
      <c r="D12" s="839"/>
      <c r="E12" s="631" t="s">
        <v>50</v>
      </c>
      <c r="F12" s="632" t="s">
        <v>50</v>
      </c>
      <c r="G12" s="633">
        <f>SUM(G6:G11)</f>
        <v>0</v>
      </c>
      <c r="H12" s="632" t="s">
        <v>50</v>
      </c>
      <c r="I12" s="634">
        <f>SUM(I6:I11)</f>
        <v>0</v>
      </c>
    </row>
    <row r="13" spans="1:10">
      <c r="A13" s="100"/>
      <c r="B13" s="203"/>
      <c r="C13" s="100"/>
      <c r="D13" s="100"/>
      <c r="E13" s="71"/>
      <c r="F13" s="71"/>
    </row>
    <row r="14" spans="1:10">
      <c r="A14" s="100"/>
      <c r="B14" s="203"/>
      <c r="C14" s="100"/>
      <c r="D14" s="100"/>
    </row>
    <row r="15" spans="1:10">
      <c r="A15" s="100"/>
      <c r="B15" s="203"/>
      <c r="C15" s="100"/>
      <c r="D15" s="100"/>
    </row>
    <row r="16" spans="1:10" ht="12" customHeight="1">
      <c r="A16" s="835" t="s">
        <v>51</v>
      </c>
      <c r="B16" s="835"/>
      <c r="C16" s="100"/>
      <c r="D16" s="100"/>
      <c r="F16" s="840" t="s">
        <v>52</v>
      </c>
      <c r="G16" s="840"/>
      <c r="H16" s="840"/>
    </row>
    <row r="17" spans="1:8" ht="12.75" customHeight="1">
      <c r="A17" s="833" t="s">
        <v>53</v>
      </c>
      <c r="B17" s="833"/>
      <c r="C17" s="100"/>
      <c r="D17" s="100"/>
      <c r="F17" s="838" t="s">
        <v>54</v>
      </c>
      <c r="G17" s="838"/>
      <c r="H17" s="838"/>
    </row>
  </sheetData>
  <sheetProtection selectLockedCells="1" selectUnlockedCells="1"/>
  <mergeCells count="10">
    <mergeCell ref="A3:J3"/>
    <mergeCell ref="A4:J4"/>
    <mergeCell ref="A17:B17"/>
    <mergeCell ref="F17:H17"/>
    <mergeCell ref="A1:B1"/>
    <mergeCell ref="I1:J1"/>
    <mergeCell ref="C12:D12"/>
    <mergeCell ref="A16:B16"/>
    <mergeCell ref="F16:H16"/>
    <mergeCell ref="A2:J2"/>
  </mergeCells>
  <pageMargins left="0.74791666666666667" right="0.74791666666666667" top="0.98402777777777772" bottom="0.98402777777777772" header="0.51180555555555551" footer="0.51180555555555551"/>
  <pageSetup paperSize="9" scale="95" firstPageNumber="0" orientation="landscape" horizontalDpi="300" verticalDpi="300"/>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workbookViewId="0">
      <selection activeCell="L11" sqref="L11"/>
    </sheetView>
  </sheetViews>
  <sheetFormatPr defaultColWidth="8.85546875" defaultRowHeight="12"/>
  <cols>
    <col min="1" max="1" width="4.7109375" style="1" customWidth="1"/>
    <col min="2" max="2" width="32.28515625" style="199" customWidth="1"/>
    <col min="3" max="3" width="5.42578125" style="99" customWidth="1"/>
    <col min="4" max="4" width="6.140625" style="99" customWidth="1"/>
    <col min="5" max="5" width="11.28515625" style="200" customWidth="1"/>
    <col min="6" max="6" width="12.7109375" style="200" customWidth="1"/>
    <col min="7" max="7" width="11.5703125" style="200" customWidth="1"/>
    <col min="8" max="8" width="8.140625" style="204" customWidth="1"/>
    <col min="9" max="9" width="14" style="200" customWidth="1"/>
    <col min="10" max="10" width="17.7109375" style="1" customWidth="1"/>
    <col min="11" max="16384" width="8.85546875" style="1"/>
  </cols>
  <sheetData>
    <row r="1" spans="1:10">
      <c r="A1" s="789" t="s">
        <v>861</v>
      </c>
      <c r="B1" s="789"/>
      <c r="C1" s="4"/>
      <c r="D1" s="4"/>
      <c r="E1" s="4"/>
      <c r="F1" s="4"/>
      <c r="G1" s="4"/>
      <c r="H1" s="4"/>
      <c r="I1" s="791" t="s">
        <v>741</v>
      </c>
      <c r="J1" s="791"/>
    </row>
    <row r="2" spans="1:10">
      <c r="A2" s="590"/>
      <c r="B2" s="590"/>
      <c r="C2" s="791" t="s">
        <v>833</v>
      </c>
      <c r="D2" s="791"/>
      <c r="E2" s="791"/>
      <c r="F2" s="791"/>
      <c r="G2" s="4"/>
      <c r="H2" s="4"/>
      <c r="I2" s="7"/>
      <c r="J2" s="7"/>
    </row>
    <row r="3" spans="1:10">
      <c r="A3" s="791" t="s">
        <v>317</v>
      </c>
      <c r="B3" s="791"/>
      <c r="C3" s="791"/>
      <c r="D3" s="791"/>
      <c r="E3" s="791"/>
      <c r="F3" s="791"/>
      <c r="G3" s="791"/>
      <c r="H3" s="791"/>
      <c r="I3" s="791"/>
    </row>
    <row r="4" spans="1:10">
      <c r="A4" s="792" t="s">
        <v>326</v>
      </c>
      <c r="B4" s="792"/>
      <c r="C4" s="792"/>
      <c r="D4" s="792"/>
      <c r="E4" s="792"/>
      <c r="F4" s="792"/>
      <c r="G4" s="792"/>
      <c r="H4" s="792"/>
      <c r="I4" s="792"/>
    </row>
    <row r="5" spans="1:10" ht="36">
      <c r="A5" s="11" t="s">
        <v>1</v>
      </c>
      <c r="B5" s="201" t="s">
        <v>2</v>
      </c>
      <c r="C5" s="13" t="s">
        <v>3</v>
      </c>
      <c r="D5" s="13" t="s">
        <v>4</v>
      </c>
      <c r="E5" s="16" t="s">
        <v>5</v>
      </c>
      <c r="F5" s="16" t="s">
        <v>6</v>
      </c>
      <c r="G5" s="16" t="s">
        <v>7</v>
      </c>
      <c r="H5" s="16" t="s">
        <v>870</v>
      </c>
      <c r="I5" s="72" t="s">
        <v>9</v>
      </c>
      <c r="J5" s="18" t="s">
        <v>10</v>
      </c>
    </row>
    <row r="6" spans="1:10" ht="103.15" customHeight="1">
      <c r="A6" s="57">
        <v>1</v>
      </c>
      <c r="B6" s="125" t="s">
        <v>327</v>
      </c>
      <c r="C6" s="205" t="s">
        <v>140</v>
      </c>
      <c r="D6" s="205">
        <v>10</v>
      </c>
      <c r="E6" s="126"/>
      <c r="F6" s="126"/>
      <c r="G6" s="126"/>
      <c r="H6" s="625"/>
      <c r="I6" s="126"/>
      <c r="J6" s="206"/>
    </row>
    <row r="7" spans="1:10" ht="13.5" customHeight="1">
      <c r="A7" s="50"/>
      <c r="B7" s="203"/>
      <c r="C7" s="841" t="s">
        <v>49</v>
      </c>
      <c r="D7" s="841"/>
      <c r="E7" s="90" t="s">
        <v>50</v>
      </c>
      <c r="F7" s="90" t="s">
        <v>50</v>
      </c>
      <c r="G7" s="192">
        <f>SUM(G6)</f>
        <v>0</v>
      </c>
      <c r="H7" s="207" t="s">
        <v>50</v>
      </c>
      <c r="I7" s="192">
        <f>SUM(I6)</f>
        <v>0</v>
      </c>
    </row>
    <row r="8" spans="1:10">
      <c r="A8" s="50"/>
      <c r="B8" s="203"/>
      <c r="C8" s="100"/>
      <c r="D8" s="100"/>
    </row>
    <row r="9" spans="1:10">
      <c r="A9" s="50"/>
      <c r="B9" s="203"/>
      <c r="C9" s="100"/>
      <c r="D9" s="100"/>
    </row>
    <row r="10" spans="1:10">
      <c r="A10" s="50"/>
      <c r="B10" s="203"/>
      <c r="C10" s="100"/>
      <c r="D10" s="100"/>
    </row>
    <row r="11" spans="1:10">
      <c r="A11" s="792" t="s">
        <v>51</v>
      </c>
      <c r="B11" s="792"/>
      <c r="C11" s="100"/>
      <c r="D11" s="100"/>
      <c r="F11" s="840" t="s">
        <v>52</v>
      </c>
      <c r="G11" s="840"/>
      <c r="H11" s="840"/>
    </row>
    <row r="12" spans="1:10">
      <c r="A12" s="788" t="s">
        <v>53</v>
      </c>
      <c r="B12" s="788"/>
      <c r="C12" s="100"/>
      <c r="D12" s="100"/>
      <c r="F12" s="838" t="s">
        <v>54</v>
      </c>
      <c r="G12" s="838"/>
      <c r="H12" s="838"/>
    </row>
  </sheetData>
  <sheetProtection selectLockedCells="1" selectUnlockedCells="1"/>
  <mergeCells count="10">
    <mergeCell ref="A12:B12"/>
    <mergeCell ref="F12:H12"/>
    <mergeCell ref="A1:B1"/>
    <mergeCell ref="I1:J1"/>
    <mergeCell ref="A3:I3"/>
    <mergeCell ref="A4:I4"/>
    <mergeCell ref="C7:D7"/>
    <mergeCell ref="A11:B11"/>
    <mergeCell ref="F11:H11"/>
    <mergeCell ref="C2:F2"/>
  </mergeCells>
  <pageMargins left="0.74791666666666667" right="0.74791666666666667" top="0.98402777777777772" bottom="0.98402777777777772" header="0.51180555555555551" footer="0.51180555555555551"/>
  <pageSetup paperSize="9" firstPageNumber="0" orientation="landscape" horizontalDpi="300" verticalDpi="300"/>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workbookViewId="0">
      <selection activeCell="K9" sqref="K9"/>
    </sheetView>
  </sheetViews>
  <sheetFormatPr defaultColWidth="8.85546875" defaultRowHeight="12"/>
  <cols>
    <col min="1" max="1" width="4.7109375" style="1" customWidth="1"/>
    <col min="2" max="2" width="30.7109375" style="1" customWidth="1"/>
    <col min="3" max="3" width="5" style="1" customWidth="1"/>
    <col min="4" max="4" width="6" style="1" customWidth="1"/>
    <col min="5" max="5" width="10.7109375" style="1" customWidth="1"/>
    <col min="6" max="6" width="11.7109375" style="1" customWidth="1"/>
    <col min="7" max="7" width="12.28515625" style="1" customWidth="1"/>
    <col min="8" max="8" width="6.7109375" style="1" customWidth="1"/>
    <col min="9" max="9" width="15.5703125" style="1" customWidth="1"/>
    <col min="10" max="10" width="17.140625" style="1" customWidth="1"/>
    <col min="11" max="16384" width="8.85546875" style="1"/>
  </cols>
  <sheetData>
    <row r="1" spans="1:10">
      <c r="A1" s="789" t="s">
        <v>760</v>
      </c>
      <c r="B1" s="789"/>
      <c r="C1" s="791" t="s">
        <v>833</v>
      </c>
      <c r="D1" s="791"/>
      <c r="E1" s="791"/>
      <c r="F1" s="791"/>
      <c r="G1" s="4"/>
      <c r="H1" s="4"/>
      <c r="I1" s="791" t="s">
        <v>741</v>
      </c>
      <c r="J1" s="791"/>
    </row>
    <row r="2" spans="1:10">
      <c r="A2" s="791" t="s">
        <v>325</v>
      </c>
      <c r="B2" s="791"/>
      <c r="C2" s="791"/>
      <c r="D2" s="791"/>
      <c r="E2" s="791"/>
      <c r="F2" s="791"/>
      <c r="G2" s="791"/>
      <c r="H2" s="791"/>
      <c r="I2" s="791"/>
    </row>
    <row r="3" spans="1:10" ht="12.75" thickBot="1">
      <c r="A3" s="792" t="s">
        <v>329</v>
      </c>
      <c r="B3" s="792"/>
      <c r="C3" s="792"/>
      <c r="D3" s="792"/>
      <c r="E3" s="792"/>
      <c r="F3" s="792"/>
      <c r="G3" s="792"/>
      <c r="H3" s="792"/>
      <c r="I3" s="792"/>
    </row>
    <row r="4" spans="1:10" ht="36">
      <c r="A4" s="406" t="s">
        <v>1</v>
      </c>
      <c r="B4" s="407" t="s">
        <v>2</v>
      </c>
      <c r="C4" s="408" t="s">
        <v>3</v>
      </c>
      <c r="D4" s="408" t="s">
        <v>4</v>
      </c>
      <c r="E4" s="409" t="s">
        <v>5</v>
      </c>
      <c r="F4" s="409" t="s">
        <v>6</v>
      </c>
      <c r="G4" s="409" t="s">
        <v>7</v>
      </c>
      <c r="H4" s="410" t="s">
        <v>867</v>
      </c>
      <c r="I4" s="411" t="s">
        <v>9</v>
      </c>
      <c r="J4" s="412" t="s">
        <v>10</v>
      </c>
    </row>
    <row r="5" spans="1:10" ht="132">
      <c r="A5" s="351">
        <v>1</v>
      </c>
      <c r="B5" s="497" t="s">
        <v>330</v>
      </c>
      <c r="C5" s="352" t="s">
        <v>140</v>
      </c>
      <c r="D5" s="352">
        <v>30</v>
      </c>
      <c r="E5" s="353"/>
      <c r="F5" s="354"/>
      <c r="G5" s="354"/>
      <c r="H5" s="531"/>
      <c r="I5" s="354"/>
      <c r="J5" s="355"/>
    </row>
    <row r="6" spans="1:10">
      <c r="A6" s="351">
        <v>2</v>
      </c>
      <c r="B6" s="497" t="s">
        <v>810</v>
      </c>
      <c r="C6" s="352" t="s">
        <v>140</v>
      </c>
      <c r="D6" s="352">
        <v>100</v>
      </c>
      <c r="E6" s="353"/>
      <c r="F6" s="354"/>
      <c r="G6" s="354"/>
      <c r="H6" s="531"/>
      <c r="I6" s="354"/>
      <c r="J6" s="355"/>
    </row>
    <row r="7" spans="1:10" ht="13.5" customHeight="1" thickBot="1">
      <c r="A7" s="50"/>
      <c r="B7" s="50"/>
      <c r="C7" s="818" t="s">
        <v>49</v>
      </c>
      <c r="D7" s="818"/>
      <c r="E7" s="414" t="s">
        <v>50</v>
      </c>
      <c r="F7" s="414" t="s">
        <v>50</v>
      </c>
      <c r="G7" s="415">
        <f>SUM(G5)</f>
        <v>0</v>
      </c>
      <c r="H7" s="496" t="s">
        <v>50</v>
      </c>
      <c r="I7" s="415">
        <f>SUM(I5)</f>
        <v>0</v>
      </c>
    </row>
    <row r="8" spans="1:10">
      <c r="A8" s="50"/>
      <c r="B8" s="50"/>
      <c r="C8" s="50"/>
      <c r="D8" s="50"/>
    </row>
    <row r="9" spans="1:10">
      <c r="A9" s="50"/>
      <c r="B9" s="50"/>
      <c r="C9" s="50"/>
      <c r="D9" s="50"/>
    </row>
    <row r="10" spans="1:10">
      <c r="A10" s="50"/>
      <c r="B10" s="50"/>
      <c r="C10" s="50"/>
      <c r="D10" s="50"/>
    </row>
    <row r="11" spans="1:10">
      <c r="A11" s="792" t="s">
        <v>51</v>
      </c>
      <c r="B11" s="792"/>
      <c r="C11" s="50"/>
      <c r="D11" s="50"/>
      <c r="F11" s="792" t="s">
        <v>52</v>
      </c>
      <c r="G11" s="792"/>
      <c r="H11" s="792"/>
    </row>
    <row r="12" spans="1:10">
      <c r="A12" s="788" t="s">
        <v>53</v>
      </c>
      <c r="B12" s="788"/>
      <c r="C12" s="50"/>
      <c r="D12" s="50"/>
      <c r="F12" s="788" t="s">
        <v>54</v>
      </c>
      <c r="G12" s="788"/>
      <c r="H12" s="788"/>
    </row>
  </sheetData>
  <sheetProtection selectLockedCells="1" selectUnlockedCells="1"/>
  <mergeCells count="10">
    <mergeCell ref="A12:B12"/>
    <mergeCell ref="F12:H12"/>
    <mergeCell ref="A1:B1"/>
    <mergeCell ref="I1:J1"/>
    <mergeCell ref="A2:I2"/>
    <mergeCell ref="A3:I3"/>
    <mergeCell ref="C7:D7"/>
    <mergeCell ref="A11:B11"/>
    <mergeCell ref="F11:H11"/>
    <mergeCell ref="C1:F1"/>
  </mergeCells>
  <pageMargins left="0.74791666666666667" right="0.74791666666666667" top="0.98402777777777772" bottom="0.98402777777777772" header="0.51180555555555551" footer="0.51180555555555551"/>
  <pageSetup paperSize="9" firstPageNumber="0" orientation="landscape" horizontalDpi="300" verticalDpi="300"/>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
  <sheetViews>
    <sheetView workbookViewId="0">
      <selection activeCell="H6" sqref="H6:H7"/>
    </sheetView>
  </sheetViews>
  <sheetFormatPr defaultColWidth="8.85546875" defaultRowHeight="12"/>
  <cols>
    <col min="1" max="1" width="4.7109375" style="1" customWidth="1"/>
    <col min="2" max="2" width="35.140625" style="1" customWidth="1"/>
    <col min="3" max="3" width="5.28515625" style="1" customWidth="1"/>
    <col min="4" max="4" width="6.7109375" style="1" customWidth="1"/>
    <col min="5" max="5" width="11" style="1" customWidth="1"/>
    <col min="6" max="6" width="12.7109375" style="1" customWidth="1"/>
    <col min="7" max="7" width="13.42578125" style="1" customWidth="1"/>
    <col min="8" max="8" width="7.7109375" style="3" customWidth="1"/>
    <col min="9" max="9" width="14.5703125" style="1" customWidth="1"/>
    <col min="10" max="10" width="17.7109375" style="1" customWidth="1"/>
    <col min="11" max="16384" width="8.85546875" style="1"/>
  </cols>
  <sheetData>
    <row r="1" spans="1:10" ht="12.75" customHeight="1">
      <c r="A1" s="789" t="s">
        <v>861</v>
      </c>
      <c r="B1" s="789"/>
      <c r="C1" s="4"/>
      <c r="D1" s="4"/>
      <c r="E1" s="4"/>
      <c r="F1" s="4"/>
      <c r="G1" s="4"/>
      <c r="H1" s="791" t="s">
        <v>741</v>
      </c>
      <c r="I1" s="791"/>
      <c r="J1" s="791"/>
    </row>
    <row r="2" spans="1:10" ht="12.75" customHeight="1">
      <c r="A2" s="590"/>
      <c r="B2" s="590"/>
      <c r="C2" s="791" t="s">
        <v>833</v>
      </c>
      <c r="D2" s="791"/>
      <c r="E2" s="791"/>
      <c r="F2" s="791"/>
      <c r="G2" s="4"/>
      <c r="H2" s="7"/>
      <c r="I2" s="7"/>
      <c r="J2" s="7"/>
    </row>
    <row r="3" spans="1:10">
      <c r="A3" s="791" t="s">
        <v>328</v>
      </c>
      <c r="B3" s="791"/>
      <c r="C3" s="791"/>
      <c r="D3" s="791"/>
      <c r="E3" s="791"/>
      <c r="F3" s="791"/>
      <c r="G3" s="791"/>
      <c r="H3" s="791"/>
      <c r="I3" s="791"/>
    </row>
    <row r="4" spans="1:10">
      <c r="A4" s="792" t="s">
        <v>346</v>
      </c>
      <c r="B4" s="792"/>
      <c r="C4" s="792"/>
      <c r="D4" s="792"/>
      <c r="E4" s="792"/>
      <c r="F4" s="792"/>
      <c r="G4" s="792"/>
      <c r="H4" s="792"/>
      <c r="I4" s="792"/>
    </row>
    <row r="5" spans="1:10" ht="36">
      <c r="A5" s="11" t="s">
        <v>1</v>
      </c>
      <c r="B5" s="55" t="s">
        <v>2</v>
      </c>
      <c r="C5" s="13" t="s">
        <v>3</v>
      </c>
      <c r="D5" s="13" t="s">
        <v>4</v>
      </c>
      <c r="E5" s="15" t="s">
        <v>5</v>
      </c>
      <c r="F5" s="15" t="s">
        <v>6</v>
      </c>
      <c r="G5" s="15" t="s">
        <v>7</v>
      </c>
      <c r="H5" s="16" t="s">
        <v>866</v>
      </c>
      <c r="I5" s="17" t="s">
        <v>9</v>
      </c>
      <c r="J5" s="18" t="s">
        <v>10</v>
      </c>
    </row>
    <row r="6" spans="1:10" ht="48">
      <c r="A6" s="57" t="s">
        <v>11</v>
      </c>
      <c r="B6" s="125" t="s">
        <v>347</v>
      </c>
      <c r="C6" s="21" t="s">
        <v>13</v>
      </c>
      <c r="D6" s="21">
        <v>100</v>
      </c>
      <c r="E6" s="214"/>
      <c r="F6" s="144"/>
      <c r="G6" s="24"/>
      <c r="H6" s="620"/>
      <c r="I6" s="24"/>
      <c r="J6" s="25"/>
    </row>
    <row r="7" spans="1:10" ht="48">
      <c r="A7" s="60" t="s">
        <v>14</v>
      </c>
      <c r="B7" s="138" t="s">
        <v>348</v>
      </c>
      <c r="C7" s="62" t="s">
        <v>13</v>
      </c>
      <c r="D7" s="62">
        <v>100</v>
      </c>
      <c r="E7" s="215"/>
      <c r="F7" s="144"/>
      <c r="G7" s="24"/>
      <c r="H7" s="620"/>
      <c r="I7" s="24"/>
      <c r="J7" s="30"/>
    </row>
    <row r="8" spans="1:10" ht="12.75" customHeight="1">
      <c r="A8" s="50"/>
      <c r="B8" s="50"/>
      <c r="C8" s="842" t="s">
        <v>49</v>
      </c>
      <c r="D8" s="842"/>
      <c r="E8" s="88" t="s">
        <v>50</v>
      </c>
      <c r="F8" s="88" t="s">
        <v>50</v>
      </c>
      <c r="G8" s="89">
        <f>SUM(G6:G7)</f>
        <v>0</v>
      </c>
      <c r="H8" s="90" t="s">
        <v>50</v>
      </c>
      <c r="I8" s="89">
        <f>SUM(I6:I7)</f>
        <v>0</v>
      </c>
    </row>
    <row r="9" spans="1:10">
      <c r="A9" s="50"/>
      <c r="B9" s="50"/>
      <c r="C9" s="50"/>
      <c r="D9" s="50"/>
    </row>
    <row r="10" spans="1:10">
      <c r="A10" s="50"/>
      <c r="B10" s="50"/>
      <c r="C10" s="50"/>
      <c r="D10" s="50"/>
    </row>
    <row r="11" spans="1:10">
      <c r="A11" s="50"/>
      <c r="B11" s="50"/>
      <c r="C11" s="50"/>
      <c r="D11" s="50"/>
    </row>
    <row r="12" spans="1:10">
      <c r="A12" s="792" t="s">
        <v>51</v>
      </c>
      <c r="B12" s="792"/>
      <c r="C12" s="50"/>
      <c r="D12" s="50"/>
      <c r="F12" s="792" t="s">
        <v>52</v>
      </c>
      <c r="G12" s="792"/>
      <c r="H12" s="792"/>
    </row>
    <row r="13" spans="1:10">
      <c r="A13" s="788" t="s">
        <v>53</v>
      </c>
      <c r="B13" s="788"/>
      <c r="C13" s="50"/>
      <c r="D13" s="50"/>
      <c r="F13" s="788" t="s">
        <v>54</v>
      </c>
      <c r="G13" s="788"/>
      <c r="H13" s="788"/>
    </row>
  </sheetData>
  <sheetProtection selectLockedCells="1" selectUnlockedCells="1"/>
  <mergeCells count="10">
    <mergeCell ref="A13:B13"/>
    <mergeCell ref="F13:H13"/>
    <mergeCell ref="A1:B1"/>
    <mergeCell ref="H1:J1"/>
    <mergeCell ref="A3:I3"/>
    <mergeCell ref="A4:I4"/>
    <mergeCell ref="C8:D8"/>
    <mergeCell ref="A12:B12"/>
    <mergeCell ref="F12:H12"/>
    <mergeCell ref="C2:F2"/>
  </mergeCells>
  <pageMargins left="0.74791666666666667" right="0.74791666666666667" top="0.98402777777777772" bottom="0.98402777777777772" header="0.51180555555555551" footer="0.51180555555555551"/>
  <pageSetup paperSize="9" firstPageNumber="0" fitToHeight="0" orientation="landscape" horizontalDpi="300" verticalDpi="300"/>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workbookViewId="0">
      <selection activeCell="H6" sqref="H6:H9"/>
    </sheetView>
  </sheetViews>
  <sheetFormatPr defaultColWidth="8.85546875" defaultRowHeight="12"/>
  <cols>
    <col min="1" max="1" width="4.7109375" style="1" customWidth="1"/>
    <col min="2" max="2" width="30.7109375" style="1" customWidth="1"/>
    <col min="3" max="3" width="5.28515625" style="99" customWidth="1"/>
    <col min="4" max="4" width="7" style="99" customWidth="1"/>
    <col min="5" max="6" width="12.7109375" style="200" customWidth="1"/>
    <col min="7" max="7" width="15" style="200" customWidth="1"/>
    <col min="8" max="8" width="7.7109375" style="71" customWidth="1"/>
    <col min="9" max="9" width="15.42578125" style="200" customWidth="1"/>
    <col min="10" max="10" width="18" style="1" customWidth="1"/>
    <col min="11" max="16384" width="8.85546875" style="1"/>
  </cols>
  <sheetData>
    <row r="1" spans="1:10">
      <c r="A1" s="789" t="s">
        <v>861</v>
      </c>
      <c r="B1" s="789"/>
      <c r="C1" s="4"/>
      <c r="D1" s="4"/>
      <c r="E1" s="4"/>
      <c r="F1" s="4"/>
      <c r="G1" s="4"/>
      <c r="H1" s="4"/>
      <c r="I1" s="791" t="s">
        <v>741</v>
      </c>
      <c r="J1" s="791"/>
    </row>
    <row r="2" spans="1:10">
      <c r="A2" s="590"/>
      <c r="B2" s="590"/>
      <c r="C2" s="791" t="s">
        <v>833</v>
      </c>
      <c r="D2" s="791"/>
      <c r="E2" s="791"/>
      <c r="F2" s="791"/>
      <c r="G2" s="4"/>
      <c r="H2" s="4"/>
      <c r="I2" s="7"/>
      <c r="J2" s="7"/>
    </row>
    <row r="3" spans="1:10">
      <c r="A3" s="791" t="s">
        <v>848</v>
      </c>
      <c r="B3" s="791"/>
      <c r="C3" s="791"/>
      <c r="D3" s="791"/>
      <c r="E3" s="791"/>
      <c r="F3" s="791"/>
      <c r="G3" s="791"/>
      <c r="H3" s="791"/>
      <c r="I3" s="791"/>
    </row>
    <row r="4" spans="1:10">
      <c r="A4" s="792" t="s">
        <v>393</v>
      </c>
      <c r="B4" s="792"/>
      <c r="C4" s="792"/>
      <c r="D4" s="792"/>
      <c r="E4" s="792"/>
      <c r="F4" s="792"/>
      <c r="G4" s="792"/>
      <c r="H4" s="792"/>
      <c r="I4" s="792"/>
    </row>
    <row r="5" spans="1:10" ht="36">
      <c r="A5" s="11" t="s">
        <v>1</v>
      </c>
      <c r="B5" s="55" t="s">
        <v>2</v>
      </c>
      <c r="C5" s="13" t="s">
        <v>3</v>
      </c>
      <c r="D5" s="13" t="s">
        <v>4</v>
      </c>
      <c r="E5" s="16" t="s">
        <v>5</v>
      </c>
      <c r="F5" s="16" t="s">
        <v>6</v>
      </c>
      <c r="G5" s="16" t="s">
        <v>7</v>
      </c>
      <c r="H5" s="16" t="s">
        <v>870</v>
      </c>
      <c r="I5" s="72" t="s">
        <v>9</v>
      </c>
      <c r="J5" s="18" t="s">
        <v>10</v>
      </c>
    </row>
    <row r="6" spans="1:10" ht="24">
      <c r="A6" s="219">
        <v>1</v>
      </c>
      <c r="B6" s="140" t="s">
        <v>394</v>
      </c>
      <c r="C6" s="21" t="s">
        <v>140</v>
      </c>
      <c r="D6" s="21">
        <v>40</v>
      </c>
      <c r="E6" s="144"/>
      <c r="F6" s="144"/>
      <c r="G6" s="144"/>
      <c r="H6" s="635"/>
      <c r="I6" s="221"/>
      <c r="J6" s="21"/>
    </row>
    <row r="7" spans="1:10" ht="120">
      <c r="A7" s="219">
        <v>2</v>
      </c>
      <c r="B7" s="222" t="s">
        <v>395</v>
      </c>
      <c r="C7" s="21" t="s">
        <v>228</v>
      </c>
      <c r="D7" s="21">
        <v>10</v>
      </c>
      <c r="E7" s="144"/>
      <c r="F7" s="144"/>
      <c r="G7" s="144"/>
      <c r="H7" s="635"/>
      <c r="I7" s="221"/>
      <c r="J7" s="21"/>
    </row>
    <row r="8" spans="1:10" ht="108">
      <c r="A8" s="219">
        <v>3</v>
      </c>
      <c r="B8" s="62" t="s">
        <v>396</v>
      </c>
      <c r="C8" s="60" t="s">
        <v>140</v>
      </c>
      <c r="D8" s="60">
        <v>600</v>
      </c>
      <c r="E8" s="223"/>
      <c r="F8" s="144"/>
      <c r="G8" s="144"/>
      <c r="H8" s="635"/>
      <c r="I8" s="221"/>
      <c r="J8" s="224"/>
    </row>
    <row r="9" spans="1:10" ht="120">
      <c r="A9" s="219">
        <v>4</v>
      </c>
      <c r="B9" s="225" t="s">
        <v>395</v>
      </c>
      <c r="C9" s="60" t="s">
        <v>228</v>
      </c>
      <c r="D9" s="60">
        <v>4</v>
      </c>
      <c r="E9" s="223"/>
      <c r="F9" s="144"/>
      <c r="G9" s="144"/>
      <c r="H9" s="635"/>
      <c r="I9" s="221"/>
      <c r="J9" s="224"/>
    </row>
    <row r="10" spans="1:10" ht="13.5" customHeight="1">
      <c r="A10" s="226"/>
      <c r="B10" s="50"/>
      <c r="C10" s="839" t="s">
        <v>49</v>
      </c>
      <c r="D10" s="839"/>
      <c r="E10" s="90" t="s">
        <v>50</v>
      </c>
      <c r="F10" s="90" t="s">
        <v>50</v>
      </c>
      <c r="G10" s="192">
        <f>SUM(G6:G9)</f>
        <v>0</v>
      </c>
      <c r="H10" s="90" t="s">
        <v>50</v>
      </c>
      <c r="I10" s="192">
        <f>SUM(I6:I9)</f>
        <v>0</v>
      </c>
    </row>
    <row r="11" spans="1:10">
      <c r="A11" s="50"/>
      <c r="B11" s="50"/>
      <c r="C11" s="100"/>
      <c r="D11" s="100"/>
    </row>
    <row r="12" spans="1:10">
      <c r="A12" s="50"/>
      <c r="B12" s="50"/>
      <c r="C12" s="100"/>
      <c r="D12" s="100"/>
    </row>
    <row r="13" spans="1:10">
      <c r="A13" s="50"/>
      <c r="B13" s="50"/>
      <c r="C13" s="100"/>
      <c r="D13" s="100"/>
    </row>
    <row r="14" spans="1:10">
      <c r="A14" s="792" t="s">
        <v>51</v>
      </c>
      <c r="B14" s="792"/>
      <c r="C14" s="100"/>
      <c r="D14" s="100"/>
      <c r="F14" s="840" t="s">
        <v>52</v>
      </c>
      <c r="G14" s="840"/>
      <c r="H14" s="840"/>
    </row>
    <row r="15" spans="1:10">
      <c r="A15" s="788" t="s">
        <v>53</v>
      </c>
      <c r="B15" s="788"/>
      <c r="C15" s="100"/>
      <c r="D15" s="100"/>
      <c r="F15" s="838" t="s">
        <v>54</v>
      </c>
      <c r="G15" s="838"/>
      <c r="H15" s="838"/>
    </row>
  </sheetData>
  <sheetProtection selectLockedCells="1" selectUnlockedCells="1"/>
  <mergeCells count="10">
    <mergeCell ref="A15:B15"/>
    <mergeCell ref="F15:H15"/>
    <mergeCell ref="A1:B1"/>
    <mergeCell ref="I1:J1"/>
    <mergeCell ref="A3:I3"/>
    <mergeCell ref="A4:I4"/>
    <mergeCell ref="C10:D10"/>
    <mergeCell ref="A14:B14"/>
    <mergeCell ref="F14:H14"/>
    <mergeCell ref="C2:F2"/>
  </mergeCells>
  <pageMargins left="0.74791666666666667" right="0.74791666666666667" top="0.98402777777777772" bottom="0.98402777777777772" header="0.51180555555555551" footer="0.51180555555555551"/>
  <pageSetup paperSize="9" firstPageNumber="0" orientation="landscape" horizontalDpi="300" verticalDpi="300"/>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workbookViewId="0">
      <selection activeCell="O8" sqref="O8"/>
    </sheetView>
  </sheetViews>
  <sheetFormatPr defaultColWidth="11.5703125" defaultRowHeight="12"/>
  <cols>
    <col min="1" max="1" width="3.85546875" style="1" customWidth="1"/>
    <col min="2" max="2" width="39.5703125" style="102" customWidth="1"/>
    <col min="3" max="4" width="0" style="1" hidden="1" customWidth="1"/>
    <col min="5" max="5" width="3.5703125" style="1" bestFit="1" customWidth="1"/>
    <col min="6" max="6" width="4.85546875" style="1" bestFit="1" customWidth="1"/>
    <col min="7" max="9" width="11.5703125" style="1"/>
    <col min="10" max="10" width="8.28515625" style="1" customWidth="1"/>
    <col min="11" max="11" width="12.28515625" style="1" customWidth="1"/>
    <col min="12" max="12" width="13.28515625" style="1" customWidth="1"/>
    <col min="13" max="16384" width="11.5703125" style="1"/>
  </cols>
  <sheetData>
    <row r="1" spans="1:12">
      <c r="A1" s="789" t="s">
        <v>861</v>
      </c>
      <c r="B1" s="789"/>
      <c r="C1" s="4"/>
      <c r="D1" s="4"/>
      <c r="E1" s="4"/>
      <c r="F1" s="4"/>
      <c r="G1" s="4"/>
      <c r="H1" s="4"/>
      <c r="I1" s="4"/>
      <c r="J1" s="791" t="s">
        <v>741</v>
      </c>
      <c r="K1" s="791"/>
      <c r="L1" s="791"/>
    </row>
    <row r="2" spans="1:12">
      <c r="A2" s="590"/>
      <c r="B2" s="590"/>
      <c r="C2" s="4"/>
      <c r="D2" s="4"/>
      <c r="E2" s="791" t="s">
        <v>833</v>
      </c>
      <c r="F2" s="791"/>
      <c r="G2" s="791"/>
      <c r="H2" s="791"/>
      <c r="I2" s="4"/>
      <c r="J2" s="7"/>
      <c r="K2" s="7"/>
      <c r="L2" s="7"/>
    </row>
    <row r="3" spans="1:12">
      <c r="A3" s="791" t="s">
        <v>849</v>
      </c>
      <c r="B3" s="791"/>
      <c r="C3" s="791"/>
      <c r="D3" s="791"/>
      <c r="E3" s="791"/>
      <c r="F3" s="791"/>
      <c r="G3" s="791"/>
      <c r="H3" s="791"/>
      <c r="I3" s="791"/>
      <c r="J3" s="791"/>
      <c r="K3" s="791"/>
      <c r="L3" s="791"/>
    </row>
    <row r="4" spans="1:12" ht="12.75" thickBot="1">
      <c r="A4" s="792" t="s">
        <v>397</v>
      </c>
      <c r="B4" s="792"/>
      <c r="C4" s="792"/>
      <c r="D4" s="792"/>
      <c r="E4" s="792"/>
      <c r="F4" s="792"/>
      <c r="G4" s="792"/>
      <c r="H4" s="792"/>
      <c r="I4" s="792"/>
      <c r="J4" s="792"/>
      <c r="K4" s="792"/>
      <c r="L4" s="792"/>
    </row>
    <row r="5" spans="1:12" ht="48.75" thickBot="1">
      <c r="A5" s="599" t="s">
        <v>1</v>
      </c>
      <c r="B5" s="600" t="s">
        <v>2</v>
      </c>
      <c r="C5" s="601" t="s">
        <v>3</v>
      </c>
      <c r="D5" s="601" t="s">
        <v>4</v>
      </c>
      <c r="E5" s="601" t="s">
        <v>398</v>
      </c>
      <c r="F5" s="601" t="s">
        <v>4</v>
      </c>
      <c r="G5" s="602" t="s">
        <v>5</v>
      </c>
      <c r="H5" s="602" t="s">
        <v>6</v>
      </c>
      <c r="I5" s="602" t="s">
        <v>7</v>
      </c>
      <c r="J5" s="603" t="s">
        <v>870</v>
      </c>
      <c r="K5" s="637" t="s">
        <v>9</v>
      </c>
      <c r="L5" s="605" t="s">
        <v>10</v>
      </c>
    </row>
    <row r="6" spans="1:12" ht="48.6" customHeight="1">
      <c r="A6" s="498">
        <v>1</v>
      </c>
      <c r="B6" s="844" t="s">
        <v>399</v>
      </c>
      <c r="C6" s="844"/>
      <c r="D6" s="844"/>
      <c r="E6" s="636" t="s">
        <v>140</v>
      </c>
      <c r="F6" s="229">
        <v>350</v>
      </c>
      <c r="G6" s="131"/>
      <c r="H6" s="24"/>
      <c r="I6" s="24"/>
      <c r="J6" s="620"/>
      <c r="K6" s="24"/>
      <c r="L6" s="24"/>
    </row>
    <row r="7" spans="1:12" ht="35.85" customHeight="1">
      <c r="A7" s="498">
        <v>2</v>
      </c>
      <c r="B7" s="843" t="s">
        <v>400</v>
      </c>
      <c r="C7" s="843"/>
      <c r="D7" s="843"/>
      <c r="E7" s="502" t="s">
        <v>140</v>
      </c>
      <c r="F7" s="228">
        <v>350</v>
      </c>
      <c r="G7" s="132"/>
      <c r="H7" s="24"/>
      <c r="I7" s="24"/>
      <c r="J7" s="620"/>
      <c r="K7" s="24"/>
      <c r="L7" s="97"/>
    </row>
    <row r="8" spans="1:12" ht="73.150000000000006" customHeight="1">
      <c r="A8" s="498">
        <v>3</v>
      </c>
      <c r="B8" s="843" t="s">
        <v>401</v>
      </c>
      <c r="C8" s="843"/>
      <c r="D8" s="843"/>
      <c r="E8" s="502" t="s">
        <v>140</v>
      </c>
      <c r="F8" s="228">
        <v>120</v>
      </c>
      <c r="G8" s="133"/>
      <c r="H8" s="24"/>
      <c r="I8" s="24"/>
      <c r="J8" s="620"/>
      <c r="K8" s="24"/>
      <c r="L8" s="202"/>
    </row>
    <row r="9" spans="1:12" ht="74.650000000000006" customHeight="1">
      <c r="A9" s="498">
        <v>4</v>
      </c>
      <c r="B9" s="843" t="s">
        <v>402</v>
      </c>
      <c r="C9" s="843"/>
      <c r="D9" s="843"/>
      <c r="E9" s="502" t="s">
        <v>140</v>
      </c>
      <c r="F9" s="228">
        <v>120</v>
      </c>
      <c r="G9" s="133"/>
      <c r="H9" s="24"/>
      <c r="I9" s="24"/>
      <c r="J9" s="620"/>
      <c r="K9" s="24"/>
      <c r="L9" s="202"/>
    </row>
    <row r="10" spans="1:12" ht="74.650000000000006" customHeight="1">
      <c r="A10" s="498">
        <v>5</v>
      </c>
      <c r="B10" s="843" t="s">
        <v>403</v>
      </c>
      <c r="C10" s="843"/>
      <c r="D10" s="843"/>
      <c r="E10" s="502" t="s">
        <v>140</v>
      </c>
      <c r="F10" s="228">
        <v>120</v>
      </c>
      <c r="G10" s="133"/>
      <c r="H10" s="24"/>
      <c r="I10" s="24"/>
      <c r="J10" s="620"/>
      <c r="K10" s="24"/>
      <c r="L10" s="202"/>
    </row>
    <row r="11" spans="1:12" ht="70.900000000000006" customHeight="1">
      <c r="A11" s="498">
        <v>6</v>
      </c>
      <c r="B11" s="843" t="s">
        <v>404</v>
      </c>
      <c r="C11" s="843"/>
      <c r="D11" s="843"/>
      <c r="E11" s="502" t="s">
        <v>140</v>
      </c>
      <c r="F11" s="228">
        <v>120</v>
      </c>
      <c r="G11" s="133"/>
      <c r="H11" s="24"/>
      <c r="I11" s="24"/>
      <c r="J11" s="620"/>
      <c r="K11" s="24"/>
      <c r="L11" s="202"/>
    </row>
    <row r="12" spans="1:12" ht="73.150000000000006" customHeight="1">
      <c r="A12" s="498">
        <v>7</v>
      </c>
      <c r="B12" s="843" t="s">
        <v>403</v>
      </c>
      <c r="C12" s="843"/>
      <c r="D12" s="843"/>
      <c r="E12" s="502" t="s">
        <v>140</v>
      </c>
      <c r="F12" s="228">
        <v>120</v>
      </c>
      <c r="G12" s="133"/>
      <c r="H12" s="24"/>
      <c r="I12" s="24"/>
      <c r="J12" s="620"/>
      <c r="K12" s="24"/>
      <c r="L12" s="202"/>
    </row>
    <row r="13" spans="1:12" ht="53.65" customHeight="1">
      <c r="A13" s="498">
        <v>8</v>
      </c>
      <c r="B13" s="843" t="s">
        <v>405</v>
      </c>
      <c r="C13" s="843"/>
      <c r="D13" s="843"/>
      <c r="E13" s="502" t="s">
        <v>140</v>
      </c>
      <c r="F13" s="499">
        <v>120</v>
      </c>
      <c r="G13" s="133"/>
      <c r="H13" s="24"/>
      <c r="I13" s="24"/>
      <c r="J13" s="620"/>
      <c r="K13" s="24"/>
      <c r="L13" s="202"/>
    </row>
    <row r="14" spans="1:12" ht="53.65" customHeight="1">
      <c r="A14" s="498">
        <v>9</v>
      </c>
      <c r="B14" s="843" t="s">
        <v>406</v>
      </c>
      <c r="C14" s="843"/>
      <c r="D14" s="843"/>
      <c r="E14" s="502" t="s">
        <v>140</v>
      </c>
      <c r="F14" s="500">
        <v>50</v>
      </c>
      <c r="G14" s="133"/>
      <c r="H14" s="24"/>
      <c r="I14" s="24"/>
      <c r="J14" s="620"/>
      <c r="K14" s="24"/>
      <c r="L14" s="202"/>
    </row>
    <row r="15" spans="1:12" ht="53.65" customHeight="1">
      <c r="A15" s="498">
        <v>10</v>
      </c>
      <c r="B15" s="843" t="s">
        <v>407</v>
      </c>
      <c r="C15" s="843"/>
      <c r="D15" s="843"/>
      <c r="E15" s="502" t="s">
        <v>140</v>
      </c>
      <c r="F15" s="229">
        <v>350</v>
      </c>
      <c r="G15" s="133"/>
      <c r="H15" s="24"/>
      <c r="I15" s="24"/>
      <c r="J15" s="620"/>
      <c r="K15" s="24"/>
      <c r="L15" s="202"/>
    </row>
    <row r="16" spans="1:12" ht="53.65" customHeight="1">
      <c r="A16" s="498">
        <v>11</v>
      </c>
      <c r="B16" s="843" t="s">
        <v>408</v>
      </c>
      <c r="C16" s="843"/>
      <c r="D16" s="843"/>
      <c r="E16" s="502" t="s">
        <v>140</v>
      </c>
      <c r="F16" s="228">
        <v>20</v>
      </c>
      <c r="G16" s="133"/>
      <c r="H16" s="24"/>
      <c r="I16" s="24"/>
      <c r="J16" s="620"/>
      <c r="K16" s="24"/>
      <c r="L16" s="202"/>
    </row>
    <row r="17" spans="1:12" ht="53.65" customHeight="1">
      <c r="A17" s="498">
        <v>12</v>
      </c>
      <c r="B17" s="843" t="s">
        <v>409</v>
      </c>
      <c r="C17" s="843"/>
      <c r="D17" s="843"/>
      <c r="E17" s="502" t="s">
        <v>140</v>
      </c>
      <c r="F17" s="228">
        <v>80</v>
      </c>
      <c r="G17" s="133"/>
      <c r="H17" s="24"/>
      <c r="I17" s="24"/>
      <c r="J17" s="620"/>
      <c r="K17" s="24"/>
      <c r="L17" s="202"/>
    </row>
    <row r="18" spans="1:12" ht="53.65" customHeight="1">
      <c r="A18" s="498">
        <v>13</v>
      </c>
      <c r="B18" s="843" t="s">
        <v>410</v>
      </c>
      <c r="C18" s="843"/>
      <c r="D18" s="843"/>
      <c r="E18" s="502" t="s">
        <v>140</v>
      </c>
      <c r="F18" s="228">
        <v>35</v>
      </c>
      <c r="G18" s="133"/>
      <c r="H18" s="24"/>
      <c r="I18" s="24"/>
      <c r="J18" s="620"/>
      <c r="K18" s="24"/>
      <c r="L18" s="202"/>
    </row>
    <row r="19" spans="1:12">
      <c r="A19" s="224"/>
      <c r="B19" s="187"/>
      <c r="C19" s="206"/>
      <c r="D19" s="501"/>
      <c r="E19" s="501"/>
      <c r="F19" s="230"/>
      <c r="G19" s="231"/>
      <c r="H19" s="231"/>
      <c r="I19" s="232">
        <f>SUM(I6:I18)</f>
        <v>0</v>
      </c>
      <c r="J19" s="233"/>
      <c r="K19" s="234">
        <f>SUM(K6:K18)</f>
        <v>0</v>
      </c>
      <c r="L19" s="234"/>
    </row>
    <row r="22" spans="1:12">
      <c r="A22" s="50"/>
      <c r="B22" s="235"/>
      <c r="C22" s="50"/>
      <c r="D22" s="50"/>
      <c r="E22" s="50"/>
      <c r="F22" s="50"/>
      <c r="G22" s="50"/>
      <c r="L22" s="3"/>
    </row>
    <row r="23" spans="1:12">
      <c r="A23" s="50"/>
      <c r="B23" s="235"/>
      <c r="C23" s="50"/>
      <c r="D23" s="50"/>
      <c r="E23" s="50"/>
      <c r="F23" s="50"/>
      <c r="G23" s="50"/>
      <c r="L23" s="3"/>
    </row>
    <row r="24" spans="1:12">
      <c r="A24" s="792" t="s">
        <v>51</v>
      </c>
      <c r="B24" s="792"/>
      <c r="C24" s="9"/>
      <c r="D24" s="50"/>
      <c r="E24" s="50"/>
      <c r="F24" s="50"/>
      <c r="G24" s="50"/>
      <c r="I24" s="792" t="s">
        <v>52</v>
      </c>
      <c r="J24" s="792"/>
      <c r="K24" s="792"/>
      <c r="L24" s="792"/>
    </row>
    <row r="25" spans="1:12">
      <c r="A25" s="788" t="s">
        <v>53</v>
      </c>
      <c r="B25" s="788"/>
      <c r="C25" s="51"/>
      <c r="D25" s="50"/>
      <c r="E25" s="50"/>
      <c r="F25" s="50"/>
      <c r="G25" s="50"/>
      <c r="I25" s="788" t="s">
        <v>54</v>
      </c>
      <c r="J25" s="788"/>
      <c r="K25" s="788"/>
      <c r="L25" s="788"/>
    </row>
  </sheetData>
  <sheetProtection selectLockedCells="1" selectUnlockedCells="1"/>
  <mergeCells count="22">
    <mergeCell ref="B13:D13"/>
    <mergeCell ref="A1:B1"/>
    <mergeCell ref="J1:L1"/>
    <mergeCell ref="A3:L3"/>
    <mergeCell ref="A4:L4"/>
    <mergeCell ref="B6:D6"/>
    <mergeCell ref="B7:D7"/>
    <mergeCell ref="E2:H2"/>
    <mergeCell ref="B8:D8"/>
    <mergeCell ref="B9:D9"/>
    <mergeCell ref="B10:D10"/>
    <mergeCell ref="B11:D11"/>
    <mergeCell ref="B12:D12"/>
    <mergeCell ref="I24:L24"/>
    <mergeCell ref="A25:B25"/>
    <mergeCell ref="I25:L25"/>
    <mergeCell ref="B14:D14"/>
    <mergeCell ref="B15:D15"/>
    <mergeCell ref="B16:D16"/>
    <mergeCell ref="B17:D17"/>
    <mergeCell ref="B18:D18"/>
    <mergeCell ref="A24:B24"/>
  </mergeCells>
  <pageMargins left="0.78749999999999998" right="0.78749999999999998" top="1.0527777777777778" bottom="1.0527777777777778" header="0.51180555555555551" footer="0.51180555555555551"/>
  <pageSetup paperSize="9" firstPageNumber="0" orientation="landscape" horizontalDpi="300" verticalDpi="300"/>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3"/>
  <sheetViews>
    <sheetView workbookViewId="0">
      <selection activeCell="H6" sqref="H6:H7"/>
    </sheetView>
  </sheetViews>
  <sheetFormatPr defaultColWidth="8.85546875" defaultRowHeight="12"/>
  <cols>
    <col min="1" max="1" width="4.7109375" style="1" customWidth="1"/>
    <col min="2" max="2" width="30.7109375" style="1" customWidth="1"/>
    <col min="3" max="3" width="5.7109375" style="99" customWidth="1"/>
    <col min="4" max="4" width="6.42578125" style="99" customWidth="1"/>
    <col min="5" max="6" width="12.7109375" style="200" customWidth="1"/>
    <col min="7" max="7" width="14.42578125" style="200" customWidth="1"/>
    <col min="8" max="8" width="8.5703125" style="200" customWidth="1"/>
    <col min="9" max="9" width="16" style="200" customWidth="1"/>
    <col min="10" max="10" width="17.7109375" style="1" customWidth="1"/>
    <col min="11" max="16384" width="8.85546875" style="1"/>
  </cols>
  <sheetData>
    <row r="2" spans="1:10">
      <c r="A2" s="789" t="s">
        <v>861</v>
      </c>
      <c r="B2" s="789"/>
      <c r="C2" s="4"/>
      <c r="D2" s="791" t="s">
        <v>833</v>
      </c>
      <c r="E2" s="791"/>
      <c r="F2" s="791"/>
      <c r="G2" s="4"/>
      <c r="H2" s="4"/>
      <c r="I2" s="791" t="s">
        <v>741</v>
      </c>
      <c r="J2" s="791"/>
    </row>
    <row r="3" spans="1:10">
      <c r="A3" s="791" t="s">
        <v>349</v>
      </c>
      <c r="B3" s="791"/>
      <c r="C3" s="791"/>
      <c r="D3" s="791"/>
      <c r="E3" s="791"/>
      <c r="F3" s="791"/>
      <c r="G3" s="791"/>
      <c r="H3" s="791"/>
      <c r="I3" s="791"/>
    </row>
    <row r="4" spans="1:10">
      <c r="A4" s="792" t="s">
        <v>412</v>
      </c>
      <c r="B4" s="792"/>
      <c r="C4" s="792"/>
      <c r="D4" s="792"/>
      <c r="E4" s="792"/>
      <c r="F4" s="792"/>
      <c r="G4" s="792"/>
      <c r="H4" s="792"/>
      <c r="I4" s="792"/>
    </row>
    <row r="5" spans="1:10" ht="36">
      <c r="A5" s="11" t="s">
        <v>1</v>
      </c>
      <c r="B5" s="55" t="s">
        <v>2</v>
      </c>
      <c r="C5" s="13" t="s">
        <v>3</v>
      </c>
      <c r="D5" s="13" t="s">
        <v>4</v>
      </c>
      <c r="E5" s="16" t="s">
        <v>5</v>
      </c>
      <c r="F5" s="16" t="s">
        <v>6</v>
      </c>
      <c r="G5" s="16" t="s">
        <v>7</v>
      </c>
      <c r="H5" s="16" t="s">
        <v>866</v>
      </c>
      <c r="I5" s="72" t="s">
        <v>9</v>
      </c>
      <c r="J5" s="18" t="s">
        <v>10</v>
      </c>
    </row>
    <row r="6" spans="1:10" ht="60">
      <c r="A6" s="57" t="s">
        <v>11</v>
      </c>
      <c r="B6" s="208" t="s">
        <v>413</v>
      </c>
      <c r="C6" s="57" t="s">
        <v>140</v>
      </c>
      <c r="D6" s="57">
        <v>80</v>
      </c>
      <c r="E6" s="24"/>
      <c r="F6" s="24"/>
      <c r="G6" s="24"/>
      <c r="H6" s="620"/>
      <c r="I6" s="24"/>
      <c r="J6" s="25"/>
    </row>
    <row r="7" spans="1:10" ht="48">
      <c r="A7" s="60" t="s">
        <v>14</v>
      </c>
      <c r="B7" s="236" t="s">
        <v>414</v>
      </c>
      <c r="C7" s="60" t="s">
        <v>140</v>
      </c>
      <c r="D7" s="60">
        <v>1000</v>
      </c>
      <c r="E7" s="202"/>
      <c r="F7" s="24"/>
      <c r="G7" s="24"/>
      <c r="H7" s="620"/>
      <c r="I7" s="24"/>
      <c r="J7" s="30"/>
    </row>
    <row r="8" spans="1:10" ht="13.5" customHeight="1">
      <c r="A8" s="50"/>
      <c r="B8" s="50"/>
      <c r="C8" s="839" t="s">
        <v>49</v>
      </c>
      <c r="D8" s="839"/>
      <c r="E8" s="90" t="s">
        <v>50</v>
      </c>
      <c r="F8" s="90" t="s">
        <v>50</v>
      </c>
      <c r="G8" s="192">
        <f>SUM(G6:G7)</f>
        <v>0</v>
      </c>
      <c r="H8" s="90" t="s">
        <v>50</v>
      </c>
      <c r="I8" s="192">
        <f>SUM(I6:I7)</f>
        <v>0</v>
      </c>
    </row>
    <row r="9" spans="1:10">
      <c r="A9" s="50"/>
      <c r="B9" s="50"/>
      <c r="C9" s="100"/>
      <c r="D9" s="100"/>
    </row>
    <row r="10" spans="1:10">
      <c r="A10" s="50"/>
      <c r="B10" s="50"/>
      <c r="C10" s="100"/>
      <c r="D10" s="100"/>
    </row>
    <row r="11" spans="1:10">
      <c r="A11" s="50"/>
      <c r="B11" s="50"/>
      <c r="C11" s="100"/>
      <c r="D11" s="100"/>
    </row>
    <row r="12" spans="1:10">
      <c r="A12" s="792" t="s">
        <v>51</v>
      </c>
      <c r="B12" s="792"/>
      <c r="C12" s="100"/>
      <c r="D12" s="100"/>
      <c r="F12" s="840" t="s">
        <v>52</v>
      </c>
      <c r="G12" s="840"/>
      <c r="H12" s="840"/>
    </row>
    <row r="13" spans="1:10">
      <c r="A13" s="788" t="s">
        <v>53</v>
      </c>
      <c r="B13" s="788"/>
      <c r="C13" s="100"/>
      <c r="D13" s="100"/>
      <c r="F13" s="838" t="s">
        <v>54</v>
      </c>
      <c r="G13" s="838"/>
      <c r="H13" s="838"/>
    </row>
  </sheetData>
  <sheetProtection selectLockedCells="1" selectUnlockedCells="1"/>
  <mergeCells count="10">
    <mergeCell ref="A13:B13"/>
    <mergeCell ref="F13:H13"/>
    <mergeCell ref="A2:B2"/>
    <mergeCell ref="I2:J2"/>
    <mergeCell ref="A3:I3"/>
    <mergeCell ref="A4:I4"/>
    <mergeCell ref="C8:D8"/>
    <mergeCell ref="A12:B12"/>
    <mergeCell ref="F12:H12"/>
    <mergeCell ref="D2:F2"/>
  </mergeCells>
  <pageMargins left="0.74791666666666667" right="0.74791666666666667" top="0.98402777777777772" bottom="0.98402777777777772" header="0.51180555555555551" footer="0.51180555555555551"/>
  <pageSetup paperSize="9" firstPageNumber="0" orientation="landscape" horizontalDpi="300" verticalDpi="300"/>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workbookViewId="0">
      <selection activeCell="H6" sqref="H6"/>
    </sheetView>
  </sheetViews>
  <sheetFormatPr defaultColWidth="8.85546875" defaultRowHeight="12"/>
  <cols>
    <col min="1" max="1" width="4.7109375" style="1" customWidth="1"/>
    <col min="2" max="2" width="33.42578125" style="1" customWidth="1"/>
    <col min="3" max="3" width="4.85546875" style="1" customWidth="1"/>
    <col min="4" max="4" width="6.140625" style="1" customWidth="1"/>
    <col min="5" max="6" width="12.7109375" style="1" customWidth="1"/>
    <col min="7" max="7" width="12.5703125" style="1" customWidth="1"/>
    <col min="8" max="8" width="7.42578125" style="1" customWidth="1"/>
    <col min="9" max="9" width="15" style="1" customWidth="1"/>
    <col min="10" max="10" width="18" style="1" customWidth="1"/>
    <col min="11" max="16384" width="8.85546875" style="1"/>
  </cols>
  <sheetData>
    <row r="1" spans="1:10">
      <c r="A1" s="789" t="s">
        <v>861</v>
      </c>
      <c r="B1" s="789"/>
      <c r="C1" s="4"/>
      <c r="D1" s="4"/>
      <c r="E1" s="4"/>
      <c r="F1" s="4"/>
      <c r="G1" s="4"/>
      <c r="H1" s="4"/>
      <c r="I1" s="791" t="s">
        <v>741</v>
      </c>
      <c r="J1" s="791"/>
    </row>
    <row r="2" spans="1:10">
      <c r="A2" s="590"/>
      <c r="B2" s="590"/>
      <c r="C2" s="4"/>
      <c r="D2" s="791" t="s">
        <v>833</v>
      </c>
      <c r="E2" s="791"/>
      <c r="F2" s="791"/>
      <c r="G2" s="4"/>
      <c r="H2" s="4"/>
      <c r="I2" s="7"/>
      <c r="J2" s="7"/>
    </row>
    <row r="3" spans="1:10">
      <c r="A3" s="791" t="s">
        <v>850</v>
      </c>
      <c r="B3" s="791"/>
      <c r="C3" s="791"/>
      <c r="D3" s="791"/>
      <c r="E3" s="791"/>
      <c r="F3" s="791"/>
      <c r="G3" s="791"/>
      <c r="H3" s="791"/>
      <c r="I3" s="791"/>
    </row>
    <row r="4" spans="1:10">
      <c r="A4" s="792" t="s">
        <v>426</v>
      </c>
      <c r="B4" s="792"/>
      <c r="C4" s="792"/>
      <c r="D4" s="792"/>
      <c r="E4" s="792"/>
      <c r="F4" s="792"/>
      <c r="G4" s="792"/>
      <c r="H4" s="792"/>
      <c r="I4" s="792"/>
    </row>
    <row r="5" spans="1:10" ht="36">
      <c r="A5" s="11" t="s">
        <v>1</v>
      </c>
      <c r="B5" s="55" t="s">
        <v>2</v>
      </c>
      <c r="C5" s="13" t="s">
        <v>3</v>
      </c>
      <c r="D5" s="13" t="s">
        <v>4</v>
      </c>
      <c r="E5" s="15" t="s">
        <v>5</v>
      </c>
      <c r="F5" s="15" t="s">
        <v>6</v>
      </c>
      <c r="G5" s="15" t="s">
        <v>7</v>
      </c>
      <c r="H5" s="13" t="s">
        <v>870</v>
      </c>
      <c r="I5" s="77" t="s">
        <v>9</v>
      </c>
      <c r="J5" s="18" t="s">
        <v>10</v>
      </c>
    </row>
    <row r="6" spans="1:10" ht="60">
      <c r="A6" s="57">
        <v>1</v>
      </c>
      <c r="B6" s="208" t="s">
        <v>427</v>
      </c>
      <c r="C6" s="21" t="s">
        <v>140</v>
      </c>
      <c r="D6" s="21">
        <v>100</v>
      </c>
      <c r="E6" s="210"/>
      <c r="F6" s="126"/>
      <c r="G6" s="126"/>
      <c r="H6" s="625"/>
      <c r="I6" s="126"/>
      <c r="J6" s="25"/>
    </row>
    <row r="7" spans="1:10" ht="13.5" customHeight="1">
      <c r="A7" s="50"/>
      <c r="B7" s="50"/>
      <c r="C7" s="842" t="s">
        <v>49</v>
      </c>
      <c r="D7" s="842"/>
      <c r="E7" s="88" t="s">
        <v>50</v>
      </c>
      <c r="F7" s="88" t="s">
        <v>50</v>
      </c>
      <c r="G7" s="89">
        <f>SUM(G6)</f>
        <v>0</v>
      </c>
      <c r="H7" s="211" t="s">
        <v>50</v>
      </c>
      <c r="I7" s="89">
        <f>SUM(I6)</f>
        <v>0</v>
      </c>
    </row>
    <row r="8" spans="1:10">
      <c r="A8" s="50"/>
      <c r="B8" s="50"/>
      <c r="C8" s="6"/>
      <c r="D8" s="6"/>
      <c r="E8" s="50"/>
      <c r="F8" s="50"/>
      <c r="G8" s="50"/>
      <c r="H8" s="50"/>
      <c r="I8" s="50"/>
    </row>
    <row r="9" spans="1:10">
      <c r="A9" s="50"/>
      <c r="B9" s="50"/>
      <c r="C9" s="50"/>
      <c r="D9" s="50"/>
    </row>
    <row r="10" spans="1:10">
      <c r="A10" s="50"/>
      <c r="B10" s="50"/>
      <c r="C10" s="50"/>
      <c r="D10" s="50"/>
    </row>
    <row r="11" spans="1:10">
      <c r="A11" s="792" t="s">
        <v>51</v>
      </c>
      <c r="B11" s="792"/>
      <c r="C11" s="50"/>
      <c r="D11" s="50"/>
      <c r="F11" s="792" t="s">
        <v>52</v>
      </c>
      <c r="G11" s="792"/>
      <c r="H11" s="792"/>
    </row>
    <row r="12" spans="1:10">
      <c r="A12" s="788" t="s">
        <v>53</v>
      </c>
      <c r="B12" s="788"/>
      <c r="C12" s="50"/>
      <c r="D12" s="50"/>
      <c r="F12" s="788" t="s">
        <v>54</v>
      </c>
      <c r="G12" s="788"/>
      <c r="H12" s="788"/>
    </row>
  </sheetData>
  <sheetProtection selectLockedCells="1" selectUnlockedCells="1"/>
  <mergeCells count="10">
    <mergeCell ref="A12:B12"/>
    <mergeCell ref="F12:H12"/>
    <mergeCell ref="A1:B1"/>
    <mergeCell ref="I1:J1"/>
    <mergeCell ref="A3:I3"/>
    <mergeCell ref="A4:I4"/>
    <mergeCell ref="C7:D7"/>
    <mergeCell ref="A11:B11"/>
    <mergeCell ref="F11:H11"/>
    <mergeCell ref="D2:F2"/>
  </mergeCells>
  <pageMargins left="0.74791666666666667" right="0.74791666666666667" top="0.98402777777777772" bottom="0.98402777777777772" header="0.51180555555555551" footer="0.51180555555555551"/>
  <pageSetup paperSize="9" firstPageNumber="0" orientation="landscape"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A1:K95"/>
  <sheetViews>
    <sheetView workbookViewId="0">
      <selection activeCell="A2" sqref="A2:I2"/>
    </sheetView>
  </sheetViews>
  <sheetFormatPr defaultColWidth="8.85546875" defaultRowHeight="12"/>
  <cols>
    <col min="1" max="1" width="4.7109375" style="1" customWidth="1"/>
    <col min="2" max="2" width="30.7109375" style="1" customWidth="1"/>
    <col min="3" max="3" width="5.28515625" style="1" customWidth="1"/>
    <col min="4" max="4" width="6.28515625" style="1" customWidth="1"/>
    <col min="5" max="5" width="12.7109375" style="2" customWidth="1"/>
    <col min="6" max="6" width="12.7109375" style="1" customWidth="1"/>
    <col min="7" max="7" width="12.28515625" style="1" customWidth="1"/>
    <col min="8" max="8" width="6.7109375" style="3" customWidth="1"/>
    <col min="9" max="9" width="15.42578125" style="1" customWidth="1"/>
    <col min="10" max="10" width="17" style="1" customWidth="1"/>
    <col min="11" max="16384" width="8.85546875" style="1"/>
  </cols>
  <sheetData>
    <row r="1" spans="1:11">
      <c r="A1" s="789" t="s">
        <v>861</v>
      </c>
      <c r="B1" s="789"/>
      <c r="C1" s="4"/>
      <c r="D1" s="791" t="s">
        <v>833</v>
      </c>
      <c r="E1" s="791"/>
      <c r="F1" s="791"/>
      <c r="G1" s="4"/>
      <c r="H1" s="4"/>
      <c r="I1" s="791" t="s">
        <v>741</v>
      </c>
      <c r="J1" s="791"/>
    </row>
    <row r="2" spans="1:11">
      <c r="A2" s="791" t="s">
        <v>68</v>
      </c>
      <c r="B2" s="791"/>
      <c r="C2" s="791"/>
      <c r="D2" s="791"/>
      <c r="E2" s="791"/>
      <c r="F2" s="791"/>
      <c r="G2" s="791"/>
      <c r="H2" s="791"/>
      <c r="I2" s="791"/>
    </row>
    <row r="3" spans="1:11">
      <c r="A3" s="792" t="s">
        <v>69</v>
      </c>
      <c r="B3" s="792"/>
      <c r="C3" s="792"/>
      <c r="D3" s="792"/>
      <c r="E3" s="792"/>
      <c r="F3" s="792"/>
      <c r="G3" s="792"/>
      <c r="H3" s="792"/>
      <c r="I3" s="792"/>
    </row>
    <row r="4" spans="1:11" ht="36">
      <c r="A4" s="11" t="s">
        <v>1</v>
      </c>
      <c r="B4" s="55" t="s">
        <v>2</v>
      </c>
      <c r="C4" s="13" t="s">
        <v>3</v>
      </c>
      <c r="D4" s="13" t="s">
        <v>4</v>
      </c>
      <c r="E4" s="14" t="s">
        <v>70</v>
      </c>
      <c r="F4" s="15" t="s">
        <v>71</v>
      </c>
      <c r="G4" s="15" t="s">
        <v>7</v>
      </c>
      <c r="H4" s="16" t="s">
        <v>867</v>
      </c>
      <c r="I4" s="77" t="s">
        <v>9</v>
      </c>
      <c r="J4" s="18" t="s">
        <v>10</v>
      </c>
    </row>
    <row r="5" spans="1:11" ht="36">
      <c r="A5" s="57" t="s">
        <v>11</v>
      </c>
      <c r="B5" s="58" t="s">
        <v>72</v>
      </c>
      <c r="C5" s="21" t="s">
        <v>13</v>
      </c>
      <c r="D5" s="21">
        <v>30</v>
      </c>
      <c r="E5" s="78">
        <v>2</v>
      </c>
      <c r="F5" s="24"/>
      <c r="G5" s="24"/>
      <c r="H5" s="620"/>
      <c r="I5" s="24"/>
      <c r="J5" s="25"/>
      <c r="K5" s="50"/>
    </row>
    <row r="6" spans="1:11" ht="36">
      <c r="A6" s="57" t="s">
        <v>14</v>
      </c>
      <c r="B6" s="61" t="s">
        <v>73</v>
      </c>
      <c r="C6" s="62" t="s">
        <v>13</v>
      </c>
      <c r="D6" s="62">
        <v>20</v>
      </c>
      <c r="E6" s="79">
        <v>2</v>
      </c>
      <c r="F6" s="24"/>
      <c r="G6" s="24"/>
      <c r="H6" s="620"/>
      <c r="I6" s="24"/>
      <c r="J6" s="30"/>
      <c r="K6" s="50"/>
    </row>
    <row r="7" spans="1:11" ht="36">
      <c r="A7" s="57" t="s">
        <v>16</v>
      </c>
      <c r="B7" s="61" t="s">
        <v>74</v>
      </c>
      <c r="C7" s="62" t="s">
        <v>13</v>
      </c>
      <c r="D7" s="62">
        <v>50</v>
      </c>
      <c r="E7" s="79">
        <v>2</v>
      </c>
      <c r="F7" s="24"/>
      <c r="G7" s="24"/>
      <c r="H7" s="620"/>
      <c r="I7" s="24"/>
      <c r="J7" s="30"/>
      <c r="K7" s="50"/>
    </row>
    <row r="8" spans="1:11" ht="36">
      <c r="A8" s="57" t="s">
        <v>18</v>
      </c>
      <c r="B8" s="61" t="s">
        <v>75</v>
      </c>
      <c r="C8" s="62" t="s">
        <v>13</v>
      </c>
      <c r="D8" s="62">
        <v>100</v>
      </c>
      <c r="E8" s="79">
        <v>2</v>
      </c>
      <c r="F8" s="24"/>
      <c r="G8" s="24"/>
      <c r="H8" s="620"/>
      <c r="I8" s="24"/>
      <c r="J8" s="30"/>
      <c r="K8" s="50"/>
    </row>
    <row r="9" spans="1:11" ht="36">
      <c r="A9" s="57" t="s">
        <v>19</v>
      </c>
      <c r="B9" s="61" t="s">
        <v>76</v>
      </c>
      <c r="C9" s="62" t="s">
        <v>13</v>
      </c>
      <c r="D9" s="62">
        <v>100</v>
      </c>
      <c r="E9" s="79">
        <v>2</v>
      </c>
      <c r="F9" s="24"/>
      <c r="G9" s="24"/>
      <c r="H9" s="620"/>
      <c r="I9" s="24"/>
      <c r="J9" s="30"/>
      <c r="K9" s="50"/>
    </row>
    <row r="10" spans="1:11" ht="36">
      <c r="A10" s="57" t="s">
        <v>20</v>
      </c>
      <c r="B10" s="61" t="s">
        <v>77</v>
      </c>
      <c r="C10" s="80" t="s">
        <v>13</v>
      </c>
      <c r="D10" s="80">
        <v>1300</v>
      </c>
      <c r="E10" s="79">
        <v>2</v>
      </c>
      <c r="F10" s="24"/>
      <c r="G10" s="24"/>
      <c r="H10" s="620"/>
      <c r="I10" s="24"/>
      <c r="J10" s="30"/>
      <c r="K10" s="50"/>
    </row>
    <row r="11" spans="1:11" ht="36">
      <c r="A11" s="57" t="s">
        <v>23</v>
      </c>
      <c r="B11" s="61" t="s">
        <v>78</v>
      </c>
      <c r="C11" s="62" t="s">
        <v>13</v>
      </c>
      <c r="D11" s="62">
        <v>2000</v>
      </c>
      <c r="E11" s="79">
        <v>2</v>
      </c>
      <c r="F11" s="24"/>
      <c r="G11" s="24"/>
      <c r="H11" s="620"/>
      <c r="I11" s="24"/>
      <c r="J11" s="30"/>
      <c r="K11" s="50"/>
    </row>
    <row r="12" spans="1:11" ht="36">
      <c r="A12" s="57" t="s">
        <v>25</v>
      </c>
      <c r="B12" s="61" t="s">
        <v>79</v>
      </c>
      <c r="C12" s="62" t="s">
        <v>13</v>
      </c>
      <c r="D12" s="62">
        <v>1000</v>
      </c>
      <c r="E12" s="79">
        <v>2</v>
      </c>
      <c r="F12" s="24"/>
      <c r="G12" s="24"/>
      <c r="H12" s="620"/>
      <c r="I12" s="24"/>
      <c r="J12" s="30"/>
      <c r="K12" s="50"/>
    </row>
    <row r="13" spans="1:11" ht="36">
      <c r="A13" s="57" t="s">
        <v>27</v>
      </c>
      <c r="B13" s="61" t="s">
        <v>80</v>
      </c>
      <c r="C13" s="62" t="s">
        <v>13</v>
      </c>
      <c r="D13" s="62">
        <v>500</v>
      </c>
      <c r="E13" s="79">
        <v>2</v>
      </c>
      <c r="F13" s="24"/>
      <c r="G13" s="24"/>
      <c r="H13" s="620"/>
      <c r="I13" s="24"/>
      <c r="J13" s="30"/>
      <c r="K13" s="50"/>
    </row>
    <row r="14" spans="1:11" ht="36">
      <c r="A14" s="57" t="s">
        <v>29</v>
      </c>
      <c r="B14" s="61" t="s">
        <v>797</v>
      </c>
      <c r="C14" s="62" t="s">
        <v>13</v>
      </c>
      <c r="D14" s="62">
        <v>250</v>
      </c>
      <c r="E14" s="79">
        <v>2</v>
      </c>
      <c r="F14" s="24"/>
      <c r="G14" s="24"/>
      <c r="H14" s="620"/>
      <c r="I14" s="24"/>
      <c r="J14" s="30"/>
      <c r="K14" s="50"/>
    </row>
    <row r="15" spans="1:11" s="2" customFormat="1" ht="36">
      <c r="A15" s="57" t="s">
        <v>31</v>
      </c>
      <c r="B15" s="81" t="s">
        <v>81</v>
      </c>
      <c r="C15" s="82" t="s">
        <v>13</v>
      </c>
      <c r="D15" s="82">
        <v>700</v>
      </c>
      <c r="E15" s="79">
        <v>2</v>
      </c>
      <c r="F15" s="24"/>
      <c r="G15" s="24"/>
      <c r="H15" s="620"/>
      <c r="I15" s="24"/>
      <c r="J15" s="83"/>
      <c r="K15" s="68"/>
    </row>
    <row r="16" spans="1:11" ht="36">
      <c r="A16" s="57" t="s">
        <v>33</v>
      </c>
      <c r="B16" s="61" t="s">
        <v>798</v>
      </c>
      <c r="C16" s="62" t="s">
        <v>13</v>
      </c>
      <c r="D16" s="62">
        <v>30</v>
      </c>
      <c r="E16" s="79">
        <v>2</v>
      </c>
      <c r="F16" s="24"/>
      <c r="G16" s="24"/>
      <c r="H16" s="620"/>
      <c r="I16" s="24"/>
      <c r="J16" s="30"/>
      <c r="K16" s="50"/>
    </row>
    <row r="17" spans="1:11" ht="36">
      <c r="A17" s="57" t="s">
        <v>35</v>
      </c>
      <c r="B17" s="61" t="s">
        <v>82</v>
      </c>
      <c r="C17" s="62" t="s">
        <v>13</v>
      </c>
      <c r="D17" s="62">
        <v>200</v>
      </c>
      <c r="E17" s="79">
        <v>10</v>
      </c>
      <c r="F17" s="24"/>
      <c r="G17" s="24"/>
      <c r="H17" s="620"/>
      <c r="I17" s="24"/>
      <c r="J17" s="30"/>
      <c r="K17" s="50"/>
    </row>
    <row r="18" spans="1:11" ht="36">
      <c r="A18" s="57" t="s">
        <v>37</v>
      </c>
      <c r="B18" s="61" t="s">
        <v>83</v>
      </c>
      <c r="C18" s="62" t="s">
        <v>13</v>
      </c>
      <c r="D18" s="62">
        <v>120</v>
      </c>
      <c r="E18" s="79">
        <v>10</v>
      </c>
      <c r="F18" s="24"/>
      <c r="G18" s="24"/>
      <c r="H18" s="620"/>
      <c r="I18" s="24"/>
      <c r="J18" s="30"/>
      <c r="K18" s="50"/>
    </row>
    <row r="19" spans="1:11" ht="36">
      <c r="A19" s="57" t="s">
        <v>39</v>
      </c>
      <c r="B19" s="61" t="s">
        <v>84</v>
      </c>
      <c r="C19" s="62" t="s">
        <v>13</v>
      </c>
      <c r="D19" s="62">
        <v>100</v>
      </c>
      <c r="E19" s="79">
        <v>3.8</v>
      </c>
      <c r="F19" s="24"/>
      <c r="G19" s="24"/>
      <c r="H19" s="620"/>
      <c r="I19" s="24"/>
      <c r="J19" s="30"/>
      <c r="K19" s="50"/>
    </row>
    <row r="20" spans="1:11" ht="36">
      <c r="A20" s="57" t="s">
        <v>40</v>
      </c>
      <c r="B20" s="61" t="s">
        <v>85</v>
      </c>
      <c r="C20" s="62" t="s">
        <v>13</v>
      </c>
      <c r="D20" s="62">
        <v>100</v>
      </c>
      <c r="E20" s="79">
        <v>4</v>
      </c>
      <c r="F20" s="24"/>
      <c r="G20" s="24"/>
      <c r="H20" s="620"/>
      <c r="I20" s="24"/>
      <c r="J20" s="30"/>
      <c r="K20" s="50"/>
    </row>
    <row r="21" spans="1:11" ht="36">
      <c r="A21" s="57" t="s">
        <v>43</v>
      </c>
      <c r="B21" s="61" t="s">
        <v>86</v>
      </c>
      <c r="C21" s="62" t="s">
        <v>13</v>
      </c>
      <c r="D21" s="62">
        <v>180</v>
      </c>
      <c r="E21" s="79">
        <v>4</v>
      </c>
      <c r="F21" s="24"/>
      <c r="G21" s="24"/>
      <c r="H21" s="620"/>
      <c r="I21" s="24"/>
      <c r="J21" s="30"/>
      <c r="K21" s="50"/>
    </row>
    <row r="22" spans="1:11" ht="24">
      <c r="A22" s="57" t="s">
        <v>45</v>
      </c>
      <c r="B22" s="61" t="s">
        <v>87</v>
      </c>
      <c r="C22" s="62" t="s">
        <v>13</v>
      </c>
      <c r="D22" s="62">
        <v>50</v>
      </c>
      <c r="E22" s="79">
        <v>2</v>
      </c>
      <c r="F22" s="24"/>
      <c r="G22" s="24"/>
      <c r="H22" s="620"/>
      <c r="I22" s="24"/>
      <c r="J22" s="30"/>
      <c r="K22" s="50"/>
    </row>
    <row r="23" spans="1:11" ht="24">
      <c r="A23" s="57" t="s">
        <v>46</v>
      </c>
      <c r="B23" s="61" t="s">
        <v>88</v>
      </c>
      <c r="C23" s="62" t="s">
        <v>13</v>
      </c>
      <c r="D23" s="62">
        <v>50</v>
      </c>
      <c r="E23" s="79">
        <v>2</v>
      </c>
      <c r="F23" s="24"/>
      <c r="G23" s="24"/>
      <c r="H23" s="620"/>
      <c r="I23" s="24"/>
      <c r="J23" s="30"/>
      <c r="K23" s="50"/>
    </row>
    <row r="24" spans="1:11" ht="24">
      <c r="A24" s="57" t="s">
        <v>47</v>
      </c>
      <c r="B24" s="61" t="s">
        <v>89</v>
      </c>
      <c r="C24" s="62" t="s">
        <v>13</v>
      </c>
      <c r="D24" s="62">
        <v>80</v>
      </c>
      <c r="E24" s="79">
        <v>2</v>
      </c>
      <c r="F24" s="24"/>
      <c r="G24" s="24"/>
      <c r="H24" s="620"/>
      <c r="I24" s="24"/>
      <c r="J24" s="30"/>
      <c r="K24" s="50"/>
    </row>
    <row r="25" spans="1:11" ht="26.1" customHeight="1">
      <c r="A25" s="57" t="s">
        <v>90</v>
      </c>
      <c r="B25" s="61" t="s">
        <v>91</v>
      </c>
      <c r="C25" s="62" t="s">
        <v>13</v>
      </c>
      <c r="D25" s="62">
        <v>20</v>
      </c>
      <c r="E25" s="79">
        <v>3.8</v>
      </c>
      <c r="F25" s="24"/>
      <c r="G25" s="24"/>
      <c r="H25" s="620"/>
      <c r="I25" s="24"/>
      <c r="J25" s="30"/>
      <c r="K25" s="50"/>
    </row>
    <row r="26" spans="1:11">
      <c r="A26" s="57" t="s">
        <v>92</v>
      </c>
      <c r="B26" s="61" t="s">
        <v>93</v>
      </c>
      <c r="C26" s="62" t="s">
        <v>13</v>
      </c>
      <c r="D26" s="62">
        <v>30</v>
      </c>
      <c r="E26" s="84">
        <v>0.35</v>
      </c>
      <c r="F26" s="24"/>
      <c r="G26" s="24"/>
      <c r="H26" s="620"/>
      <c r="I26" s="24"/>
      <c r="J26" s="30"/>
    </row>
    <row r="27" spans="1:11">
      <c r="A27" s="57" t="s">
        <v>94</v>
      </c>
      <c r="B27" s="61" t="s">
        <v>95</v>
      </c>
      <c r="C27" s="62" t="s">
        <v>13</v>
      </c>
      <c r="D27" s="62">
        <v>30</v>
      </c>
      <c r="E27" s="84">
        <v>0.35</v>
      </c>
      <c r="F27" s="24"/>
      <c r="G27" s="24"/>
      <c r="H27" s="620"/>
      <c r="I27" s="24"/>
      <c r="J27" s="30"/>
    </row>
    <row r="28" spans="1:11">
      <c r="A28" s="57" t="s">
        <v>96</v>
      </c>
      <c r="B28" s="61" t="s">
        <v>97</v>
      </c>
      <c r="C28" s="62" t="s">
        <v>13</v>
      </c>
      <c r="D28" s="62">
        <v>30</v>
      </c>
      <c r="E28" s="84">
        <v>0.35</v>
      </c>
      <c r="F28" s="24"/>
      <c r="G28" s="24"/>
      <c r="H28" s="620"/>
      <c r="I28" s="24"/>
      <c r="J28" s="30"/>
    </row>
    <row r="29" spans="1:11">
      <c r="A29" s="57" t="s">
        <v>98</v>
      </c>
      <c r="B29" s="61" t="s">
        <v>99</v>
      </c>
      <c r="C29" s="62" t="s">
        <v>13</v>
      </c>
      <c r="D29" s="62">
        <v>30</v>
      </c>
      <c r="E29" s="84">
        <v>0.35</v>
      </c>
      <c r="F29" s="24"/>
      <c r="G29" s="24"/>
      <c r="H29" s="620"/>
      <c r="I29" s="24"/>
      <c r="J29" s="30"/>
    </row>
    <row r="30" spans="1:11">
      <c r="A30" s="57" t="s">
        <v>100</v>
      </c>
      <c r="B30" s="61" t="s">
        <v>101</v>
      </c>
      <c r="C30" s="62" t="s">
        <v>13</v>
      </c>
      <c r="D30" s="62">
        <v>40</v>
      </c>
      <c r="E30" s="84">
        <v>0.35</v>
      </c>
      <c r="F30" s="24"/>
      <c r="G30" s="24"/>
      <c r="H30" s="620"/>
      <c r="I30" s="24"/>
      <c r="J30" s="30"/>
    </row>
    <row r="31" spans="1:11">
      <c r="A31" s="57" t="s">
        <v>102</v>
      </c>
      <c r="B31" s="61" t="s">
        <v>103</v>
      </c>
      <c r="C31" s="62" t="s">
        <v>13</v>
      </c>
      <c r="D31" s="62">
        <v>30</v>
      </c>
      <c r="E31" s="79">
        <v>0.55000000000000004</v>
      </c>
      <c r="F31" s="24"/>
      <c r="G31" s="24"/>
      <c r="H31" s="620"/>
      <c r="I31" s="24"/>
      <c r="J31" s="30"/>
    </row>
    <row r="32" spans="1:11">
      <c r="A32" s="57" t="s">
        <v>104</v>
      </c>
      <c r="B32" s="61" t="s">
        <v>105</v>
      </c>
      <c r="C32" s="62" t="s">
        <v>13</v>
      </c>
      <c r="D32" s="62">
        <v>30</v>
      </c>
      <c r="E32" s="79">
        <v>0.55000000000000004</v>
      </c>
      <c r="F32" s="24"/>
      <c r="G32" s="24"/>
      <c r="H32" s="620"/>
      <c r="I32" s="24"/>
      <c r="J32" s="30"/>
    </row>
    <row r="33" spans="1:11">
      <c r="A33" s="57" t="s">
        <v>106</v>
      </c>
      <c r="B33" s="61" t="s">
        <v>107</v>
      </c>
      <c r="C33" s="62" t="s">
        <v>13</v>
      </c>
      <c r="D33" s="62">
        <v>50</v>
      </c>
      <c r="E33" s="79">
        <v>0.55000000000000004</v>
      </c>
      <c r="F33" s="24"/>
      <c r="G33" s="24"/>
      <c r="H33" s="620"/>
      <c r="I33" s="24"/>
      <c r="J33" s="30"/>
    </row>
    <row r="34" spans="1:11">
      <c r="A34" s="57" t="s">
        <v>108</v>
      </c>
      <c r="B34" s="61" t="s">
        <v>109</v>
      </c>
      <c r="C34" s="62" t="s">
        <v>13</v>
      </c>
      <c r="D34" s="62">
        <v>20</v>
      </c>
      <c r="E34" s="79">
        <v>0.55000000000000004</v>
      </c>
      <c r="F34" s="24"/>
      <c r="G34" s="24"/>
      <c r="H34" s="620"/>
      <c r="I34" s="24"/>
      <c r="J34" s="30"/>
    </row>
    <row r="35" spans="1:11">
      <c r="A35" s="57" t="s">
        <v>110</v>
      </c>
      <c r="B35" s="61" t="s">
        <v>111</v>
      </c>
      <c r="C35" s="62" t="s">
        <v>13</v>
      </c>
      <c r="D35" s="62">
        <v>30</v>
      </c>
      <c r="E35" s="79">
        <v>0.55000000000000004</v>
      </c>
      <c r="F35" s="24"/>
      <c r="G35" s="24"/>
      <c r="H35" s="620"/>
      <c r="I35" s="24"/>
      <c r="J35" s="30"/>
    </row>
    <row r="36" spans="1:11">
      <c r="A36" s="57" t="s">
        <v>112</v>
      </c>
      <c r="B36" s="61" t="s">
        <v>113</v>
      </c>
      <c r="C36" s="62" t="s">
        <v>13</v>
      </c>
      <c r="D36" s="62">
        <v>30</v>
      </c>
      <c r="E36" s="79">
        <v>0.55000000000000004</v>
      </c>
      <c r="F36" s="24"/>
      <c r="G36" s="24"/>
      <c r="H36" s="620"/>
      <c r="I36" s="24"/>
      <c r="J36" s="30"/>
    </row>
    <row r="37" spans="1:11">
      <c r="A37" s="57" t="s">
        <v>114</v>
      </c>
      <c r="B37" s="61" t="s">
        <v>115</v>
      </c>
      <c r="C37" s="62" t="s">
        <v>13</v>
      </c>
      <c r="D37" s="62">
        <v>10</v>
      </c>
      <c r="E37" s="79">
        <v>0.55000000000000004</v>
      </c>
      <c r="F37" s="24"/>
      <c r="G37" s="24"/>
      <c r="H37" s="620"/>
      <c r="I37" s="24"/>
      <c r="J37" s="30"/>
    </row>
    <row r="38" spans="1:11" ht="24">
      <c r="A38" s="57" t="s">
        <v>116</v>
      </c>
      <c r="B38" s="61" t="s">
        <v>117</v>
      </c>
      <c r="C38" s="62" t="s">
        <v>13</v>
      </c>
      <c r="D38" s="62">
        <v>1000</v>
      </c>
      <c r="E38" s="85">
        <v>0.5</v>
      </c>
      <c r="F38" s="24"/>
      <c r="G38" s="24"/>
      <c r="H38" s="620"/>
      <c r="I38" s="24"/>
      <c r="J38" s="30"/>
    </row>
    <row r="39" spans="1:11" ht="12.75" customHeight="1">
      <c r="A39" s="50"/>
      <c r="B39" s="50"/>
      <c r="C39" s="814" t="s">
        <v>49</v>
      </c>
      <c r="D39" s="814"/>
      <c r="E39" s="87" t="s">
        <v>50</v>
      </c>
      <c r="F39" s="88" t="s">
        <v>50</v>
      </c>
      <c r="G39" s="89"/>
      <c r="H39" s="90" t="s">
        <v>50</v>
      </c>
      <c r="I39" s="89"/>
      <c r="J39" s="50"/>
      <c r="K39" s="50"/>
    </row>
    <row r="40" spans="1:11">
      <c r="A40" s="50"/>
      <c r="B40" s="50"/>
      <c r="C40" s="50"/>
      <c r="D40" s="50"/>
      <c r="J40" s="50"/>
      <c r="K40" s="50"/>
    </row>
    <row r="41" spans="1:11">
      <c r="A41" s="50"/>
      <c r="B41" s="50"/>
      <c r="C41" s="50"/>
      <c r="D41" s="50"/>
      <c r="J41" s="50"/>
      <c r="K41" s="50"/>
    </row>
    <row r="42" spans="1:11">
      <c r="A42" s="50"/>
      <c r="B42" s="50"/>
      <c r="C42" s="50"/>
      <c r="D42" s="50"/>
      <c r="J42" s="50"/>
      <c r="K42" s="50"/>
    </row>
    <row r="43" spans="1:11">
      <c r="A43" s="792" t="s">
        <v>51</v>
      </c>
      <c r="B43" s="792"/>
      <c r="C43" s="50"/>
      <c r="D43" s="50"/>
      <c r="F43" s="792" t="s">
        <v>52</v>
      </c>
      <c r="G43" s="792"/>
      <c r="H43" s="792"/>
      <c r="J43" s="50"/>
      <c r="K43" s="50"/>
    </row>
    <row r="44" spans="1:11">
      <c r="A44" s="788" t="s">
        <v>53</v>
      </c>
      <c r="B44" s="788"/>
      <c r="C44" s="50"/>
      <c r="D44" s="50"/>
      <c r="F44" s="788" t="s">
        <v>54</v>
      </c>
      <c r="G44" s="788"/>
      <c r="H44" s="788"/>
      <c r="J44" s="50"/>
      <c r="K44" s="50"/>
    </row>
    <row r="45" spans="1:11">
      <c r="B45" s="50"/>
      <c r="C45" s="4"/>
      <c r="D45" s="4"/>
      <c r="E45" s="5"/>
      <c r="F45" s="4"/>
      <c r="G45" s="4"/>
      <c r="H45" s="91"/>
      <c r="I45" s="4"/>
      <c r="J45" s="50"/>
      <c r="K45" s="50"/>
    </row>
    <row r="46" spans="1:11">
      <c r="B46" s="50"/>
      <c r="C46" s="4"/>
      <c r="D46" s="4"/>
      <c r="E46" s="5"/>
      <c r="F46" s="4"/>
      <c r="G46" s="4"/>
      <c r="H46" s="91"/>
      <c r="I46" s="4"/>
      <c r="J46" s="50"/>
      <c r="K46" s="50"/>
    </row>
    <row r="47" spans="1:11">
      <c r="B47" s="50"/>
      <c r="C47" s="4"/>
      <c r="D47" s="4"/>
      <c r="E47" s="5"/>
      <c r="F47" s="4"/>
      <c r="G47" s="4"/>
      <c r="H47" s="91"/>
      <c r="I47" s="4"/>
      <c r="J47" s="50"/>
      <c r="K47" s="50"/>
    </row>
    <row r="48" spans="1:11">
      <c r="B48" s="50"/>
      <c r="C48" s="4"/>
      <c r="D48" s="4"/>
      <c r="E48" s="5"/>
      <c r="F48" s="4"/>
      <c r="G48" s="4"/>
      <c r="H48" s="91"/>
      <c r="I48" s="4"/>
      <c r="J48" s="50"/>
      <c r="K48" s="50"/>
    </row>
    <row r="49" spans="2:11">
      <c r="B49" s="50"/>
      <c r="C49" s="4"/>
      <c r="D49" s="4"/>
      <c r="E49" s="5"/>
      <c r="F49" s="4"/>
      <c r="G49" s="4"/>
      <c r="H49" s="91"/>
      <c r="I49" s="4"/>
      <c r="J49" s="50"/>
      <c r="K49" s="50"/>
    </row>
    <row r="50" spans="2:11">
      <c r="B50" s="50"/>
      <c r="C50" s="4"/>
      <c r="D50" s="4"/>
      <c r="E50" s="5"/>
      <c r="F50" s="4"/>
      <c r="G50" s="4"/>
      <c r="H50" s="91"/>
      <c r="I50" s="4"/>
      <c r="J50" s="50"/>
      <c r="K50" s="50"/>
    </row>
    <row r="51" spans="2:11">
      <c r="B51" s="50"/>
      <c r="C51" s="4"/>
      <c r="D51" s="4"/>
      <c r="E51" s="5"/>
      <c r="F51" s="4"/>
      <c r="G51" s="4"/>
      <c r="H51" s="91"/>
      <c r="I51" s="4"/>
      <c r="J51" s="50"/>
      <c r="K51" s="50"/>
    </row>
    <row r="52" spans="2:11">
      <c r="B52" s="50"/>
      <c r="C52" s="4"/>
      <c r="D52" s="4"/>
      <c r="E52" s="5"/>
      <c r="F52" s="4"/>
      <c r="G52" s="4"/>
      <c r="H52" s="91"/>
      <c r="I52" s="4"/>
      <c r="J52" s="50"/>
      <c r="K52" s="50"/>
    </row>
    <row r="53" spans="2:11">
      <c r="B53" s="50"/>
      <c r="C53" s="4"/>
      <c r="D53" s="4"/>
      <c r="E53" s="5"/>
      <c r="F53" s="4"/>
      <c r="G53" s="4"/>
      <c r="H53" s="91"/>
      <c r="I53" s="4"/>
      <c r="J53" s="50"/>
      <c r="K53" s="50"/>
    </row>
    <row r="54" spans="2:11">
      <c r="B54" s="50"/>
      <c r="C54" s="4"/>
      <c r="D54" s="4"/>
      <c r="E54" s="5"/>
      <c r="F54" s="4"/>
      <c r="G54" s="4"/>
      <c r="H54" s="91"/>
      <c r="I54" s="4"/>
      <c r="J54" s="50"/>
      <c r="K54" s="50"/>
    </row>
    <row r="55" spans="2:11">
      <c r="B55" s="50"/>
      <c r="C55" s="4"/>
      <c r="D55" s="4"/>
      <c r="E55" s="5"/>
      <c r="F55" s="4"/>
      <c r="G55" s="4"/>
      <c r="H55" s="91"/>
      <c r="I55" s="4"/>
      <c r="J55" s="50"/>
      <c r="K55" s="50"/>
    </row>
    <row r="56" spans="2:11">
      <c r="B56" s="50"/>
      <c r="C56" s="4"/>
      <c r="D56" s="4"/>
      <c r="E56" s="5"/>
      <c r="F56" s="4"/>
      <c r="G56" s="4"/>
      <c r="H56" s="91"/>
      <c r="I56" s="4"/>
      <c r="J56" s="50"/>
      <c r="K56" s="50"/>
    </row>
    <row r="57" spans="2:11">
      <c r="B57" s="50"/>
      <c r="C57" s="4"/>
      <c r="D57" s="4"/>
      <c r="E57" s="5"/>
      <c r="F57" s="4"/>
      <c r="G57" s="4"/>
      <c r="H57" s="91"/>
      <c r="I57" s="4"/>
      <c r="J57" s="50"/>
      <c r="K57" s="50"/>
    </row>
    <row r="58" spans="2:11">
      <c r="B58" s="50"/>
      <c r="C58" s="4"/>
      <c r="D58" s="4"/>
      <c r="E58" s="5"/>
      <c r="F58" s="4"/>
      <c r="G58" s="4"/>
      <c r="H58" s="91"/>
      <c r="I58" s="4"/>
      <c r="J58" s="50"/>
      <c r="K58" s="50"/>
    </row>
    <row r="59" spans="2:11">
      <c r="B59" s="50"/>
      <c r="C59" s="4"/>
      <c r="D59" s="4"/>
      <c r="E59" s="5"/>
      <c r="F59" s="4"/>
      <c r="G59" s="4"/>
      <c r="H59" s="91"/>
      <c r="I59" s="4"/>
      <c r="J59" s="50"/>
      <c r="K59" s="50"/>
    </row>
    <row r="60" spans="2:11">
      <c r="B60" s="50"/>
      <c r="C60" s="4"/>
      <c r="D60" s="4"/>
      <c r="E60" s="5"/>
      <c r="F60" s="4"/>
      <c r="G60" s="4"/>
      <c r="H60" s="91"/>
      <c r="I60" s="4"/>
      <c r="J60" s="50"/>
      <c r="K60" s="50"/>
    </row>
    <row r="61" spans="2:11">
      <c r="B61" s="50"/>
      <c r="C61" s="4"/>
      <c r="D61" s="4"/>
      <c r="E61" s="5"/>
      <c r="F61" s="4"/>
      <c r="G61" s="4"/>
      <c r="H61" s="91"/>
      <c r="I61" s="4"/>
      <c r="J61" s="50"/>
      <c r="K61" s="50"/>
    </row>
    <row r="62" spans="2:11">
      <c r="B62" s="50"/>
      <c r="C62" s="4"/>
      <c r="D62" s="4"/>
      <c r="E62" s="5"/>
      <c r="F62" s="4"/>
      <c r="G62" s="4"/>
      <c r="H62" s="91"/>
      <c r="I62" s="4"/>
      <c r="J62" s="50"/>
      <c r="K62" s="50"/>
    </row>
    <row r="63" spans="2:11">
      <c r="B63" s="50"/>
      <c r="C63" s="4"/>
      <c r="D63" s="4"/>
      <c r="E63" s="5"/>
      <c r="F63" s="4"/>
      <c r="G63" s="4"/>
      <c r="H63" s="91"/>
      <c r="I63" s="4"/>
      <c r="J63" s="50"/>
      <c r="K63" s="50"/>
    </row>
    <row r="64" spans="2:11">
      <c r="B64" s="50"/>
      <c r="C64" s="4"/>
      <c r="D64" s="4"/>
      <c r="E64" s="5"/>
      <c r="F64" s="4"/>
      <c r="G64" s="4"/>
      <c r="H64" s="91"/>
      <c r="I64" s="4"/>
      <c r="J64" s="50"/>
      <c r="K64" s="50"/>
    </row>
    <row r="65" spans="2:11">
      <c r="B65" s="50"/>
      <c r="C65" s="4"/>
      <c r="D65" s="4"/>
      <c r="E65" s="5"/>
      <c r="F65" s="4"/>
      <c r="G65" s="4"/>
      <c r="H65" s="91"/>
      <c r="I65" s="4"/>
      <c r="J65" s="50"/>
      <c r="K65" s="50"/>
    </row>
    <row r="66" spans="2:11">
      <c r="B66" s="50"/>
      <c r="C66" s="4"/>
      <c r="D66" s="4"/>
      <c r="E66" s="5"/>
      <c r="F66" s="4"/>
      <c r="G66" s="4"/>
      <c r="H66" s="91"/>
      <c r="I66" s="4"/>
      <c r="J66" s="50"/>
      <c r="K66" s="50"/>
    </row>
    <row r="67" spans="2:11">
      <c r="B67" s="50"/>
      <c r="C67" s="4"/>
      <c r="D67" s="4"/>
      <c r="E67" s="5"/>
      <c r="F67" s="4"/>
      <c r="G67" s="4"/>
      <c r="H67" s="91"/>
      <c r="I67" s="4"/>
      <c r="J67" s="50"/>
      <c r="K67" s="50"/>
    </row>
    <row r="68" spans="2:11">
      <c r="B68" s="50"/>
      <c r="C68" s="4"/>
      <c r="D68" s="4"/>
      <c r="E68" s="5"/>
      <c r="F68" s="4"/>
      <c r="G68" s="4"/>
      <c r="H68" s="91"/>
      <c r="I68" s="4"/>
      <c r="J68" s="50"/>
      <c r="K68" s="50"/>
    </row>
    <row r="69" spans="2:11">
      <c r="B69" s="50"/>
      <c r="C69" s="4"/>
      <c r="D69" s="4"/>
      <c r="E69" s="5"/>
      <c r="F69" s="4"/>
      <c r="G69" s="4"/>
      <c r="H69" s="91"/>
      <c r="I69" s="4"/>
      <c r="J69" s="50"/>
      <c r="K69" s="50"/>
    </row>
    <row r="70" spans="2:11">
      <c r="B70" s="50"/>
      <c r="C70" s="4"/>
      <c r="D70" s="4"/>
      <c r="E70" s="5"/>
      <c r="F70" s="4"/>
      <c r="G70" s="4"/>
      <c r="H70" s="91"/>
      <c r="I70" s="4"/>
      <c r="J70" s="50"/>
      <c r="K70" s="50"/>
    </row>
    <row r="71" spans="2:11">
      <c r="B71" s="50"/>
      <c r="C71" s="4"/>
      <c r="D71" s="4"/>
      <c r="E71" s="5"/>
      <c r="F71" s="4"/>
      <c r="G71" s="4"/>
      <c r="H71" s="91"/>
      <c r="I71" s="4"/>
      <c r="J71" s="50"/>
      <c r="K71" s="50"/>
    </row>
    <row r="72" spans="2:11">
      <c r="B72" s="50"/>
      <c r="C72" s="4"/>
      <c r="D72" s="4"/>
      <c r="E72" s="5"/>
      <c r="F72" s="4"/>
      <c r="G72" s="4"/>
      <c r="H72" s="91"/>
      <c r="I72" s="4"/>
      <c r="J72" s="50"/>
      <c r="K72" s="50"/>
    </row>
    <row r="73" spans="2:11">
      <c r="B73" s="50"/>
      <c r="C73" s="4"/>
      <c r="D73" s="4"/>
      <c r="E73" s="5"/>
      <c r="F73" s="4"/>
      <c r="G73" s="4"/>
      <c r="H73" s="91"/>
      <c r="I73" s="4"/>
      <c r="J73" s="50"/>
      <c r="K73" s="50"/>
    </row>
    <row r="74" spans="2:11">
      <c r="B74" s="50"/>
      <c r="C74" s="4"/>
      <c r="D74" s="4"/>
      <c r="E74" s="5"/>
      <c r="F74" s="4"/>
      <c r="G74" s="4"/>
      <c r="H74" s="91"/>
      <c r="I74" s="4"/>
      <c r="J74" s="50"/>
      <c r="K74" s="50"/>
    </row>
    <row r="75" spans="2:11">
      <c r="B75" s="50"/>
      <c r="C75" s="4"/>
      <c r="D75" s="4"/>
      <c r="E75" s="5"/>
      <c r="F75" s="4"/>
      <c r="G75" s="4"/>
      <c r="H75" s="91"/>
      <c r="I75" s="4"/>
      <c r="J75" s="50"/>
      <c r="K75" s="50"/>
    </row>
    <row r="76" spans="2:11">
      <c r="B76" s="50"/>
      <c r="C76" s="4"/>
      <c r="D76" s="4"/>
      <c r="E76" s="5"/>
      <c r="F76" s="4"/>
      <c r="G76" s="4"/>
      <c r="H76" s="91"/>
      <c r="I76" s="4"/>
      <c r="J76" s="50"/>
      <c r="K76" s="50"/>
    </row>
    <row r="77" spans="2:11">
      <c r="B77" s="50"/>
      <c r="C77" s="4"/>
      <c r="D77" s="4"/>
      <c r="E77" s="5"/>
      <c r="F77" s="4"/>
      <c r="G77" s="4"/>
      <c r="H77" s="91"/>
      <c r="I77" s="4"/>
      <c r="J77" s="50"/>
      <c r="K77" s="50"/>
    </row>
    <row r="78" spans="2:11">
      <c r="B78" s="50"/>
      <c r="C78" s="50"/>
      <c r="D78" s="50"/>
      <c r="E78" s="68"/>
      <c r="F78" s="50"/>
      <c r="G78" s="50"/>
      <c r="H78" s="69"/>
      <c r="I78" s="50"/>
      <c r="J78" s="50"/>
      <c r="K78" s="50"/>
    </row>
    <row r="79" spans="2:11">
      <c r="B79" s="50"/>
      <c r="C79" s="50"/>
      <c r="D79" s="50"/>
      <c r="E79" s="68"/>
      <c r="F79" s="50"/>
      <c r="G79" s="50"/>
      <c r="H79" s="69"/>
      <c r="I79" s="50"/>
      <c r="J79" s="50"/>
      <c r="K79" s="50"/>
    </row>
    <row r="80" spans="2:11">
      <c r="B80" s="50"/>
      <c r="C80" s="50"/>
      <c r="D80" s="50"/>
      <c r="E80" s="68"/>
      <c r="F80" s="50"/>
      <c r="G80" s="50"/>
      <c r="H80" s="69"/>
      <c r="I80" s="50"/>
      <c r="J80" s="50"/>
      <c r="K80" s="50"/>
    </row>
    <row r="81" spans="2:11">
      <c r="B81" s="50"/>
      <c r="C81" s="50"/>
      <c r="D81" s="50"/>
      <c r="E81" s="68"/>
      <c r="F81" s="50"/>
      <c r="G81" s="50"/>
      <c r="H81" s="69"/>
      <c r="I81" s="50"/>
      <c r="J81" s="50"/>
      <c r="K81" s="50"/>
    </row>
    <row r="82" spans="2:11">
      <c r="B82" s="50"/>
      <c r="C82" s="50"/>
      <c r="D82" s="50"/>
      <c r="E82" s="68"/>
      <c r="F82" s="50"/>
      <c r="G82" s="50"/>
      <c r="H82" s="69"/>
      <c r="I82" s="50"/>
      <c r="J82" s="50"/>
      <c r="K82" s="50"/>
    </row>
    <row r="83" spans="2:11">
      <c r="B83" s="50"/>
      <c r="C83" s="50"/>
      <c r="D83" s="50"/>
      <c r="E83" s="68"/>
      <c r="F83" s="50"/>
      <c r="G83" s="50"/>
      <c r="H83" s="69"/>
      <c r="I83" s="50"/>
      <c r="J83" s="50"/>
      <c r="K83" s="50"/>
    </row>
    <row r="84" spans="2:11">
      <c r="B84" s="50"/>
      <c r="C84" s="50"/>
      <c r="D84" s="50"/>
      <c r="E84" s="68"/>
      <c r="F84" s="50"/>
      <c r="G84" s="50"/>
      <c r="H84" s="69"/>
      <c r="I84" s="50"/>
      <c r="J84" s="50"/>
      <c r="K84" s="50"/>
    </row>
    <row r="85" spans="2:11">
      <c r="B85" s="50"/>
      <c r="C85" s="50"/>
      <c r="D85" s="50"/>
      <c r="E85" s="68"/>
      <c r="F85" s="50"/>
      <c r="G85" s="50"/>
      <c r="H85" s="69"/>
      <c r="I85" s="50"/>
      <c r="J85" s="50"/>
      <c r="K85" s="50"/>
    </row>
    <row r="86" spans="2:11">
      <c r="B86" s="50"/>
      <c r="C86" s="50"/>
      <c r="D86" s="50"/>
      <c r="E86" s="68"/>
      <c r="F86" s="50"/>
      <c r="G86" s="50"/>
      <c r="H86" s="69"/>
      <c r="I86" s="50"/>
      <c r="J86" s="50"/>
      <c r="K86" s="50"/>
    </row>
    <row r="87" spans="2:11">
      <c r="B87" s="50"/>
      <c r="C87" s="50"/>
      <c r="D87" s="50"/>
      <c r="E87" s="68"/>
      <c r="F87" s="50"/>
      <c r="G87" s="50"/>
      <c r="H87" s="69"/>
      <c r="I87" s="50"/>
      <c r="J87" s="50"/>
      <c r="K87" s="50"/>
    </row>
    <row r="88" spans="2:11">
      <c r="B88" s="50"/>
      <c r="C88" s="50"/>
      <c r="D88" s="50"/>
      <c r="E88" s="68"/>
      <c r="F88" s="50"/>
      <c r="G88" s="50"/>
      <c r="H88" s="69"/>
      <c r="I88" s="50"/>
      <c r="J88" s="50"/>
      <c r="K88" s="50"/>
    </row>
    <row r="89" spans="2:11">
      <c r="B89" s="50"/>
      <c r="C89" s="50"/>
      <c r="D89" s="50"/>
      <c r="E89" s="68"/>
      <c r="F89" s="50"/>
      <c r="G89" s="50"/>
      <c r="H89" s="69"/>
      <c r="I89" s="50"/>
      <c r="J89" s="50"/>
      <c r="K89" s="50"/>
    </row>
    <row r="90" spans="2:11">
      <c r="B90" s="50"/>
      <c r="C90" s="50"/>
      <c r="D90" s="50"/>
      <c r="E90" s="68"/>
      <c r="F90" s="50"/>
      <c r="G90" s="50"/>
      <c r="H90" s="69"/>
      <c r="I90" s="50"/>
      <c r="J90" s="50"/>
      <c r="K90" s="50"/>
    </row>
    <row r="91" spans="2:11">
      <c r="B91" s="50"/>
      <c r="C91" s="50"/>
      <c r="D91" s="50"/>
      <c r="E91" s="68"/>
      <c r="F91" s="50"/>
      <c r="G91" s="50"/>
      <c r="H91" s="69"/>
      <c r="I91" s="50"/>
      <c r="J91" s="50"/>
      <c r="K91" s="50"/>
    </row>
    <row r="92" spans="2:11">
      <c r="B92" s="50"/>
      <c r="C92" s="50"/>
      <c r="D92" s="50"/>
      <c r="E92" s="68"/>
      <c r="F92" s="50"/>
      <c r="G92" s="50"/>
      <c r="H92" s="69"/>
      <c r="I92" s="50"/>
      <c r="J92" s="50"/>
      <c r="K92" s="50"/>
    </row>
    <row r="93" spans="2:11">
      <c r="B93" s="50"/>
      <c r="C93" s="50"/>
      <c r="D93" s="50"/>
      <c r="E93" s="68"/>
      <c r="F93" s="50"/>
      <c r="G93" s="50"/>
      <c r="H93" s="69"/>
      <c r="I93" s="50"/>
      <c r="J93" s="50"/>
      <c r="K93" s="50"/>
    </row>
    <row r="94" spans="2:11">
      <c r="B94" s="50"/>
      <c r="C94" s="50"/>
      <c r="D94" s="50"/>
      <c r="E94" s="68"/>
      <c r="F94" s="50"/>
      <c r="G94" s="50"/>
      <c r="H94" s="69"/>
      <c r="I94" s="50"/>
      <c r="J94" s="50"/>
      <c r="K94" s="50"/>
    </row>
    <row r="95" spans="2:11">
      <c r="B95" s="50"/>
      <c r="C95" s="50"/>
      <c r="D95" s="50"/>
      <c r="E95" s="68"/>
      <c r="F95" s="50"/>
      <c r="G95" s="50"/>
      <c r="H95" s="69"/>
      <c r="I95" s="50"/>
      <c r="J95" s="50"/>
      <c r="K95" s="50"/>
    </row>
  </sheetData>
  <sheetProtection selectLockedCells="1" selectUnlockedCells="1"/>
  <mergeCells count="10">
    <mergeCell ref="A44:B44"/>
    <mergeCell ref="F44:H44"/>
    <mergeCell ref="A1:B1"/>
    <mergeCell ref="I1:J1"/>
    <mergeCell ref="A2:I2"/>
    <mergeCell ref="A3:I3"/>
    <mergeCell ref="C39:D39"/>
    <mergeCell ref="A43:B43"/>
    <mergeCell ref="F43:H43"/>
    <mergeCell ref="D1:F1"/>
  </mergeCells>
  <pageMargins left="0.74791666666666667" right="0.74791666666666667" top="0.98402777777777772" bottom="0.98402777777777772" header="0.51180555555555551" footer="0.51180555555555551"/>
  <pageSetup paperSize="9" scale="95" firstPageNumber="0" orientation="landscape" horizontalDpi="300" verticalDpi="300"/>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2"/>
  <sheetViews>
    <sheetView workbookViewId="0">
      <selection activeCell="H6" sqref="H6:H16"/>
    </sheetView>
  </sheetViews>
  <sheetFormatPr defaultColWidth="8.85546875" defaultRowHeight="12"/>
  <cols>
    <col min="1" max="1" width="4.7109375" style="1" customWidth="1"/>
    <col min="2" max="2" width="30.7109375" style="1" customWidth="1"/>
    <col min="3" max="3" width="5.42578125" style="1" customWidth="1"/>
    <col min="4" max="4" width="6.7109375" style="1" customWidth="1"/>
    <col min="5" max="6" width="12.7109375" style="1" customWidth="1"/>
    <col min="7" max="7" width="14" style="1" customWidth="1"/>
    <col min="8" max="8" width="7.5703125" style="3" customWidth="1"/>
    <col min="9" max="9" width="13.42578125" style="1" customWidth="1"/>
    <col min="10" max="10" width="18.7109375" style="1" customWidth="1"/>
    <col min="11" max="16384" width="8.85546875" style="1"/>
  </cols>
  <sheetData>
    <row r="2" spans="1:10">
      <c r="A2" s="789" t="s">
        <v>861</v>
      </c>
      <c r="B2" s="789"/>
      <c r="C2" s="791" t="s">
        <v>833</v>
      </c>
      <c r="D2" s="791"/>
      <c r="E2" s="791"/>
      <c r="F2" s="791"/>
      <c r="G2" s="4"/>
      <c r="H2" s="4"/>
      <c r="I2" s="791" t="s">
        <v>741</v>
      </c>
      <c r="J2" s="791"/>
    </row>
    <row r="3" spans="1:10">
      <c r="A3" s="791" t="s">
        <v>392</v>
      </c>
      <c r="B3" s="791"/>
      <c r="C3" s="791"/>
      <c r="D3" s="791"/>
      <c r="E3" s="791"/>
      <c r="F3" s="791"/>
      <c r="G3" s="791"/>
      <c r="H3" s="791"/>
      <c r="I3" s="791"/>
    </row>
    <row r="4" spans="1:10">
      <c r="A4" s="792" t="s">
        <v>429</v>
      </c>
      <c r="B4" s="792"/>
      <c r="C4" s="792"/>
      <c r="D4" s="792"/>
      <c r="E4" s="792"/>
      <c r="F4" s="792"/>
      <c r="G4" s="792"/>
      <c r="H4" s="792"/>
      <c r="I4" s="792"/>
    </row>
    <row r="5" spans="1:10" ht="36">
      <c r="A5" s="11" t="s">
        <v>1</v>
      </c>
      <c r="B5" s="55" t="s">
        <v>2</v>
      </c>
      <c r="C5" s="13" t="s">
        <v>3</v>
      </c>
      <c r="D5" s="13" t="s">
        <v>4</v>
      </c>
      <c r="E5" s="15" t="s">
        <v>5</v>
      </c>
      <c r="F5" s="15" t="s">
        <v>6</v>
      </c>
      <c r="G5" s="15" t="s">
        <v>7</v>
      </c>
      <c r="H5" s="16" t="s">
        <v>871</v>
      </c>
      <c r="I5" s="77" t="s">
        <v>9</v>
      </c>
      <c r="J5" s="18" t="s">
        <v>10</v>
      </c>
    </row>
    <row r="6" spans="1:10" ht="49.9" customHeight="1">
      <c r="A6" s="57" t="s">
        <v>11</v>
      </c>
      <c r="B6" s="162" t="s">
        <v>430</v>
      </c>
      <c r="C6" s="21" t="s">
        <v>13</v>
      </c>
      <c r="D6" s="21">
        <v>1800</v>
      </c>
      <c r="E6" s="131"/>
      <c r="F6" s="24"/>
      <c r="G6" s="24"/>
      <c r="H6" s="620"/>
      <c r="I6" s="74"/>
      <c r="J6" s="25"/>
    </row>
    <row r="7" spans="1:10" ht="48.6" customHeight="1">
      <c r="A7" s="57" t="s">
        <v>14</v>
      </c>
      <c r="B7" s="138" t="s">
        <v>431</v>
      </c>
      <c r="C7" s="62" t="s">
        <v>13</v>
      </c>
      <c r="D7" s="62">
        <v>800</v>
      </c>
      <c r="E7" s="132"/>
      <c r="F7" s="24"/>
      <c r="G7" s="24"/>
      <c r="H7" s="620"/>
      <c r="I7" s="74"/>
      <c r="J7" s="30"/>
    </row>
    <row r="8" spans="1:10" ht="15" customHeight="1">
      <c r="A8" s="57" t="s">
        <v>16</v>
      </c>
      <c r="B8" s="138" t="s">
        <v>432</v>
      </c>
      <c r="C8" s="62" t="s">
        <v>13</v>
      </c>
      <c r="D8" s="62">
        <v>10</v>
      </c>
      <c r="E8" s="132"/>
      <c r="F8" s="24"/>
      <c r="G8" s="24"/>
      <c r="H8" s="620"/>
      <c r="I8" s="74"/>
      <c r="J8" s="30"/>
    </row>
    <row r="9" spans="1:10" ht="49.15" customHeight="1">
      <c r="A9" s="57" t="s">
        <v>18</v>
      </c>
      <c r="B9" s="138" t="s">
        <v>433</v>
      </c>
      <c r="C9" s="62" t="s">
        <v>13</v>
      </c>
      <c r="D9" s="62">
        <v>40</v>
      </c>
      <c r="E9" s="132"/>
      <c r="F9" s="24"/>
      <c r="G9" s="24"/>
      <c r="H9" s="620"/>
      <c r="I9" s="74"/>
      <c r="J9" s="30"/>
    </row>
    <row r="10" spans="1:10" ht="61.9" customHeight="1">
      <c r="A10" s="57" t="s">
        <v>19</v>
      </c>
      <c r="B10" s="138" t="s">
        <v>434</v>
      </c>
      <c r="C10" s="62" t="s">
        <v>13</v>
      </c>
      <c r="D10" s="62">
        <v>40</v>
      </c>
      <c r="E10" s="132"/>
      <c r="F10" s="24"/>
      <c r="G10" s="24"/>
      <c r="H10" s="620"/>
      <c r="I10" s="74"/>
      <c r="J10" s="30"/>
    </row>
    <row r="11" spans="1:10" ht="61.9" customHeight="1">
      <c r="A11" s="57" t="s">
        <v>20</v>
      </c>
      <c r="B11" s="138" t="s">
        <v>435</v>
      </c>
      <c r="C11" s="62" t="s">
        <v>13</v>
      </c>
      <c r="D11" s="62">
        <v>10</v>
      </c>
      <c r="E11" s="132"/>
      <c r="F11" s="24"/>
      <c r="G11" s="24"/>
      <c r="H11" s="620"/>
      <c r="I11" s="74"/>
      <c r="J11" s="30"/>
    </row>
    <row r="12" spans="1:10" ht="27.6" customHeight="1">
      <c r="A12" s="57" t="s">
        <v>23</v>
      </c>
      <c r="B12" s="237" t="s">
        <v>436</v>
      </c>
      <c r="C12" s="75" t="s">
        <v>13</v>
      </c>
      <c r="D12" s="75">
        <v>1000</v>
      </c>
      <c r="E12" s="133"/>
      <c r="F12" s="24"/>
      <c r="G12" s="24"/>
      <c r="H12" s="620"/>
      <c r="I12" s="74"/>
      <c r="J12" s="238"/>
    </row>
    <row r="13" spans="1:10" ht="25.9" customHeight="1">
      <c r="A13" s="57" t="s">
        <v>25</v>
      </c>
      <c r="B13" s="138" t="s">
        <v>437</v>
      </c>
      <c r="C13" s="62" t="s">
        <v>13</v>
      </c>
      <c r="D13" s="62">
        <v>800</v>
      </c>
      <c r="E13" s="132"/>
      <c r="F13" s="24"/>
      <c r="G13" s="24"/>
      <c r="H13" s="620"/>
      <c r="I13" s="74"/>
      <c r="J13" s="30"/>
    </row>
    <row r="14" spans="1:10" ht="31.9" customHeight="1">
      <c r="A14" s="57" t="s">
        <v>27</v>
      </c>
      <c r="B14" s="138" t="s">
        <v>438</v>
      </c>
      <c r="C14" s="62" t="s">
        <v>13</v>
      </c>
      <c r="D14" s="62">
        <v>350</v>
      </c>
      <c r="E14" s="132"/>
      <c r="F14" s="24"/>
      <c r="G14" s="24"/>
      <c r="H14" s="620"/>
      <c r="I14" s="74"/>
      <c r="J14" s="30"/>
    </row>
    <row r="15" spans="1:10" ht="27.75" customHeight="1">
      <c r="A15" s="57" t="s">
        <v>29</v>
      </c>
      <c r="B15" s="138" t="s">
        <v>439</v>
      </c>
      <c r="C15" s="62" t="s">
        <v>13</v>
      </c>
      <c r="D15" s="62">
        <v>800</v>
      </c>
      <c r="E15" s="132"/>
      <c r="F15" s="24"/>
      <c r="G15" s="24"/>
      <c r="H15" s="620"/>
      <c r="I15" s="74"/>
      <c r="J15" s="30"/>
    </row>
    <row r="16" spans="1:10" ht="49.9" customHeight="1">
      <c r="A16" s="57" t="s">
        <v>31</v>
      </c>
      <c r="B16" s="138" t="s">
        <v>440</v>
      </c>
      <c r="C16" s="75" t="s">
        <v>13</v>
      </c>
      <c r="D16" s="75">
        <v>5000</v>
      </c>
      <c r="E16" s="133"/>
      <c r="F16" s="24"/>
      <c r="G16" s="24"/>
      <c r="H16" s="620"/>
      <c r="I16" s="74"/>
      <c r="J16" s="30"/>
    </row>
    <row r="17" spans="1:10" ht="18.600000000000001" customHeight="1">
      <c r="A17" s="50"/>
      <c r="B17" s="50"/>
      <c r="C17" s="831" t="s">
        <v>49</v>
      </c>
      <c r="D17" s="831"/>
      <c r="E17" s="88" t="s">
        <v>50</v>
      </c>
      <c r="F17" s="88" t="s">
        <v>50</v>
      </c>
      <c r="G17" s="89">
        <f>SUM(G6:G16)</f>
        <v>0</v>
      </c>
      <c r="H17" s="90" t="s">
        <v>50</v>
      </c>
      <c r="I17" s="89">
        <f>SUM(I6:I16)</f>
        <v>0</v>
      </c>
      <c r="J17" s="67"/>
    </row>
    <row r="18" spans="1:10">
      <c r="A18" s="50"/>
      <c r="B18" s="50"/>
      <c r="C18" s="6"/>
      <c r="D18" s="6"/>
      <c r="E18" s="50"/>
      <c r="F18" s="50"/>
      <c r="G18" s="50"/>
      <c r="H18" s="69"/>
      <c r="I18" s="50"/>
    </row>
    <row r="19" spans="1:10">
      <c r="A19" s="50"/>
      <c r="B19" s="50"/>
      <c r="C19" s="50"/>
      <c r="D19" s="50"/>
    </row>
    <row r="20" spans="1:10">
      <c r="A20" s="50"/>
      <c r="B20" s="50"/>
      <c r="C20" s="50"/>
      <c r="D20" s="50"/>
    </row>
    <row r="21" spans="1:10" ht="12.75" customHeight="1">
      <c r="A21" s="792" t="s">
        <v>51</v>
      </c>
      <c r="B21" s="792"/>
      <c r="C21" s="50"/>
      <c r="D21" s="50"/>
      <c r="F21" s="792" t="s">
        <v>52</v>
      </c>
      <c r="G21" s="792"/>
      <c r="H21" s="792"/>
    </row>
    <row r="22" spans="1:10">
      <c r="A22" s="788" t="s">
        <v>53</v>
      </c>
      <c r="B22" s="788"/>
      <c r="C22" s="50"/>
      <c r="D22" s="50"/>
      <c r="F22" s="788" t="s">
        <v>54</v>
      </c>
      <c r="G22" s="788"/>
      <c r="H22" s="788"/>
    </row>
  </sheetData>
  <sheetProtection selectLockedCells="1" selectUnlockedCells="1"/>
  <mergeCells count="10">
    <mergeCell ref="A22:B22"/>
    <mergeCell ref="F22:H22"/>
    <mergeCell ref="A2:B2"/>
    <mergeCell ref="I2:J2"/>
    <mergeCell ref="A3:I3"/>
    <mergeCell ref="A4:I4"/>
    <mergeCell ref="C17:D17"/>
    <mergeCell ref="A21:B21"/>
    <mergeCell ref="F21:H21"/>
    <mergeCell ref="C2:F2"/>
  </mergeCells>
  <pageMargins left="0.74791666666666667" right="0.74791666666666667" top="0.98402777777777772" bottom="0.98402777777777772" header="0.51180555555555551" footer="0.51180555555555551"/>
  <pageSetup paperSize="9" firstPageNumber="0" orientation="landscape" horizontalDpi="300" verticalDpi="300"/>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workbookViewId="0">
      <selection activeCell="H6" sqref="H6:H8"/>
    </sheetView>
  </sheetViews>
  <sheetFormatPr defaultColWidth="8.85546875" defaultRowHeight="12"/>
  <cols>
    <col min="1" max="1" width="4.7109375" style="1" customWidth="1"/>
    <col min="2" max="2" width="30.7109375" style="1" customWidth="1"/>
    <col min="3" max="3" width="5.140625" style="1" customWidth="1"/>
    <col min="4" max="4" width="6.5703125" style="1" customWidth="1"/>
    <col min="5" max="6" width="12.7109375" style="1" customWidth="1"/>
    <col min="7" max="7" width="13" style="1" customWidth="1"/>
    <col min="8" max="8" width="8.85546875" style="3"/>
    <col min="9" max="9" width="15.140625" style="1" customWidth="1"/>
    <col min="10" max="10" width="18.140625" style="1" customWidth="1"/>
    <col min="11" max="16384" width="8.85546875" style="1"/>
  </cols>
  <sheetData>
    <row r="1" spans="1:10">
      <c r="A1" s="789" t="s">
        <v>861</v>
      </c>
      <c r="B1" s="789"/>
      <c r="C1" s="4"/>
      <c r="D1" s="4"/>
      <c r="E1" s="4"/>
      <c r="F1" s="4"/>
      <c r="G1" s="4"/>
      <c r="H1" s="4"/>
      <c r="I1" s="791" t="s">
        <v>741</v>
      </c>
      <c r="J1" s="791"/>
    </row>
    <row r="2" spans="1:10">
      <c r="A2" s="590"/>
      <c r="B2" s="590"/>
      <c r="C2" s="4"/>
      <c r="D2" s="791" t="s">
        <v>833</v>
      </c>
      <c r="E2" s="791"/>
      <c r="F2" s="791"/>
      <c r="G2" s="4"/>
      <c r="H2" s="4"/>
      <c r="I2" s="7"/>
      <c r="J2" s="7"/>
    </row>
    <row r="3" spans="1:10">
      <c r="A3" s="791" t="s">
        <v>851</v>
      </c>
      <c r="B3" s="791"/>
      <c r="C3" s="791"/>
      <c r="D3" s="791"/>
      <c r="E3" s="791"/>
      <c r="F3" s="791"/>
      <c r="G3" s="791"/>
      <c r="H3" s="791"/>
      <c r="I3" s="791"/>
    </row>
    <row r="4" spans="1:10">
      <c r="A4" s="792" t="s">
        <v>442</v>
      </c>
      <c r="B4" s="792"/>
      <c r="C4" s="792"/>
      <c r="D4" s="792"/>
      <c r="E4" s="792"/>
      <c r="F4" s="792"/>
      <c r="G4" s="792"/>
      <c r="H4" s="792"/>
      <c r="I4" s="792"/>
    </row>
    <row r="5" spans="1:10" ht="36">
      <c r="A5" s="11" t="s">
        <v>1</v>
      </c>
      <c r="B5" s="55" t="s">
        <v>2</v>
      </c>
      <c r="C5" s="13" t="s">
        <v>3</v>
      </c>
      <c r="D5" s="13" t="s">
        <v>4</v>
      </c>
      <c r="E5" s="15" t="s">
        <v>5</v>
      </c>
      <c r="F5" s="15" t="s">
        <v>6</v>
      </c>
      <c r="G5" s="15" t="s">
        <v>7</v>
      </c>
      <c r="H5" s="16" t="s">
        <v>866</v>
      </c>
      <c r="I5" s="77" t="s">
        <v>9</v>
      </c>
      <c r="J5" s="18" t="s">
        <v>10</v>
      </c>
    </row>
    <row r="6" spans="1:10" ht="72">
      <c r="A6" s="57" t="s">
        <v>11</v>
      </c>
      <c r="B6" s="125" t="s">
        <v>443</v>
      </c>
      <c r="C6" s="21" t="s">
        <v>140</v>
      </c>
      <c r="D6" s="21">
        <v>20</v>
      </c>
      <c r="E6" s="131"/>
      <c r="F6" s="24"/>
      <c r="G6" s="24"/>
      <c r="H6" s="620"/>
      <c r="I6" s="74"/>
      <c r="J6" s="25"/>
    </row>
    <row r="7" spans="1:10" ht="72">
      <c r="A7" s="60" t="s">
        <v>14</v>
      </c>
      <c r="B7" s="138" t="s">
        <v>444</v>
      </c>
      <c r="C7" s="62" t="s">
        <v>140</v>
      </c>
      <c r="D7" s="62">
        <v>50</v>
      </c>
      <c r="E7" s="132"/>
      <c r="F7" s="24"/>
      <c r="G7" s="24"/>
      <c r="H7" s="620"/>
      <c r="I7" s="74"/>
      <c r="J7" s="30"/>
    </row>
    <row r="8" spans="1:10" ht="72">
      <c r="A8" s="60" t="s">
        <v>16</v>
      </c>
      <c r="B8" s="138" t="s">
        <v>445</v>
      </c>
      <c r="C8" s="62" t="s">
        <v>140</v>
      </c>
      <c r="D8" s="62">
        <v>20</v>
      </c>
      <c r="E8" s="132"/>
      <c r="F8" s="24"/>
      <c r="G8" s="24"/>
      <c r="H8" s="620"/>
      <c r="I8" s="74"/>
      <c r="J8" s="30"/>
    </row>
    <row r="9" spans="1:10" ht="13.5" customHeight="1">
      <c r="A9" s="50"/>
      <c r="B9" s="50"/>
      <c r="C9" s="845" t="s">
        <v>49</v>
      </c>
      <c r="D9" s="845"/>
      <c r="E9" s="88" t="s">
        <v>50</v>
      </c>
      <c r="F9" s="88" t="s">
        <v>50</v>
      </c>
      <c r="G9" s="89">
        <f>SUM(G6:G8)</f>
        <v>0</v>
      </c>
      <c r="H9" s="90" t="s">
        <v>50</v>
      </c>
      <c r="I9" s="89">
        <f>SUM(I6:I8)</f>
        <v>0</v>
      </c>
    </row>
    <row r="10" spans="1:10">
      <c r="A10" s="50"/>
      <c r="B10" s="50"/>
      <c r="C10" s="6"/>
      <c r="D10" s="6"/>
      <c r="E10" s="50"/>
      <c r="F10" s="50"/>
      <c r="G10" s="50"/>
      <c r="H10" s="69"/>
      <c r="I10" s="50">
        <f>SUM(I12)</f>
        <v>0</v>
      </c>
    </row>
    <row r="11" spans="1:10">
      <c r="A11" s="50"/>
      <c r="B11" s="50"/>
      <c r="C11" s="50"/>
      <c r="D11" s="50"/>
    </row>
    <row r="12" spans="1:10">
      <c r="A12" s="50"/>
      <c r="B12" s="50"/>
      <c r="C12" s="50"/>
      <c r="D12" s="50"/>
    </row>
    <row r="13" spans="1:10">
      <c r="A13" s="792" t="s">
        <v>51</v>
      </c>
      <c r="B13" s="792"/>
      <c r="C13" s="50"/>
      <c r="D13" s="50"/>
      <c r="F13" s="792" t="s">
        <v>52</v>
      </c>
      <c r="G13" s="792"/>
      <c r="H13" s="792"/>
    </row>
    <row r="14" spans="1:10">
      <c r="A14" s="788" t="s">
        <v>53</v>
      </c>
      <c r="B14" s="788"/>
      <c r="C14" s="50"/>
      <c r="D14" s="50"/>
      <c r="F14" s="788" t="s">
        <v>54</v>
      </c>
      <c r="G14" s="788"/>
      <c r="H14" s="788"/>
    </row>
  </sheetData>
  <sheetProtection selectLockedCells="1" selectUnlockedCells="1"/>
  <mergeCells count="10">
    <mergeCell ref="A14:B14"/>
    <mergeCell ref="F14:H14"/>
    <mergeCell ref="A1:B1"/>
    <mergeCell ref="I1:J1"/>
    <mergeCell ref="A3:I3"/>
    <mergeCell ref="A4:I4"/>
    <mergeCell ref="C9:D9"/>
    <mergeCell ref="A13:B13"/>
    <mergeCell ref="F13:H13"/>
    <mergeCell ref="D2:F2"/>
  </mergeCells>
  <pageMargins left="0.74791666666666667" right="0.74791666666666667" top="0.98402777777777772" bottom="0.98402777777777772" header="0.51180555555555551" footer="0.51180555555555551"/>
  <pageSetup paperSize="9" firstPageNumber="0" orientation="landscape" horizontalDpi="300" verticalDpi="300"/>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workbookViewId="0">
      <selection activeCell="H6" sqref="H6"/>
    </sheetView>
  </sheetViews>
  <sheetFormatPr defaultColWidth="8.85546875" defaultRowHeight="12"/>
  <cols>
    <col min="1" max="1" width="4.7109375" style="1" customWidth="1"/>
    <col min="2" max="2" width="30.42578125" style="1" customWidth="1"/>
    <col min="3" max="3" width="5.28515625" style="1" customWidth="1"/>
    <col min="4" max="4" width="6.28515625" style="1" customWidth="1"/>
    <col min="5" max="6" width="12.7109375" style="1" customWidth="1"/>
    <col min="7" max="7" width="13.5703125" style="1" customWidth="1"/>
    <col min="8" max="8" width="8.7109375" style="3" customWidth="1"/>
    <col min="9" max="9" width="14.7109375" style="1" customWidth="1"/>
    <col min="10" max="10" width="18.28515625" style="1" customWidth="1"/>
    <col min="11" max="16384" width="8.85546875" style="1"/>
  </cols>
  <sheetData>
    <row r="1" spans="1:10">
      <c r="A1" s="789" t="s">
        <v>861</v>
      </c>
      <c r="B1" s="789"/>
      <c r="C1" s="4"/>
      <c r="D1" s="4"/>
      <c r="E1" s="4"/>
      <c r="F1" s="4"/>
      <c r="G1" s="4"/>
      <c r="H1" s="4"/>
      <c r="I1" s="791" t="s">
        <v>741</v>
      </c>
      <c r="J1" s="791"/>
    </row>
    <row r="2" spans="1:10">
      <c r="A2" s="590"/>
      <c r="B2" s="590"/>
      <c r="C2" s="4"/>
      <c r="D2" s="791" t="s">
        <v>833</v>
      </c>
      <c r="E2" s="791"/>
      <c r="F2" s="791"/>
      <c r="G2" s="4"/>
      <c r="H2" s="4"/>
      <c r="I2" s="7"/>
      <c r="J2" s="7"/>
    </row>
    <row r="3" spans="1:10">
      <c r="A3" s="791" t="s">
        <v>411</v>
      </c>
      <c r="B3" s="791"/>
      <c r="C3" s="791"/>
      <c r="D3" s="791"/>
      <c r="E3" s="791"/>
      <c r="F3" s="791"/>
      <c r="G3" s="791"/>
      <c r="H3" s="791"/>
      <c r="I3" s="791"/>
    </row>
    <row r="4" spans="1:10">
      <c r="A4" s="792" t="s">
        <v>447</v>
      </c>
      <c r="B4" s="792"/>
      <c r="C4" s="792"/>
      <c r="D4" s="792"/>
      <c r="E4" s="792"/>
      <c r="F4" s="792"/>
      <c r="G4" s="792"/>
      <c r="H4" s="792"/>
      <c r="I4" s="792"/>
    </row>
    <row r="5" spans="1:10" ht="36">
      <c r="A5" s="11" t="s">
        <v>1</v>
      </c>
      <c r="B5" s="55" t="s">
        <v>2</v>
      </c>
      <c r="C5" s="13" t="s">
        <v>3</v>
      </c>
      <c r="D5" s="13" t="s">
        <v>4</v>
      </c>
      <c r="E5" s="15" t="s">
        <v>5</v>
      </c>
      <c r="F5" s="15" t="s">
        <v>6</v>
      </c>
      <c r="G5" s="15" t="s">
        <v>7</v>
      </c>
      <c r="H5" s="16" t="s">
        <v>870</v>
      </c>
      <c r="I5" s="77" t="s">
        <v>9</v>
      </c>
      <c r="J5" s="18" t="s">
        <v>10</v>
      </c>
    </row>
    <row r="6" spans="1:10" ht="28.15" customHeight="1">
      <c r="A6" s="57" t="s">
        <v>11</v>
      </c>
      <c r="B6" s="58" t="s">
        <v>448</v>
      </c>
      <c r="C6" s="209" t="s">
        <v>140</v>
      </c>
      <c r="D6" s="209">
        <v>950</v>
      </c>
      <c r="E6" s="131"/>
      <c r="F6" s="131"/>
      <c r="G6" s="131"/>
      <c r="H6" s="620"/>
      <c r="I6" s="147"/>
      <c r="J6" s="25"/>
    </row>
    <row r="7" spans="1:10" ht="13.5" customHeight="1">
      <c r="A7" s="50"/>
      <c r="B7" s="50"/>
      <c r="C7" s="831" t="s">
        <v>49</v>
      </c>
      <c r="D7" s="831"/>
      <c r="E7" s="103" t="s">
        <v>50</v>
      </c>
      <c r="F7" s="88" t="s">
        <v>50</v>
      </c>
      <c r="G7" s="89">
        <f>SUM(G6)</f>
        <v>0</v>
      </c>
      <c r="H7" s="90" t="s">
        <v>50</v>
      </c>
      <c r="I7" s="89">
        <f>SUM(I6)</f>
        <v>0</v>
      </c>
    </row>
    <row r="8" spans="1:10">
      <c r="A8" s="50"/>
      <c r="B8" s="50"/>
      <c r="C8" s="6"/>
      <c r="D8" s="6"/>
      <c r="E8" s="50"/>
      <c r="F8" s="50"/>
      <c r="G8" s="50"/>
      <c r="H8" s="69"/>
      <c r="I8" s="50"/>
    </row>
    <row r="9" spans="1:10">
      <c r="A9" s="50"/>
      <c r="B9" s="50"/>
      <c r="C9" s="50"/>
      <c r="D9" s="50"/>
    </row>
    <row r="10" spans="1:10">
      <c r="A10" s="50"/>
      <c r="B10" s="50"/>
      <c r="C10" s="50"/>
      <c r="D10" s="50"/>
    </row>
    <row r="11" spans="1:10">
      <c r="A11" s="792" t="s">
        <v>51</v>
      </c>
      <c r="B11" s="792"/>
      <c r="C11" s="50"/>
      <c r="D11" s="50"/>
      <c r="F11" s="792" t="s">
        <v>52</v>
      </c>
      <c r="G11" s="792"/>
      <c r="H11" s="792"/>
    </row>
    <row r="12" spans="1:10">
      <c r="A12" s="788" t="s">
        <v>53</v>
      </c>
      <c r="B12" s="788"/>
      <c r="C12" s="50"/>
      <c r="D12" s="50"/>
      <c r="F12" s="788" t="s">
        <v>54</v>
      </c>
      <c r="G12" s="788"/>
      <c r="H12" s="788"/>
    </row>
  </sheetData>
  <sheetProtection selectLockedCells="1" selectUnlockedCells="1"/>
  <mergeCells count="10">
    <mergeCell ref="A12:B12"/>
    <mergeCell ref="F12:H12"/>
    <mergeCell ref="A1:B1"/>
    <mergeCell ref="I1:J1"/>
    <mergeCell ref="A3:I3"/>
    <mergeCell ref="A4:I4"/>
    <mergeCell ref="C7:D7"/>
    <mergeCell ref="A11:B11"/>
    <mergeCell ref="F11:H11"/>
    <mergeCell ref="D2:F2"/>
  </mergeCells>
  <pageMargins left="0.74791666666666667" right="0.74791666666666667" top="0.98402777777777772" bottom="0.98402777777777772" header="0.51180555555555551" footer="0.51180555555555551"/>
  <pageSetup paperSize="9" firstPageNumber="0" orientation="landscape" horizontalDpi="300" verticalDpi="300"/>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workbookViewId="0">
      <selection activeCell="H6" sqref="H6:H7"/>
    </sheetView>
  </sheetViews>
  <sheetFormatPr defaultRowHeight="12.75"/>
  <cols>
    <col min="1" max="1" width="4.28515625" customWidth="1"/>
    <col min="2" max="2" width="32.85546875" customWidth="1"/>
    <col min="7" max="7" width="12.7109375" customWidth="1"/>
    <col min="9" max="9" width="12.140625" customWidth="1"/>
    <col min="10" max="10" width="15.28515625" customWidth="1"/>
  </cols>
  <sheetData>
    <row r="1" spans="1:10">
      <c r="A1" s="789" t="s">
        <v>861</v>
      </c>
      <c r="B1" s="789"/>
      <c r="C1" s="4"/>
      <c r="D1" s="4"/>
      <c r="E1" s="4"/>
      <c r="F1" s="4"/>
      <c r="G1" s="791" t="s">
        <v>741</v>
      </c>
      <c r="H1" s="791"/>
      <c r="I1" s="791"/>
      <c r="J1" s="791"/>
    </row>
    <row r="2" spans="1:10">
      <c r="A2" s="590"/>
      <c r="B2" s="590"/>
      <c r="C2" s="4"/>
      <c r="D2" s="791" t="s">
        <v>833</v>
      </c>
      <c r="E2" s="791"/>
      <c r="F2" s="791"/>
      <c r="G2" s="7"/>
      <c r="H2" s="7"/>
      <c r="I2" s="7"/>
      <c r="J2" s="7"/>
    </row>
    <row r="3" spans="1:10">
      <c r="A3" s="791" t="s">
        <v>784</v>
      </c>
      <c r="B3" s="791"/>
      <c r="C3" s="791"/>
      <c r="D3" s="791"/>
      <c r="E3" s="791"/>
      <c r="F3" s="791"/>
      <c r="G3" s="791"/>
      <c r="H3" s="791"/>
      <c r="I3" s="791"/>
      <c r="J3" s="791"/>
    </row>
    <row r="4" spans="1:10" ht="13.5" thickBot="1">
      <c r="A4" s="792" t="s">
        <v>845</v>
      </c>
      <c r="B4" s="792"/>
      <c r="C4" s="792"/>
      <c r="D4" s="792"/>
      <c r="E4" s="792"/>
      <c r="F4" s="792"/>
      <c r="G4" s="792"/>
      <c r="H4" s="792"/>
      <c r="I4" s="792"/>
      <c r="J4" s="792"/>
    </row>
    <row r="5" spans="1:10" ht="48" customHeight="1">
      <c r="A5" s="406" t="s">
        <v>1</v>
      </c>
      <c r="B5" s="407" t="s">
        <v>2</v>
      </c>
      <c r="C5" s="408" t="s">
        <v>3</v>
      </c>
      <c r="D5" s="408" t="s">
        <v>4</v>
      </c>
      <c r="E5" s="409" t="s">
        <v>5</v>
      </c>
      <c r="F5" s="409" t="s">
        <v>6</v>
      </c>
      <c r="G5" s="437" t="s">
        <v>7</v>
      </c>
      <c r="H5" s="410" t="s">
        <v>866</v>
      </c>
      <c r="I5" s="438" t="s">
        <v>9</v>
      </c>
      <c r="J5" s="412" t="s">
        <v>10</v>
      </c>
    </row>
    <row r="6" spans="1:10" s="384" customFormat="1" ht="55.15" customHeight="1">
      <c r="A6" s="386" t="s">
        <v>19</v>
      </c>
      <c r="B6" s="371" t="s">
        <v>799</v>
      </c>
      <c r="C6" s="586" t="s">
        <v>228</v>
      </c>
      <c r="D6" s="586">
        <v>1000</v>
      </c>
      <c r="E6" s="372"/>
      <c r="F6" s="587"/>
      <c r="G6" s="587"/>
      <c r="H6" s="638"/>
      <c r="I6" s="587"/>
      <c r="J6" s="588"/>
    </row>
    <row r="7" spans="1:10" s="384" customFormat="1" ht="63.75" customHeight="1">
      <c r="A7" s="386" t="s">
        <v>20</v>
      </c>
      <c r="B7" s="371" t="s">
        <v>800</v>
      </c>
      <c r="C7" s="586" t="s">
        <v>228</v>
      </c>
      <c r="D7" s="586">
        <v>1000</v>
      </c>
      <c r="E7" s="372"/>
      <c r="F7" s="587"/>
      <c r="G7" s="587"/>
      <c r="H7" s="638"/>
      <c r="I7" s="587"/>
      <c r="J7" s="588"/>
    </row>
    <row r="8" spans="1:10" ht="13.5" thickBot="1">
      <c r="A8" s="100"/>
      <c r="B8" s="244"/>
      <c r="C8" s="818" t="s">
        <v>49</v>
      </c>
      <c r="D8" s="818"/>
      <c r="E8" s="413" t="s">
        <v>50</v>
      </c>
      <c r="F8" s="414" t="s">
        <v>50</v>
      </c>
      <c r="G8" s="415">
        <f>SUM(G6:G7)</f>
        <v>0</v>
      </c>
      <c r="H8" s="416" t="s">
        <v>50</v>
      </c>
      <c r="I8" s="416">
        <f>SUM(I6:I7)</f>
        <v>0</v>
      </c>
      <c r="J8" s="415"/>
    </row>
    <row r="9" spans="1:10">
      <c r="A9" s="100"/>
      <c r="B9" s="244"/>
      <c r="C9" s="245"/>
      <c r="D9" s="245"/>
      <c r="E9" s="246"/>
      <c r="F9" s="246"/>
      <c r="G9" s="246"/>
      <c r="H9" s="70"/>
      <c r="I9" s="70"/>
      <c r="J9" s="246"/>
    </row>
    <row r="10" spans="1:10">
      <c r="A10" s="100"/>
      <c r="B10" s="244"/>
      <c r="C10" s="245"/>
      <c r="D10" s="245"/>
      <c r="E10" s="246"/>
      <c r="F10" s="246"/>
      <c r="G10" s="246"/>
      <c r="H10" s="70"/>
      <c r="I10" s="70"/>
      <c r="J10" s="246"/>
    </row>
    <row r="11" spans="1:10">
      <c r="A11" s="792" t="s">
        <v>51</v>
      </c>
      <c r="B11" s="792"/>
      <c r="C11" s="50"/>
      <c r="D11" s="50"/>
      <c r="E11" s="1"/>
      <c r="F11" s="792" t="s">
        <v>52</v>
      </c>
      <c r="G11" s="792"/>
      <c r="H11" s="792"/>
      <c r="I11" s="9"/>
      <c r="J11" s="1"/>
    </row>
    <row r="12" spans="1:10">
      <c r="A12" s="788" t="s">
        <v>53</v>
      </c>
      <c r="B12" s="788"/>
      <c r="C12" s="50"/>
      <c r="D12" s="50"/>
      <c r="E12" s="1"/>
      <c r="F12" s="788" t="s">
        <v>54</v>
      </c>
      <c r="G12" s="788"/>
      <c r="H12" s="788"/>
      <c r="I12" s="51"/>
      <c r="J12" s="1"/>
    </row>
    <row r="13" spans="1:10">
      <c r="A13" s="1"/>
      <c r="B13" s="240"/>
      <c r="C13" s="1"/>
      <c r="D13" s="1"/>
      <c r="E13" s="1"/>
      <c r="F13" s="1"/>
      <c r="G13" s="1"/>
      <c r="H13" s="3"/>
      <c r="I13" s="3"/>
      <c r="J13" s="1"/>
    </row>
  </sheetData>
  <mergeCells count="10">
    <mergeCell ref="A12:B12"/>
    <mergeCell ref="F12:H12"/>
    <mergeCell ref="A1:B1"/>
    <mergeCell ref="G1:J1"/>
    <mergeCell ref="A3:J3"/>
    <mergeCell ref="A4:J4"/>
    <mergeCell ref="C8:D8"/>
    <mergeCell ref="A11:B11"/>
    <mergeCell ref="F11:H11"/>
    <mergeCell ref="D2:F2"/>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workbookViewId="0">
      <selection activeCell="M10" sqref="M10"/>
    </sheetView>
  </sheetViews>
  <sheetFormatPr defaultColWidth="8.85546875" defaultRowHeight="12"/>
  <cols>
    <col min="1" max="1" width="4.7109375" style="1" customWidth="1"/>
    <col min="2" max="2" width="30.7109375" style="1" customWidth="1"/>
    <col min="3" max="3" width="8.85546875" style="1"/>
    <col min="4" max="4" width="6" style="1" customWidth="1"/>
    <col min="5" max="6" width="12.7109375" style="1" customWidth="1"/>
    <col min="7" max="7" width="12.85546875" style="1" customWidth="1"/>
    <col min="8" max="8" width="7.42578125" style="3" customWidth="1"/>
    <col min="9" max="9" width="13.42578125" style="1" customWidth="1"/>
    <col min="10" max="10" width="20.85546875" style="1" customWidth="1"/>
    <col min="11" max="16384" width="8.85546875" style="1"/>
  </cols>
  <sheetData>
    <row r="1" spans="1:10">
      <c r="A1" s="789" t="s">
        <v>861</v>
      </c>
      <c r="B1" s="789"/>
      <c r="C1" s="4"/>
      <c r="D1" s="4"/>
      <c r="E1" s="4"/>
      <c r="F1" s="4"/>
      <c r="G1" s="4"/>
      <c r="H1" s="4"/>
      <c r="I1" s="791" t="s">
        <v>741</v>
      </c>
      <c r="J1" s="791"/>
    </row>
    <row r="2" spans="1:10">
      <c r="A2" s="791" t="s">
        <v>833</v>
      </c>
      <c r="B2" s="791"/>
      <c r="C2" s="791"/>
      <c r="D2" s="791"/>
      <c r="E2" s="791"/>
      <c r="F2" s="791"/>
      <c r="G2" s="791"/>
      <c r="H2" s="791"/>
      <c r="I2" s="791"/>
      <c r="J2" s="791"/>
    </row>
    <row r="3" spans="1:10">
      <c r="A3" s="791" t="s">
        <v>852</v>
      </c>
      <c r="B3" s="791"/>
      <c r="C3" s="791"/>
      <c r="D3" s="791"/>
      <c r="E3" s="791"/>
      <c r="F3" s="791"/>
      <c r="G3" s="791"/>
      <c r="H3" s="791"/>
      <c r="I3" s="791"/>
      <c r="J3" s="791"/>
    </row>
    <row r="4" spans="1:10" ht="13.5" customHeight="1" thickBot="1">
      <c r="A4" s="823" t="s">
        <v>449</v>
      </c>
      <c r="B4" s="823"/>
      <c r="C4" s="823"/>
      <c r="D4" s="823"/>
      <c r="E4" s="823"/>
      <c r="F4" s="823"/>
      <c r="G4" s="823"/>
      <c r="H4" s="823"/>
      <c r="I4" s="823"/>
      <c r="J4" s="823"/>
    </row>
    <row r="5" spans="1:10" ht="36.75" thickBot="1">
      <c r="A5" s="11" t="s">
        <v>1</v>
      </c>
      <c r="B5" s="55" t="s">
        <v>2</v>
      </c>
      <c r="C5" s="13" t="s">
        <v>3</v>
      </c>
      <c r="D5" s="13" t="s">
        <v>4</v>
      </c>
      <c r="E5" s="15" t="s">
        <v>5</v>
      </c>
      <c r="F5" s="15" t="s">
        <v>6</v>
      </c>
      <c r="G5" s="15" t="s">
        <v>7</v>
      </c>
      <c r="H5" s="16" t="s">
        <v>867</v>
      </c>
      <c r="I5" s="77" t="s">
        <v>9</v>
      </c>
      <c r="J5" s="18" t="s">
        <v>10</v>
      </c>
    </row>
    <row r="6" spans="1:10" ht="38.1" customHeight="1">
      <c r="A6" s="849" t="s">
        <v>11</v>
      </c>
      <c r="B6" s="850" t="s">
        <v>450</v>
      </c>
      <c r="C6" s="239" t="s">
        <v>451</v>
      </c>
      <c r="D6" s="21">
        <v>12</v>
      </c>
      <c r="E6" s="131"/>
      <c r="F6" s="24"/>
      <c r="G6" s="24"/>
      <c r="H6" s="620"/>
      <c r="I6" s="74"/>
      <c r="J6" s="25"/>
    </row>
    <row r="7" spans="1:10" ht="33.6" customHeight="1">
      <c r="A7" s="849"/>
      <c r="B7" s="850" t="s">
        <v>450</v>
      </c>
      <c r="C7" s="62" t="s">
        <v>452</v>
      </c>
      <c r="D7" s="62">
        <v>12</v>
      </c>
      <c r="E7" s="132"/>
      <c r="F7" s="24"/>
      <c r="G7" s="24"/>
      <c r="H7" s="620"/>
      <c r="I7" s="74"/>
      <c r="J7" s="30"/>
    </row>
    <row r="8" spans="1:10" ht="31.35" customHeight="1">
      <c r="A8" s="846" t="s">
        <v>14</v>
      </c>
      <c r="B8" s="847" t="s">
        <v>453</v>
      </c>
      <c r="C8" s="62" t="s">
        <v>451</v>
      </c>
      <c r="D8" s="62">
        <v>5</v>
      </c>
      <c r="E8" s="132"/>
      <c r="F8" s="24"/>
      <c r="G8" s="24"/>
      <c r="H8" s="620"/>
      <c r="I8" s="74"/>
      <c r="J8" s="30"/>
    </row>
    <row r="9" spans="1:10" ht="27.6" customHeight="1">
      <c r="A9" s="846"/>
      <c r="B9" s="847"/>
      <c r="C9" s="62" t="s">
        <v>452</v>
      </c>
      <c r="D9" s="62">
        <v>5</v>
      </c>
      <c r="E9" s="132"/>
      <c r="F9" s="24"/>
      <c r="G9" s="24"/>
      <c r="H9" s="620"/>
      <c r="I9" s="74"/>
      <c r="J9" s="30"/>
    </row>
    <row r="10" spans="1:10" ht="36">
      <c r="A10" s="60" t="s">
        <v>16</v>
      </c>
      <c r="B10" s="138" t="s">
        <v>454</v>
      </c>
      <c r="C10" s="62" t="s">
        <v>452</v>
      </c>
      <c r="D10" s="62">
        <v>20</v>
      </c>
      <c r="E10" s="132"/>
      <c r="F10" s="24"/>
      <c r="G10" s="24"/>
      <c r="H10" s="620"/>
      <c r="I10" s="74"/>
      <c r="J10" s="30"/>
    </row>
    <row r="11" spans="1:10" ht="36">
      <c r="A11" s="60" t="s">
        <v>18</v>
      </c>
      <c r="B11" s="138" t="s">
        <v>455</v>
      </c>
      <c r="C11" s="62" t="s">
        <v>13</v>
      </c>
      <c r="D11" s="62">
        <v>35</v>
      </c>
      <c r="E11" s="132"/>
      <c r="F11" s="24"/>
      <c r="G11" s="24"/>
      <c r="H11" s="620"/>
      <c r="I11" s="74"/>
      <c r="J11" s="30"/>
    </row>
    <row r="12" spans="1:10" ht="39" customHeight="1">
      <c r="A12" s="60" t="s">
        <v>19</v>
      </c>
      <c r="B12" s="138" t="s">
        <v>456</v>
      </c>
      <c r="C12" s="62" t="s">
        <v>13</v>
      </c>
      <c r="D12" s="62">
        <v>35</v>
      </c>
      <c r="E12" s="132"/>
      <c r="F12" s="24"/>
      <c r="G12" s="24"/>
      <c r="H12" s="620"/>
      <c r="I12" s="74"/>
      <c r="J12" s="30"/>
    </row>
    <row r="13" spans="1:10" ht="48">
      <c r="A13" s="60" t="s">
        <v>20</v>
      </c>
      <c r="B13" s="138" t="s">
        <v>457</v>
      </c>
      <c r="C13" s="62" t="s">
        <v>13</v>
      </c>
      <c r="D13" s="62">
        <v>15</v>
      </c>
      <c r="E13" s="133"/>
      <c r="F13" s="24"/>
      <c r="G13" s="24"/>
      <c r="H13" s="620"/>
      <c r="I13" s="74"/>
      <c r="J13" s="30"/>
    </row>
    <row r="14" spans="1:10" ht="13.5" customHeight="1">
      <c r="A14" s="50"/>
      <c r="B14" s="50"/>
      <c r="C14" s="845" t="s">
        <v>49</v>
      </c>
      <c r="D14" s="845"/>
      <c r="E14" s="88" t="s">
        <v>50</v>
      </c>
      <c r="F14" s="88" t="s">
        <v>50</v>
      </c>
      <c r="G14" s="89">
        <f>SUM(G6:G13)</f>
        <v>0</v>
      </c>
      <c r="H14" s="90" t="s">
        <v>50</v>
      </c>
      <c r="I14" s="89">
        <f>SUM(I6:I13)</f>
        <v>0</v>
      </c>
    </row>
    <row r="15" spans="1:10">
      <c r="A15" s="50"/>
      <c r="B15" s="50"/>
      <c r="C15" s="6"/>
      <c r="D15" s="6"/>
      <c r="E15" s="50"/>
      <c r="F15" s="50"/>
      <c r="G15" s="50"/>
      <c r="H15" s="69"/>
      <c r="I15" s="50"/>
    </row>
    <row r="16" spans="1:10">
      <c r="A16" s="848" t="s">
        <v>458</v>
      </c>
      <c r="B16" s="848"/>
      <c r="C16" s="848"/>
      <c r="D16" s="848"/>
      <c r="E16" s="848"/>
      <c r="F16" s="848"/>
      <c r="G16" s="848"/>
      <c r="H16" s="848"/>
      <c r="I16" s="848"/>
      <c r="J16" s="848"/>
    </row>
    <row r="17" spans="1:10">
      <c r="A17" s="848" t="s">
        <v>459</v>
      </c>
      <c r="B17" s="848"/>
      <c r="C17" s="848"/>
      <c r="D17" s="848"/>
      <c r="E17" s="848"/>
      <c r="F17" s="848"/>
      <c r="G17" s="848"/>
      <c r="H17" s="848"/>
      <c r="I17" s="848"/>
      <c r="J17" s="848"/>
    </row>
    <row r="18" spans="1:10">
      <c r="A18" s="220"/>
      <c r="B18" s="220"/>
      <c r="C18" s="220"/>
      <c r="D18" s="220"/>
      <c r="E18" s="220"/>
      <c r="F18" s="220"/>
      <c r="G18" s="220"/>
      <c r="H18" s="220"/>
      <c r="I18" s="220"/>
      <c r="J18" s="220"/>
    </row>
    <row r="19" spans="1:10">
      <c r="A19" s="220"/>
      <c r="B19" s="220"/>
      <c r="C19" s="220"/>
      <c r="D19" s="220"/>
      <c r="E19" s="220"/>
      <c r="F19" s="220"/>
      <c r="G19" s="220"/>
      <c r="H19" s="220"/>
      <c r="I19" s="220"/>
      <c r="J19" s="220"/>
    </row>
    <row r="20" spans="1:10">
      <c r="A20" s="50"/>
      <c r="B20" s="50"/>
      <c r="C20" s="50"/>
      <c r="D20" s="50"/>
    </row>
    <row r="21" spans="1:10">
      <c r="A21" s="792" t="s">
        <v>51</v>
      </c>
      <c r="B21" s="792"/>
      <c r="C21" s="50"/>
      <c r="D21" s="50"/>
      <c r="F21" s="792" t="s">
        <v>52</v>
      </c>
      <c r="G21" s="792"/>
      <c r="H21" s="792"/>
    </row>
    <row r="22" spans="1:10">
      <c r="A22" s="788" t="s">
        <v>53</v>
      </c>
      <c r="B22" s="788"/>
      <c r="C22" s="50"/>
      <c r="D22" s="50"/>
      <c r="F22" s="788" t="s">
        <v>54</v>
      </c>
      <c r="G22" s="788"/>
      <c r="H22" s="788"/>
    </row>
  </sheetData>
  <sheetProtection selectLockedCells="1" selectUnlockedCells="1"/>
  <mergeCells count="16">
    <mergeCell ref="A1:B1"/>
    <mergeCell ref="I1:J1"/>
    <mergeCell ref="A6:A7"/>
    <mergeCell ref="B6:B7"/>
    <mergeCell ref="A2:J2"/>
    <mergeCell ref="A3:J3"/>
    <mergeCell ref="A4:J4"/>
    <mergeCell ref="A22:B22"/>
    <mergeCell ref="F22:H22"/>
    <mergeCell ref="A8:A9"/>
    <mergeCell ref="B8:B9"/>
    <mergeCell ref="C14:D14"/>
    <mergeCell ref="A16:J16"/>
    <mergeCell ref="A17:J17"/>
    <mergeCell ref="A21:B21"/>
    <mergeCell ref="F21:H21"/>
  </mergeCells>
  <pageMargins left="0.74791666666666667" right="0.74791666666666667" top="0.98402777777777772" bottom="0.98402777777777772" header="0.51180555555555551" footer="0.51180555555555551"/>
  <pageSetup paperSize="9" firstPageNumber="0" orientation="landscape" horizontalDpi="300" verticalDpi="300"/>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6"/>
  <sheetViews>
    <sheetView workbookViewId="0">
      <selection activeCell="M6" sqref="M6"/>
    </sheetView>
  </sheetViews>
  <sheetFormatPr defaultColWidth="8.85546875" defaultRowHeight="12"/>
  <cols>
    <col min="1" max="1" width="4.7109375" style="1" customWidth="1"/>
    <col min="2" max="2" width="51" style="1" customWidth="1"/>
    <col min="3" max="3" width="6.5703125" style="1" customWidth="1"/>
    <col min="4" max="4" width="5.7109375" style="1" customWidth="1"/>
    <col min="5" max="6" width="11.5703125" style="1" customWidth="1"/>
    <col min="7" max="7" width="12.7109375" style="1" customWidth="1"/>
    <col min="8" max="8" width="7.140625" style="3" customWidth="1"/>
    <col min="9" max="9" width="14.85546875" style="1" customWidth="1"/>
    <col min="10" max="10" width="17.28515625" style="1" customWidth="1"/>
    <col min="11" max="16384" width="8.85546875" style="1"/>
  </cols>
  <sheetData>
    <row r="1" spans="1:9" customFormat="1" ht="14.25">
      <c r="A1" s="789" t="s">
        <v>863</v>
      </c>
      <c r="B1" s="789"/>
      <c r="C1" s="852" t="s">
        <v>833</v>
      </c>
      <c r="D1" s="852"/>
      <c r="E1" s="852"/>
      <c r="F1" s="639"/>
      <c r="G1" s="530"/>
      <c r="H1" s="4"/>
      <c r="I1" s="6" t="s">
        <v>741</v>
      </c>
    </row>
    <row r="2" spans="1:9" customFormat="1" ht="12.75">
      <c r="A2" s="791" t="s">
        <v>425</v>
      </c>
      <c r="B2" s="791"/>
      <c r="C2" s="791"/>
      <c r="D2" s="791"/>
      <c r="E2" s="791"/>
      <c r="F2" s="791"/>
      <c r="G2" s="791"/>
      <c r="H2" s="791"/>
      <c r="I2" s="791"/>
    </row>
    <row r="3" spans="1:9" customFormat="1" ht="12.75">
      <c r="A3" s="792" t="s">
        <v>460</v>
      </c>
      <c r="B3" s="792"/>
      <c r="C3" s="792"/>
      <c r="D3" s="792"/>
      <c r="E3" s="792"/>
      <c r="F3" s="792"/>
      <c r="G3" s="792"/>
      <c r="H3" s="792"/>
      <c r="I3" s="792"/>
    </row>
    <row r="4" spans="1:9" customFormat="1" ht="24">
      <c r="A4" s="417" t="s">
        <v>1</v>
      </c>
      <c r="B4" s="359" t="s">
        <v>2</v>
      </c>
      <c r="C4" s="360" t="s">
        <v>3</v>
      </c>
      <c r="D4" s="360" t="s">
        <v>4</v>
      </c>
      <c r="E4" s="361" t="s">
        <v>5</v>
      </c>
      <c r="F4" s="361" t="s">
        <v>6</v>
      </c>
      <c r="G4" s="361" t="s">
        <v>7</v>
      </c>
      <c r="H4" s="362" t="s">
        <v>870</v>
      </c>
      <c r="I4" s="363" t="s">
        <v>9</v>
      </c>
    </row>
    <row r="5" spans="1:9" customFormat="1" ht="72">
      <c r="A5" s="351" t="s">
        <v>11</v>
      </c>
      <c r="B5" s="589" t="s">
        <v>834</v>
      </c>
      <c r="C5" s="352" t="s">
        <v>13</v>
      </c>
      <c r="D5" s="352">
        <v>1000</v>
      </c>
      <c r="E5" s="353"/>
      <c r="F5" s="354"/>
      <c r="G5" s="354"/>
      <c r="H5" s="531"/>
      <c r="I5" s="354"/>
    </row>
    <row r="6" spans="1:9" customFormat="1" ht="48">
      <c r="A6" s="351" t="s">
        <v>14</v>
      </c>
      <c r="B6" s="532" t="s">
        <v>835</v>
      </c>
      <c r="C6" s="352" t="s">
        <v>13</v>
      </c>
      <c r="D6" s="352">
        <v>5000</v>
      </c>
      <c r="E6" s="353"/>
      <c r="F6" s="354"/>
      <c r="G6" s="354"/>
      <c r="H6" s="531"/>
      <c r="I6" s="354"/>
    </row>
    <row r="7" spans="1:9" customFormat="1" ht="36">
      <c r="A7" s="351" t="s">
        <v>16</v>
      </c>
      <c r="B7" s="533" t="s">
        <v>836</v>
      </c>
      <c r="C7" s="352" t="s">
        <v>13</v>
      </c>
      <c r="D7" s="352">
        <v>5000</v>
      </c>
      <c r="E7" s="353"/>
      <c r="F7" s="354"/>
      <c r="G7" s="354"/>
      <c r="H7" s="531"/>
      <c r="I7" s="354"/>
    </row>
    <row r="8" spans="1:9" customFormat="1" ht="48">
      <c r="A8" s="351" t="s">
        <v>18</v>
      </c>
      <c r="B8" s="342" t="s">
        <v>837</v>
      </c>
      <c r="C8" s="352" t="s">
        <v>13</v>
      </c>
      <c r="D8" s="352">
        <v>3000</v>
      </c>
      <c r="E8" s="353"/>
      <c r="F8" s="354"/>
      <c r="G8" s="354"/>
      <c r="H8" s="531"/>
      <c r="I8" s="354"/>
    </row>
    <row r="9" spans="1:9" customFormat="1" ht="48">
      <c r="A9" s="351" t="s">
        <v>19</v>
      </c>
      <c r="B9" s="534" t="s">
        <v>838</v>
      </c>
      <c r="C9" s="352" t="s">
        <v>13</v>
      </c>
      <c r="D9" s="352">
        <v>3000</v>
      </c>
      <c r="E9" s="353"/>
      <c r="F9" s="354"/>
      <c r="G9" s="354"/>
      <c r="H9" s="531"/>
      <c r="I9" s="354"/>
    </row>
    <row r="10" spans="1:9" customFormat="1" ht="36">
      <c r="A10" s="351" t="s">
        <v>20</v>
      </c>
      <c r="B10" s="532" t="s">
        <v>461</v>
      </c>
      <c r="C10" s="352" t="s">
        <v>13</v>
      </c>
      <c r="D10" s="352">
        <v>3500</v>
      </c>
      <c r="E10" s="353"/>
      <c r="F10" s="354"/>
      <c r="G10" s="354"/>
      <c r="H10" s="531"/>
      <c r="I10" s="354"/>
    </row>
    <row r="11" spans="1:9" customFormat="1" ht="36">
      <c r="A11" s="351" t="s">
        <v>23</v>
      </c>
      <c r="B11" s="342" t="s">
        <v>462</v>
      </c>
      <c r="C11" s="352" t="s">
        <v>13</v>
      </c>
      <c r="D11" s="352">
        <v>1200</v>
      </c>
      <c r="E11" s="353"/>
      <c r="F11" s="354"/>
      <c r="G11" s="354"/>
      <c r="H11" s="531"/>
      <c r="I11" s="354"/>
    </row>
    <row r="12" spans="1:9" customFormat="1" ht="60">
      <c r="A12" s="351" t="s">
        <v>25</v>
      </c>
      <c r="B12" s="370" t="s">
        <v>839</v>
      </c>
      <c r="C12" s="352" t="s">
        <v>13</v>
      </c>
      <c r="D12" s="351">
        <v>1000</v>
      </c>
      <c r="E12" s="353"/>
      <c r="F12" s="354"/>
      <c r="G12" s="354"/>
      <c r="H12" s="531"/>
      <c r="I12" s="354"/>
    </row>
    <row r="13" spans="1:9" customFormat="1" ht="48">
      <c r="A13" s="351" t="s">
        <v>27</v>
      </c>
      <c r="B13" s="535" t="s">
        <v>463</v>
      </c>
      <c r="C13" s="352" t="s">
        <v>13</v>
      </c>
      <c r="D13" s="351">
        <v>4000</v>
      </c>
      <c r="E13" s="353"/>
      <c r="F13" s="354"/>
      <c r="G13" s="354"/>
      <c r="H13" s="531"/>
      <c r="I13" s="354"/>
    </row>
    <row r="14" spans="1:9" customFormat="1" ht="48">
      <c r="A14" s="351" t="s">
        <v>29</v>
      </c>
      <c r="B14" s="536" t="s">
        <v>464</v>
      </c>
      <c r="C14" s="352" t="s">
        <v>13</v>
      </c>
      <c r="D14" s="351">
        <v>1000</v>
      </c>
      <c r="E14" s="353"/>
      <c r="F14" s="354"/>
      <c r="G14" s="354"/>
      <c r="H14" s="531"/>
      <c r="I14" s="354"/>
    </row>
    <row r="15" spans="1:9" customFormat="1" ht="204">
      <c r="A15" s="351" t="s">
        <v>31</v>
      </c>
      <c r="B15" s="536" t="s">
        <v>465</v>
      </c>
      <c r="C15" s="352" t="s">
        <v>13</v>
      </c>
      <c r="D15" s="351">
        <v>200</v>
      </c>
      <c r="E15" s="353"/>
      <c r="F15" s="354"/>
      <c r="G15" s="354"/>
      <c r="H15" s="531"/>
      <c r="I15" s="354"/>
    </row>
    <row r="16" spans="1:9" customFormat="1" ht="72">
      <c r="A16" s="351" t="s">
        <v>33</v>
      </c>
      <c r="B16" s="536" t="s">
        <v>840</v>
      </c>
      <c r="C16" s="352" t="s">
        <v>13</v>
      </c>
      <c r="D16" s="351">
        <v>1000</v>
      </c>
      <c r="E16" s="353"/>
      <c r="F16" s="354"/>
      <c r="G16" s="354"/>
      <c r="H16" s="531"/>
      <c r="I16" s="354"/>
    </row>
    <row r="17" spans="1:9" customFormat="1" ht="24">
      <c r="A17" s="351">
        <v>13</v>
      </c>
      <c r="B17" s="536" t="s">
        <v>841</v>
      </c>
      <c r="C17" s="352" t="s">
        <v>140</v>
      </c>
      <c r="D17" s="351">
        <v>1000</v>
      </c>
      <c r="E17" s="353"/>
      <c r="F17" s="354"/>
      <c r="G17" s="354"/>
      <c r="H17" s="531"/>
      <c r="I17" s="354"/>
    </row>
    <row r="18" spans="1:9" customFormat="1" ht="48">
      <c r="A18" s="351" t="s">
        <v>37</v>
      </c>
      <c r="B18" s="536" t="s">
        <v>842</v>
      </c>
      <c r="C18" s="352" t="s">
        <v>13</v>
      </c>
      <c r="D18" s="351">
        <v>100</v>
      </c>
      <c r="E18" s="353"/>
      <c r="F18" s="354"/>
      <c r="G18" s="354"/>
      <c r="H18" s="531"/>
      <c r="I18" s="354"/>
    </row>
    <row r="19" spans="1:9" customFormat="1" ht="72">
      <c r="A19" s="351" t="s">
        <v>39</v>
      </c>
      <c r="B19" s="536" t="s">
        <v>843</v>
      </c>
      <c r="C19" s="352" t="s">
        <v>844</v>
      </c>
      <c r="D19" s="351">
        <v>3</v>
      </c>
      <c r="E19" s="353"/>
      <c r="F19" s="354"/>
      <c r="G19" s="354"/>
      <c r="H19" s="531"/>
      <c r="I19" s="354"/>
    </row>
    <row r="20" spans="1:9" customFormat="1" ht="12.75">
      <c r="A20" s="355"/>
      <c r="B20" s="355"/>
      <c r="C20" s="851" t="s">
        <v>49</v>
      </c>
      <c r="D20" s="851"/>
      <c r="E20" s="353" t="s">
        <v>50</v>
      </c>
      <c r="F20" s="353" t="s">
        <v>50</v>
      </c>
      <c r="G20" s="397">
        <f>SUM(G5:G19)</f>
        <v>0</v>
      </c>
      <c r="H20" s="354" t="s">
        <v>50</v>
      </c>
      <c r="I20" s="397">
        <f>SUM(I5:I19)</f>
        <v>0</v>
      </c>
    </row>
    <row r="21" spans="1:9" customFormat="1" ht="12.75">
      <c r="A21" s="50"/>
      <c r="B21" s="50"/>
      <c r="C21" s="6"/>
      <c r="D21" s="6"/>
      <c r="E21" s="246"/>
      <c r="F21" s="246"/>
      <c r="G21" s="537"/>
      <c r="H21" s="70"/>
      <c r="I21" s="537"/>
    </row>
    <row r="22" spans="1:9" customFormat="1" ht="12.75">
      <c r="A22" s="50"/>
      <c r="B22" s="50"/>
      <c r="C22" s="6"/>
      <c r="D22" s="6"/>
      <c r="E22" s="246"/>
      <c r="F22" s="246"/>
      <c r="G22" s="537"/>
      <c r="H22" s="70"/>
      <c r="I22" s="537"/>
    </row>
    <row r="23" spans="1:9" customFormat="1" ht="12.75">
      <c r="A23" s="50"/>
      <c r="B23" s="50"/>
      <c r="C23" s="6"/>
      <c r="D23" s="6"/>
      <c r="E23" s="246"/>
      <c r="F23" s="246"/>
      <c r="G23" s="537"/>
      <c r="H23" s="70"/>
      <c r="I23" s="537"/>
    </row>
    <row r="24" spans="1:9" customFormat="1" ht="12.75">
      <c r="A24" s="50"/>
      <c r="B24" s="50"/>
      <c r="C24" s="6"/>
      <c r="D24" s="6"/>
      <c r="E24" s="246"/>
      <c r="F24" s="246"/>
      <c r="G24" s="537"/>
      <c r="H24" s="70"/>
      <c r="I24" s="537"/>
    </row>
    <row r="25" spans="1:9">
      <c r="A25" s="792" t="s">
        <v>51</v>
      </c>
      <c r="B25" s="792"/>
      <c r="C25" s="50"/>
      <c r="D25" s="50"/>
      <c r="F25" s="792" t="s">
        <v>52</v>
      </c>
      <c r="G25" s="792"/>
      <c r="H25" s="792"/>
    </row>
    <row r="26" spans="1:9">
      <c r="A26" s="788" t="s">
        <v>53</v>
      </c>
      <c r="B26" s="788"/>
      <c r="C26" s="50"/>
      <c r="D26" s="50"/>
      <c r="F26" s="788" t="s">
        <v>54</v>
      </c>
      <c r="G26" s="788"/>
      <c r="H26" s="788"/>
    </row>
  </sheetData>
  <sheetProtection selectLockedCells="1" selectUnlockedCells="1"/>
  <mergeCells count="9">
    <mergeCell ref="C20:D20"/>
    <mergeCell ref="A26:B26"/>
    <mergeCell ref="F26:H26"/>
    <mergeCell ref="A1:B1"/>
    <mergeCell ref="A2:I2"/>
    <mergeCell ref="A3:I3"/>
    <mergeCell ref="A25:B25"/>
    <mergeCell ref="F25:H25"/>
    <mergeCell ref="C1:E1"/>
  </mergeCells>
  <pageMargins left="0.74791666666666667" right="0.74791666666666667" top="0.98402777777777772" bottom="0.98402777777777772" header="0.51180555555555551" footer="0.51180555555555551"/>
  <pageSetup paperSize="9" firstPageNumber="0" fitToHeight="0" orientation="landscape" horizontalDpi="300" verticalDpi="300"/>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
  <sheetViews>
    <sheetView workbookViewId="0">
      <selection activeCell="D22" sqref="D22"/>
    </sheetView>
  </sheetViews>
  <sheetFormatPr defaultColWidth="8.85546875" defaultRowHeight="12"/>
  <cols>
    <col min="1" max="1" width="4.5703125" style="1" customWidth="1"/>
    <col min="2" max="2" width="35.140625" style="240" customWidth="1"/>
    <col min="3" max="3" width="5.7109375" style="1" customWidth="1"/>
    <col min="4" max="4" width="7" style="1" customWidth="1"/>
    <col min="5" max="6" width="12.7109375" style="1" customWidth="1"/>
    <col min="7" max="7" width="14.140625" style="1" customWidth="1"/>
    <col min="8" max="8" width="8.28515625" style="3" customWidth="1"/>
    <col min="9" max="9" width="16.7109375" style="3" customWidth="1"/>
    <col min="10" max="10" width="16.28515625" style="1" customWidth="1"/>
    <col min="11" max="16384" width="8.85546875" style="1"/>
  </cols>
  <sheetData>
    <row r="1" spans="1:10" ht="12.75" customHeight="1">
      <c r="A1" s="789" t="s">
        <v>861</v>
      </c>
      <c r="B1" s="789"/>
      <c r="C1" s="4"/>
      <c r="D1" s="791" t="s">
        <v>833</v>
      </c>
      <c r="E1" s="791"/>
      <c r="F1" s="791"/>
      <c r="G1" s="790" t="s">
        <v>741</v>
      </c>
      <c r="H1" s="790"/>
      <c r="I1" s="790"/>
      <c r="J1" s="790"/>
    </row>
    <row r="2" spans="1:10">
      <c r="A2" s="791" t="s">
        <v>853</v>
      </c>
      <c r="B2" s="791"/>
      <c r="C2" s="791"/>
      <c r="D2" s="791"/>
      <c r="E2" s="791"/>
      <c r="F2" s="791"/>
      <c r="G2" s="791"/>
      <c r="H2" s="791"/>
      <c r="I2" s="791"/>
      <c r="J2" s="791"/>
    </row>
    <row r="3" spans="1:10">
      <c r="A3" s="792" t="s">
        <v>467</v>
      </c>
      <c r="B3" s="792"/>
      <c r="C3" s="792"/>
      <c r="D3" s="792"/>
      <c r="E3" s="792"/>
      <c r="F3" s="792"/>
      <c r="G3" s="792"/>
      <c r="H3" s="792"/>
      <c r="I3" s="792"/>
      <c r="J3" s="792"/>
    </row>
    <row r="4" spans="1:10" ht="48">
      <c r="A4" s="11" t="s">
        <v>1</v>
      </c>
      <c r="B4" s="201" t="s">
        <v>2</v>
      </c>
      <c r="C4" s="13" t="s">
        <v>3</v>
      </c>
      <c r="D4" s="13" t="s">
        <v>4</v>
      </c>
      <c r="E4" s="15" t="s">
        <v>5</v>
      </c>
      <c r="F4" s="15" t="s">
        <v>6</v>
      </c>
      <c r="G4" s="17" t="s">
        <v>7</v>
      </c>
      <c r="H4" s="16" t="s">
        <v>866</v>
      </c>
      <c r="I4" s="242" t="s">
        <v>9</v>
      </c>
      <c r="J4" s="18" t="s">
        <v>10</v>
      </c>
    </row>
    <row r="5" spans="1:10" ht="19.149999999999999" customHeight="1">
      <c r="A5" s="60" t="s">
        <v>23</v>
      </c>
      <c r="B5" s="61" t="s">
        <v>468</v>
      </c>
      <c r="C5" s="243" t="s">
        <v>42</v>
      </c>
      <c r="D5" s="62">
        <v>7</v>
      </c>
      <c r="E5" s="132"/>
      <c r="F5" s="97"/>
      <c r="G5" s="132"/>
      <c r="H5" s="628"/>
      <c r="I5" s="97"/>
      <c r="J5" s="97"/>
    </row>
    <row r="6" spans="1:10" ht="12.75" customHeight="1">
      <c r="A6" s="100"/>
      <c r="B6" s="244"/>
      <c r="C6" s="831" t="s">
        <v>49</v>
      </c>
      <c r="D6" s="831"/>
      <c r="E6" s="103" t="s">
        <v>50</v>
      </c>
      <c r="F6" s="88" t="s">
        <v>50</v>
      </c>
      <c r="G6" s="89">
        <f>SUM(G5)</f>
        <v>0</v>
      </c>
      <c r="H6" s="90" t="s">
        <v>50</v>
      </c>
      <c r="I6" s="90">
        <f>SUM(I5)</f>
        <v>0</v>
      </c>
      <c r="J6" s="89"/>
    </row>
    <row r="7" spans="1:10">
      <c r="A7" s="100"/>
      <c r="B7" s="244"/>
      <c r="C7" s="245"/>
      <c r="D7" s="245"/>
      <c r="E7" s="246"/>
      <c r="F7" s="246"/>
      <c r="G7" s="246"/>
      <c r="H7" s="70"/>
      <c r="I7" s="70"/>
      <c r="J7" s="246"/>
    </row>
    <row r="8" spans="1:10">
      <c r="A8" s="100"/>
      <c r="B8" s="244"/>
      <c r="C8" s="245"/>
      <c r="D8" s="245"/>
      <c r="E8" s="246"/>
      <c r="F8" s="246"/>
      <c r="G8" s="246"/>
      <c r="H8" s="70"/>
      <c r="I8" s="70"/>
      <c r="J8" s="246"/>
    </row>
    <row r="9" spans="1:10">
      <c r="A9" s="792" t="s">
        <v>51</v>
      </c>
      <c r="B9" s="792"/>
      <c r="C9" s="50"/>
      <c r="D9" s="50"/>
      <c r="F9" s="792" t="s">
        <v>52</v>
      </c>
      <c r="G9" s="792"/>
      <c r="H9" s="792"/>
      <c r="I9" s="9"/>
    </row>
    <row r="10" spans="1:10">
      <c r="A10" s="788" t="s">
        <v>53</v>
      </c>
      <c r="B10" s="788"/>
      <c r="C10" s="50"/>
      <c r="D10" s="50"/>
      <c r="F10" s="788" t="s">
        <v>54</v>
      </c>
      <c r="G10" s="788"/>
      <c r="H10" s="788"/>
      <c r="I10" s="51"/>
    </row>
  </sheetData>
  <sheetProtection selectLockedCells="1" selectUnlockedCells="1"/>
  <mergeCells count="10">
    <mergeCell ref="A10:B10"/>
    <mergeCell ref="F10:H10"/>
    <mergeCell ref="A1:B1"/>
    <mergeCell ref="G1:J1"/>
    <mergeCell ref="A2:J2"/>
    <mergeCell ref="A3:J3"/>
    <mergeCell ref="C6:D6"/>
    <mergeCell ref="A9:B9"/>
    <mergeCell ref="F9:H9"/>
    <mergeCell ref="D1:F1"/>
  </mergeCells>
  <pageMargins left="0.74791666666666667" right="0.74791666666666667" top="0.98402777777777772" bottom="0.98402777777777772" header="0.51180555555555551" footer="0.51180555555555551"/>
  <pageSetup paperSize="9" firstPageNumber="0" fitToHeight="0" orientation="landscape" horizontalDpi="300" verticalDpi="300"/>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workbookViewId="0">
      <selection activeCell="I1" sqref="I1:K1"/>
    </sheetView>
  </sheetViews>
  <sheetFormatPr defaultColWidth="8.85546875" defaultRowHeight="12"/>
  <cols>
    <col min="1" max="1" width="4.7109375" style="1" customWidth="1"/>
    <col min="2" max="2" width="30.7109375" style="1" customWidth="1"/>
    <col min="3" max="3" width="14.7109375" style="1" customWidth="1"/>
    <col min="4" max="4" width="6.140625" style="1" customWidth="1"/>
    <col min="5" max="5" width="6.85546875" style="1" customWidth="1"/>
    <col min="6" max="7" width="12.7109375" style="1" customWidth="1"/>
    <col min="8" max="8" width="14" style="1" customWidth="1"/>
    <col min="9" max="10" width="9.85546875" style="3" customWidth="1"/>
    <col min="11" max="11" width="14.7109375" style="1" customWidth="1"/>
    <col min="12" max="16384" width="8.85546875" style="1"/>
  </cols>
  <sheetData>
    <row r="1" spans="1:11">
      <c r="A1" s="789" t="s">
        <v>861</v>
      </c>
      <c r="B1" s="789"/>
      <c r="C1" s="4"/>
      <c r="D1" s="791" t="s">
        <v>833</v>
      </c>
      <c r="E1" s="791"/>
      <c r="F1" s="791"/>
      <c r="G1" s="791"/>
      <c r="H1" s="4"/>
      <c r="I1" s="790" t="s">
        <v>741</v>
      </c>
      <c r="J1" s="790"/>
      <c r="K1" s="790"/>
    </row>
    <row r="2" spans="1:11">
      <c r="A2" s="791" t="s">
        <v>428</v>
      </c>
      <c r="B2" s="791"/>
      <c r="C2" s="791"/>
      <c r="D2" s="791"/>
      <c r="E2" s="791"/>
      <c r="F2" s="791"/>
      <c r="G2" s="791"/>
      <c r="H2" s="791"/>
      <c r="I2" s="791"/>
      <c r="J2" s="791"/>
      <c r="K2" s="791"/>
    </row>
    <row r="3" spans="1:11">
      <c r="A3" s="792" t="s">
        <v>470</v>
      </c>
      <c r="B3" s="792"/>
      <c r="C3" s="792"/>
      <c r="D3" s="792"/>
      <c r="E3" s="792"/>
      <c r="F3" s="792"/>
      <c r="G3" s="792"/>
      <c r="H3" s="792"/>
      <c r="I3" s="792"/>
      <c r="J3" s="792"/>
      <c r="K3" s="792"/>
    </row>
    <row r="4" spans="1:11" ht="48">
      <c r="A4" s="11" t="s">
        <v>1</v>
      </c>
      <c r="B4" s="55" t="s">
        <v>2</v>
      </c>
      <c r="C4" s="55" t="s">
        <v>471</v>
      </c>
      <c r="D4" s="13" t="s">
        <v>3</v>
      </c>
      <c r="E4" s="13" t="s">
        <v>4</v>
      </c>
      <c r="F4" s="15" t="s">
        <v>5</v>
      </c>
      <c r="G4" s="15" t="s">
        <v>6</v>
      </c>
      <c r="H4" s="15" t="s">
        <v>7</v>
      </c>
      <c r="I4" s="16" t="s">
        <v>870</v>
      </c>
      <c r="J4" s="227" t="s">
        <v>9</v>
      </c>
      <c r="K4" s="18" t="s">
        <v>10</v>
      </c>
    </row>
    <row r="5" spans="1:11" ht="24">
      <c r="A5" s="57" t="s">
        <v>11</v>
      </c>
      <c r="B5" s="125" t="s">
        <v>472</v>
      </c>
      <c r="C5" s="125" t="s">
        <v>473</v>
      </c>
      <c r="D5" s="21" t="s">
        <v>13</v>
      </c>
      <c r="E5" s="21">
        <v>30</v>
      </c>
      <c r="F5" s="131"/>
      <c r="G5" s="24"/>
      <c r="H5" s="24"/>
      <c r="I5" s="620"/>
      <c r="J5" s="24"/>
      <c r="K5" s="24"/>
    </row>
    <row r="6" spans="1:11" ht="24">
      <c r="A6" s="60" t="s">
        <v>14</v>
      </c>
      <c r="B6" s="138" t="s">
        <v>474</v>
      </c>
      <c r="C6" s="138" t="s">
        <v>475</v>
      </c>
      <c r="D6" s="62" t="s">
        <v>13</v>
      </c>
      <c r="E6" s="62">
        <v>90</v>
      </c>
      <c r="F6" s="132"/>
      <c r="G6" s="24"/>
      <c r="H6" s="24"/>
      <c r="I6" s="620"/>
      <c r="J6" s="24"/>
      <c r="K6" s="97"/>
    </row>
    <row r="7" spans="1:11" ht="24">
      <c r="A7" s="60" t="s">
        <v>16</v>
      </c>
      <c r="B7" s="138" t="s">
        <v>476</v>
      </c>
      <c r="C7" s="138" t="s">
        <v>477</v>
      </c>
      <c r="D7" s="62" t="s">
        <v>13</v>
      </c>
      <c r="E7" s="62">
        <v>90</v>
      </c>
      <c r="F7" s="132"/>
      <c r="G7" s="24"/>
      <c r="H7" s="24"/>
      <c r="I7" s="620"/>
      <c r="J7" s="24"/>
      <c r="K7" s="97"/>
    </row>
    <row r="8" spans="1:11" ht="24">
      <c r="A8" s="60" t="s">
        <v>18</v>
      </c>
      <c r="B8" s="138" t="s">
        <v>478</v>
      </c>
      <c r="C8" s="138" t="s">
        <v>479</v>
      </c>
      <c r="D8" s="62" t="s">
        <v>13</v>
      </c>
      <c r="E8" s="62">
        <v>50</v>
      </c>
      <c r="F8" s="132"/>
      <c r="G8" s="24"/>
      <c r="H8" s="24"/>
      <c r="I8" s="620"/>
      <c r="J8" s="24"/>
      <c r="K8" s="97"/>
    </row>
    <row r="9" spans="1:11" ht="24">
      <c r="A9" s="60" t="s">
        <v>19</v>
      </c>
      <c r="B9" s="117" t="s">
        <v>480</v>
      </c>
      <c r="C9" s="117" t="s">
        <v>481</v>
      </c>
      <c r="D9" s="62" t="s">
        <v>13</v>
      </c>
      <c r="E9" s="62">
        <v>7</v>
      </c>
      <c r="F9" s="132"/>
      <c r="G9" s="24"/>
      <c r="H9" s="24"/>
      <c r="I9" s="620"/>
      <c r="J9" s="24"/>
      <c r="K9" s="97"/>
    </row>
    <row r="10" spans="1:11" ht="24">
      <c r="A10" s="60" t="s">
        <v>20</v>
      </c>
      <c r="B10" s="117" t="s">
        <v>480</v>
      </c>
      <c r="C10" s="117" t="s">
        <v>482</v>
      </c>
      <c r="D10" s="62" t="s">
        <v>13</v>
      </c>
      <c r="E10" s="62">
        <v>7</v>
      </c>
      <c r="F10" s="132"/>
      <c r="G10" s="24"/>
      <c r="H10" s="24"/>
      <c r="I10" s="620"/>
      <c r="J10" s="24"/>
      <c r="K10" s="97"/>
    </row>
    <row r="11" spans="1:11" ht="24">
      <c r="A11" s="60" t="s">
        <v>23</v>
      </c>
      <c r="B11" s="117" t="s">
        <v>480</v>
      </c>
      <c r="C11" s="117" t="s">
        <v>483</v>
      </c>
      <c r="D11" s="62" t="s">
        <v>13</v>
      </c>
      <c r="E11" s="62">
        <v>7</v>
      </c>
      <c r="F11" s="132"/>
      <c r="G11" s="24"/>
      <c r="H11" s="24"/>
      <c r="I11" s="620"/>
      <c r="J11" s="24"/>
      <c r="K11" s="97"/>
    </row>
    <row r="12" spans="1:11" ht="13.5" customHeight="1">
      <c r="A12" s="50"/>
      <c r="B12" s="50"/>
      <c r="C12" s="50"/>
      <c r="D12" s="845" t="s">
        <v>49</v>
      </c>
      <c r="E12" s="845"/>
      <c r="F12" s="88" t="s">
        <v>50</v>
      </c>
      <c r="G12" s="88" t="s">
        <v>50</v>
      </c>
      <c r="H12" s="89">
        <f>SUM(H5:H11)</f>
        <v>0</v>
      </c>
      <c r="I12" s="90" t="s">
        <v>50</v>
      </c>
      <c r="J12" s="90">
        <f>SUM(J5:J11)</f>
        <v>0</v>
      </c>
      <c r="K12" s="89"/>
    </row>
    <row r="13" spans="1:11">
      <c r="A13" s="50"/>
      <c r="B13" s="50"/>
      <c r="C13" s="50"/>
      <c r="D13" s="6"/>
      <c r="E13" s="6"/>
      <c r="F13" s="50"/>
      <c r="G13" s="50"/>
      <c r="H13" s="50"/>
      <c r="I13" s="69"/>
      <c r="J13" s="69"/>
      <c r="K13" s="50"/>
    </row>
    <row r="14" spans="1:11">
      <c r="A14" s="50"/>
      <c r="B14" s="50"/>
      <c r="C14" s="50"/>
      <c r="D14" s="50"/>
      <c r="E14" s="50"/>
    </row>
    <row r="15" spans="1:11">
      <c r="A15" s="50"/>
      <c r="B15" s="50"/>
      <c r="C15" s="50"/>
      <c r="D15" s="50"/>
      <c r="E15" s="50"/>
    </row>
    <row r="16" spans="1:11">
      <c r="A16" s="792" t="s">
        <v>51</v>
      </c>
      <c r="B16" s="792"/>
      <c r="C16" s="9"/>
      <c r="D16" s="50"/>
      <c r="E16" s="50"/>
      <c r="G16" s="792" t="s">
        <v>52</v>
      </c>
      <c r="H16" s="792"/>
      <c r="I16" s="792"/>
      <c r="J16" s="9"/>
    </row>
    <row r="17" spans="1:10">
      <c r="A17" s="788" t="s">
        <v>53</v>
      </c>
      <c r="B17" s="788"/>
      <c r="C17" s="51"/>
      <c r="D17" s="50"/>
      <c r="E17" s="50"/>
      <c r="G17" s="788" t="s">
        <v>54</v>
      </c>
      <c r="H17" s="788"/>
      <c r="I17" s="788"/>
      <c r="J17" s="51"/>
    </row>
  </sheetData>
  <sheetProtection selectLockedCells="1" selectUnlockedCells="1"/>
  <mergeCells count="10">
    <mergeCell ref="A17:B17"/>
    <mergeCell ref="G17:I17"/>
    <mergeCell ref="A1:B1"/>
    <mergeCell ref="I1:K1"/>
    <mergeCell ref="A2:K2"/>
    <mergeCell ref="A3:K3"/>
    <mergeCell ref="D12:E12"/>
    <mergeCell ref="A16:B16"/>
    <mergeCell ref="G16:I16"/>
    <mergeCell ref="D1:G1"/>
  </mergeCells>
  <pageMargins left="0.74791666666666667" right="0.74791666666666667" top="0.98402777777777772" bottom="0.98402777777777772" header="0.51180555555555551" footer="0.51180555555555551"/>
  <pageSetup paperSize="9" firstPageNumber="0" orientation="landscape" horizontalDpi="300" verticalDpi="300"/>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workbookViewId="0">
      <selection activeCell="I1" sqref="I1:J1"/>
    </sheetView>
  </sheetViews>
  <sheetFormatPr defaultColWidth="8.85546875" defaultRowHeight="12"/>
  <cols>
    <col min="1" max="1" width="4.7109375" style="1" customWidth="1"/>
    <col min="2" max="2" width="40.28515625" style="1" customWidth="1"/>
    <col min="3" max="3" width="5.7109375" style="1" customWidth="1"/>
    <col min="4" max="4" width="6.5703125" style="1" customWidth="1"/>
    <col min="5" max="5" width="10.7109375" style="1" customWidth="1"/>
    <col min="6" max="6" width="11.5703125" style="1" customWidth="1"/>
    <col min="7" max="7" width="12.28515625" style="1" customWidth="1"/>
    <col min="8" max="8" width="9.140625" style="3" customWidth="1"/>
    <col min="9" max="9" width="14.140625" style="1" customWidth="1"/>
    <col min="10" max="10" width="19.28515625" style="1" customWidth="1"/>
    <col min="11" max="16384" width="8.85546875" style="1"/>
  </cols>
  <sheetData>
    <row r="1" spans="1:10">
      <c r="A1" s="789" t="s">
        <v>861</v>
      </c>
      <c r="B1" s="789"/>
      <c r="C1" s="791" t="s">
        <v>833</v>
      </c>
      <c r="D1" s="791"/>
      <c r="E1" s="791"/>
      <c r="F1" s="791"/>
      <c r="G1" s="4"/>
      <c r="H1" s="4"/>
      <c r="I1" s="791" t="s">
        <v>741</v>
      </c>
      <c r="J1" s="791"/>
    </row>
    <row r="2" spans="1:10">
      <c r="A2" s="791" t="s">
        <v>441</v>
      </c>
      <c r="B2" s="791"/>
      <c r="C2" s="791"/>
      <c r="D2" s="791"/>
      <c r="E2" s="791"/>
      <c r="F2" s="791"/>
      <c r="G2" s="791"/>
      <c r="H2" s="791"/>
      <c r="I2" s="791"/>
    </row>
    <row r="3" spans="1:10">
      <c r="A3" s="792" t="s">
        <v>485</v>
      </c>
      <c r="B3" s="792"/>
      <c r="C3" s="792"/>
      <c r="D3" s="792"/>
      <c r="E3" s="792"/>
      <c r="F3" s="792"/>
      <c r="G3" s="792"/>
      <c r="H3" s="792"/>
      <c r="I3" s="792"/>
    </row>
    <row r="4" spans="1:10" ht="36">
      <c r="A4" s="11" t="s">
        <v>1</v>
      </c>
      <c r="B4" s="55" t="s">
        <v>2</v>
      </c>
      <c r="C4" s="13" t="s">
        <v>3</v>
      </c>
      <c r="D4" s="13" t="s">
        <v>4</v>
      </c>
      <c r="E4" s="15" t="s">
        <v>5</v>
      </c>
      <c r="F4" s="15" t="s">
        <v>6</v>
      </c>
      <c r="G4" s="15" t="s">
        <v>7</v>
      </c>
      <c r="H4" s="16" t="s">
        <v>866</v>
      </c>
      <c r="I4" s="77" t="s">
        <v>9</v>
      </c>
      <c r="J4" s="18" t="s">
        <v>10</v>
      </c>
    </row>
    <row r="5" spans="1:10" ht="17.45" customHeight="1">
      <c r="A5" s="57" t="s">
        <v>11</v>
      </c>
      <c r="B5" s="137" t="s">
        <v>486</v>
      </c>
      <c r="C5" s="21" t="s">
        <v>13</v>
      </c>
      <c r="D5" s="21">
        <v>350</v>
      </c>
      <c r="E5" s="131"/>
      <c r="F5" s="24"/>
      <c r="G5" s="24"/>
      <c r="H5" s="620"/>
      <c r="I5" s="74"/>
      <c r="J5" s="25"/>
    </row>
    <row r="6" spans="1:10" ht="30" customHeight="1">
      <c r="A6" s="57" t="s">
        <v>14</v>
      </c>
      <c r="B6" s="137" t="s">
        <v>487</v>
      </c>
      <c r="C6" s="21" t="s">
        <v>13</v>
      </c>
      <c r="D6" s="21">
        <v>400</v>
      </c>
      <c r="E6" s="131"/>
      <c r="F6" s="24"/>
      <c r="G6" s="24"/>
      <c r="H6" s="620"/>
      <c r="I6" s="74"/>
      <c r="J6" s="25"/>
    </row>
    <row r="7" spans="1:10" ht="27" customHeight="1">
      <c r="A7" s="57" t="s">
        <v>16</v>
      </c>
      <c r="B7" s="117" t="s">
        <v>488</v>
      </c>
      <c r="C7" s="62" t="s">
        <v>13</v>
      </c>
      <c r="D7" s="62">
        <v>150</v>
      </c>
      <c r="E7" s="132"/>
      <c r="F7" s="24"/>
      <c r="G7" s="24"/>
      <c r="H7" s="620"/>
      <c r="I7" s="74"/>
      <c r="J7" s="30"/>
    </row>
    <row r="8" spans="1:10" ht="33.75" customHeight="1">
      <c r="A8" s="57" t="s">
        <v>18</v>
      </c>
      <c r="B8" s="117" t="s">
        <v>489</v>
      </c>
      <c r="C8" s="62" t="s">
        <v>13</v>
      </c>
      <c r="D8" s="62">
        <v>50</v>
      </c>
      <c r="E8" s="132"/>
      <c r="F8" s="24"/>
      <c r="G8" s="24"/>
      <c r="H8" s="620"/>
      <c r="I8" s="74"/>
      <c r="J8" s="30"/>
    </row>
    <row r="9" spans="1:10" ht="30.6" customHeight="1" thickBot="1">
      <c r="A9" s="57" t="s">
        <v>19</v>
      </c>
      <c r="B9" s="117" t="s">
        <v>490</v>
      </c>
      <c r="C9" s="62" t="s">
        <v>13</v>
      </c>
      <c r="D9" s="62">
        <v>10</v>
      </c>
      <c r="E9" s="132"/>
      <c r="F9" s="24"/>
      <c r="G9" s="24"/>
      <c r="H9" s="620"/>
      <c r="I9" s="74"/>
      <c r="J9" s="30"/>
    </row>
    <row r="10" spans="1:10" ht="13.5" customHeight="1" thickBot="1">
      <c r="A10" s="50"/>
      <c r="B10" s="50"/>
      <c r="C10" s="831" t="s">
        <v>49</v>
      </c>
      <c r="D10" s="831"/>
      <c r="E10" s="88" t="s">
        <v>50</v>
      </c>
      <c r="F10" s="88" t="s">
        <v>50</v>
      </c>
      <c r="G10" s="249">
        <f>SUM(G5:G9)</f>
        <v>0</v>
      </c>
      <c r="H10" s="90" t="s">
        <v>50</v>
      </c>
      <c r="I10" s="218">
        <f>SUM(I5:I9)</f>
        <v>0</v>
      </c>
      <c r="J10" s="30"/>
    </row>
    <row r="11" spans="1:10">
      <c r="A11" s="50"/>
      <c r="B11" s="50"/>
      <c r="C11" s="6"/>
      <c r="D11" s="6"/>
      <c r="E11" s="50"/>
      <c r="F11" s="50"/>
      <c r="G11" s="50"/>
      <c r="H11" s="69"/>
      <c r="I11" s="50"/>
    </row>
    <row r="12" spans="1:10">
      <c r="A12" s="50"/>
      <c r="B12" s="50"/>
      <c r="C12" s="50"/>
      <c r="D12" s="50"/>
    </row>
    <row r="13" spans="1:10">
      <c r="A13" s="50"/>
      <c r="B13" s="50"/>
      <c r="C13" s="50"/>
      <c r="D13" s="50"/>
    </row>
    <row r="14" spans="1:10">
      <c r="A14" s="792" t="s">
        <v>51</v>
      </c>
      <c r="B14" s="792"/>
      <c r="C14" s="50"/>
      <c r="D14" s="50"/>
      <c r="F14" s="792" t="s">
        <v>52</v>
      </c>
      <c r="G14" s="792"/>
      <c r="H14" s="792"/>
    </row>
    <row r="15" spans="1:10">
      <c r="A15" s="788" t="s">
        <v>53</v>
      </c>
      <c r="B15" s="788"/>
      <c r="C15" s="50"/>
      <c r="D15" s="50"/>
      <c r="F15" s="788" t="s">
        <v>54</v>
      </c>
      <c r="G15" s="788"/>
      <c r="H15" s="788"/>
    </row>
  </sheetData>
  <sheetProtection selectLockedCells="1" selectUnlockedCells="1"/>
  <mergeCells count="10">
    <mergeCell ref="A15:B15"/>
    <mergeCell ref="F15:H15"/>
    <mergeCell ref="A1:B1"/>
    <mergeCell ref="I1:J1"/>
    <mergeCell ref="A2:I2"/>
    <mergeCell ref="A3:I3"/>
    <mergeCell ref="C10:D10"/>
    <mergeCell ref="A14:B14"/>
    <mergeCell ref="F14:H14"/>
    <mergeCell ref="C1:F1"/>
  </mergeCells>
  <pageMargins left="0.74791666666666667" right="0.74791666666666667" top="0.98402777777777772" bottom="0.98402777777777772" header="0.51180555555555551" footer="0.51180555555555551"/>
  <pageSetup paperSize="9" scale="95" firstPageNumber="0" orientation="landscape" horizontalDpi="300" verticalDpi="300"/>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workbookViewId="0">
      <selection activeCell="I1" sqref="I1:K1"/>
    </sheetView>
  </sheetViews>
  <sheetFormatPr defaultColWidth="8.85546875" defaultRowHeight="12"/>
  <cols>
    <col min="1" max="1" width="4.7109375" style="1" customWidth="1"/>
    <col min="2" max="2" width="30.7109375" style="1" customWidth="1"/>
    <col min="3" max="3" width="11.7109375" style="99" customWidth="1"/>
    <col min="4" max="4" width="6.140625" style="1" customWidth="1"/>
    <col min="5" max="5" width="6.7109375" style="1" customWidth="1"/>
    <col min="6" max="7" width="12.7109375" style="1" customWidth="1"/>
    <col min="8" max="8" width="10.85546875" style="1" customWidth="1"/>
    <col min="9" max="9" width="8.5703125" style="3" customWidth="1"/>
    <col min="10" max="10" width="12.42578125" style="3" customWidth="1"/>
    <col min="11" max="11" width="14.85546875" style="1" customWidth="1"/>
    <col min="12" max="16384" width="8.85546875" style="1"/>
  </cols>
  <sheetData>
    <row r="1" spans="1:11">
      <c r="A1" s="789" t="s">
        <v>861</v>
      </c>
      <c r="B1" s="789"/>
      <c r="C1" s="4"/>
      <c r="D1" s="791" t="s">
        <v>833</v>
      </c>
      <c r="E1" s="791"/>
      <c r="F1" s="791"/>
      <c r="G1" s="791"/>
      <c r="H1" s="4"/>
      <c r="I1" s="791" t="s">
        <v>741</v>
      </c>
      <c r="J1" s="791"/>
      <c r="K1" s="791"/>
    </row>
    <row r="2" spans="1:11">
      <c r="A2" s="791" t="s">
        <v>446</v>
      </c>
      <c r="B2" s="791"/>
      <c r="C2" s="791"/>
      <c r="D2" s="791"/>
      <c r="E2" s="791"/>
      <c r="F2" s="791"/>
      <c r="G2" s="791"/>
      <c r="H2" s="791"/>
      <c r="I2" s="791"/>
      <c r="J2" s="791"/>
      <c r="K2" s="791"/>
    </row>
    <row r="3" spans="1:11">
      <c r="A3" s="792" t="s">
        <v>492</v>
      </c>
      <c r="B3" s="792"/>
      <c r="C3" s="792"/>
      <c r="D3" s="792"/>
      <c r="E3" s="792"/>
      <c r="F3" s="792"/>
      <c r="G3" s="792"/>
      <c r="H3" s="792"/>
      <c r="I3" s="792"/>
      <c r="J3" s="792"/>
      <c r="K3" s="792"/>
    </row>
    <row r="4" spans="1:11" ht="48">
      <c r="A4" s="11" t="s">
        <v>1</v>
      </c>
      <c r="B4" s="55" t="s">
        <v>2</v>
      </c>
      <c r="C4" s="55" t="s">
        <v>493</v>
      </c>
      <c r="D4" s="13" t="s">
        <v>3</v>
      </c>
      <c r="E4" s="13" t="s">
        <v>4</v>
      </c>
      <c r="F4" s="15" t="s">
        <v>5</v>
      </c>
      <c r="G4" s="15" t="s">
        <v>6</v>
      </c>
      <c r="H4" s="15" t="s">
        <v>7</v>
      </c>
      <c r="I4" s="16" t="s">
        <v>870</v>
      </c>
      <c r="J4" s="227" t="s">
        <v>9</v>
      </c>
      <c r="K4" s="18" t="s">
        <v>10</v>
      </c>
    </row>
    <row r="5" spans="1:11" ht="36">
      <c r="A5" s="250" t="s">
        <v>11</v>
      </c>
      <c r="B5" s="208" t="s">
        <v>494</v>
      </c>
      <c r="C5" s="21" t="s">
        <v>495</v>
      </c>
      <c r="D5" s="251" t="s">
        <v>30</v>
      </c>
      <c r="E5" s="21">
        <v>10</v>
      </c>
      <c r="F5" s="131"/>
      <c r="G5" s="24"/>
      <c r="H5" s="24"/>
      <c r="I5" s="620"/>
      <c r="J5" s="24"/>
      <c r="K5" s="24"/>
    </row>
    <row r="6" spans="1:11" ht="36">
      <c r="A6" s="252" t="s">
        <v>14</v>
      </c>
      <c r="B6" s="236" t="s">
        <v>494</v>
      </c>
      <c r="C6" s="141" t="s">
        <v>496</v>
      </c>
      <c r="D6" s="243" t="s">
        <v>30</v>
      </c>
      <c r="E6" s="62">
        <v>35</v>
      </c>
      <c r="F6" s="132"/>
      <c r="G6" s="24"/>
      <c r="H6" s="24"/>
      <c r="I6" s="620"/>
      <c r="J6" s="24"/>
      <c r="K6" s="97"/>
    </row>
    <row r="7" spans="1:11" ht="36">
      <c r="A7" s="252" t="s">
        <v>16</v>
      </c>
      <c r="B7" s="236" t="s">
        <v>494</v>
      </c>
      <c r="C7" s="141" t="s">
        <v>497</v>
      </c>
      <c r="D7" s="243" t="s">
        <v>30</v>
      </c>
      <c r="E7" s="62">
        <v>30</v>
      </c>
      <c r="F7" s="132"/>
      <c r="G7" s="24"/>
      <c r="H7" s="24"/>
      <c r="I7" s="620"/>
      <c r="J7" s="24"/>
      <c r="K7" s="97"/>
    </row>
    <row r="8" spans="1:11" ht="36">
      <c r="A8" s="252" t="s">
        <v>18</v>
      </c>
      <c r="B8" s="236" t="s">
        <v>494</v>
      </c>
      <c r="C8" s="141" t="s">
        <v>498</v>
      </c>
      <c r="D8" s="243" t="s">
        <v>30</v>
      </c>
      <c r="E8" s="62">
        <v>15</v>
      </c>
      <c r="F8" s="132"/>
      <c r="G8" s="24"/>
      <c r="H8" s="24"/>
      <c r="I8" s="620"/>
      <c r="J8" s="24"/>
      <c r="K8" s="97"/>
    </row>
    <row r="9" spans="1:11" ht="36">
      <c r="A9" s="252" t="s">
        <v>19</v>
      </c>
      <c r="B9" s="236" t="s">
        <v>494</v>
      </c>
      <c r="C9" s="141" t="s">
        <v>499</v>
      </c>
      <c r="D9" s="243" t="s">
        <v>30</v>
      </c>
      <c r="E9" s="62">
        <v>20</v>
      </c>
      <c r="F9" s="132"/>
      <c r="G9" s="24"/>
      <c r="H9" s="24"/>
      <c r="I9" s="620"/>
      <c r="J9" s="24"/>
      <c r="K9" s="97"/>
    </row>
    <row r="10" spans="1:11" ht="36">
      <c r="A10" s="252" t="s">
        <v>20</v>
      </c>
      <c r="B10" s="236" t="s">
        <v>494</v>
      </c>
      <c r="C10" s="141" t="s">
        <v>500</v>
      </c>
      <c r="D10" s="253" t="s">
        <v>30</v>
      </c>
      <c r="E10" s="75">
        <v>20</v>
      </c>
      <c r="F10" s="132"/>
      <c r="G10" s="24"/>
      <c r="H10" s="24"/>
      <c r="I10" s="620"/>
      <c r="J10" s="24"/>
      <c r="K10" s="97"/>
    </row>
    <row r="11" spans="1:11" ht="13.5" customHeight="1">
      <c r="A11" s="50"/>
      <c r="B11" s="50"/>
      <c r="C11" s="100"/>
      <c r="D11" s="831" t="s">
        <v>49</v>
      </c>
      <c r="E11" s="831"/>
      <c r="F11" s="254" t="s">
        <v>50</v>
      </c>
      <c r="G11" s="88" t="s">
        <v>50</v>
      </c>
      <c r="H11" s="89">
        <f>SUM(H5:H10)</f>
        <v>0</v>
      </c>
      <c r="I11" s="255" t="s">
        <v>50</v>
      </c>
      <c r="J11" s="255">
        <f>SUM(J5:J10)</f>
        <v>0</v>
      </c>
      <c r="K11" s="89"/>
    </row>
    <row r="12" spans="1:11">
      <c r="A12" s="50"/>
      <c r="B12" s="50"/>
      <c r="C12" s="100"/>
      <c r="D12" s="6"/>
      <c r="E12" s="6"/>
      <c r="F12" s="50"/>
      <c r="G12" s="50"/>
      <c r="H12" s="50"/>
      <c r="I12" s="69"/>
      <c r="J12" s="69"/>
      <c r="K12" s="50"/>
    </row>
    <row r="13" spans="1:11">
      <c r="A13" s="50"/>
      <c r="B13" s="50"/>
      <c r="C13" s="100"/>
      <c r="D13" s="50"/>
      <c r="E13" s="50"/>
    </row>
    <row r="14" spans="1:11">
      <c r="A14" s="50"/>
      <c r="B14" s="50"/>
      <c r="C14" s="100"/>
      <c r="D14" s="50"/>
      <c r="E14" s="50"/>
    </row>
    <row r="15" spans="1:11">
      <c r="A15" s="792" t="s">
        <v>51</v>
      </c>
      <c r="B15" s="792"/>
      <c r="C15" s="100"/>
      <c r="D15" s="50"/>
      <c r="E15" s="50"/>
      <c r="G15" s="792" t="s">
        <v>52</v>
      </c>
      <c r="H15" s="792"/>
      <c r="I15" s="792"/>
      <c r="J15" s="9"/>
    </row>
    <row r="16" spans="1:11">
      <c r="A16" s="788" t="s">
        <v>53</v>
      </c>
      <c r="B16" s="788"/>
      <c r="C16" s="193"/>
      <c r="D16" s="50"/>
      <c r="E16" s="50"/>
      <c r="G16" s="788" t="s">
        <v>54</v>
      </c>
      <c r="H16" s="788"/>
      <c r="I16" s="788"/>
      <c r="J16" s="51"/>
    </row>
  </sheetData>
  <sheetProtection selectLockedCells="1" selectUnlockedCells="1"/>
  <mergeCells count="10">
    <mergeCell ref="A16:B16"/>
    <mergeCell ref="G16:I16"/>
    <mergeCell ref="A1:B1"/>
    <mergeCell ref="I1:K1"/>
    <mergeCell ref="A2:K2"/>
    <mergeCell ref="A3:K3"/>
    <mergeCell ref="D11:E11"/>
    <mergeCell ref="A15:B15"/>
    <mergeCell ref="G15:I15"/>
    <mergeCell ref="D1:G1"/>
  </mergeCells>
  <pageMargins left="0.74791666666666667" right="0.74791666666666667" top="0.98402777777777772" bottom="0.98402777777777772" header="0.51180555555555551" footer="0.51180555555555551"/>
  <pageSetup paperSize="9" firstPageNumber="0" orientation="landscape"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pageSetUpPr fitToPage="1"/>
  </sheetPr>
  <dimension ref="A1:J13"/>
  <sheetViews>
    <sheetView workbookViewId="0">
      <selection activeCell="I6" sqref="I6"/>
    </sheetView>
  </sheetViews>
  <sheetFormatPr defaultRowHeight="12"/>
  <cols>
    <col min="1" max="1" width="4.85546875" style="92" customWidth="1"/>
    <col min="2" max="2" width="40.28515625" style="92" customWidth="1"/>
    <col min="3" max="3" width="6.28515625" style="92" customWidth="1"/>
    <col min="4" max="4" width="6.42578125" style="92" customWidth="1"/>
    <col min="5" max="5" width="10.140625" style="92" customWidth="1"/>
    <col min="6" max="6" width="11.140625" style="92" customWidth="1"/>
    <col min="7" max="7" width="14.140625" style="92" customWidth="1"/>
    <col min="8" max="8" width="6.140625" style="92" bestFit="1" customWidth="1"/>
    <col min="9" max="9" width="12.42578125" style="92" customWidth="1"/>
    <col min="10" max="10" width="13.42578125" style="93" customWidth="1"/>
    <col min="11" max="16384" width="9.140625" style="92"/>
  </cols>
  <sheetData>
    <row r="1" spans="1:10">
      <c r="A1" s="789" t="s">
        <v>861</v>
      </c>
      <c r="B1" s="789"/>
      <c r="C1" s="791" t="s">
        <v>833</v>
      </c>
      <c r="D1" s="791"/>
      <c r="E1" s="791"/>
      <c r="F1" s="791"/>
      <c r="G1" s="4"/>
      <c r="H1" s="4"/>
      <c r="I1" s="791" t="s">
        <v>741</v>
      </c>
      <c r="J1" s="791"/>
    </row>
    <row r="2" spans="1:10">
      <c r="A2" s="791" t="s">
        <v>846</v>
      </c>
      <c r="B2" s="791"/>
      <c r="C2" s="791"/>
      <c r="D2" s="791"/>
      <c r="E2" s="791"/>
      <c r="F2" s="791"/>
      <c r="G2" s="791"/>
      <c r="H2" s="791"/>
      <c r="I2" s="791"/>
      <c r="J2" s="1"/>
    </row>
    <row r="3" spans="1:10" s="94" customFormat="1" ht="18.75" customHeight="1">
      <c r="A3" s="591"/>
      <c r="B3" s="592"/>
      <c r="C3" s="815" t="s">
        <v>118</v>
      </c>
      <c r="D3" s="815"/>
      <c r="E3" s="815"/>
      <c r="F3" s="815"/>
      <c r="G3" s="592"/>
      <c r="H3" s="592"/>
      <c r="I3" s="592"/>
      <c r="J3" s="593"/>
    </row>
    <row r="4" spans="1:10" s="94" customFormat="1" ht="24">
      <c r="A4" s="538" t="s">
        <v>1</v>
      </c>
      <c r="B4" s="539" t="s">
        <v>119</v>
      </c>
      <c r="C4" s="538" t="s">
        <v>120</v>
      </c>
      <c r="D4" s="540" t="s">
        <v>121</v>
      </c>
      <c r="E4" s="541" t="s">
        <v>122</v>
      </c>
      <c r="F4" s="541" t="s">
        <v>123</v>
      </c>
      <c r="G4" s="542" t="s">
        <v>124</v>
      </c>
      <c r="H4" s="542" t="s">
        <v>910</v>
      </c>
      <c r="I4" s="542" t="s">
        <v>125</v>
      </c>
      <c r="J4" s="543" t="s">
        <v>126</v>
      </c>
    </row>
    <row r="5" spans="1:10" ht="48">
      <c r="A5" s="544" t="s">
        <v>11</v>
      </c>
      <c r="B5" s="545" t="s">
        <v>127</v>
      </c>
      <c r="C5" s="546" t="s">
        <v>22</v>
      </c>
      <c r="D5" s="546" t="s">
        <v>805</v>
      </c>
      <c r="E5" s="547">
        <v>24</v>
      </c>
      <c r="F5" s="547"/>
      <c r="G5" s="547"/>
      <c r="H5" s="782"/>
      <c r="I5" s="548"/>
      <c r="J5" s="547"/>
    </row>
    <row r="6" spans="1:10" ht="60">
      <c r="A6" s="544" t="s">
        <v>14</v>
      </c>
      <c r="B6" s="545" t="s">
        <v>128</v>
      </c>
      <c r="C6" s="546" t="s">
        <v>22</v>
      </c>
      <c r="D6" s="546" t="s">
        <v>129</v>
      </c>
      <c r="E6" s="547">
        <v>25</v>
      </c>
      <c r="F6" s="547"/>
      <c r="G6" s="547"/>
      <c r="H6" s="782"/>
      <c r="I6" s="548"/>
      <c r="J6" s="547"/>
    </row>
    <row r="7" spans="1:10" s="95" customFormat="1" ht="96.95" customHeight="1">
      <c r="A7" s="544" t="s">
        <v>16</v>
      </c>
      <c r="B7" s="549" t="s">
        <v>130</v>
      </c>
      <c r="C7" s="546" t="s">
        <v>22</v>
      </c>
      <c r="D7" s="546" t="s">
        <v>806</v>
      </c>
      <c r="E7" s="547">
        <v>26</v>
      </c>
      <c r="F7" s="547"/>
      <c r="G7" s="547"/>
      <c r="H7" s="782"/>
      <c r="I7" s="548"/>
      <c r="J7" s="547"/>
    </row>
    <row r="8" spans="1:10" s="94" customFormat="1" ht="108">
      <c r="A8" s="544" t="s">
        <v>18</v>
      </c>
      <c r="B8" s="550" t="s">
        <v>131</v>
      </c>
      <c r="C8" s="551" t="s">
        <v>22</v>
      </c>
      <c r="D8" s="552">
        <v>2</v>
      </c>
      <c r="E8" s="547">
        <v>280</v>
      </c>
      <c r="F8" s="547"/>
      <c r="G8" s="547"/>
      <c r="H8" s="782"/>
      <c r="I8" s="548"/>
      <c r="J8" s="553"/>
    </row>
    <row r="9" spans="1:10" s="94" customFormat="1" ht="108">
      <c r="A9" s="544" t="s">
        <v>19</v>
      </c>
      <c r="B9" s="550" t="s">
        <v>132</v>
      </c>
      <c r="C9" s="551" t="s">
        <v>22</v>
      </c>
      <c r="D9" s="552">
        <v>2</v>
      </c>
      <c r="E9" s="547">
        <v>600</v>
      </c>
      <c r="F9" s="547"/>
      <c r="G9" s="547"/>
      <c r="H9" s="782"/>
      <c r="I9" s="548"/>
      <c r="J9" s="553"/>
    </row>
    <row r="10" spans="1:10" s="94" customFormat="1" ht="132">
      <c r="A10" s="544" t="s">
        <v>20</v>
      </c>
      <c r="B10" s="550" t="s">
        <v>133</v>
      </c>
      <c r="C10" s="551" t="s">
        <v>22</v>
      </c>
      <c r="D10" s="552">
        <v>4</v>
      </c>
      <c r="E10" s="547">
        <v>380</v>
      </c>
      <c r="F10" s="547"/>
      <c r="G10" s="547"/>
      <c r="H10" s="782"/>
      <c r="I10" s="548"/>
      <c r="J10" s="553"/>
    </row>
    <row r="11" spans="1:10" ht="168">
      <c r="A11" s="544" t="s">
        <v>23</v>
      </c>
      <c r="B11" s="550" t="s">
        <v>134</v>
      </c>
      <c r="C11" s="546" t="s">
        <v>22</v>
      </c>
      <c r="D11" s="546" t="s">
        <v>135</v>
      </c>
      <c r="E11" s="547">
        <v>200</v>
      </c>
      <c r="F11" s="547"/>
      <c r="G11" s="547"/>
      <c r="H11" s="782"/>
      <c r="I11" s="548"/>
      <c r="J11" s="547"/>
    </row>
    <row r="12" spans="1:10" ht="49.9" customHeight="1">
      <c r="A12" s="544" t="s">
        <v>25</v>
      </c>
      <c r="B12" s="554" t="s">
        <v>136</v>
      </c>
      <c r="C12" s="546" t="s">
        <v>22</v>
      </c>
      <c r="D12" s="546" t="s">
        <v>137</v>
      </c>
      <c r="E12" s="547">
        <v>210</v>
      </c>
      <c r="F12" s="547"/>
      <c r="G12" s="547"/>
      <c r="H12" s="782"/>
      <c r="I12" s="548"/>
      <c r="J12" s="547"/>
    </row>
    <row r="13" spans="1:10">
      <c r="A13" s="555"/>
      <c r="B13" s="555"/>
      <c r="C13" s="555"/>
      <c r="D13" s="555"/>
      <c r="E13" s="555"/>
      <c r="F13" s="555"/>
      <c r="G13" s="556"/>
      <c r="H13" s="555"/>
      <c r="I13" s="556"/>
      <c r="J13" s="557"/>
    </row>
  </sheetData>
  <sheetProtection selectLockedCells="1" selectUnlockedCells="1"/>
  <mergeCells count="5">
    <mergeCell ref="A1:B1"/>
    <mergeCell ref="I1:J1"/>
    <mergeCell ref="A2:I2"/>
    <mergeCell ref="C1:F1"/>
    <mergeCell ref="C3:F3"/>
  </mergeCells>
  <pageMargins left="0.7" right="0.7" top="0.75" bottom="0.75" header="0.51180555555555551" footer="0.51180555555555551"/>
  <pageSetup paperSize="9" firstPageNumber="0" fitToHeight="0" orientation="landscape" horizontalDpi="300" verticalDpi="300"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H1" sqref="H1:J1"/>
    </sheetView>
  </sheetViews>
  <sheetFormatPr defaultColWidth="8.85546875" defaultRowHeight="12"/>
  <cols>
    <col min="1" max="1" width="4.7109375" style="1" customWidth="1"/>
    <col min="2" max="2" width="30.7109375" style="1" customWidth="1"/>
    <col min="3" max="3" width="5.85546875" style="1" customWidth="1"/>
    <col min="4" max="4" width="7.28515625" style="1" customWidth="1"/>
    <col min="5" max="5" width="10.7109375" style="1" customWidth="1"/>
    <col min="6" max="7" width="12.7109375" style="1" customWidth="1"/>
    <col min="8" max="8" width="9.42578125" style="3" customWidth="1"/>
    <col min="9" max="9" width="12.5703125" style="3" customWidth="1"/>
    <col min="10" max="10" width="14.5703125" style="1" customWidth="1"/>
    <col min="11" max="16384" width="8.85546875" style="1"/>
  </cols>
  <sheetData>
    <row r="1" spans="1:11">
      <c r="A1" s="789" t="s">
        <v>861</v>
      </c>
      <c r="B1" s="789"/>
      <c r="C1" s="4"/>
      <c r="D1" s="791" t="s">
        <v>833</v>
      </c>
      <c r="E1" s="791"/>
      <c r="F1" s="791"/>
      <c r="G1" s="791"/>
      <c r="H1" s="791" t="s">
        <v>741</v>
      </c>
      <c r="I1" s="791"/>
      <c r="J1" s="791"/>
    </row>
    <row r="2" spans="1:11">
      <c r="A2" s="791" t="s">
        <v>854</v>
      </c>
      <c r="B2" s="791"/>
      <c r="C2" s="791"/>
      <c r="D2" s="791"/>
      <c r="E2" s="791"/>
      <c r="F2" s="791"/>
      <c r="G2" s="791"/>
      <c r="H2" s="791"/>
      <c r="I2" s="791"/>
      <c r="J2" s="791"/>
    </row>
    <row r="3" spans="1:11">
      <c r="A3" s="792" t="s">
        <v>502</v>
      </c>
      <c r="B3" s="792"/>
      <c r="C3" s="792"/>
      <c r="D3" s="792"/>
      <c r="E3" s="792"/>
      <c r="F3" s="792"/>
      <c r="G3" s="792"/>
      <c r="H3" s="792"/>
      <c r="I3" s="792"/>
      <c r="J3" s="792"/>
    </row>
    <row r="4" spans="1:11" ht="48">
      <c r="A4" s="11" t="s">
        <v>1</v>
      </c>
      <c r="B4" s="55" t="s">
        <v>2</v>
      </c>
      <c r="C4" s="13" t="s">
        <v>3</v>
      </c>
      <c r="D4" s="13" t="s">
        <v>4</v>
      </c>
      <c r="E4" s="15" t="s">
        <v>5</v>
      </c>
      <c r="F4" s="15" t="s">
        <v>6</v>
      </c>
      <c r="G4" s="15" t="s">
        <v>7</v>
      </c>
      <c r="H4" s="16" t="s">
        <v>866</v>
      </c>
      <c r="I4" s="227" t="s">
        <v>9</v>
      </c>
      <c r="J4" s="18" t="s">
        <v>10</v>
      </c>
    </row>
    <row r="5" spans="1:11" ht="54.75" customHeight="1">
      <c r="A5" s="19" t="s">
        <v>11</v>
      </c>
      <c r="B5" s="137" t="s">
        <v>785</v>
      </c>
      <c r="C5" s="21" t="s">
        <v>140</v>
      </c>
      <c r="D5" s="21">
        <v>10000</v>
      </c>
      <c r="E5" s="131"/>
      <c r="F5" s="24"/>
      <c r="G5" s="24"/>
      <c r="H5" s="620"/>
      <c r="I5" s="24"/>
      <c r="J5" s="24"/>
    </row>
    <row r="6" spans="1:11" ht="24">
      <c r="A6" s="19" t="s">
        <v>14</v>
      </c>
      <c r="B6" s="117" t="s">
        <v>786</v>
      </c>
      <c r="C6" s="62" t="s">
        <v>13</v>
      </c>
      <c r="D6" s="62">
        <v>20000</v>
      </c>
      <c r="E6" s="132"/>
      <c r="F6" s="24"/>
      <c r="G6" s="24"/>
      <c r="H6" s="620"/>
      <c r="I6" s="24"/>
      <c r="J6" s="97"/>
    </row>
    <row r="7" spans="1:11" ht="24">
      <c r="A7" s="19" t="s">
        <v>16</v>
      </c>
      <c r="B7" s="117" t="s">
        <v>503</v>
      </c>
      <c r="C7" s="62" t="s">
        <v>13</v>
      </c>
      <c r="D7" s="62">
        <v>200</v>
      </c>
      <c r="E7" s="132"/>
      <c r="F7" s="24"/>
      <c r="G7" s="24"/>
      <c r="H7" s="620"/>
      <c r="I7" s="24"/>
      <c r="J7" s="97"/>
    </row>
    <row r="8" spans="1:11">
      <c r="A8" s="19" t="s">
        <v>18</v>
      </c>
      <c r="B8" s="247" t="s">
        <v>504</v>
      </c>
      <c r="C8" s="62" t="s">
        <v>13</v>
      </c>
      <c r="D8" s="62">
        <v>1300</v>
      </c>
      <c r="E8" s="132"/>
      <c r="F8" s="24"/>
      <c r="G8" s="24"/>
      <c r="H8" s="620"/>
      <c r="I8" s="24"/>
      <c r="J8" s="97"/>
    </row>
    <row r="9" spans="1:11" ht="24">
      <c r="A9" s="19" t="s">
        <v>19</v>
      </c>
      <c r="B9" s="256" t="s">
        <v>505</v>
      </c>
      <c r="C9" s="62" t="s">
        <v>13</v>
      </c>
      <c r="D9" s="62">
        <v>300</v>
      </c>
      <c r="E9" s="97"/>
      <c r="F9" s="24"/>
      <c r="G9" s="24"/>
      <c r="H9" s="620"/>
      <c r="I9" s="24"/>
      <c r="J9" s="97"/>
      <c r="K9" s="50"/>
    </row>
    <row r="10" spans="1:11" ht="24">
      <c r="A10" s="19" t="s">
        <v>20</v>
      </c>
      <c r="B10" s="256" t="s">
        <v>506</v>
      </c>
      <c r="C10" s="75" t="s">
        <v>13</v>
      </c>
      <c r="D10" s="75">
        <v>350</v>
      </c>
      <c r="E10" s="202"/>
      <c r="F10" s="24"/>
      <c r="G10" s="24"/>
      <c r="H10" s="620"/>
      <c r="I10" s="24"/>
      <c r="J10" s="202"/>
      <c r="K10" s="50"/>
    </row>
    <row r="11" spans="1:11" ht="24">
      <c r="A11" s="19" t="s">
        <v>23</v>
      </c>
      <c r="B11" s="256" t="s">
        <v>507</v>
      </c>
      <c r="C11" s="75" t="s">
        <v>13</v>
      </c>
      <c r="D11" s="75">
        <v>50</v>
      </c>
      <c r="E11" s="202"/>
      <c r="F11" s="24"/>
      <c r="G11" s="24"/>
      <c r="H11" s="620"/>
      <c r="I11" s="24"/>
      <c r="J11" s="202"/>
      <c r="K11" s="50"/>
    </row>
    <row r="12" spans="1:11" ht="24">
      <c r="A12" s="19" t="s">
        <v>25</v>
      </c>
      <c r="B12" s="236" t="s">
        <v>508</v>
      </c>
      <c r="C12" s="243" t="s">
        <v>13</v>
      </c>
      <c r="D12" s="62">
        <v>450</v>
      </c>
      <c r="E12" s="132"/>
      <c r="F12" s="24"/>
      <c r="G12" s="24"/>
      <c r="H12" s="620"/>
      <c r="I12" s="24"/>
      <c r="J12" s="132"/>
    </row>
    <row r="13" spans="1:11" ht="24">
      <c r="A13" s="19" t="s">
        <v>27</v>
      </c>
      <c r="B13" s="236" t="s">
        <v>509</v>
      </c>
      <c r="C13" s="243" t="s">
        <v>13</v>
      </c>
      <c r="D13" s="62">
        <v>1200</v>
      </c>
      <c r="E13" s="132"/>
      <c r="F13" s="24"/>
      <c r="G13" s="24"/>
      <c r="H13" s="620"/>
      <c r="I13" s="24"/>
      <c r="J13" s="132"/>
    </row>
    <row r="14" spans="1:11" ht="36">
      <c r="A14" s="19" t="s">
        <v>29</v>
      </c>
      <c r="B14" s="125" t="s">
        <v>510</v>
      </c>
      <c r="C14" s="62" t="s">
        <v>140</v>
      </c>
      <c r="D14" s="62">
        <v>45</v>
      </c>
      <c r="E14" s="132"/>
      <c r="F14" s="24"/>
      <c r="G14" s="24"/>
      <c r="H14" s="620"/>
      <c r="I14" s="24"/>
      <c r="J14" s="97"/>
    </row>
    <row r="15" spans="1:11" ht="36">
      <c r="A15" s="19" t="s">
        <v>31</v>
      </c>
      <c r="B15" s="138" t="s">
        <v>511</v>
      </c>
      <c r="C15" s="62" t="s">
        <v>13</v>
      </c>
      <c r="D15" s="62">
        <v>200</v>
      </c>
      <c r="E15" s="132"/>
      <c r="F15" s="24"/>
      <c r="G15" s="24"/>
      <c r="H15" s="620"/>
      <c r="I15" s="24"/>
      <c r="J15" s="97"/>
    </row>
    <row r="16" spans="1:11" ht="36">
      <c r="A16" s="19" t="s">
        <v>33</v>
      </c>
      <c r="B16" s="138" t="s">
        <v>512</v>
      </c>
      <c r="C16" s="75" t="s">
        <v>13</v>
      </c>
      <c r="D16" s="75">
        <v>80</v>
      </c>
      <c r="E16" s="133"/>
      <c r="F16" s="24"/>
      <c r="G16" s="24"/>
      <c r="H16" s="620"/>
      <c r="I16" s="24"/>
      <c r="J16" s="202"/>
      <c r="K16" s="257"/>
    </row>
    <row r="17" spans="1:10" ht="12.75" customHeight="1">
      <c r="A17" s="50"/>
      <c r="B17" s="50"/>
      <c r="C17" s="831" t="s">
        <v>49</v>
      </c>
      <c r="D17" s="831"/>
      <c r="E17" s="88" t="s">
        <v>50</v>
      </c>
      <c r="F17" s="88" t="s">
        <v>50</v>
      </c>
      <c r="G17" s="89">
        <f>SUM(G5:G16)</f>
        <v>0</v>
      </c>
      <c r="H17" s="90" t="s">
        <v>50</v>
      </c>
      <c r="I17" s="258">
        <f>SUM(I5:I16)</f>
        <v>0</v>
      </c>
      <c r="J17" s="89"/>
    </row>
    <row r="18" spans="1:10">
      <c r="A18" s="50"/>
      <c r="B18" s="50"/>
      <c r="C18" s="6"/>
      <c r="D18" s="6"/>
      <c r="E18" s="50"/>
      <c r="F18" s="50"/>
      <c r="G18" s="50"/>
      <c r="H18" s="69"/>
      <c r="I18" s="69"/>
      <c r="J18" s="220"/>
    </row>
    <row r="19" spans="1:10">
      <c r="A19" s="50"/>
      <c r="B19" s="50"/>
      <c r="C19" s="50"/>
      <c r="D19" s="50"/>
    </row>
    <row r="20" spans="1:10">
      <c r="A20" s="50"/>
      <c r="B20" s="50"/>
      <c r="C20" s="50"/>
      <c r="D20" s="50"/>
    </row>
    <row r="21" spans="1:10" ht="12" customHeight="1">
      <c r="A21" s="792" t="s">
        <v>51</v>
      </c>
      <c r="B21" s="792"/>
      <c r="C21" s="50"/>
      <c r="D21" s="50"/>
      <c r="F21" s="792" t="s">
        <v>52</v>
      </c>
      <c r="G21" s="792"/>
      <c r="H21" s="792"/>
      <c r="I21" s="9"/>
    </row>
    <row r="22" spans="1:10" ht="12.75" customHeight="1">
      <c r="A22" s="788" t="s">
        <v>53</v>
      </c>
      <c r="B22" s="788"/>
      <c r="C22" s="50"/>
      <c r="D22" s="50"/>
      <c r="F22" s="788" t="s">
        <v>54</v>
      </c>
      <c r="G22" s="788"/>
      <c r="H22" s="788"/>
      <c r="I22" s="51"/>
    </row>
  </sheetData>
  <sheetProtection selectLockedCells="1" selectUnlockedCells="1"/>
  <mergeCells count="10">
    <mergeCell ref="A22:B22"/>
    <mergeCell ref="F22:H22"/>
    <mergeCell ref="A1:B1"/>
    <mergeCell ref="H1:J1"/>
    <mergeCell ref="A2:J2"/>
    <mergeCell ref="A3:J3"/>
    <mergeCell ref="C17:D17"/>
    <mergeCell ref="A21:B21"/>
    <mergeCell ref="F21:H21"/>
    <mergeCell ref="D1:G1"/>
  </mergeCells>
  <pageMargins left="0.74791666666666667" right="0.74791666666666667" top="0.98402777777777772" bottom="0.98402777777777772" header="0.51180555555555551" footer="0.51180555555555551"/>
  <pageSetup paperSize="9" firstPageNumber="0" fitToHeight="0" orientation="landscape" horizontalDpi="300" verticalDpi="300"/>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workbookViewId="0">
      <selection activeCell="H1" sqref="H1:J1"/>
    </sheetView>
  </sheetViews>
  <sheetFormatPr defaultColWidth="11.5703125" defaultRowHeight="12"/>
  <cols>
    <col min="1" max="1" width="6.28515625" style="1" customWidth="1"/>
    <col min="2" max="2" width="22.7109375" style="1" customWidth="1"/>
    <col min="3" max="3" width="6.42578125" style="1" customWidth="1"/>
    <col min="4" max="4" width="12.5703125" style="1" customWidth="1"/>
    <col min="5" max="6" width="11.5703125" style="1"/>
    <col min="7" max="7" width="14.28515625" style="1" customWidth="1"/>
    <col min="8" max="8" width="8.7109375" style="3" customWidth="1"/>
    <col min="9" max="9" width="12.42578125" style="3" customWidth="1"/>
    <col min="10" max="10" width="15" style="1" customWidth="1"/>
    <col min="11" max="16384" width="11.5703125" style="1"/>
  </cols>
  <sheetData>
    <row r="1" spans="1:19">
      <c r="A1" s="789" t="s">
        <v>861</v>
      </c>
      <c r="B1" s="789"/>
      <c r="C1" s="4"/>
      <c r="D1" s="4"/>
      <c r="E1" s="791" t="s">
        <v>833</v>
      </c>
      <c r="F1" s="791"/>
      <c r="G1" s="4"/>
      <c r="H1" s="791" t="s">
        <v>741</v>
      </c>
      <c r="I1" s="791"/>
      <c r="J1" s="791"/>
      <c r="K1" s="790"/>
      <c r="L1" s="790"/>
      <c r="M1" s="790"/>
      <c r="N1" s="790"/>
      <c r="O1" s="790"/>
      <c r="P1" s="790"/>
      <c r="Q1" s="790"/>
      <c r="R1" s="790"/>
      <c r="S1" s="790"/>
    </row>
    <row r="2" spans="1:19">
      <c r="A2" s="791" t="s">
        <v>466</v>
      </c>
      <c r="B2" s="791"/>
      <c r="C2" s="791"/>
      <c r="D2" s="791"/>
      <c r="E2" s="791"/>
      <c r="F2" s="791"/>
      <c r="G2" s="791"/>
      <c r="H2" s="791"/>
      <c r="I2" s="791"/>
      <c r="J2" s="791"/>
      <c r="K2" s="791"/>
      <c r="L2" s="791"/>
      <c r="M2" s="791"/>
      <c r="N2" s="791"/>
      <c r="O2" s="791"/>
      <c r="P2" s="791"/>
      <c r="Q2" s="791"/>
      <c r="R2" s="791"/>
      <c r="S2" s="791"/>
    </row>
    <row r="3" spans="1:19" ht="12.75" thickBot="1">
      <c r="A3" s="792" t="s">
        <v>514</v>
      </c>
      <c r="B3" s="792"/>
      <c r="C3" s="792"/>
      <c r="D3" s="792"/>
      <c r="E3" s="792"/>
      <c r="F3" s="792"/>
      <c r="G3" s="792"/>
      <c r="H3" s="792"/>
      <c r="I3" s="792"/>
      <c r="J3" s="792"/>
      <c r="K3" s="792"/>
      <c r="L3" s="792"/>
      <c r="M3" s="792"/>
      <c r="N3" s="792"/>
      <c r="O3" s="792"/>
      <c r="P3" s="792"/>
      <c r="Q3" s="792"/>
      <c r="R3" s="792"/>
      <c r="S3" s="792"/>
    </row>
    <row r="4" spans="1:19" ht="48.75" thickBot="1">
      <c r="A4" s="599" t="s">
        <v>1</v>
      </c>
      <c r="B4" s="600" t="s">
        <v>2</v>
      </c>
      <c r="C4" s="601" t="s">
        <v>3</v>
      </c>
      <c r="D4" s="601" t="s">
        <v>4</v>
      </c>
      <c r="E4" s="602" t="s">
        <v>5</v>
      </c>
      <c r="F4" s="602" t="s">
        <v>6</v>
      </c>
      <c r="G4" s="602" t="s">
        <v>7</v>
      </c>
      <c r="H4" s="603" t="s">
        <v>870</v>
      </c>
      <c r="I4" s="604" t="s">
        <v>9</v>
      </c>
      <c r="J4" s="605" t="s">
        <v>10</v>
      </c>
      <c r="K4" s="98"/>
      <c r="L4" s="50"/>
      <c r="M4" s="50"/>
      <c r="N4" s="50"/>
      <c r="O4" s="50"/>
      <c r="P4" s="50"/>
      <c r="Q4" s="50"/>
      <c r="R4" s="50"/>
      <c r="S4" s="50"/>
    </row>
    <row r="5" spans="1:19" ht="34.9" customHeight="1">
      <c r="A5" s="57">
        <v>1</v>
      </c>
      <c r="B5" s="125" t="s">
        <v>515</v>
      </c>
      <c r="C5" s="21" t="s">
        <v>516</v>
      </c>
      <c r="D5" s="21">
        <v>75</v>
      </c>
      <c r="E5" s="131"/>
      <c r="F5" s="131"/>
      <c r="G5" s="131"/>
      <c r="H5" s="620"/>
      <c r="I5" s="24"/>
      <c r="J5" s="131"/>
      <c r="K5" s="50"/>
      <c r="L5" s="50"/>
      <c r="M5" s="50"/>
      <c r="N5" s="50"/>
      <c r="O5" s="50"/>
      <c r="P5" s="50"/>
      <c r="Q5" s="50"/>
      <c r="R5" s="50"/>
      <c r="S5" s="50"/>
    </row>
    <row r="6" spans="1:19">
      <c r="A6" s="96"/>
      <c r="B6" s="117"/>
      <c r="C6" s="62"/>
      <c r="D6" s="62"/>
      <c r="E6" s="132"/>
      <c r="F6" s="132"/>
      <c r="G6" s="262">
        <f>SUM(G5)</f>
        <v>0</v>
      </c>
      <c r="H6" s="97"/>
      <c r="I6" s="97">
        <f>SUM(I5)</f>
        <v>0</v>
      </c>
      <c r="J6" s="262"/>
      <c r="K6" s="179"/>
      <c r="L6" s="50"/>
      <c r="M6" s="50"/>
      <c r="N6" s="50"/>
      <c r="O6" s="50"/>
      <c r="P6" s="50"/>
      <c r="Q6" s="50"/>
      <c r="R6" s="50"/>
      <c r="S6" s="50"/>
    </row>
    <row r="7" spans="1:19">
      <c r="K7" s="50"/>
      <c r="L7" s="50"/>
      <c r="M7" s="50"/>
      <c r="N7" s="50"/>
      <c r="O7" s="50"/>
      <c r="P7" s="50"/>
      <c r="Q7" s="50"/>
      <c r="R7" s="50"/>
      <c r="S7" s="50"/>
    </row>
    <row r="12" spans="1:19">
      <c r="A12" s="792" t="s">
        <v>51</v>
      </c>
      <c r="B12" s="792"/>
      <c r="C12" s="50"/>
      <c r="D12" s="50"/>
      <c r="F12" s="792" t="s">
        <v>52</v>
      </c>
      <c r="G12" s="792"/>
      <c r="H12" s="792"/>
      <c r="I12" s="9"/>
    </row>
    <row r="13" spans="1:19">
      <c r="A13" s="788" t="s">
        <v>53</v>
      </c>
      <c r="B13" s="788"/>
      <c r="C13" s="50"/>
      <c r="D13" s="50"/>
      <c r="F13" s="788" t="s">
        <v>54</v>
      </c>
      <c r="G13" s="788"/>
      <c r="H13" s="788"/>
      <c r="I13" s="51"/>
    </row>
  </sheetData>
  <sheetProtection selectLockedCells="1" selectUnlockedCells="1"/>
  <mergeCells count="12">
    <mergeCell ref="K1:S1"/>
    <mergeCell ref="A2:J2"/>
    <mergeCell ref="K2:S2"/>
    <mergeCell ref="A3:J3"/>
    <mergeCell ref="K3:S3"/>
    <mergeCell ref="E1:F1"/>
    <mergeCell ref="A12:B12"/>
    <mergeCell ref="F12:H12"/>
    <mergeCell ref="A13:B13"/>
    <mergeCell ref="F13:H13"/>
    <mergeCell ref="A1:B1"/>
    <mergeCell ref="H1:J1"/>
  </mergeCells>
  <pageMargins left="0.78749999999999998" right="0.78749999999999998" top="1.0527777777777778" bottom="1.0527777777777778" header="0.51180555555555551" footer="0.51180555555555551"/>
  <pageSetup paperSize="9" firstPageNumber="0" orientation="landscape" horizontalDpi="300" verticalDpi="300"/>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workbookViewId="0">
      <selection activeCell="H1" sqref="H1:J1"/>
    </sheetView>
  </sheetViews>
  <sheetFormatPr defaultColWidth="8.85546875" defaultRowHeight="12"/>
  <cols>
    <col min="1" max="1" width="4.7109375" style="1" customWidth="1"/>
    <col min="2" max="2" width="30.7109375" style="1" customWidth="1"/>
    <col min="3" max="3" width="7.85546875" style="1" customWidth="1"/>
    <col min="4" max="4" width="8.7109375" style="1" customWidth="1"/>
    <col min="5" max="6" width="12.7109375" style="1" customWidth="1"/>
    <col min="7" max="7" width="15.140625" style="1" customWidth="1"/>
    <col min="8" max="8" width="8.7109375" style="3" customWidth="1"/>
    <col min="9" max="9" width="12.140625" style="3" customWidth="1"/>
    <col min="10" max="10" width="16" style="1" customWidth="1"/>
    <col min="11" max="16384" width="8.85546875" style="1"/>
  </cols>
  <sheetData>
    <row r="1" spans="1:10">
      <c r="A1" s="789" t="s">
        <v>861</v>
      </c>
      <c r="B1" s="789"/>
      <c r="C1" s="4"/>
      <c r="D1" s="4"/>
      <c r="E1" s="791" t="s">
        <v>833</v>
      </c>
      <c r="F1" s="791"/>
      <c r="G1" s="4"/>
      <c r="H1" s="791" t="s">
        <v>741</v>
      </c>
      <c r="I1" s="791"/>
      <c r="J1" s="791"/>
    </row>
    <row r="2" spans="1:10">
      <c r="A2" s="791" t="s">
        <v>469</v>
      </c>
      <c r="B2" s="791"/>
      <c r="C2" s="791"/>
      <c r="D2" s="791"/>
      <c r="E2" s="791"/>
      <c r="F2" s="791"/>
      <c r="G2" s="791"/>
      <c r="H2" s="791"/>
      <c r="I2" s="791"/>
      <c r="J2" s="791"/>
    </row>
    <row r="3" spans="1:10" ht="12.75" thickBot="1">
      <c r="A3" s="792" t="s">
        <v>758</v>
      </c>
      <c r="B3" s="792"/>
      <c r="C3" s="792"/>
      <c r="D3" s="792"/>
      <c r="E3" s="792"/>
      <c r="F3" s="792"/>
      <c r="G3" s="792"/>
      <c r="H3" s="792"/>
      <c r="I3" s="792"/>
      <c r="J3" s="792"/>
    </row>
    <row r="4" spans="1:10" ht="48.75" thickBot="1">
      <c r="A4" s="643" t="s">
        <v>1</v>
      </c>
      <c r="B4" s="644" t="s">
        <v>2</v>
      </c>
      <c r="C4" s="645" t="s">
        <v>3</v>
      </c>
      <c r="D4" s="645" t="s">
        <v>4</v>
      </c>
      <c r="E4" s="646" t="s">
        <v>517</v>
      </c>
      <c r="F4" s="647" t="s">
        <v>518</v>
      </c>
      <c r="G4" s="647" t="s">
        <v>7</v>
      </c>
      <c r="H4" s="648" t="s">
        <v>866</v>
      </c>
      <c r="I4" s="649" t="s">
        <v>9</v>
      </c>
      <c r="J4" s="650" t="s">
        <v>10</v>
      </c>
    </row>
    <row r="5" spans="1:10" ht="16.149999999999999" customHeight="1">
      <c r="A5" s="640" t="s">
        <v>11</v>
      </c>
      <c r="B5" s="641" t="s">
        <v>519</v>
      </c>
      <c r="C5" s="369" t="s">
        <v>13</v>
      </c>
      <c r="D5" s="369">
        <v>90</v>
      </c>
      <c r="E5" s="642"/>
      <c r="F5" s="642"/>
      <c r="G5" s="642"/>
      <c r="H5" s="651"/>
      <c r="I5" s="598"/>
      <c r="J5" s="642"/>
    </row>
    <row r="6" spans="1:10" ht="15" customHeight="1">
      <c r="A6" s="351" t="s">
        <v>14</v>
      </c>
      <c r="B6" s="370" t="s">
        <v>520</v>
      </c>
      <c r="C6" s="352" t="s">
        <v>13</v>
      </c>
      <c r="D6" s="352">
        <v>90</v>
      </c>
      <c r="E6" s="353"/>
      <c r="F6" s="353"/>
      <c r="G6" s="353"/>
      <c r="H6" s="531"/>
      <c r="I6" s="354"/>
      <c r="J6" s="353"/>
    </row>
    <row r="7" spans="1:10" ht="15.6" customHeight="1">
      <c r="A7" s="351" t="s">
        <v>16</v>
      </c>
      <c r="B7" s="370" t="s">
        <v>521</v>
      </c>
      <c r="C7" s="352" t="s">
        <v>13</v>
      </c>
      <c r="D7" s="352">
        <v>80</v>
      </c>
      <c r="E7" s="353"/>
      <c r="F7" s="353"/>
      <c r="G7" s="353"/>
      <c r="H7" s="531"/>
      <c r="I7" s="354"/>
      <c r="J7" s="353"/>
    </row>
    <row r="8" spans="1:10" ht="17.45" customHeight="1">
      <c r="A8" s="351" t="s">
        <v>18</v>
      </c>
      <c r="B8" s="370" t="s">
        <v>522</v>
      </c>
      <c r="C8" s="352" t="s">
        <v>13</v>
      </c>
      <c r="D8" s="352">
        <v>340</v>
      </c>
      <c r="E8" s="353"/>
      <c r="F8" s="353"/>
      <c r="G8" s="353"/>
      <c r="H8" s="531"/>
      <c r="I8" s="354"/>
      <c r="J8" s="353"/>
    </row>
    <row r="9" spans="1:10" ht="24">
      <c r="A9" s="351" t="s">
        <v>19</v>
      </c>
      <c r="B9" s="125" t="s">
        <v>525</v>
      </c>
      <c r="C9" s="21" t="s">
        <v>13</v>
      </c>
      <c r="D9" s="21">
        <v>7</v>
      </c>
      <c r="E9" s="131"/>
      <c r="F9" s="131"/>
      <c r="G9" s="131"/>
      <c r="H9" s="620"/>
      <c r="I9" s="24"/>
      <c r="J9" s="131"/>
    </row>
    <row r="10" spans="1:10" ht="24">
      <c r="A10" s="351" t="s">
        <v>20</v>
      </c>
      <c r="B10" s="138" t="s">
        <v>526</v>
      </c>
      <c r="C10" s="62" t="s">
        <v>13</v>
      </c>
      <c r="D10" s="62">
        <v>7</v>
      </c>
      <c r="E10" s="132"/>
      <c r="F10" s="131"/>
      <c r="G10" s="131"/>
      <c r="H10" s="620"/>
      <c r="I10" s="24"/>
      <c r="J10" s="132"/>
    </row>
    <row r="11" spans="1:10" ht="24">
      <c r="A11" s="351" t="s">
        <v>23</v>
      </c>
      <c r="B11" s="138" t="s">
        <v>527</v>
      </c>
      <c r="C11" s="62" t="s">
        <v>13</v>
      </c>
      <c r="D11" s="62">
        <v>15</v>
      </c>
      <c r="E11" s="132"/>
      <c r="F11" s="131"/>
      <c r="G11" s="131"/>
      <c r="H11" s="620"/>
      <c r="I11" s="24"/>
      <c r="J11" s="132"/>
    </row>
    <row r="12" spans="1:10" ht="24">
      <c r="A12" s="351" t="s">
        <v>25</v>
      </c>
      <c r="B12" s="138" t="s">
        <v>528</v>
      </c>
      <c r="C12" s="75" t="s">
        <v>13</v>
      </c>
      <c r="D12" s="75">
        <v>7</v>
      </c>
      <c r="E12" s="133"/>
      <c r="F12" s="131"/>
      <c r="G12" s="131"/>
      <c r="H12" s="620"/>
      <c r="I12" s="24"/>
      <c r="J12" s="133"/>
    </row>
    <row r="13" spans="1:10" ht="13.5" customHeight="1">
      <c r="A13" s="355"/>
      <c r="B13" s="355"/>
      <c r="C13" s="851" t="s">
        <v>49</v>
      </c>
      <c r="D13" s="851"/>
      <c r="E13" s="353" t="s">
        <v>50</v>
      </c>
      <c r="F13" s="353" t="s">
        <v>50</v>
      </c>
      <c r="G13" s="397">
        <f>SUM(G5:G8)</f>
        <v>0</v>
      </c>
      <c r="H13" s="354" t="s">
        <v>50</v>
      </c>
      <c r="I13" s="354">
        <f>SUM(I5:I8)</f>
        <v>0</v>
      </c>
      <c r="J13" s="397"/>
    </row>
    <row r="14" spans="1:10">
      <c r="A14" s="50"/>
      <c r="B14" s="50"/>
      <c r="C14" s="6"/>
      <c r="D14" s="6"/>
      <c r="E14" s="50"/>
      <c r="F14" s="50"/>
      <c r="G14" s="50"/>
      <c r="H14" s="69"/>
      <c r="I14" s="69"/>
      <c r="J14" s="50"/>
    </row>
    <row r="15" spans="1:10">
      <c r="A15" s="50"/>
      <c r="B15" s="50"/>
      <c r="C15" s="50"/>
      <c r="D15" s="50"/>
    </row>
    <row r="16" spans="1:10">
      <c r="A16" s="50"/>
      <c r="B16" s="50"/>
      <c r="C16" s="50"/>
      <c r="D16" s="50"/>
    </row>
    <row r="17" spans="1:9">
      <c r="A17" s="792" t="s">
        <v>51</v>
      </c>
      <c r="B17" s="792"/>
      <c r="C17" s="50"/>
      <c r="D17" s="50"/>
      <c r="F17" s="792" t="s">
        <v>52</v>
      </c>
      <c r="G17" s="792"/>
      <c r="H17" s="792"/>
      <c r="I17" s="9"/>
    </row>
    <row r="18" spans="1:9" ht="12" customHeight="1">
      <c r="A18" s="788" t="s">
        <v>53</v>
      </c>
      <c r="B18" s="788"/>
      <c r="C18" s="50"/>
      <c r="D18" s="50"/>
      <c r="F18" s="788" t="s">
        <v>54</v>
      </c>
      <c r="G18" s="788"/>
      <c r="H18" s="788"/>
      <c r="I18" s="51"/>
    </row>
  </sheetData>
  <sheetProtection selectLockedCells="1" selectUnlockedCells="1"/>
  <mergeCells count="10">
    <mergeCell ref="A18:B18"/>
    <mergeCell ref="F18:H18"/>
    <mergeCell ref="A1:B1"/>
    <mergeCell ref="H1:J1"/>
    <mergeCell ref="A2:J2"/>
    <mergeCell ref="A3:J3"/>
    <mergeCell ref="C13:D13"/>
    <mergeCell ref="A17:B17"/>
    <mergeCell ref="F17:H17"/>
    <mergeCell ref="E1:F1"/>
  </mergeCells>
  <pageMargins left="0.74791666666666667" right="0.74791666666666667" top="0.98402777777777772" bottom="0.98402777777777772" header="0.51180555555555551" footer="0.51180555555555551"/>
  <pageSetup paperSize="9" firstPageNumber="0" orientation="landscape" horizontalDpi="300" verticalDpi="300"/>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1"/>
  <sheetViews>
    <sheetView workbookViewId="0">
      <selection activeCell="G2" sqref="G2"/>
    </sheetView>
  </sheetViews>
  <sheetFormatPr defaultColWidth="11.5703125" defaultRowHeight="12"/>
  <cols>
    <col min="1" max="1" width="5.42578125" style="1" customWidth="1"/>
    <col min="2" max="2" width="99.7109375" style="1" customWidth="1"/>
    <col min="3" max="3" width="4" style="1" bestFit="1" customWidth="1"/>
    <col min="4" max="4" width="6" style="1" bestFit="1" customWidth="1"/>
    <col min="5" max="6" width="11.5703125" style="1"/>
    <col min="7" max="7" width="14.28515625" style="1" customWidth="1"/>
    <col min="8" max="8" width="6" style="1" bestFit="1" customWidth="1"/>
    <col min="9" max="9" width="12.85546875" style="1" customWidth="1"/>
    <col min="10" max="16384" width="11.5703125" style="1"/>
  </cols>
  <sheetData>
    <row r="1" spans="1:10" ht="12.75" customHeight="1">
      <c r="A1" s="789" t="s">
        <v>861</v>
      </c>
      <c r="B1" s="789"/>
      <c r="C1" s="4"/>
      <c r="D1" s="4"/>
      <c r="E1" s="4"/>
      <c r="F1" s="4"/>
      <c r="G1" s="791" t="s">
        <v>741</v>
      </c>
      <c r="H1" s="791"/>
      <c r="I1" s="791"/>
      <c r="J1" s="791"/>
    </row>
    <row r="2" spans="1:10" ht="12.75" customHeight="1">
      <c r="A2" s="791" t="s">
        <v>833</v>
      </c>
      <c r="B2" s="791"/>
      <c r="C2" s="4"/>
      <c r="D2" s="4"/>
      <c r="E2" s="4"/>
      <c r="F2" s="4"/>
      <c r="G2" s="7"/>
      <c r="H2" s="7"/>
      <c r="I2" s="7"/>
      <c r="J2" s="7"/>
    </row>
    <row r="3" spans="1:10">
      <c r="A3" s="791" t="s">
        <v>484</v>
      </c>
      <c r="B3" s="791"/>
      <c r="C3" s="4"/>
      <c r="D3" s="4"/>
      <c r="E3" s="4"/>
      <c r="F3" s="4"/>
      <c r="G3" s="4"/>
      <c r="H3" s="4"/>
      <c r="I3" s="4"/>
      <c r="J3" s="4"/>
    </row>
    <row r="4" spans="1:10" ht="12.75" thickBot="1">
      <c r="A4" s="823" t="s">
        <v>823</v>
      </c>
      <c r="B4" s="823"/>
      <c r="C4" s="652"/>
      <c r="D4" s="652"/>
      <c r="E4" s="652"/>
      <c r="F4" s="652"/>
      <c r="G4" s="652"/>
      <c r="H4" s="652"/>
      <c r="I4" s="652"/>
      <c r="J4" s="652"/>
    </row>
    <row r="5" spans="1:10" ht="60.75" thickBot="1">
      <c r="A5" s="11" t="s">
        <v>1</v>
      </c>
      <c r="B5" s="55" t="s">
        <v>2</v>
      </c>
      <c r="C5" s="13" t="s">
        <v>3</v>
      </c>
      <c r="D5" s="13" t="s">
        <v>4</v>
      </c>
      <c r="E5" s="15" t="s">
        <v>5</v>
      </c>
      <c r="F5" s="15" t="s">
        <v>6</v>
      </c>
      <c r="G5" s="15" t="s">
        <v>7</v>
      </c>
      <c r="H5" s="16" t="s">
        <v>871</v>
      </c>
      <c r="I5" s="17" t="s">
        <v>9</v>
      </c>
      <c r="J5" s="18" t="s">
        <v>10</v>
      </c>
    </row>
    <row r="6" spans="1:10" ht="83.25" customHeight="1">
      <c r="A6" s="57" t="s">
        <v>11</v>
      </c>
      <c r="B6" s="142" t="s">
        <v>815</v>
      </c>
      <c r="C6" s="21" t="s">
        <v>13</v>
      </c>
      <c r="D6" s="21">
        <v>800</v>
      </c>
      <c r="E6" s="131"/>
      <c r="F6" s="131"/>
      <c r="G6" s="131"/>
      <c r="H6" s="620"/>
      <c r="I6" s="24"/>
      <c r="J6" s="131"/>
    </row>
    <row r="7" spans="1:10" ht="122.25" customHeight="1">
      <c r="A7" s="57" t="s">
        <v>14</v>
      </c>
      <c r="B7" s="142" t="s">
        <v>813</v>
      </c>
      <c r="C7" s="21" t="s">
        <v>13</v>
      </c>
      <c r="D7" s="21">
        <v>400</v>
      </c>
      <c r="E7" s="131"/>
      <c r="F7" s="131"/>
      <c r="G7" s="131"/>
      <c r="H7" s="620"/>
      <c r="I7" s="24"/>
      <c r="J7" s="131"/>
    </row>
    <row r="8" spans="1:10" ht="97.5" customHeight="1" thickBot="1">
      <c r="A8" s="57" t="s">
        <v>16</v>
      </c>
      <c r="B8" s="142" t="s">
        <v>814</v>
      </c>
      <c r="C8" s="21" t="s">
        <v>13</v>
      </c>
      <c r="D8" s="21">
        <v>100</v>
      </c>
      <c r="E8" s="131"/>
      <c r="F8" s="131"/>
      <c r="G8" s="131"/>
      <c r="H8" s="620"/>
      <c r="I8" s="24"/>
      <c r="J8" s="131"/>
    </row>
    <row r="9" spans="1:10" ht="66" customHeight="1" thickBot="1">
      <c r="A9" s="57" t="s">
        <v>18</v>
      </c>
      <c r="B9" s="504" t="s">
        <v>816</v>
      </c>
      <c r="C9" s="21" t="s">
        <v>13</v>
      </c>
      <c r="D9" s="21">
        <v>400</v>
      </c>
      <c r="E9" s="131"/>
      <c r="F9" s="131"/>
      <c r="G9" s="131"/>
      <c r="H9" s="620"/>
      <c r="I9" s="24"/>
      <c r="J9" s="131"/>
    </row>
    <row r="10" spans="1:10" ht="77.25" customHeight="1" thickBot="1">
      <c r="A10" s="57" t="s">
        <v>19</v>
      </c>
      <c r="B10" s="503" t="s">
        <v>817</v>
      </c>
      <c r="C10" s="62" t="s">
        <v>13</v>
      </c>
      <c r="D10" s="62">
        <v>200</v>
      </c>
      <c r="E10" s="132"/>
      <c r="F10" s="131"/>
      <c r="G10" s="131"/>
      <c r="H10" s="620"/>
      <c r="I10" s="24"/>
      <c r="J10" s="132"/>
    </row>
    <row r="11" spans="1:10" ht="99.75" customHeight="1" thickBot="1">
      <c r="A11" s="57" t="s">
        <v>20</v>
      </c>
      <c r="B11" s="503" t="s">
        <v>818</v>
      </c>
      <c r="C11" s="62" t="s">
        <v>13</v>
      </c>
      <c r="D11" s="62">
        <v>300</v>
      </c>
      <c r="E11" s="132"/>
      <c r="F11" s="131"/>
      <c r="G11" s="131"/>
      <c r="H11" s="620"/>
      <c r="I11" s="24"/>
      <c r="J11" s="132"/>
    </row>
    <row r="12" spans="1:10" ht="84" customHeight="1" thickBot="1">
      <c r="A12" s="57" t="s">
        <v>23</v>
      </c>
      <c r="B12" s="503" t="s">
        <v>819</v>
      </c>
      <c r="C12" s="62" t="s">
        <v>13</v>
      </c>
      <c r="D12" s="62">
        <v>1500</v>
      </c>
      <c r="E12" s="132"/>
      <c r="F12" s="131"/>
      <c r="G12" s="131"/>
      <c r="H12" s="620"/>
      <c r="I12" s="24"/>
      <c r="J12" s="132"/>
    </row>
    <row r="13" spans="1:10" ht="48.75" customHeight="1" thickBot="1">
      <c r="A13" s="57" t="s">
        <v>25</v>
      </c>
      <c r="B13" s="503" t="s">
        <v>820</v>
      </c>
      <c r="C13" s="62" t="s">
        <v>13</v>
      </c>
      <c r="D13" s="62">
        <v>32000</v>
      </c>
      <c r="E13" s="132"/>
      <c r="F13" s="131"/>
      <c r="G13" s="131"/>
      <c r="H13" s="620"/>
      <c r="I13" s="24"/>
      <c r="J13" s="132"/>
    </row>
    <row r="14" spans="1:10" ht="57.75" customHeight="1" thickBot="1">
      <c r="A14" s="57" t="s">
        <v>27</v>
      </c>
      <c r="B14" s="503" t="s">
        <v>821</v>
      </c>
      <c r="C14" s="62" t="s">
        <v>13</v>
      </c>
      <c r="D14" s="62">
        <v>1500</v>
      </c>
      <c r="E14" s="132"/>
      <c r="F14" s="131"/>
      <c r="G14" s="131"/>
      <c r="H14" s="620"/>
      <c r="I14" s="24"/>
      <c r="J14" s="132"/>
    </row>
    <row r="15" spans="1:10" ht="30.6" customHeight="1" thickBot="1">
      <c r="A15" s="57" t="s">
        <v>29</v>
      </c>
      <c r="B15" s="503" t="s">
        <v>822</v>
      </c>
      <c r="C15" s="62" t="s">
        <v>13</v>
      </c>
      <c r="D15" s="62">
        <v>500</v>
      </c>
      <c r="E15" s="132"/>
      <c r="F15" s="131"/>
      <c r="G15" s="131"/>
      <c r="H15" s="620"/>
      <c r="I15" s="24"/>
      <c r="J15" s="132"/>
    </row>
    <row r="16" spans="1:10" ht="12.75" thickBot="1">
      <c r="A16" s="30"/>
      <c r="B16" s="30"/>
      <c r="C16" s="30"/>
      <c r="D16" s="30"/>
      <c r="E16" s="45"/>
      <c r="F16" s="265"/>
      <c r="G16" s="266">
        <f>SUM(G6:G15)</f>
        <v>0</v>
      </c>
      <c r="H16" s="266"/>
      <c r="I16" s="266">
        <f>SUM(I6:I15)</f>
        <v>0</v>
      </c>
      <c r="J16" s="266"/>
    </row>
    <row r="18" spans="1:9">
      <c r="A18" s="50"/>
      <c r="B18" s="50"/>
      <c r="C18" s="50"/>
      <c r="D18" s="50"/>
      <c r="H18" s="3"/>
      <c r="I18" s="3"/>
    </row>
    <row r="19" spans="1:9">
      <c r="A19" s="50"/>
      <c r="B19" s="50"/>
      <c r="C19" s="50"/>
      <c r="D19" s="50"/>
      <c r="H19" s="3"/>
      <c r="I19" s="3"/>
    </row>
    <row r="20" spans="1:9">
      <c r="A20" s="792" t="s">
        <v>51</v>
      </c>
      <c r="B20" s="792"/>
      <c r="C20" s="50"/>
      <c r="D20" s="50"/>
      <c r="F20" s="792" t="s">
        <v>52</v>
      </c>
      <c r="G20" s="792"/>
      <c r="H20" s="792"/>
      <c r="I20" s="9"/>
    </row>
    <row r="21" spans="1:9">
      <c r="A21" s="788" t="s">
        <v>53</v>
      </c>
      <c r="B21" s="788"/>
      <c r="C21" s="50"/>
      <c r="D21" s="50"/>
      <c r="F21" s="788" t="s">
        <v>54</v>
      </c>
      <c r="G21" s="788"/>
      <c r="H21" s="788"/>
      <c r="I21" s="51"/>
    </row>
  </sheetData>
  <sheetProtection selectLockedCells="1" selectUnlockedCells="1"/>
  <mergeCells count="9">
    <mergeCell ref="A2:B2"/>
    <mergeCell ref="A21:B21"/>
    <mergeCell ref="F21:H21"/>
    <mergeCell ref="A1:B1"/>
    <mergeCell ref="G1:J1"/>
    <mergeCell ref="A20:B20"/>
    <mergeCell ref="F20:H20"/>
    <mergeCell ref="A3:B3"/>
    <mergeCell ref="A4:B4"/>
  </mergeCells>
  <pageMargins left="0.78749999999999998" right="0.78749999999999998" top="1.0527777777777778" bottom="1.0527777777777778" header="0.51180555555555551" footer="0.78749999999999998"/>
  <pageSetup paperSize="9" scale="71" firstPageNumber="0" fitToHeight="0" orientation="landscape" horizontalDpi="300" verticalDpi="300" r:id="rId1"/>
  <headerFooter alignWithMargins="0">
    <oddFooter>&amp;C&amp;P</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workbookViewId="0">
      <selection activeCell="H1" sqref="H1:J1"/>
    </sheetView>
  </sheetViews>
  <sheetFormatPr defaultColWidth="11.5703125" defaultRowHeight="12"/>
  <cols>
    <col min="1" max="1" width="6.28515625" style="1" customWidth="1"/>
    <col min="2" max="2" width="60.7109375" style="1" customWidth="1"/>
    <col min="3" max="4" width="8.7109375" style="1" customWidth="1"/>
    <col min="5" max="7" width="11.5703125" style="1"/>
    <col min="8" max="8" width="8.7109375" style="1" customWidth="1"/>
    <col min="9" max="9" width="13.85546875" style="1" customWidth="1"/>
    <col min="10" max="16384" width="11.5703125" style="1"/>
  </cols>
  <sheetData>
    <row r="1" spans="1:10">
      <c r="A1" s="789" t="s">
        <v>861</v>
      </c>
      <c r="B1" s="789"/>
      <c r="C1" s="791" t="s">
        <v>833</v>
      </c>
      <c r="D1" s="791"/>
      <c r="E1" s="791"/>
      <c r="F1" s="4"/>
      <c r="G1" s="4"/>
      <c r="H1" s="791" t="s">
        <v>741</v>
      </c>
      <c r="I1" s="791"/>
      <c r="J1" s="791"/>
    </row>
    <row r="2" spans="1:10">
      <c r="A2" s="4"/>
      <c r="B2" s="4"/>
      <c r="C2" s="791" t="s">
        <v>491</v>
      </c>
      <c r="D2" s="791"/>
      <c r="E2" s="791"/>
      <c r="F2" s="4"/>
      <c r="G2" s="4"/>
      <c r="H2" s="4"/>
      <c r="I2" s="4"/>
      <c r="J2" s="4"/>
    </row>
    <row r="3" spans="1:10" ht="12.75" thickBot="1">
      <c r="A3" s="10"/>
      <c r="B3" s="10"/>
      <c r="C3" s="792" t="s">
        <v>531</v>
      </c>
      <c r="D3" s="792"/>
      <c r="E3" s="792"/>
      <c r="F3" s="10"/>
      <c r="G3" s="10"/>
      <c r="H3" s="10"/>
      <c r="I3" s="10"/>
      <c r="J3" s="10"/>
    </row>
    <row r="4" spans="1:10" ht="60.75" thickBot="1">
      <c r="A4" s="599" t="s">
        <v>1</v>
      </c>
      <c r="B4" s="600" t="s">
        <v>2</v>
      </c>
      <c r="C4" s="601" t="s">
        <v>3</v>
      </c>
      <c r="D4" s="601" t="s">
        <v>4</v>
      </c>
      <c r="E4" s="602" t="s">
        <v>523</v>
      </c>
      <c r="F4" s="602" t="s">
        <v>6</v>
      </c>
      <c r="G4" s="602" t="s">
        <v>7</v>
      </c>
      <c r="H4" s="603" t="s">
        <v>870</v>
      </c>
      <c r="I4" s="637" t="s">
        <v>9</v>
      </c>
      <c r="J4" s="605" t="s">
        <v>10</v>
      </c>
    </row>
    <row r="5" spans="1:10" ht="63" customHeight="1">
      <c r="A5" s="205">
        <v>1</v>
      </c>
      <c r="B5" s="267" t="s">
        <v>532</v>
      </c>
      <c r="C5" s="209" t="s">
        <v>140</v>
      </c>
      <c r="D5" s="209">
        <v>200</v>
      </c>
      <c r="E5" s="505"/>
      <c r="F5" s="642"/>
      <c r="G5" s="642"/>
      <c r="H5" s="651"/>
      <c r="I5" s="598"/>
      <c r="J5" s="507"/>
    </row>
    <row r="6" spans="1:10" ht="147" customHeight="1">
      <c r="A6" s="351">
        <v>2</v>
      </c>
      <c r="B6" s="441" t="s">
        <v>787</v>
      </c>
      <c r="C6" s="352" t="s">
        <v>140</v>
      </c>
      <c r="D6" s="352">
        <v>300</v>
      </c>
      <c r="E6" s="506"/>
      <c r="F6" s="353"/>
      <c r="G6" s="353"/>
      <c r="H6" s="531"/>
      <c r="I6" s="354"/>
      <c r="J6" s="508"/>
    </row>
    <row r="7" spans="1:10" ht="12.75" thickBot="1">
      <c r="A7" s="347"/>
      <c r="B7" s="439"/>
      <c r="C7" s="439"/>
      <c r="D7" s="439"/>
      <c r="E7" s="439"/>
      <c r="F7" s="439"/>
      <c r="G7" s="348">
        <f>SUM(G5)</f>
        <v>0</v>
      </c>
      <c r="H7" s="348"/>
      <c r="I7" s="440">
        <f>SUM(I5)</f>
        <v>0</v>
      </c>
      <c r="J7" s="350"/>
    </row>
    <row r="12" spans="1:10">
      <c r="A12" s="792" t="s">
        <v>51</v>
      </c>
      <c r="B12" s="792"/>
      <c r="C12" s="50"/>
      <c r="D12" s="50"/>
      <c r="F12" s="792" t="s">
        <v>52</v>
      </c>
      <c r="G12" s="792"/>
      <c r="H12" s="792"/>
      <c r="I12" s="9"/>
    </row>
    <row r="13" spans="1:10">
      <c r="A13" s="788" t="s">
        <v>53</v>
      </c>
      <c r="B13" s="788"/>
      <c r="C13" s="50"/>
      <c r="D13" s="50"/>
      <c r="F13" s="788" t="s">
        <v>54</v>
      </c>
      <c r="G13" s="788"/>
      <c r="H13" s="788"/>
      <c r="I13" s="51"/>
    </row>
  </sheetData>
  <sheetProtection selectLockedCells="1" selectUnlockedCells="1"/>
  <mergeCells count="9">
    <mergeCell ref="C3:E3"/>
    <mergeCell ref="A13:B13"/>
    <mergeCell ref="F13:H13"/>
    <mergeCell ref="A1:B1"/>
    <mergeCell ref="H1:J1"/>
    <mergeCell ref="A12:B12"/>
    <mergeCell ref="F12:H12"/>
    <mergeCell ref="C1:E1"/>
    <mergeCell ref="C2:E2"/>
  </mergeCells>
  <pageMargins left="0.78749999999999998" right="0.78749999999999998" top="1.0527777777777778" bottom="1.0527777777777778" header="0.51180555555555551" footer="0.51180555555555551"/>
  <pageSetup paperSize="9" firstPageNumber="0" orientation="landscape" horizontalDpi="300" verticalDpi="300"/>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3"/>
  <sheetViews>
    <sheetView workbookViewId="0">
      <selection activeCell="G1" sqref="G1:J1"/>
    </sheetView>
  </sheetViews>
  <sheetFormatPr defaultColWidth="8.85546875" defaultRowHeight="12"/>
  <cols>
    <col min="1" max="1" width="4.7109375" style="1" customWidth="1"/>
    <col min="2" max="2" width="54.7109375" style="1" customWidth="1"/>
    <col min="3" max="3" width="7.7109375" style="1" customWidth="1"/>
    <col min="4" max="4" width="8.7109375" style="1" customWidth="1"/>
    <col min="5" max="7" width="12.7109375" style="1" customWidth="1"/>
    <col min="8" max="8" width="8.140625" style="3" customWidth="1"/>
    <col min="9" max="9" width="10.42578125" style="3" customWidth="1"/>
    <col min="10" max="10" width="15.7109375" style="1" customWidth="1"/>
    <col min="11" max="16384" width="8.85546875" style="1"/>
  </cols>
  <sheetData>
    <row r="1" spans="1:10" ht="12.75" customHeight="1">
      <c r="A1" s="789" t="s">
        <v>760</v>
      </c>
      <c r="B1" s="789"/>
      <c r="C1" s="791" t="s">
        <v>872</v>
      </c>
      <c r="D1" s="791"/>
      <c r="E1" s="791"/>
      <c r="F1" s="4"/>
      <c r="G1" s="791" t="s">
        <v>741</v>
      </c>
      <c r="H1" s="791"/>
      <c r="I1" s="791"/>
      <c r="J1" s="791"/>
    </row>
    <row r="2" spans="1:10">
      <c r="A2" s="4"/>
      <c r="B2" s="4"/>
      <c r="C2" s="791" t="s">
        <v>501</v>
      </c>
      <c r="D2" s="791"/>
      <c r="E2" s="791"/>
      <c r="F2" s="4"/>
      <c r="G2" s="4"/>
      <c r="H2" s="4"/>
      <c r="I2" s="4"/>
      <c r="J2" s="4"/>
    </row>
    <row r="3" spans="1:10" ht="12.75" thickBot="1">
      <c r="A3" s="652"/>
      <c r="B3" s="652"/>
      <c r="C3" s="823" t="s">
        <v>534</v>
      </c>
      <c r="D3" s="823"/>
      <c r="E3" s="823"/>
      <c r="F3" s="652"/>
      <c r="G3" s="652"/>
      <c r="H3" s="652"/>
      <c r="I3" s="652"/>
      <c r="J3" s="652"/>
    </row>
    <row r="4" spans="1:10" ht="48.75" thickBot="1">
      <c r="A4" s="11" t="s">
        <v>1</v>
      </c>
      <c r="B4" s="55" t="s">
        <v>2</v>
      </c>
      <c r="C4" s="13" t="s">
        <v>3</v>
      </c>
      <c r="D4" s="13" t="s">
        <v>4</v>
      </c>
      <c r="E4" s="15" t="s">
        <v>5</v>
      </c>
      <c r="F4" s="15" t="s">
        <v>6</v>
      </c>
      <c r="G4" s="15" t="s">
        <v>7</v>
      </c>
      <c r="H4" s="16" t="s">
        <v>870</v>
      </c>
      <c r="I4" s="227" t="s">
        <v>9</v>
      </c>
      <c r="J4" s="18" t="s">
        <v>10</v>
      </c>
    </row>
    <row r="5" spans="1:10" ht="129.6" customHeight="1">
      <c r="A5" s="57" t="s">
        <v>11</v>
      </c>
      <c r="B5" s="125" t="s">
        <v>535</v>
      </c>
      <c r="C5" s="21" t="s">
        <v>536</v>
      </c>
      <c r="D5" s="21">
        <v>1800</v>
      </c>
      <c r="E5" s="131"/>
      <c r="F5" s="131"/>
      <c r="G5" s="131"/>
      <c r="H5" s="620"/>
      <c r="I5" s="24"/>
      <c r="J5" s="131"/>
    </row>
    <row r="6" spans="1:10">
      <c r="A6" s="57" t="s">
        <v>14</v>
      </c>
      <c r="B6" s="117" t="s">
        <v>537</v>
      </c>
      <c r="C6" s="62" t="s">
        <v>13</v>
      </c>
      <c r="D6" s="62">
        <v>3000</v>
      </c>
      <c r="E6" s="132"/>
      <c r="F6" s="131"/>
      <c r="G6" s="131"/>
      <c r="H6" s="620"/>
      <c r="I6" s="24"/>
      <c r="J6" s="132"/>
    </row>
    <row r="7" spans="1:10">
      <c r="A7" s="57" t="s">
        <v>16</v>
      </c>
      <c r="B7" s="61" t="s">
        <v>538</v>
      </c>
      <c r="C7" s="62" t="s">
        <v>13</v>
      </c>
      <c r="D7" s="62">
        <v>2</v>
      </c>
      <c r="E7" s="132"/>
      <c r="F7" s="131"/>
      <c r="G7" s="131"/>
      <c r="H7" s="620"/>
      <c r="I7" s="24"/>
      <c r="J7" s="132"/>
    </row>
    <row r="8" spans="1:10">
      <c r="A8" s="57" t="s">
        <v>18</v>
      </c>
      <c r="B8" s="61" t="s">
        <v>539</v>
      </c>
      <c r="C8" s="62" t="s">
        <v>13</v>
      </c>
      <c r="D8" s="62">
        <v>2</v>
      </c>
      <c r="E8" s="133"/>
      <c r="F8" s="131"/>
      <c r="G8" s="131"/>
      <c r="H8" s="620"/>
      <c r="I8" s="24"/>
      <c r="J8" s="133"/>
    </row>
    <row r="9" spans="1:10" ht="24">
      <c r="A9" s="57" t="s">
        <v>19</v>
      </c>
      <c r="B9" s="61" t="s">
        <v>540</v>
      </c>
      <c r="C9" s="62" t="s">
        <v>13</v>
      </c>
      <c r="D9" s="119">
        <v>5</v>
      </c>
      <c r="E9" s="132"/>
      <c r="F9" s="131"/>
      <c r="G9" s="131"/>
      <c r="H9" s="620"/>
      <c r="I9" s="24"/>
      <c r="J9" s="132"/>
    </row>
    <row r="10" spans="1:10">
      <c r="A10" s="57" t="s">
        <v>20</v>
      </c>
      <c r="B10" s="117" t="s">
        <v>541</v>
      </c>
      <c r="C10" s="62" t="s">
        <v>13</v>
      </c>
      <c r="D10" s="119">
        <v>50</v>
      </c>
      <c r="E10" s="132"/>
      <c r="F10" s="131"/>
      <c r="G10" s="131"/>
      <c r="H10" s="620"/>
      <c r="I10" s="24"/>
      <c r="J10" s="132"/>
    </row>
    <row r="11" spans="1:10">
      <c r="A11" s="57" t="s">
        <v>23</v>
      </c>
      <c r="B11" s="117" t="s">
        <v>542</v>
      </c>
      <c r="C11" s="62" t="s">
        <v>13</v>
      </c>
      <c r="D11" s="119">
        <v>150</v>
      </c>
      <c r="E11" s="132"/>
      <c r="F11" s="131"/>
      <c r="G11" s="131"/>
      <c r="H11" s="620"/>
      <c r="I11" s="24"/>
      <c r="J11" s="132"/>
    </row>
    <row r="12" spans="1:10">
      <c r="A12" s="57" t="s">
        <v>25</v>
      </c>
      <c r="B12" s="117" t="s">
        <v>543</v>
      </c>
      <c r="C12" s="62" t="s">
        <v>13</v>
      </c>
      <c r="D12" s="119">
        <v>20</v>
      </c>
      <c r="E12" s="132"/>
      <c r="F12" s="131"/>
      <c r="G12" s="131"/>
      <c r="H12" s="620"/>
      <c r="I12" s="24"/>
      <c r="J12" s="132"/>
    </row>
    <row r="13" spans="1:10">
      <c r="A13" s="57" t="s">
        <v>27</v>
      </c>
      <c r="B13" s="117" t="s">
        <v>544</v>
      </c>
      <c r="C13" s="62" t="s">
        <v>13</v>
      </c>
      <c r="D13" s="119">
        <v>3500</v>
      </c>
      <c r="E13" s="132"/>
      <c r="F13" s="131"/>
      <c r="G13" s="131"/>
      <c r="H13" s="620"/>
      <c r="I13" s="24"/>
      <c r="J13" s="132"/>
    </row>
    <row r="14" spans="1:10">
      <c r="A14" s="57" t="s">
        <v>29</v>
      </c>
      <c r="B14" s="117" t="s">
        <v>545</v>
      </c>
      <c r="C14" s="62" t="s">
        <v>13</v>
      </c>
      <c r="D14" s="119">
        <v>50</v>
      </c>
      <c r="E14" s="132"/>
      <c r="F14" s="131"/>
      <c r="G14" s="131"/>
      <c r="H14" s="620"/>
      <c r="I14" s="24"/>
      <c r="J14" s="132"/>
    </row>
    <row r="15" spans="1:10">
      <c r="A15" s="57" t="s">
        <v>31</v>
      </c>
      <c r="B15" s="117" t="s">
        <v>546</v>
      </c>
      <c r="C15" s="62" t="s">
        <v>13</v>
      </c>
      <c r="D15" s="119">
        <v>4000</v>
      </c>
      <c r="E15" s="132"/>
      <c r="F15" s="131"/>
      <c r="G15" s="131"/>
      <c r="H15" s="620"/>
      <c r="I15" s="24"/>
      <c r="J15" s="132"/>
    </row>
    <row r="16" spans="1:10">
      <c r="A16" s="57" t="s">
        <v>33</v>
      </c>
      <c r="B16" s="117" t="s">
        <v>547</v>
      </c>
      <c r="C16" s="62" t="s">
        <v>13</v>
      </c>
      <c r="D16" s="268">
        <v>30</v>
      </c>
      <c r="E16" s="132"/>
      <c r="F16" s="131"/>
      <c r="G16" s="131"/>
      <c r="H16" s="620"/>
      <c r="I16" s="24"/>
      <c r="J16" s="132"/>
    </row>
    <row r="17" spans="1:11">
      <c r="A17" s="57" t="s">
        <v>35</v>
      </c>
      <c r="B17" s="117" t="s">
        <v>548</v>
      </c>
      <c r="C17" s="62" t="s">
        <v>13</v>
      </c>
      <c r="D17" s="119">
        <v>1500</v>
      </c>
      <c r="E17" s="132"/>
      <c r="F17" s="131"/>
      <c r="G17" s="131"/>
      <c r="H17" s="620"/>
      <c r="I17" s="24"/>
      <c r="J17" s="132"/>
    </row>
    <row r="18" spans="1:11">
      <c r="A18" s="57" t="s">
        <v>37</v>
      </c>
      <c r="B18" s="117" t="s">
        <v>549</v>
      </c>
      <c r="C18" s="62" t="s">
        <v>13</v>
      </c>
      <c r="D18" s="119">
        <v>2800</v>
      </c>
      <c r="E18" s="132"/>
      <c r="F18" s="131"/>
      <c r="G18" s="131"/>
      <c r="H18" s="620"/>
      <c r="I18" s="24"/>
      <c r="J18" s="132"/>
    </row>
    <row r="19" spans="1:11">
      <c r="A19" s="57" t="s">
        <v>39</v>
      </c>
      <c r="B19" s="117" t="s">
        <v>550</v>
      </c>
      <c r="C19" s="62" t="s">
        <v>13</v>
      </c>
      <c r="D19" s="119">
        <v>130</v>
      </c>
      <c r="E19" s="132"/>
      <c r="F19" s="131"/>
      <c r="G19" s="131"/>
      <c r="H19" s="620"/>
      <c r="I19" s="24"/>
      <c r="J19" s="132"/>
    </row>
    <row r="20" spans="1:11">
      <c r="A20" s="57" t="s">
        <v>40</v>
      </c>
      <c r="B20" s="117" t="s">
        <v>551</v>
      </c>
      <c r="C20" s="62" t="s">
        <v>13</v>
      </c>
      <c r="D20" s="119">
        <v>80</v>
      </c>
      <c r="E20" s="132"/>
      <c r="F20" s="131"/>
      <c r="G20" s="131"/>
      <c r="H20" s="620"/>
      <c r="I20" s="24"/>
      <c r="J20" s="132"/>
    </row>
    <row r="21" spans="1:11">
      <c r="A21" s="57" t="s">
        <v>43</v>
      </c>
      <c r="B21" s="117" t="s">
        <v>552</v>
      </c>
      <c r="C21" s="62" t="s">
        <v>228</v>
      </c>
      <c r="D21" s="119">
        <v>100</v>
      </c>
      <c r="E21" s="132"/>
      <c r="F21" s="131"/>
      <c r="G21" s="131"/>
      <c r="H21" s="620"/>
      <c r="I21" s="24"/>
      <c r="J21" s="132"/>
    </row>
    <row r="22" spans="1:11">
      <c r="A22" s="57" t="s">
        <v>45</v>
      </c>
      <c r="B22" s="117" t="s">
        <v>553</v>
      </c>
      <c r="C22" s="62" t="s">
        <v>13</v>
      </c>
      <c r="D22" s="119">
        <v>3000</v>
      </c>
      <c r="E22" s="132"/>
      <c r="F22" s="131"/>
      <c r="G22" s="131"/>
      <c r="H22" s="620"/>
      <c r="I22" s="24"/>
      <c r="J22" s="132"/>
    </row>
    <row r="23" spans="1:11">
      <c r="A23" s="57" t="s">
        <v>46</v>
      </c>
      <c r="B23" s="117" t="s">
        <v>554</v>
      </c>
      <c r="C23" s="62" t="s">
        <v>13</v>
      </c>
      <c r="D23" s="119">
        <v>6000</v>
      </c>
      <c r="E23" s="132"/>
      <c r="F23" s="131"/>
      <c r="G23" s="131"/>
      <c r="H23" s="620"/>
      <c r="I23" s="24"/>
      <c r="J23" s="132"/>
    </row>
    <row r="24" spans="1:11">
      <c r="A24" s="57" t="s">
        <v>47</v>
      </c>
      <c r="B24" s="117" t="s">
        <v>555</v>
      </c>
      <c r="C24" s="62" t="s">
        <v>13</v>
      </c>
      <c r="D24" s="119">
        <v>600</v>
      </c>
      <c r="E24" s="132"/>
      <c r="F24" s="131"/>
      <c r="G24" s="131"/>
      <c r="H24" s="620"/>
      <c r="I24" s="24"/>
      <c r="J24" s="132"/>
    </row>
    <row r="25" spans="1:11">
      <c r="A25" s="57" t="s">
        <v>90</v>
      </c>
      <c r="B25" s="117" t="s">
        <v>556</v>
      </c>
      <c r="C25" s="62" t="s">
        <v>13</v>
      </c>
      <c r="D25" s="119">
        <v>800</v>
      </c>
      <c r="E25" s="97"/>
      <c r="F25" s="131"/>
      <c r="G25" s="131"/>
      <c r="H25" s="620"/>
      <c r="I25" s="24"/>
      <c r="J25" s="132"/>
      <c r="K25" s="50"/>
    </row>
    <row r="26" spans="1:11">
      <c r="A26" s="57" t="s">
        <v>92</v>
      </c>
      <c r="B26" s="117" t="s">
        <v>557</v>
      </c>
      <c r="C26" s="62" t="s">
        <v>13</v>
      </c>
      <c r="D26" s="119">
        <v>20</v>
      </c>
      <c r="E26" s="132"/>
      <c r="F26" s="131"/>
      <c r="G26" s="131"/>
      <c r="H26" s="620"/>
      <c r="I26" s="24"/>
      <c r="J26" s="132"/>
    </row>
    <row r="27" spans="1:11">
      <c r="A27" s="57" t="s">
        <v>94</v>
      </c>
      <c r="B27" s="117" t="s">
        <v>558</v>
      </c>
      <c r="C27" s="62" t="s">
        <v>13</v>
      </c>
      <c r="D27" s="119">
        <v>300</v>
      </c>
      <c r="E27" s="132"/>
      <c r="F27" s="131"/>
      <c r="G27" s="131"/>
      <c r="H27" s="620"/>
      <c r="I27" s="24"/>
      <c r="J27" s="132"/>
    </row>
    <row r="28" spans="1:11">
      <c r="A28" s="57" t="s">
        <v>96</v>
      </c>
      <c r="B28" s="247" t="s">
        <v>559</v>
      </c>
      <c r="C28" s="62" t="s">
        <v>13</v>
      </c>
      <c r="D28" s="119">
        <v>3000</v>
      </c>
      <c r="E28" s="132"/>
      <c r="F28" s="131"/>
      <c r="G28" s="131"/>
      <c r="H28" s="620"/>
      <c r="I28" s="24"/>
      <c r="J28" s="132"/>
    </row>
    <row r="29" spans="1:11" ht="48" customHeight="1">
      <c r="A29" s="57" t="s">
        <v>98</v>
      </c>
      <c r="B29" s="117" t="s">
        <v>560</v>
      </c>
      <c r="C29" s="243" t="s">
        <v>13</v>
      </c>
      <c r="D29" s="119">
        <v>100</v>
      </c>
      <c r="E29" s="132"/>
      <c r="F29" s="131"/>
      <c r="G29" s="131"/>
      <c r="H29" s="620"/>
      <c r="I29" s="24"/>
      <c r="J29" s="132"/>
    </row>
    <row r="30" spans="1:11">
      <c r="A30" s="57" t="s">
        <v>100</v>
      </c>
      <c r="B30" s="236" t="s">
        <v>561</v>
      </c>
      <c r="C30" s="243" t="s">
        <v>13</v>
      </c>
      <c r="D30" s="119">
        <v>300</v>
      </c>
      <c r="E30" s="132"/>
      <c r="F30" s="131"/>
      <c r="G30" s="131"/>
      <c r="H30" s="620"/>
      <c r="I30" s="24"/>
      <c r="J30" s="132"/>
    </row>
    <row r="31" spans="1:11">
      <c r="A31" s="57" t="s">
        <v>102</v>
      </c>
      <c r="B31" s="236" t="s">
        <v>562</v>
      </c>
      <c r="C31" s="243" t="s">
        <v>13</v>
      </c>
      <c r="D31" s="119">
        <v>4500</v>
      </c>
      <c r="E31" s="132"/>
      <c r="F31" s="131"/>
      <c r="G31" s="131"/>
      <c r="H31" s="620"/>
      <c r="I31" s="24"/>
      <c r="J31" s="132"/>
    </row>
    <row r="32" spans="1:11">
      <c r="A32" s="57" t="s">
        <v>104</v>
      </c>
      <c r="B32" s="236" t="s">
        <v>563</v>
      </c>
      <c r="C32" s="243" t="s">
        <v>13</v>
      </c>
      <c r="D32" s="119">
        <v>900</v>
      </c>
      <c r="E32" s="132"/>
      <c r="F32" s="131"/>
      <c r="G32" s="131"/>
      <c r="H32" s="620"/>
      <c r="I32" s="24"/>
      <c r="J32" s="132"/>
    </row>
    <row r="33" spans="1:10">
      <c r="A33" s="57" t="s">
        <v>106</v>
      </c>
      <c r="B33" s="236" t="s">
        <v>564</v>
      </c>
      <c r="C33" s="243" t="s">
        <v>13</v>
      </c>
      <c r="D33" s="119">
        <v>200</v>
      </c>
      <c r="E33" s="132"/>
      <c r="F33" s="131"/>
      <c r="G33" s="131"/>
      <c r="H33" s="620"/>
      <c r="I33" s="24"/>
      <c r="J33" s="132"/>
    </row>
    <row r="34" spans="1:10">
      <c r="A34" s="57" t="s">
        <v>108</v>
      </c>
      <c r="B34" s="236" t="s">
        <v>565</v>
      </c>
      <c r="C34" s="243" t="s">
        <v>13</v>
      </c>
      <c r="D34" s="119">
        <v>2</v>
      </c>
      <c r="E34" s="132"/>
      <c r="F34" s="131"/>
      <c r="G34" s="131"/>
      <c r="H34" s="620"/>
      <c r="I34" s="24"/>
      <c r="J34" s="132"/>
    </row>
    <row r="35" spans="1:10">
      <c r="A35" s="57" t="s">
        <v>110</v>
      </c>
      <c r="B35" s="236" t="s">
        <v>566</v>
      </c>
      <c r="C35" s="243" t="s">
        <v>13</v>
      </c>
      <c r="D35" s="119">
        <v>2</v>
      </c>
      <c r="E35" s="132"/>
      <c r="F35" s="131"/>
      <c r="G35" s="131"/>
      <c r="H35" s="620"/>
      <c r="I35" s="24"/>
      <c r="J35" s="132"/>
    </row>
    <row r="36" spans="1:10">
      <c r="A36" s="57" t="s">
        <v>112</v>
      </c>
      <c r="B36" s="236" t="s">
        <v>567</v>
      </c>
      <c r="C36" s="243" t="s">
        <v>13</v>
      </c>
      <c r="D36" s="119">
        <v>20</v>
      </c>
      <c r="E36" s="132"/>
      <c r="F36" s="131"/>
      <c r="G36" s="131"/>
      <c r="H36" s="620"/>
      <c r="I36" s="24"/>
      <c r="J36" s="132"/>
    </row>
    <row r="37" spans="1:10">
      <c r="A37" s="57" t="s">
        <v>114</v>
      </c>
      <c r="B37" s="236" t="s">
        <v>568</v>
      </c>
      <c r="C37" s="253" t="s">
        <v>13</v>
      </c>
      <c r="D37" s="269">
        <v>50</v>
      </c>
      <c r="E37" s="133"/>
      <c r="F37" s="131"/>
      <c r="G37" s="131"/>
      <c r="H37" s="620"/>
      <c r="I37" s="24"/>
      <c r="J37" s="133"/>
    </row>
    <row r="38" spans="1:10" ht="12.75" customHeight="1">
      <c r="A38" s="50"/>
      <c r="B38" s="50"/>
      <c r="C38" s="831" t="s">
        <v>49</v>
      </c>
      <c r="D38" s="831"/>
      <c r="E38" s="263" t="s">
        <v>50</v>
      </c>
      <c r="F38" s="134" t="s">
        <v>50</v>
      </c>
      <c r="G38" s="46">
        <f>SUM(G5:G37)</f>
        <v>0</v>
      </c>
      <c r="H38" s="47" t="s">
        <v>50</v>
      </c>
      <c r="I38" s="264">
        <f>SUM(I5:I37)</f>
        <v>0</v>
      </c>
      <c r="J38" s="48"/>
    </row>
    <row r="39" spans="1:10">
      <c r="A39" s="50"/>
      <c r="B39" s="50"/>
      <c r="C39" s="6"/>
      <c r="D39" s="6"/>
      <c r="E39" s="50"/>
      <c r="F39" s="50"/>
      <c r="G39" s="50"/>
      <c r="H39" s="69"/>
      <c r="I39" s="69"/>
      <c r="J39" s="50"/>
    </row>
    <row r="40" spans="1:10">
      <c r="A40" s="50"/>
      <c r="B40" s="50"/>
      <c r="C40" s="50"/>
      <c r="D40" s="50"/>
    </row>
    <row r="41" spans="1:10">
      <c r="A41" s="50"/>
      <c r="B41" s="50"/>
      <c r="C41" s="50"/>
      <c r="D41" s="50"/>
    </row>
    <row r="42" spans="1:10">
      <c r="A42" s="792" t="s">
        <v>51</v>
      </c>
      <c r="B42" s="792"/>
      <c r="C42" s="50"/>
      <c r="D42" s="50"/>
      <c r="F42" s="792" t="s">
        <v>52</v>
      </c>
      <c r="G42" s="792"/>
      <c r="H42" s="792"/>
      <c r="I42" s="9"/>
    </row>
    <row r="43" spans="1:10">
      <c r="A43" s="788" t="s">
        <v>53</v>
      </c>
      <c r="B43" s="788"/>
      <c r="C43" s="50"/>
      <c r="D43" s="50"/>
      <c r="F43" s="788" t="s">
        <v>54</v>
      </c>
      <c r="G43" s="788"/>
      <c r="H43" s="788"/>
      <c r="I43" s="51"/>
    </row>
  </sheetData>
  <sheetProtection selectLockedCells="1" selectUnlockedCells="1"/>
  <mergeCells count="10">
    <mergeCell ref="C2:E2"/>
    <mergeCell ref="C3:E3"/>
    <mergeCell ref="A43:B43"/>
    <mergeCell ref="F43:H43"/>
    <mergeCell ref="A1:B1"/>
    <mergeCell ref="G1:J1"/>
    <mergeCell ref="C38:D38"/>
    <mergeCell ref="A42:B42"/>
    <mergeCell ref="F42:H42"/>
    <mergeCell ref="C1:E1"/>
  </mergeCells>
  <pageMargins left="0.74791666666666667" right="0.74791666666666667" top="0.98402777777777772" bottom="0.98402777777777772" header="0.51180555555555551" footer="0.51180555555555551"/>
  <pageSetup paperSize="9" firstPageNumber="0" fitToHeight="0" orientation="landscape" horizontalDpi="300" verticalDpi="300"/>
  <headerFooter alignWithMargins="0">
    <oddFooter>&amp;C&amp;P</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workbookViewId="0">
      <selection activeCell="I1" sqref="I1:J1"/>
    </sheetView>
  </sheetViews>
  <sheetFormatPr defaultColWidth="11.5703125" defaultRowHeight="12"/>
  <cols>
    <col min="1" max="1" width="3.7109375" style="1" customWidth="1"/>
    <col min="2" max="2" width="26" style="1" customWidth="1"/>
    <col min="3" max="3" width="5.140625" style="1" customWidth="1"/>
    <col min="4" max="4" width="5.7109375" style="1" customWidth="1"/>
    <col min="5" max="5" width="11.5703125" style="1"/>
    <col min="6" max="7" width="11.5703125" style="71"/>
    <col min="8" max="8" width="6.85546875" style="71" customWidth="1"/>
    <col min="9" max="16384" width="11.5703125" style="1"/>
  </cols>
  <sheetData>
    <row r="1" spans="1:10">
      <c r="A1" s="789" t="s">
        <v>863</v>
      </c>
      <c r="B1" s="789"/>
      <c r="D1" s="853" t="s">
        <v>833</v>
      </c>
      <c r="E1" s="853"/>
      <c r="F1" s="853"/>
      <c r="I1" s="791" t="s">
        <v>741</v>
      </c>
      <c r="J1" s="791"/>
    </row>
    <row r="2" spans="1:10">
      <c r="A2" s="4"/>
      <c r="B2" s="4"/>
      <c r="C2" s="4"/>
      <c r="D2" s="791" t="s">
        <v>513</v>
      </c>
      <c r="E2" s="791"/>
      <c r="F2" s="791"/>
      <c r="G2" s="4"/>
      <c r="H2" s="4"/>
      <c r="I2" s="4"/>
    </row>
    <row r="3" spans="1:10" ht="12.75" thickBot="1">
      <c r="A3" s="655"/>
      <c r="B3" s="655"/>
      <c r="C3" s="655"/>
      <c r="D3" s="830" t="s">
        <v>574</v>
      </c>
      <c r="E3" s="830"/>
      <c r="F3" s="830"/>
      <c r="G3" s="655"/>
      <c r="H3" s="655"/>
      <c r="I3" s="655"/>
    </row>
    <row r="4" spans="1:10" ht="60.75" thickBot="1">
      <c r="A4" s="599" t="s">
        <v>1</v>
      </c>
      <c r="B4" s="600" t="s">
        <v>2</v>
      </c>
      <c r="C4" s="601" t="s">
        <v>3</v>
      </c>
      <c r="D4" s="601" t="s">
        <v>4</v>
      </c>
      <c r="E4" s="602" t="s">
        <v>5</v>
      </c>
      <c r="F4" s="603" t="s">
        <v>6</v>
      </c>
      <c r="G4" s="603" t="s">
        <v>7</v>
      </c>
      <c r="H4" s="603" t="s">
        <v>871</v>
      </c>
      <c r="I4" s="619" t="s">
        <v>9</v>
      </c>
      <c r="J4" s="605" t="s">
        <v>10</v>
      </c>
    </row>
    <row r="5" spans="1:10" ht="38.85" customHeight="1">
      <c r="A5" s="250" t="s">
        <v>11</v>
      </c>
      <c r="B5" s="653" t="s">
        <v>575</v>
      </c>
      <c r="C5" s="369" t="s">
        <v>140</v>
      </c>
      <c r="D5" s="369">
        <v>30</v>
      </c>
      <c r="E5" s="598"/>
      <c r="F5" s="598"/>
      <c r="G5" s="598"/>
      <c r="H5" s="651"/>
      <c r="I5" s="642"/>
      <c r="J5" s="654"/>
    </row>
    <row r="6" spans="1:10" ht="40.15" customHeight="1">
      <c r="A6" s="252" t="s">
        <v>14</v>
      </c>
      <c r="B6" s="420" t="s">
        <v>576</v>
      </c>
      <c r="C6" s="351" t="s">
        <v>140</v>
      </c>
      <c r="D6" s="351">
        <v>90</v>
      </c>
      <c r="E6" s="354"/>
      <c r="F6" s="354"/>
      <c r="G6" s="354"/>
      <c r="H6" s="531"/>
      <c r="I6" s="353"/>
      <c r="J6" s="355"/>
    </row>
    <row r="7" spans="1:10" s="155" customFormat="1" ht="12.75" thickBot="1">
      <c r="A7" s="271"/>
      <c r="B7" s="442"/>
      <c r="C7" s="7"/>
      <c r="D7" s="7"/>
      <c r="E7" s="7"/>
      <c r="F7" s="270"/>
      <c r="G7" s="443">
        <f>SUM(G5:G6)</f>
        <v>0</v>
      </c>
      <c r="H7" s="443"/>
      <c r="I7" s="444">
        <f>SUM(I5:I6)</f>
        <v>0</v>
      </c>
      <c r="J7" s="445"/>
    </row>
    <row r="11" spans="1:10">
      <c r="A11" s="792" t="s">
        <v>51</v>
      </c>
      <c r="B11" s="792"/>
      <c r="C11" s="50"/>
      <c r="D11" s="50"/>
      <c r="F11" s="792" t="s">
        <v>52</v>
      </c>
      <c r="G11" s="792"/>
      <c r="H11" s="792"/>
    </row>
    <row r="12" spans="1:10">
      <c r="A12" s="788" t="s">
        <v>53</v>
      </c>
      <c r="B12" s="788"/>
      <c r="C12" s="50"/>
      <c r="D12" s="50"/>
      <c r="F12" s="788" t="s">
        <v>54</v>
      </c>
      <c r="G12" s="788"/>
      <c r="H12" s="788"/>
    </row>
  </sheetData>
  <sheetProtection selectLockedCells="1" selectUnlockedCells="1"/>
  <mergeCells count="9">
    <mergeCell ref="D3:F3"/>
    <mergeCell ref="A12:B12"/>
    <mergeCell ref="F12:H12"/>
    <mergeCell ref="A1:B1"/>
    <mergeCell ref="I1:J1"/>
    <mergeCell ref="A11:B11"/>
    <mergeCell ref="F11:H11"/>
    <mergeCell ref="D1:F1"/>
    <mergeCell ref="D2:F2"/>
  </mergeCells>
  <pageMargins left="0.78749999999999998" right="0.78749999999999998" top="1.0527777777777778" bottom="1.0527777777777778" header="0.51180555555555551" footer="0.51180555555555551"/>
  <pageSetup paperSize="9" firstPageNumber="0" orientation="landscape" horizontalDpi="300" verticalDpi="300"/>
  <headerFooter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workbookViewId="0">
      <selection activeCell="I1" sqref="I1:J1"/>
    </sheetView>
  </sheetViews>
  <sheetFormatPr defaultColWidth="11.5703125" defaultRowHeight="12"/>
  <cols>
    <col min="1" max="1" width="4.42578125" style="1" customWidth="1"/>
    <col min="2" max="2" width="41.7109375" style="1" customWidth="1"/>
    <col min="3" max="3" width="5.7109375" style="99" customWidth="1"/>
    <col min="4" max="4" width="6.5703125" style="99" customWidth="1"/>
    <col min="5" max="5" width="10.140625" style="1" customWidth="1"/>
    <col min="6" max="7" width="11.5703125" style="1"/>
    <col min="8" max="8" width="7.5703125" style="71" customWidth="1"/>
    <col min="9" max="9" width="11.5703125" style="1"/>
    <col min="10" max="10" width="17.28515625" style="1" customWidth="1"/>
    <col min="11" max="16384" width="11.5703125" style="1"/>
  </cols>
  <sheetData>
    <row r="1" spans="1:11">
      <c r="A1" s="789" t="s">
        <v>861</v>
      </c>
      <c r="B1" s="789"/>
      <c r="C1" s="822" t="s">
        <v>833</v>
      </c>
      <c r="D1" s="822"/>
      <c r="E1" s="822"/>
      <c r="I1" s="791" t="s">
        <v>741</v>
      </c>
      <c r="J1" s="791"/>
    </row>
    <row r="2" spans="1:11">
      <c r="B2" s="820" t="s">
        <v>860</v>
      </c>
      <c r="C2" s="820"/>
      <c r="D2" s="820"/>
      <c r="E2" s="820"/>
      <c r="F2" s="820"/>
      <c r="G2" s="820"/>
      <c r="H2" s="820"/>
      <c r="I2" s="820"/>
    </row>
    <row r="3" spans="1:11">
      <c r="B3" s="835" t="s">
        <v>577</v>
      </c>
      <c r="C3" s="835"/>
      <c r="D3" s="835"/>
      <c r="E3" s="835"/>
      <c r="F3" s="835"/>
      <c r="G3" s="835"/>
      <c r="H3" s="835"/>
      <c r="I3" s="835"/>
    </row>
    <row r="4" spans="1:11" s="50" customFormat="1" ht="36">
      <c r="A4" s="272" t="s">
        <v>578</v>
      </c>
      <c r="B4" s="273" t="s">
        <v>2</v>
      </c>
      <c r="C4" s="273" t="s">
        <v>398</v>
      </c>
      <c r="D4" s="273" t="s">
        <v>4</v>
      </c>
      <c r="E4" s="273" t="s">
        <v>523</v>
      </c>
      <c r="F4" s="273" t="s">
        <v>518</v>
      </c>
      <c r="G4" s="273" t="s">
        <v>7</v>
      </c>
      <c r="H4" s="16" t="s">
        <v>867</v>
      </c>
      <c r="I4" s="273" t="s">
        <v>579</v>
      </c>
      <c r="J4" s="18" t="s">
        <v>10</v>
      </c>
    </row>
    <row r="5" spans="1:11" s="50" customFormat="1" ht="87" customHeight="1">
      <c r="A5" s="274">
        <v>1</v>
      </c>
      <c r="B5" s="275" t="s">
        <v>580</v>
      </c>
      <c r="C5" s="276" t="s">
        <v>140</v>
      </c>
      <c r="D5" s="276">
        <v>60</v>
      </c>
      <c r="E5" s="277"/>
      <c r="F5" s="277"/>
      <c r="G5" s="278"/>
      <c r="H5" s="656"/>
      <c r="I5" s="279"/>
      <c r="J5" s="25"/>
      <c r="K5" s="280"/>
    </row>
    <row r="6" spans="1:11" s="50" customFormat="1" ht="87" customHeight="1">
      <c r="A6" s="281">
        <v>2</v>
      </c>
      <c r="B6" s="282" t="s">
        <v>581</v>
      </c>
      <c r="C6" s="283" t="s">
        <v>140</v>
      </c>
      <c r="D6" s="283">
        <v>100</v>
      </c>
      <c r="E6" s="284"/>
      <c r="F6" s="277"/>
      <c r="G6" s="278"/>
      <c r="H6" s="656"/>
      <c r="I6" s="279"/>
      <c r="J6" s="238"/>
      <c r="K6" s="280"/>
    </row>
    <row r="7" spans="1:11" s="50" customFormat="1">
      <c r="A7" s="285"/>
      <c r="B7" s="286"/>
      <c r="C7" s="287"/>
      <c r="D7" s="287"/>
      <c r="E7" s="288"/>
      <c r="F7" s="289"/>
      <c r="G7" s="290"/>
      <c r="H7" s="291"/>
      <c r="I7" s="291"/>
      <c r="J7" s="67"/>
      <c r="K7" s="280"/>
    </row>
    <row r="8" spans="1:11" s="155" customFormat="1">
      <c r="A8" s="220"/>
      <c r="B8" s="220"/>
      <c r="C8" s="98"/>
      <c r="D8" s="98"/>
      <c r="E8" s="220"/>
      <c r="F8" s="220"/>
      <c r="G8" s="292"/>
      <c r="H8" s="270"/>
      <c r="I8" s="292"/>
      <c r="J8" s="220"/>
    </row>
    <row r="9" spans="1:11">
      <c r="A9" s="50"/>
      <c r="B9" s="50"/>
      <c r="C9" s="100"/>
      <c r="D9" s="100"/>
      <c r="E9" s="50"/>
      <c r="F9" s="50"/>
      <c r="G9" s="50"/>
      <c r="H9" s="70"/>
      <c r="I9" s="50"/>
      <c r="J9" s="50"/>
    </row>
    <row r="11" spans="1:11">
      <c r="A11" s="792" t="s">
        <v>51</v>
      </c>
      <c r="B11" s="792"/>
      <c r="C11" s="50"/>
      <c r="D11" s="50"/>
      <c r="F11" s="792" t="s">
        <v>52</v>
      </c>
      <c r="G11" s="792"/>
      <c r="H11" s="792"/>
    </row>
    <row r="12" spans="1:11">
      <c r="A12" s="788" t="s">
        <v>53</v>
      </c>
      <c r="B12" s="788"/>
      <c r="C12" s="50"/>
      <c r="D12" s="50"/>
      <c r="F12" s="788" t="s">
        <v>54</v>
      </c>
      <c r="G12" s="788"/>
      <c r="H12" s="788"/>
    </row>
  </sheetData>
  <sheetProtection selectLockedCells="1" selectUnlockedCells="1"/>
  <mergeCells count="9">
    <mergeCell ref="A12:B12"/>
    <mergeCell ref="F12:H12"/>
    <mergeCell ref="A1:B1"/>
    <mergeCell ref="I1:J1"/>
    <mergeCell ref="B2:I2"/>
    <mergeCell ref="B3:I3"/>
    <mergeCell ref="A11:B11"/>
    <mergeCell ref="F11:H11"/>
    <mergeCell ref="C1:E1"/>
  </mergeCells>
  <pageMargins left="0.78749999999999998" right="0.78749999999999998" top="1.0527777777777778" bottom="1.0527777777777778" header="0.51180555555555551" footer="0.51180555555555551"/>
  <pageSetup paperSize="9" firstPageNumber="0" orientation="landscape" horizontalDpi="300" verticalDpi="300"/>
  <headerFooter alignWithMargins="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workbookViewId="0">
      <selection activeCell="I1" sqref="I1:J1"/>
    </sheetView>
  </sheetViews>
  <sheetFormatPr defaultColWidth="11.5703125" defaultRowHeight="12"/>
  <cols>
    <col min="1" max="1" width="3.7109375" style="1" customWidth="1"/>
    <col min="2" max="2" width="49.7109375" style="240" customWidth="1"/>
    <col min="3" max="3" width="4.7109375" style="1" customWidth="1"/>
    <col min="4" max="4" width="5.5703125" style="1" customWidth="1"/>
    <col min="5" max="5" width="10" style="1" customWidth="1"/>
    <col min="6" max="7" width="11.5703125" style="1"/>
    <col min="8" max="8" width="7" style="3" customWidth="1"/>
    <col min="9" max="9" width="11.5703125" style="1"/>
    <col min="10" max="10" width="18.7109375" style="1" customWidth="1"/>
    <col min="11" max="16384" width="11.5703125" style="1"/>
  </cols>
  <sheetData>
    <row r="1" spans="1:10">
      <c r="A1" s="789" t="s">
        <v>861</v>
      </c>
      <c r="B1" s="789"/>
      <c r="C1" s="854" t="s">
        <v>833</v>
      </c>
      <c r="D1" s="854"/>
      <c r="E1" s="854"/>
      <c r="I1" s="791" t="s">
        <v>741</v>
      </c>
      <c r="J1" s="791"/>
    </row>
    <row r="2" spans="1:10">
      <c r="B2" s="188"/>
      <c r="C2" s="820" t="s">
        <v>855</v>
      </c>
      <c r="D2" s="820"/>
      <c r="E2" s="820"/>
      <c r="F2" s="188"/>
      <c r="G2" s="188"/>
      <c r="H2" s="188"/>
      <c r="I2" s="188"/>
    </row>
    <row r="3" spans="1:10" ht="12.75" thickBot="1">
      <c r="B3" s="657"/>
      <c r="C3" s="837" t="s">
        <v>582</v>
      </c>
      <c r="D3" s="837"/>
      <c r="E3" s="837"/>
      <c r="F3" s="657"/>
      <c r="G3" s="657"/>
      <c r="H3" s="657"/>
      <c r="I3" s="657"/>
    </row>
    <row r="4" spans="1:10" s="50" customFormat="1" ht="35.450000000000003" customHeight="1" thickBot="1">
      <c r="A4" s="272" t="s">
        <v>578</v>
      </c>
      <c r="B4" s="293" t="s">
        <v>2</v>
      </c>
      <c r="C4" s="273" t="s">
        <v>398</v>
      </c>
      <c r="D4" s="273" t="s">
        <v>4</v>
      </c>
      <c r="E4" s="273" t="s">
        <v>583</v>
      </c>
      <c r="F4" s="273" t="s">
        <v>584</v>
      </c>
      <c r="G4" s="273" t="s">
        <v>7</v>
      </c>
      <c r="H4" s="16" t="s">
        <v>866</v>
      </c>
      <c r="I4" s="273" t="s">
        <v>9</v>
      </c>
      <c r="J4" s="18" t="s">
        <v>10</v>
      </c>
    </row>
    <row r="5" spans="1:10" ht="111" customHeight="1">
      <c r="A5" s="57">
        <v>1</v>
      </c>
      <c r="B5" s="184" t="s">
        <v>585</v>
      </c>
      <c r="C5" s="21" t="s">
        <v>30</v>
      </c>
      <c r="D5" s="21">
        <v>450</v>
      </c>
      <c r="E5" s="24"/>
      <c r="F5" s="24"/>
      <c r="G5" s="24"/>
      <c r="H5" s="620"/>
      <c r="I5" s="24"/>
      <c r="J5" s="25"/>
    </row>
    <row r="6" spans="1:10" ht="97.9" customHeight="1">
      <c r="A6" s="57">
        <v>2</v>
      </c>
      <c r="B6" s="294" t="s">
        <v>586</v>
      </c>
      <c r="C6" s="62" t="s">
        <v>30</v>
      </c>
      <c r="D6" s="62">
        <v>1</v>
      </c>
      <c r="E6" s="97"/>
      <c r="F6" s="24"/>
      <c r="G6" s="24"/>
      <c r="H6" s="620"/>
      <c r="I6" s="24"/>
      <c r="J6" s="30"/>
    </row>
    <row r="7" spans="1:10" ht="96">
      <c r="A7" s="57">
        <v>3</v>
      </c>
      <c r="B7" s="294" t="s">
        <v>587</v>
      </c>
      <c r="C7" s="62" t="s">
        <v>30</v>
      </c>
      <c r="D7" s="62">
        <v>60</v>
      </c>
      <c r="E7" s="97"/>
      <c r="F7" s="24"/>
      <c r="G7" s="24"/>
      <c r="H7" s="620"/>
      <c r="I7" s="24"/>
      <c r="J7" s="30"/>
    </row>
    <row r="8" spans="1:10" s="155" customFormat="1" ht="16.899999999999999" customHeight="1">
      <c r="A8" s="152"/>
      <c r="B8" s="295"/>
      <c r="C8" s="152"/>
      <c r="D8" s="152"/>
      <c r="E8" s="296"/>
      <c r="F8" s="297"/>
      <c r="G8" s="129">
        <f>SUM(G5:G7)</f>
        <v>0</v>
      </c>
      <c r="H8" s="129"/>
      <c r="I8" s="130">
        <f>SUM(I5:I7)</f>
        <v>0</v>
      </c>
      <c r="J8" s="114"/>
    </row>
    <row r="10" spans="1:10">
      <c r="A10" s="298"/>
      <c r="B10" s="298"/>
      <c r="C10" s="298"/>
      <c r="D10" s="298"/>
      <c r="E10" s="298"/>
      <c r="F10" s="298"/>
      <c r="G10" s="299"/>
      <c r="H10" s="298"/>
    </row>
    <row r="14" spans="1:10" ht="12" customHeight="1">
      <c r="A14" s="792" t="s">
        <v>51</v>
      </c>
      <c r="B14" s="792"/>
      <c r="C14" s="50"/>
      <c r="D14" s="50"/>
      <c r="F14" s="792" t="s">
        <v>52</v>
      </c>
      <c r="G14" s="792"/>
      <c r="H14" s="792"/>
    </row>
    <row r="15" spans="1:10" ht="12.75" customHeight="1">
      <c r="A15" s="788" t="s">
        <v>53</v>
      </c>
      <c r="B15" s="788"/>
      <c r="C15" s="50"/>
      <c r="D15" s="50"/>
      <c r="F15" s="788" t="s">
        <v>54</v>
      </c>
      <c r="G15" s="788"/>
      <c r="H15" s="788"/>
    </row>
  </sheetData>
  <sheetProtection selectLockedCells="1" selectUnlockedCells="1"/>
  <mergeCells count="9">
    <mergeCell ref="C3:E3"/>
    <mergeCell ref="A15:B15"/>
    <mergeCell ref="F15:H15"/>
    <mergeCell ref="A1:B1"/>
    <mergeCell ref="I1:J1"/>
    <mergeCell ref="A14:B14"/>
    <mergeCell ref="F14:H14"/>
    <mergeCell ref="C1:E1"/>
    <mergeCell ref="C2:E2"/>
  </mergeCells>
  <pageMargins left="0.78749999999999998" right="0.78749999999999998" top="1.0527777777777778" bottom="1.0527777777777778" header="0.51180555555555551" footer="0.51180555555555551"/>
  <pageSetup paperSize="9" scale="95" firstPageNumber="0" orientation="landscape" horizontalDpi="300" verticalDpi="300"/>
  <headerFooter alignWithMargins="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9"/>
  <sheetViews>
    <sheetView workbookViewId="0">
      <selection activeCell="I1" sqref="I1:J1"/>
    </sheetView>
  </sheetViews>
  <sheetFormatPr defaultColWidth="11.5703125" defaultRowHeight="12"/>
  <cols>
    <col min="1" max="1" width="4.140625" style="1" customWidth="1"/>
    <col min="2" max="2" width="57.28515625" style="1" customWidth="1"/>
    <col min="3" max="3" width="4.5703125" style="1" customWidth="1"/>
    <col min="4" max="4" width="5.85546875" style="1" customWidth="1"/>
    <col min="5" max="5" width="15.28515625" style="1" customWidth="1"/>
    <col min="6" max="6" width="12.5703125" style="1" customWidth="1"/>
    <col min="7" max="7" width="7.140625" style="3" customWidth="1"/>
    <col min="8" max="8" width="9.5703125" style="1" customWidth="1"/>
    <col min="9" max="9" width="20.7109375" style="1" customWidth="1"/>
    <col min="10" max="10" width="19" style="1" customWidth="1"/>
    <col min="11" max="16384" width="11.5703125" style="1"/>
  </cols>
  <sheetData>
    <row r="1" spans="1:10">
      <c r="A1" s="789" t="s">
        <v>861</v>
      </c>
      <c r="B1" s="789"/>
      <c r="C1" s="791" t="s">
        <v>833</v>
      </c>
      <c r="D1" s="791"/>
      <c r="E1" s="791"/>
      <c r="F1" s="4"/>
      <c r="G1" s="4"/>
      <c r="H1" s="4"/>
      <c r="I1" s="791" t="s">
        <v>741</v>
      </c>
      <c r="J1" s="791"/>
    </row>
    <row r="2" spans="1:10">
      <c r="A2" s="4"/>
      <c r="B2" s="4"/>
      <c r="C2" s="791" t="s">
        <v>529</v>
      </c>
      <c r="D2" s="791"/>
      <c r="E2" s="791"/>
      <c r="F2" s="4"/>
      <c r="G2" s="4"/>
      <c r="H2" s="4"/>
      <c r="I2" s="4"/>
    </row>
    <row r="3" spans="1:10" ht="12.75" thickBot="1">
      <c r="A3" s="10"/>
      <c r="B3" s="10"/>
      <c r="C3" s="792" t="s">
        <v>589</v>
      </c>
      <c r="D3" s="792"/>
      <c r="E3" s="792"/>
      <c r="F3" s="10"/>
      <c r="G3" s="10"/>
      <c r="H3" s="10"/>
      <c r="I3" s="10"/>
    </row>
    <row r="4" spans="1:10" ht="36.75" thickBot="1">
      <c r="A4" s="674" t="s">
        <v>578</v>
      </c>
      <c r="B4" s="662" t="s">
        <v>2</v>
      </c>
      <c r="C4" s="663" t="s">
        <v>398</v>
      </c>
      <c r="D4" s="663" t="s">
        <v>4</v>
      </c>
      <c r="E4" s="663" t="s">
        <v>583</v>
      </c>
      <c r="F4" s="664" t="s">
        <v>590</v>
      </c>
      <c r="G4" s="665" t="s">
        <v>870</v>
      </c>
      <c r="H4" s="666" t="s">
        <v>518</v>
      </c>
      <c r="I4" s="667" t="s">
        <v>9</v>
      </c>
      <c r="J4" s="605" t="s">
        <v>10</v>
      </c>
    </row>
    <row r="5" spans="1:10" ht="169.9" customHeight="1">
      <c r="A5" s="675" t="s">
        <v>11</v>
      </c>
      <c r="B5" s="672" t="s">
        <v>591</v>
      </c>
      <c r="C5" s="509" t="s">
        <v>228</v>
      </c>
      <c r="D5" s="658">
        <v>6000</v>
      </c>
      <c r="E5" s="659"/>
      <c r="F5" s="659"/>
      <c r="G5" s="668"/>
      <c r="H5" s="660"/>
      <c r="I5" s="660"/>
      <c r="J5" s="661"/>
    </row>
    <row r="6" spans="1:10" ht="250.9" customHeight="1">
      <c r="A6" s="675" t="s">
        <v>14</v>
      </c>
      <c r="B6" s="673" t="s">
        <v>592</v>
      </c>
      <c r="C6" s="40" t="s">
        <v>228</v>
      </c>
      <c r="D6" s="374">
        <v>1400</v>
      </c>
      <c r="E6" s="514"/>
      <c r="F6" s="514"/>
      <c r="G6" s="669"/>
      <c r="H6" s="515"/>
      <c r="I6" s="515"/>
      <c r="J6" s="516"/>
    </row>
    <row r="7" spans="1:10" ht="242.45" customHeight="1">
      <c r="A7" s="300" t="s">
        <v>16</v>
      </c>
      <c r="B7" s="303" t="s">
        <v>593</v>
      </c>
      <c r="C7" s="510" t="s">
        <v>228</v>
      </c>
      <c r="D7" s="374">
        <v>60</v>
      </c>
      <c r="E7" s="514"/>
      <c r="F7" s="514"/>
      <c r="G7" s="669"/>
      <c r="H7" s="515"/>
      <c r="I7" s="515"/>
      <c r="J7" s="516"/>
    </row>
    <row r="8" spans="1:10" ht="156" customHeight="1">
      <c r="A8" s="300" t="s">
        <v>18</v>
      </c>
      <c r="B8" s="304" t="s">
        <v>594</v>
      </c>
      <c r="C8" s="40" t="s">
        <v>228</v>
      </c>
      <c r="D8" s="374">
        <v>20</v>
      </c>
      <c r="E8" s="514"/>
      <c r="F8" s="514"/>
      <c r="G8" s="669"/>
      <c r="H8" s="515"/>
      <c r="I8" s="515"/>
      <c r="J8" s="516"/>
    </row>
    <row r="9" spans="1:10" ht="78" customHeight="1">
      <c r="A9" s="300" t="s">
        <v>19</v>
      </c>
      <c r="B9" s="305" t="s">
        <v>595</v>
      </c>
      <c r="C9" s="40" t="s">
        <v>596</v>
      </c>
      <c r="D9" s="374">
        <v>50</v>
      </c>
      <c r="E9" s="514"/>
      <c r="F9" s="514"/>
      <c r="G9" s="669"/>
      <c r="H9" s="515"/>
      <c r="I9" s="515"/>
      <c r="J9" s="516"/>
    </row>
    <row r="10" spans="1:10" ht="96.2" customHeight="1">
      <c r="A10" s="300" t="s">
        <v>20</v>
      </c>
      <c r="B10" s="306" t="s">
        <v>597</v>
      </c>
      <c r="C10" s="40" t="s">
        <v>596</v>
      </c>
      <c r="D10" s="374">
        <v>5000</v>
      </c>
      <c r="E10" s="514"/>
      <c r="F10" s="514"/>
      <c r="G10" s="669"/>
      <c r="H10" s="515"/>
      <c r="I10" s="515"/>
      <c r="J10" s="516"/>
    </row>
    <row r="11" spans="1:10" ht="141.75" customHeight="1">
      <c r="A11" s="300" t="s">
        <v>23</v>
      </c>
      <c r="B11" s="307" t="s">
        <v>598</v>
      </c>
      <c r="C11" s="40" t="s">
        <v>596</v>
      </c>
      <c r="D11" s="374">
        <v>1000</v>
      </c>
      <c r="E11" s="514"/>
      <c r="F11" s="514"/>
      <c r="G11" s="669"/>
      <c r="H11" s="515"/>
      <c r="I11" s="515"/>
      <c r="J11" s="516"/>
    </row>
    <row r="12" spans="1:10" ht="21" customHeight="1" thickBot="1">
      <c r="A12" s="300" t="s">
        <v>25</v>
      </c>
      <c r="B12" s="304" t="s">
        <v>599</v>
      </c>
      <c r="C12" s="39" t="s">
        <v>140</v>
      </c>
      <c r="D12" s="511">
        <v>110</v>
      </c>
      <c r="E12" s="512"/>
      <c r="F12" s="301"/>
      <c r="G12" s="670"/>
      <c r="H12" s="302"/>
      <c r="I12" s="302"/>
      <c r="J12" s="513"/>
    </row>
    <row r="13" spans="1:10" ht="12.75">
      <c r="A13"/>
      <c r="B13"/>
      <c r="C13"/>
      <c r="D13"/>
      <c r="E13"/>
      <c r="F13" s="308"/>
      <c r="G13" s="309"/>
      <c r="H13" s="310"/>
      <c r="I13" s="311"/>
      <c r="J13" s="312"/>
    </row>
    <row r="14" spans="1:10">
      <c r="A14" s="671"/>
    </row>
    <row r="15" spans="1:10" ht="12.75">
      <c r="A15" s="855" t="s">
        <v>600</v>
      </c>
      <c r="B15" s="855"/>
      <c r="C15" s="855"/>
      <c r="D15" s="855"/>
      <c r="E15" s="855"/>
      <c r="F15" s="855"/>
      <c r="G15" s="855"/>
      <c r="H15" s="855"/>
      <c r="I15" s="313"/>
      <c r="J15" s="313"/>
    </row>
    <row r="16" spans="1:10">
      <c r="A16" s="671"/>
      <c r="B16" s="50"/>
    </row>
    <row r="17" spans="1:8">
      <c r="A17" s="671"/>
      <c r="B17" s="50"/>
    </row>
    <row r="18" spans="1:8">
      <c r="A18" s="671"/>
      <c r="B18" s="50"/>
    </row>
    <row r="19" spans="1:8">
      <c r="A19" s="671"/>
      <c r="B19" s="9"/>
      <c r="C19" s="50"/>
      <c r="D19" s="50"/>
      <c r="F19" s="792" t="s">
        <v>52</v>
      </c>
      <c r="G19" s="792"/>
      <c r="H19" s="792"/>
    </row>
    <row r="20" spans="1:8">
      <c r="A20" s="671"/>
      <c r="B20" s="51"/>
      <c r="C20" s="50"/>
      <c r="D20" s="50"/>
      <c r="F20" s="788" t="s">
        <v>54</v>
      </c>
      <c r="G20" s="788"/>
      <c r="H20" s="788"/>
    </row>
    <row r="21" spans="1:8">
      <c r="A21" s="671"/>
      <c r="B21" s="50"/>
    </row>
    <row r="22" spans="1:8">
      <c r="A22" s="671"/>
      <c r="B22" s="50"/>
    </row>
    <row r="23" spans="1:8">
      <c r="A23" s="671"/>
      <c r="B23" s="50"/>
    </row>
    <row r="24" spans="1:8">
      <c r="A24" s="671"/>
      <c r="B24" s="50"/>
    </row>
    <row r="25" spans="1:8">
      <c r="A25" s="671"/>
      <c r="B25" s="50"/>
    </row>
    <row r="26" spans="1:8">
      <c r="A26" s="671"/>
      <c r="B26" s="50"/>
    </row>
    <row r="27" spans="1:8">
      <c r="A27" s="671"/>
      <c r="B27" s="50"/>
    </row>
    <row r="28" spans="1:8">
      <c r="A28" s="671"/>
      <c r="B28" s="50"/>
    </row>
    <row r="29" spans="1:8">
      <c r="A29" s="671"/>
      <c r="B29" s="50"/>
    </row>
    <row r="30" spans="1:8">
      <c r="A30" s="671"/>
      <c r="B30" s="50"/>
    </row>
    <row r="31" spans="1:8">
      <c r="A31" s="671"/>
      <c r="B31" s="50"/>
    </row>
    <row r="32" spans="1:8">
      <c r="A32" s="671"/>
      <c r="B32" s="50"/>
    </row>
    <row r="33" spans="1:2">
      <c r="A33" s="671"/>
      <c r="B33" s="50"/>
    </row>
    <row r="34" spans="1:2">
      <c r="A34" s="671"/>
      <c r="B34" s="50"/>
    </row>
    <row r="35" spans="1:2">
      <c r="A35" s="671"/>
      <c r="B35" s="50"/>
    </row>
    <row r="36" spans="1:2">
      <c r="A36" s="671"/>
      <c r="B36" s="50"/>
    </row>
    <row r="37" spans="1:2">
      <c r="A37" s="671"/>
      <c r="B37" s="50"/>
    </row>
    <row r="38" spans="1:2">
      <c r="A38" s="671"/>
      <c r="B38" s="50"/>
    </row>
    <row r="39" spans="1:2">
      <c r="A39" s="671"/>
      <c r="B39" s="50"/>
    </row>
    <row r="40" spans="1:2">
      <c r="A40" s="671"/>
      <c r="B40" s="50"/>
    </row>
    <row r="41" spans="1:2">
      <c r="A41" s="671"/>
      <c r="B41" s="50"/>
    </row>
    <row r="42" spans="1:2">
      <c r="A42" s="671"/>
      <c r="B42" s="50"/>
    </row>
    <row r="43" spans="1:2">
      <c r="A43" s="671"/>
      <c r="B43" s="50"/>
    </row>
    <row r="44" spans="1:2">
      <c r="A44" s="671"/>
      <c r="B44" s="50"/>
    </row>
    <row r="45" spans="1:2">
      <c r="A45" s="671"/>
      <c r="B45" s="50"/>
    </row>
    <row r="46" spans="1:2">
      <c r="A46" s="671"/>
      <c r="B46" s="50"/>
    </row>
    <row r="47" spans="1:2">
      <c r="A47" s="671"/>
      <c r="B47" s="50"/>
    </row>
    <row r="48" spans="1:2">
      <c r="A48" s="671"/>
      <c r="B48" s="50"/>
    </row>
    <row r="49" spans="1:2">
      <c r="A49" s="671"/>
      <c r="B49" s="50"/>
    </row>
    <row r="50" spans="1:2">
      <c r="A50" s="671"/>
      <c r="B50" s="50"/>
    </row>
    <row r="51" spans="1:2">
      <c r="A51" s="671"/>
      <c r="B51" s="50"/>
    </row>
    <row r="52" spans="1:2">
      <c r="A52" s="671"/>
      <c r="B52" s="50"/>
    </row>
    <row r="53" spans="1:2">
      <c r="A53" s="671"/>
      <c r="B53" s="50"/>
    </row>
    <row r="54" spans="1:2">
      <c r="A54" s="671"/>
      <c r="B54" s="50"/>
    </row>
    <row r="55" spans="1:2">
      <c r="A55" s="671"/>
      <c r="B55" s="50"/>
    </row>
    <row r="56" spans="1:2">
      <c r="A56" s="671"/>
      <c r="B56" s="50"/>
    </row>
    <row r="57" spans="1:2">
      <c r="A57" s="671"/>
      <c r="B57" s="50"/>
    </row>
    <row r="58" spans="1:2">
      <c r="A58" s="671"/>
      <c r="B58" s="50"/>
    </row>
    <row r="59" spans="1:2">
      <c r="A59" s="671"/>
      <c r="B59" s="50"/>
    </row>
    <row r="60" spans="1:2">
      <c r="A60" s="671"/>
      <c r="B60" s="50"/>
    </row>
    <row r="61" spans="1:2">
      <c r="A61" s="671"/>
      <c r="B61" s="50"/>
    </row>
    <row r="62" spans="1:2">
      <c r="A62" s="671"/>
      <c r="B62" s="50"/>
    </row>
    <row r="63" spans="1:2">
      <c r="A63" s="671"/>
      <c r="B63" s="50"/>
    </row>
    <row r="64" spans="1:2">
      <c r="A64" s="671"/>
      <c r="B64" s="50"/>
    </row>
    <row r="65" spans="1:2">
      <c r="A65" s="671"/>
      <c r="B65" s="50"/>
    </row>
    <row r="66" spans="1:2">
      <c r="A66" s="671"/>
      <c r="B66" s="50"/>
    </row>
    <row r="67" spans="1:2">
      <c r="A67" s="671"/>
      <c r="B67" s="50"/>
    </row>
    <row r="68" spans="1:2">
      <c r="A68" s="671"/>
      <c r="B68" s="50"/>
    </row>
    <row r="69" spans="1:2">
      <c r="A69" s="671"/>
      <c r="B69" s="50"/>
    </row>
    <row r="70" spans="1:2">
      <c r="A70" s="671"/>
      <c r="B70" s="50"/>
    </row>
    <row r="71" spans="1:2">
      <c r="A71" s="671"/>
      <c r="B71" s="50"/>
    </row>
    <row r="72" spans="1:2">
      <c r="A72" s="671"/>
      <c r="B72" s="50"/>
    </row>
    <row r="73" spans="1:2">
      <c r="A73" s="671"/>
      <c r="B73" s="50"/>
    </row>
    <row r="74" spans="1:2">
      <c r="A74" s="671"/>
      <c r="B74" s="50"/>
    </row>
    <row r="75" spans="1:2">
      <c r="A75" s="671"/>
      <c r="B75" s="50"/>
    </row>
    <row r="76" spans="1:2">
      <c r="A76" s="671"/>
      <c r="B76" s="50"/>
    </row>
    <row r="77" spans="1:2">
      <c r="A77" s="671"/>
      <c r="B77" s="50"/>
    </row>
    <row r="78" spans="1:2">
      <c r="A78" s="50"/>
      <c r="B78" s="50"/>
    </row>
    <row r="79" spans="1:2">
      <c r="A79" s="50"/>
      <c r="B79" s="50"/>
    </row>
  </sheetData>
  <sheetProtection selectLockedCells="1" selectUnlockedCells="1"/>
  <mergeCells count="8">
    <mergeCell ref="F20:H20"/>
    <mergeCell ref="A1:B1"/>
    <mergeCell ref="I1:J1"/>
    <mergeCell ref="A15:H15"/>
    <mergeCell ref="F19:H19"/>
    <mergeCell ref="C1:E1"/>
    <mergeCell ref="C2:E2"/>
    <mergeCell ref="C3:E3"/>
  </mergeCells>
  <pageMargins left="0.78749999999999998" right="0.78749999999999998" top="1.0527777777777778" bottom="1.0527777777777778" header="0.51180555555555551" footer="0.51180555555555551"/>
  <pageSetup paperSize="9" scale="80" firstPageNumber="0"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pageSetUpPr fitToPage="1"/>
  </sheetPr>
  <dimension ref="A1:L13"/>
  <sheetViews>
    <sheetView workbookViewId="0">
      <selection activeCell="H4" sqref="H4:H7"/>
    </sheetView>
  </sheetViews>
  <sheetFormatPr defaultColWidth="8.85546875" defaultRowHeight="12"/>
  <cols>
    <col min="1" max="1" width="3.7109375" style="1" customWidth="1"/>
    <col min="2" max="2" width="71.5703125" style="1" customWidth="1"/>
    <col min="3" max="3" width="6" style="1" customWidth="1"/>
    <col min="4" max="4" width="6.28515625" style="1" customWidth="1"/>
    <col min="5" max="5" width="10.28515625" style="1" customWidth="1"/>
    <col min="6" max="7" width="13.28515625" style="1" customWidth="1"/>
    <col min="8" max="8" width="9" style="3" customWidth="1"/>
    <col min="9" max="9" width="14.42578125" style="1" customWidth="1"/>
    <col min="10" max="10" width="14.140625" style="1" customWidth="1"/>
    <col min="11" max="16384" width="8.85546875" style="1"/>
  </cols>
  <sheetData>
    <row r="1" spans="1:12">
      <c r="A1" s="789" t="s">
        <v>863</v>
      </c>
      <c r="B1" s="789"/>
      <c r="C1" s="791" t="s">
        <v>833</v>
      </c>
      <c r="D1" s="791"/>
      <c r="E1" s="791"/>
      <c r="F1" s="4"/>
      <c r="G1" s="4"/>
      <c r="H1" s="4"/>
      <c r="I1" s="791" t="s">
        <v>741</v>
      </c>
      <c r="J1" s="791"/>
    </row>
    <row r="2" spans="1:12" ht="12.75" thickBot="1">
      <c r="A2" s="4"/>
      <c r="B2" s="4"/>
      <c r="C2" s="791" t="s">
        <v>138</v>
      </c>
      <c r="D2" s="791"/>
      <c r="E2" s="791"/>
      <c r="F2" s="4"/>
      <c r="G2" s="4"/>
      <c r="H2" s="4"/>
      <c r="I2" s="4"/>
      <c r="J2" s="8"/>
      <c r="K2" s="8"/>
      <c r="L2" s="8"/>
    </row>
    <row r="3" spans="1:12" ht="48.75" thickBot="1">
      <c r="A3" s="11" t="s">
        <v>1</v>
      </c>
      <c r="B3" s="55" t="s">
        <v>2</v>
      </c>
      <c r="C3" s="13" t="s">
        <v>3</v>
      </c>
      <c r="D3" s="13" t="s">
        <v>4</v>
      </c>
      <c r="E3" s="15" t="s">
        <v>5</v>
      </c>
      <c r="F3" s="15" t="s">
        <v>6</v>
      </c>
      <c r="G3" s="15" t="s">
        <v>7</v>
      </c>
      <c r="H3" s="16" t="s">
        <v>870</v>
      </c>
      <c r="I3" s="17" t="s">
        <v>9</v>
      </c>
      <c r="J3" s="18" t="s">
        <v>10</v>
      </c>
    </row>
    <row r="4" spans="1:12" ht="81" customHeight="1" thickBot="1">
      <c r="A4" s="96" t="s">
        <v>11</v>
      </c>
      <c r="B4" s="517" t="s">
        <v>825</v>
      </c>
      <c r="C4" s="34" t="s">
        <v>30</v>
      </c>
      <c r="D4" s="35">
        <v>100</v>
      </c>
      <c r="E4" s="32"/>
      <c r="F4" s="29"/>
      <c r="G4" s="97"/>
      <c r="H4" s="628"/>
      <c r="I4" s="97"/>
      <c r="J4" s="30"/>
    </row>
    <row r="5" spans="1:12" ht="78.75" customHeight="1">
      <c r="A5" s="96" t="s">
        <v>14</v>
      </c>
      <c r="B5" s="519" t="s">
        <v>826</v>
      </c>
      <c r="C5" s="427" t="s">
        <v>30</v>
      </c>
      <c r="D5" s="428">
        <v>100</v>
      </c>
      <c r="E5" s="202"/>
      <c r="F5" s="520"/>
      <c r="G5" s="202"/>
      <c r="H5" s="783"/>
      <c r="I5" s="202"/>
      <c r="J5" s="238"/>
    </row>
    <row r="6" spans="1:12" ht="68.25" thickBot="1">
      <c r="A6" s="518" t="s">
        <v>16</v>
      </c>
      <c r="B6" s="525" t="s">
        <v>827</v>
      </c>
      <c r="C6" s="436" t="s">
        <v>30</v>
      </c>
      <c r="D6" s="436">
        <v>100</v>
      </c>
      <c r="E6" s="354"/>
      <c r="F6" s="526"/>
      <c r="G6" s="354"/>
      <c r="H6" s="531"/>
      <c r="I6" s="354"/>
      <c r="J6" s="355"/>
    </row>
    <row r="7" spans="1:12" ht="23.25" thickBot="1">
      <c r="A7" s="518" t="s">
        <v>18</v>
      </c>
      <c r="B7" s="504" t="s">
        <v>828</v>
      </c>
      <c r="C7" s="436" t="s">
        <v>140</v>
      </c>
      <c r="D7" s="436">
        <v>3</v>
      </c>
      <c r="E7" s="354"/>
      <c r="F7" s="526"/>
      <c r="G7" s="354"/>
      <c r="H7" s="531"/>
      <c r="I7" s="354"/>
      <c r="J7" s="355"/>
    </row>
    <row r="8" spans="1:12" ht="12.75" customHeight="1" thickBot="1">
      <c r="A8" s="30"/>
      <c r="B8" s="521"/>
      <c r="C8" s="816" t="s">
        <v>49</v>
      </c>
      <c r="D8" s="816"/>
      <c r="E8" s="522" t="s">
        <v>50</v>
      </c>
      <c r="F8" s="522" t="s">
        <v>50</v>
      </c>
      <c r="G8" s="523"/>
      <c r="H8" s="433" t="s">
        <v>50</v>
      </c>
      <c r="I8" s="524"/>
      <c r="J8" s="49"/>
    </row>
    <row r="9" spans="1:12">
      <c r="A9" s="50"/>
      <c r="B9" s="50"/>
      <c r="C9" s="50"/>
      <c r="D9" s="50"/>
    </row>
    <row r="10" spans="1:12">
      <c r="A10" s="50"/>
      <c r="B10" s="50"/>
      <c r="C10" s="50"/>
      <c r="D10" s="50"/>
    </row>
    <row r="11" spans="1:12">
      <c r="A11" s="50"/>
      <c r="B11" s="50"/>
      <c r="C11" s="50"/>
      <c r="D11" s="50"/>
    </row>
    <row r="12" spans="1:12">
      <c r="A12" s="792" t="s">
        <v>51</v>
      </c>
      <c r="B12" s="792"/>
      <c r="C12" s="50"/>
      <c r="D12" s="50"/>
      <c r="F12" s="792" t="s">
        <v>52</v>
      </c>
      <c r="G12" s="792"/>
      <c r="H12" s="792"/>
    </row>
    <row r="13" spans="1:12" ht="12" customHeight="1">
      <c r="A13" s="788" t="s">
        <v>53</v>
      </c>
      <c r="B13" s="788"/>
      <c r="C13" s="50"/>
      <c r="D13" s="50"/>
      <c r="F13" s="788" t="s">
        <v>54</v>
      </c>
      <c r="G13" s="788"/>
      <c r="H13" s="788"/>
    </row>
  </sheetData>
  <sheetProtection selectLockedCells="1" selectUnlockedCells="1"/>
  <mergeCells count="9">
    <mergeCell ref="C1:E1"/>
    <mergeCell ref="A13:B13"/>
    <mergeCell ref="F13:H13"/>
    <mergeCell ref="A1:B1"/>
    <mergeCell ref="I1:J1"/>
    <mergeCell ref="C8:D8"/>
    <mergeCell ref="A12:B12"/>
    <mergeCell ref="F12:H12"/>
    <mergeCell ref="C2:E2"/>
  </mergeCells>
  <pageMargins left="0.7" right="0.7" top="0.75" bottom="0.75" header="0.51180555555555551" footer="0.51180555555555551"/>
  <pageSetup paperSize="9" firstPageNumber="0" fitToHeight="0" orientation="landscape" horizontalDpi="300" verticalDpi="300"/>
  <headerFooter alignWithMargins="0"/>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workbookViewId="0">
      <selection activeCell="I1" sqref="I1:J1"/>
    </sheetView>
  </sheetViews>
  <sheetFormatPr defaultColWidth="11.5703125" defaultRowHeight="12"/>
  <cols>
    <col min="1" max="1" width="3.85546875" style="1" customWidth="1"/>
    <col min="2" max="2" width="40.7109375" style="1" customWidth="1"/>
    <col min="3" max="3" width="9.28515625" style="1" customWidth="1"/>
    <col min="4" max="4" width="11.140625" style="1" customWidth="1"/>
    <col min="5" max="7" width="11.5703125" style="1"/>
    <col min="8" max="8" width="7.140625" style="1" customWidth="1"/>
    <col min="9" max="9" width="14" style="1" customWidth="1"/>
    <col min="10" max="10" width="11.5703125" style="1"/>
    <col min="11" max="11" width="19.85546875" style="1" customWidth="1"/>
    <col min="12" max="16384" width="11.5703125" style="1"/>
  </cols>
  <sheetData>
    <row r="1" spans="1:11">
      <c r="A1" s="789" t="s">
        <v>861</v>
      </c>
      <c r="B1" s="789"/>
      <c r="C1" s="791" t="s">
        <v>873</v>
      </c>
      <c r="D1" s="791"/>
      <c r="E1" s="791"/>
      <c r="F1" s="4"/>
      <c r="G1" s="4"/>
      <c r="H1" s="4"/>
      <c r="I1" s="791" t="s">
        <v>741</v>
      </c>
      <c r="J1" s="791"/>
    </row>
    <row r="2" spans="1:11">
      <c r="A2" s="791" t="s">
        <v>530</v>
      </c>
      <c r="B2" s="791"/>
      <c r="C2" s="791"/>
      <c r="D2" s="791"/>
      <c r="E2" s="791"/>
      <c r="F2" s="791"/>
      <c r="G2" s="791"/>
      <c r="H2" s="791"/>
      <c r="I2" s="791"/>
    </row>
    <row r="3" spans="1:11">
      <c r="A3" s="857" t="s">
        <v>619</v>
      </c>
      <c r="B3" s="857"/>
      <c r="C3" s="857"/>
      <c r="D3" s="857"/>
      <c r="E3" s="857"/>
      <c r="F3" s="857"/>
      <c r="G3" s="857"/>
      <c r="H3" s="857"/>
      <c r="I3" s="857"/>
      <c r="J3" s="314"/>
    </row>
    <row r="4" spans="1:11" ht="41.45" customHeight="1">
      <c r="A4" s="315" t="s">
        <v>620</v>
      </c>
      <c r="B4" s="13" t="s">
        <v>2</v>
      </c>
      <c r="C4" s="13" t="s">
        <v>621</v>
      </c>
      <c r="D4" s="13" t="s">
        <v>622</v>
      </c>
      <c r="E4" s="13" t="s">
        <v>623</v>
      </c>
      <c r="F4" s="13" t="s">
        <v>624</v>
      </c>
      <c r="G4" s="13" t="s">
        <v>7</v>
      </c>
      <c r="H4" s="16" t="s">
        <v>866</v>
      </c>
      <c r="I4" s="13" t="s">
        <v>524</v>
      </c>
      <c r="J4" s="13" t="s">
        <v>9</v>
      </c>
      <c r="K4" s="18" t="s">
        <v>10</v>
      </c>
    </row>
    <row r="5" spans="1:11" ht="159.75" customHeight="1">
      <c r="A5" s="316" t="s">
        <v>11</v>
      </c>
      <c r="B5" s="317" t="s">
        <v>625</v>
      </c>
      <c r="C5" s="60" t="s">
        <v>626</v>
      </c>
      <c r="D5" s="60">
        <v>10</v>
      </c>
      <c r="E5" s="60"/>
      <c r="F5" s="318"/>
      <c r="G5" s="318"/>
      <c r="H5" s="318"/>
      <c r="I5" s="318"/>
      <c r="J5" s="318"/>
      <c r="K5" s="319"/>
    </row>
    <row r="6" spans="1:11" ht="157.5" customHeight="1">
      <c r="A6" s="320" t="s">
        <v>14</v>
      </c>
      <c r="B6" s="321" t="s">
        <v>625</v>
      </c>
      <c r="C6" s="322" t="s">
        <v>627</v>
      </c>
      <c r="D6" s="322">
        <v>10</v>
      </c>
      <c r="E6" s="322"/>
      <c r="F6" s="318"/>
      <c r="G6" s="318"/>
      <c r="H6" s="318"/>
      <c r="I6" s="318"/>
      <c r="J6" s="318"/>
      <c r="K6" s="30"/>
    </row>
    <row r="7" spans="1:11">
      <c r="A7" s="323"/>
      <c r="B7" s="323"/>
      <c r="C7" s="323"/>
      <c r="D7" s="323">
        <v>2</v>
      </c>
      <c r="E7" s="323"/>
      <c r="F7" s="324"/>
      <c r="G7" s="325">
        <f>SUM(G5:G6)</f>
        <v>0</v>
      </c>
      <c r="H7" s="180"/>
      <c r="I7" s="180"/>
      <c r="J7" s="326">
        <f>SUM(J5:J6)</f>
        <v>0</v>
      </c>
    </row>
    <row r="8" spans="1:11">
      <c r="A8" s="99"/>
      <c r="C8" s="99"/>
    </row>
    <row r="9" spans="1:11">
      <c r="A9" s="99"/>
      <c r="C9" s="99"/>
    </row>
    <row r="10" spans="1:11">
      <c r="A10" s="99"/>
      <c r="C10" s="99"/>
    </row>
    <row r="11" spans="1:11">
      <c r="A11" s="792" t="s">
        <v>51</v>
      </c>
      <c r="B11" s="792"/>
      <c r="C11" s="50"/>
      <c r="D11" s="50"/>
      <c r="F11" s="792" t="s">
        <v>52</v>
      </c>
      <c r="G11" s="792"/>
      <c r="H11" s="792"/>
    </row>
    <row r="12" spans="1:11">
      <c r="A12" s="788" t="s">
        <v>53</v>
      </c>
      <c r="B12" s="788"/>
      <c r="C12" s="50"/>
      <c r="D12" s="50"/>
      <c r="F12" s="788" t="s">
        <v>54</v>
      </c>
      <c r="G12" s="788"/>
      <c r="H12" s="788"/>
    </row>
    <row r="13" spans="1:11" ht="12.75" customHeight="1">
      <c r="A13" s="99"/>
      <c r="B13" s="99"/>
      <c r="C13" s="327"/>
      <c r="D13" s="835"/>
      <c r="E13" s="835"/>
      <c r="F13" s="835"/>
    </row>
    <row r="14" spans="1:11" ht="12.75" customHeight="1">
      <c r="A14" s="99"/>
      <c r="B14" s="99"/>
      <c r="C14" s="327"/>
      <c r="D14" s="835"/>
      <c r="E14" s="835"/>
      <c r="F14" s="835"/>
    </row>
    <row r="15" spans="1:11" ht="12" customHeight="1">
      <c r="A15" s="99"/>
      <c r="C15" s="99"/>
      <c r="E15" s="856"/>
      <c r="F15" s="856"/>
      <c r="G15" s="856"/>
    </row>
  </sheetData>
  <sheetProtection selectLockedCells="1" selectUnlockedCells="1"/>
  <mergeCells count="12">
    <mergeCell ref="A1:B1"/>
    <mergeCell ref="I1:J1"/>
    <mergeCell ref="A2:I2"/>
    <mergeCell ref="A3:I3"/>
    <mergeCell ref="A11:B11"/>
    <mergeCell ref="F11:H11"/>
    <mergeCell ref="C1:E1"/>
    <mergeCell ref="A12:B12"/>
    <mergeCell ref="F12:H12"/>
    <mergeCell ref="D13:F13"/>
    <mergeCell ref="D14:F14"/>
    <mergeCell ref="E15:G15"/>
  </mergeCells>
  <pageMargins left="0.78749999999999998" right="0.78749999999999998" top="1.0631944444444446" bottom="1.0631944444444446" header="0.51180555555555551" footer="0.51180555555555551"/>
  <pageSetup paperSize="9" scale="80" firstPageNumber="0" orientation="landscape" horizontalDpi="300" verticalDpi="300"/>
  <headerFooter alignWithMargins="0"/>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4"/>
  <sheetViews>
    <sheetView workbookViewId="0">
      <selection activeCell="I1" sqref="I1:J1"/>
    </sheetView>
  </sheetViews>
  <sheetFormatPr defaultColWidth="11.5703125" defaultRowHeight="12"/>
  <cols>
    <col min="1" max="1" width="7.85546875" style="1" customWidth="1"/>
    <col min="2" max="2" width="24.7109375" style="1" customWidth="1"/>
    <col min="3" max="3" width="11.5703125" style="1"/>
    <col min="4" max="4" width="7.5703125" style="1" customWidth="1"/>
    <col min="5" max="6" width="11.5703125" style="1"/>
    <col min="7" max="7" width="8" style="1" customWidth="1"/>
    <col min="8" max="9" width="11.5703125" style="1"/>
    <col min="10" max="10" width="25.7109375" style="1" customWidth="1"/>
    <col min="11" max="16384" width="11.5703125" style="1"/>
  </cols>
  <sheetData>
    <row r="1" spans="1:10">
      <c r="A1" s="789" t="s">
        <v>861</v>
      </c>
      <c r="B1" s="789"/>
      <c r="C1" s="4"/>
      <c r="D1" s="791" t="s">
        <v>833</v>
      </c>
      <c r="E1" s="791"/>
      <c r="F1" s="4"/>
      <c r="G1" s="4"/>
      <c r="H1" s="4"/>
      <c r="I1" s="791" t="s">
        <v>741</v>
      </c>
      <c r="J1" s="791"/>
    </row>
    <row r="2" spans="1:10">
      <c r="A2" s="791" t="s">
        <v>533</v>
      </c>
      <c r="B2" s="791"/>
      <c r="C2" s="791"/>
      <c r="D2" s="791"/>
      <c r="E2" s="791"/>
      <c r="F2" s="791"/>
      <c r="G2" s="791"/>
      <c r="H2" s="791"/>
      <c r="I2" s="791"/>
    </row>
    <row r="3" spans="1:10">
      <c r="A3" s="792" t="s">
        <v>629</v>
      </c>
      <c r="B3" s="792"/>
      <c r="C3" s="792"/>
      <c r="D3" s="792"/>
      <c r="E3" s="792"/>
      <c r="F3" s="792"/>
      <c r="G3" s="792"/>
      <c r="H3" s="792"/>
      <c r="I3" s="792"/>
      <c r="J3" s="50"/>
    </row>
    <row r="4" spans="1:10" s="155" customFormat="1" ht="24">
      <c r="A4" s="315" t="s">
        <v>578</v>
      </c>
      <c r="B4" s="13" t="s">
        <v>630</v>
      </c>
      <c r="C4" s="13" t="s">
        <v>631</v>
      </c>
      <c r="D4" s="13" t="s">
        <v>632</v>
      </c>
      <c r="E4" s="13" t="s">
        <v>633</v>
      </c>
      <c r="F4" s="13" t="s">
        <v>7</v>
      </c>
      <c r="G4" s="16" t="s">
        <v>870</v>
      </c>
      <c r="H4" s="13" t="s">
        <v>634</v>
      </c>
      <c r="I4" s="13" t="s">
        <v>9</v>
      </c>
      <c r="J4" s="18" t="s">
        <v>10</v>
      </c>
    </row>
    <row r="5" spans="1:10" ht="51.4" customHeight="1">
      <c r="A5" s="19" t="s">
        <v>11</v>
      </c>
      <c r="B5" s="21" t="s">
        <v>635</v>
      </c>
      <c r="C5" s="57" t="s">
        <v>260</v>
      </c>
      <c r="D5" s="57">
        <v>800</v>
      </c>
      <c r="E5" s="24"/>
      <c r="F5" s="24"/>
      <c r="G5" s="620"/>
      <c r="H5" s="144"/>
      <c r="I5" s="24"/>
      <c r="J5" s="144"/>
    </row>
    <row r="6" spans="1:10" ht="51.4" customHeight="1">
      <c r="A6" s="19" t="s">
        <v>14</v>
      </c>
      <c r="B6" s="62" t="s">
        <v>636</v>
      </c>
      <c r="C6" s="60" t="s">
        <v>260</v>
      </c>
      <c r="D6" s="60">
        <v>400</v>
      </c>
      <c r="E6" s="97"/>
      <c r="F6" s="24"/>
      <c r="G6" s="620"/>
      <c r="H6" s="144"/>
      <c r="I6" s="24"/>
      <c r="J6" s="248"/>
    </row>
    <row r="7" spans="1:10">
      <c r="A7" s="60"/>
      <c r="B7" s="60"/>
      <c r="C7" s="60"/>
      <c r="D7" s="60"/>
      <c r="E7" s="123"/>
      <c r="F7" s="192">
        <f>SUM(F5:F6)</f>
        <v>0</v>
      </c>
      <c r="G7" s="90"/>
      <c r="H7" s="328"/>
      <c r="I7" s="329">
        <f>SUM(I5:I6)</f>
        <v>0</v>
      </c>
      <c r="J7" s="243"/>
    </row>
    <row r="8" spans="1:10">
      <c r="A8" s="50"/>
      <c r="B8" s="50"/>
      <c r="C8" s="50"/>
      <c r="D8" s="50"/>
      <c r="E8" s="50"/>
      <c r="F8" s="50"/>
      <c r="G8" s="50"/>
      <c r="H8" s="50"/>
      <c r="I8" s="50"/>
      <c r="J8" s="50"/>
    </row>
    <row r="13" spans="1:10">
      <c r="A13" s="792" t="s">
        <v>51</v>
      </c>
      <c r="B13" s="792"/>
      <c r="C13" s="50"/>
      <c r="D13" s="50"/>
      <c r="F13" s="792" t="s">
        <v>52</v>
      </c>
      <c r="G13" s="792"/>
      <c r="H13" s="792"/>
    </row>
    <row r="14" spans="1:10">
      <c r="A14" s="788" t="s">
        <v>53</v>
      </c>
      <c r="B14" s="788"/>
      <c r="C14" s="50"/>
      <c r="D14" s="50"/>
      <c r="F14" s="788" t="s">
        <v>54</v>
      </c>
      <c r="G14" s="788"/>
      <c r="H14" s="788"/>
    </row>
  </sheetData>
  <sheetProtection selectLockedCells="1" selectUnlockedCells="1"/>
  <mergeCells count="9">
    <mergeCell ref="A14:B14"/>
    <mergeCell ref="F14:H14"/>
    <mergeCell ref="A1:B1"/>
    <mergeCell ref="I1:J1"/>
    <mergeCell ref="A2:I2"/>
    <mergeCell ref="A3:I3"/>
    <mergeCell ref="A13:B13"/>
    <mergeCell ref="F13:H13"/>
    <mergeCell ref="D1:E1"/>
  </mergeCells>
  <pageMargins left="0.78749999999999998" right="0.78749999999999998" top="1.0631944444444446" bottom="1.0631944444444446" header="0.51180555555555551" footer="0.51180555555555551"/>
  <pageSetup paperSize="9" firstPageNumber="0" fitToHeight="0" orientation="landscape" horizontalDpi="300" verticalDpi="300"/>
  <headerFooter alignWithMargins="0"/>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workbookViewId="0">
      <selection activeCell="I1" sqref="I1:J1"/>
    </sheetView>
  </sheetViews>
  <sheetFormatPr defaultColWidth="11.5703125" defaultRowHeight="12"/>
  <cols>
    <col min="1" max="1" width="5.42578125" style="50" customWidth="1"/>
    <col min="2" max="2" width="31.28515625" style="50" customWidth="1"/>
    <col min="3" max="3" width="11.140625" style="50" customWidth="1"/>
    <col min="4" max="4" width="10.5703125" style="50" customWidth="1"/>
    <col min="5" max="6" width="11.5703125" style="50"/>
    <col min="7" max="7" width="6.7109375" style="50" customWidth="1"/>
    <col min="8" max="9" width="11.5703125" style="50"/>
    <col min="10" max="10" width="21.28515625" style="50" customWidth="1"/>
    <col min="11" max="16384" width="11.5703125" style="50"/>
  </cols>
  <sheetData>
    <row r="1" spans="1:10">
      <c r="A1" s="789" t="s">
        <v>861</v>
      </c>
      <c r="B1" s="789"/>
      <c r="C1" s="4"/>
      <c r="D1" s="791" t="s">
        <v>833</v>
      </c>
      <c r="E1" s="791"/>
      <c r="F1" s="4"/>
      <c r="G1" s="4"/>
      <c r="H1" s="4"/>
      <c r="I1" s="791" t="s">
        <v>741</v>
      </c>
      <c r="J1" s="791"/>
    </row>
    <row r="2" spans="1:10">
      <c r="A2" s="791" t="s">
        <v>856</v>
      </c>
      <c r="B2" s="791"/>
      <c r="C2" s="791"/>
      <c r="D2" s="791"/>
      <c r="E2" s="791"/>
      <c r="F2" s="791"/>
      <c r="G2" s="791"/>
      <c r="H2" s="791"/>
      <c r="I2" s="791"/>
    </row>
    <row r="3" spans="1:10">
      <c r="A3" s="792" t="s">
        <v>638</v>
      </c>
      <c r="B3" s="792"/>
      <c r="C3" s="792"/>
      <c r="D3" s="792"/>
      <c r="E3" s="792"/>
      <c r="F3" s="792"/>
      <c r="G3" s="792"/>
      <c r="H3" s="792"/>
      <c r="I3" s="792"/>
    </row>
    <row r="4" spans="1:10" ht="36">
      <c r="A4" s="315" t="s">
        <v>578</v>
      </c>
      <c r="B4" s="13" t="s">
        <v>630</v>
      </c>
      <c r="C4" s="13" t="s">
        <v>631</v>
      </c>
      <c r="D4" s="13" t="s">
        <v>639</v>
      </c>
      <c r="E4" s="13" t="s">
        <v>517</v>
      </c>
      <c r="F4" s="13" t="s">
        <v>7</v>
      </c>
      <c r="G4" s="16" t="s">
        <v>866</v>
      </c>
      <c r="H4" s="13" t="s">
        <v>634</v>
      </c>
      <c r="I4" s="13" t="s">
        <v>9</v>
      </c>
      <c r="J4" s="18" t="s">
        <v>10</v>
      </c>
    </row>
    <row r="5" spans="1:10" ht="60">
      <c r="A5" s="330">
        <v>1</v>
      </c>
      <c r="B5" s="125" t="s">
        <v>640</v>
      </c>
      <c r="C5" s="21" t="s">
        <v>260</v>
      </c>
      <c r="D5" s="21">
        <v>25000</v>
      </c>
      <c r="E5" s="144"/>
      <c r="F5" s="331"/>
      <c r="G5" s="676"/>
      <c r="H5" s="331"/>
      <c r="I5" s="331"/>
      <c r="J5" s="144"/>
    </row>
    <row r="6" spans="1:10">
      <c r="A6" s="62"/>
      <c r="B6" s="145"/>
      <c r="C6" s="62"/>
      <c r="D6" s="62"/>
      <c r="E6" s="332"/>
      <c r="F6" s="329">
        <f>SUM(F5)</f>
        <v>0</v>
      </c>
      <c r="G6" s="328"/>
      <c r="H6" s="328"/>
      <c r="I6" s="329">
        <f>SUM(I5)</f>
        <v>0</v>
      </c>
      <c r="J6" s="243"/>
    </row>
    <row r="11" spans="1:10">
      <c r="A11" s="792" t="s">
        <v>51</v>
      </c>
      <c r="B11" s="792"/>
      <c r="E11" s="1"/>
      <c r="F11" s="792" t="s">
        <v>52</v>
      </c>
      <c r="G11" s="792"/>
      <c r="H11" s="792"/>
    </row>
    <row r="12" spans="1:10">
      <c r="A12" s="788" t="s">
        <v>53</v>
      </c>
      <c r="B12" s="788"/>
      <c r="E12" s="1"/>
      <c r="F12" s="788" t="s">
        <v>54</v>
      </c>
      <c r="G12" s="788"/>
      <c r="H12" s="788"/>
    </row>
  </sheetData>
  <sheetProtection selectLockedCells="1" selectUnlockedCells="1"/>
  <mergeCells count="9">
    <mergeCell ref="A12:B12"/>
    <mergeCell ref="F12:H12"/>
    <mergeCell ref="A1:B1"/>
    <mergeCell ref="I1:J1"/>
    <mergeCell ref="A2:I2"/>
    <mergeCell ref="A3:I3"/>
    <mergeCell ref="A11:B11"/>
    <mergeCell ref="F11:H11"/>
    <mergeCell ref="D1:E1"/>
  </mergeCells>
  <pageMargins left="0.78749999999999998" right="0.78749999999999998" top="1.0631944444444446" bottom="1.0631944444444446" header="0.51180555555555551" footer="0.51180555555555551"/>
  <pageSetup paperSize="9" scale="95" firstPageNumber="0" orientation="landscape" horizontalDpi="300" verticalDpi="300"/>
  <headerFooter alignWithMargins="0"/>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4"/>
  <sheetViews>
    <sheetView workbookViewId="0">
      <selection activeCell="I1" sqref="I1:J1"/>
    </sheetView>
  </sheetViews>
  <sheetFormatPr defaultColWidth="11.5703125" defaultRowHeight="12"/>
  <cols>
    <col min="1" max="1" width="6" style="50" customWidth="1"/>
    <col min="2" max="2" width="29.85546875" style="50" customWidth="1"/>
    <col min="3" max="3" width="10.7109375" style="50" customWidth="1"/>
    <col min="4" max="4" width="10.5703125" style="50" customWidth="1"/>
    <col min="5" max="6" width="11.5703125" style="50"/>
    <col min="7" max="7" width="9.28515625" style="50" customWidth="1"/>
    <col min="8" max="8" width="11.5703125" style="50"/>
    <col min="9" max="9" width="13.28515625" style="50" customWidth="1"/>
    <col min="10" max="10" width="22.140625" style="50" customWidth="1"/>
    <col min="11" max="16384" width="11.5703125" style="50"/>
  </cols>
  <sheetData>
    <row r="1" spans="1:10">
      <c r="A1" s="789" t="s">
        <v>861</v>
      </c>
      <c r="B1" s="789"/>
      <c r="C1" s="4"/>
      <c r="D1" s="791" t="s">
        <v>833</v>
      </c>
      <c r="E1" s="791"/>
      <c r="F1" s="4"/>
      <c r="G1" s="4"/>
      <c r="H1" s="4"/>
      <c r="I1" s="791" t="s">
        <v>741</v>
      </c>
      <c r="J1" s="791"/>
    </row>
    <row r="2" spans="1:10">
      <c r="A2" s="791" t="s">
        <v>573</v>
      </c>
      <c r="B2" s="791"/>
      <c r="C2" s="791"/>
      <c r="D2" s="791"/>
      <c r="E2" s="791"/>
      <c r="F2" s="791"/>
      <c r="G2" s="791"/>
      <c r="H2" s="791"/>
      <c r="I2" s="791"/>
    </row>
    <row r="3" spans="1:10">
      <c r="A3" s="792" t="s">
        <v>642</v>
      </c>
      <c r="B3" s="792"/>
      <c r="C3" s="792"/>
      <c r="D3" s="792"/>
      <c r="E3" s="792"/>
      <c r="F3" s="792"/>
      <c r="G3" s="792"/>
      <c r="H3" s="792"/>
      <c r="I3" s="792"/>
    </row>
    <row r="4" spans="1:10" ht="36">
      <c r="A4" s="315" t="s">
        <v>578</v>
      </c>
      <c r="B4" s="13" t="s">
        <v>630</v>
      </c>
      <c r="C4" s="13" t="s">
        <v>631</v>
      </c>
      <c r="D4" s="13" t="s">
        <v>639</v>
      </c>
      <c r="E4" s="13" t="s">
        <v>517</v>
      </c>
      <c r="F4" s="13" t="s">
        <v>7</v>
      </c>
      <c r="G4" s="16" t="s">
        <v>867</v>
      </c>
      <c r="H4" s="13" t="s">
        <v>634</v>
      </c>
      <c r="I4" s="13" t="s">
        <v>9</v>
      </c>
      <c r="J4" s="18" t="s">
        <v>10</v>
      </c>
    </row>
    <row r="5" spans="1:10">
      <c r="A5" s="57" t="s">
        <v>11</v>
      </c>
      <c r="B5" s="58" t="s">
        <v>643</v>
      </c>
      <c r="C5" s="21" t="s">
        <v>13</v>
      </c>
      <c r="D5" s="21">
        <v>25</v>
      </c>
      <c r="E5" s="131"/>
      <c r="F5" s="24"/>
      <c r="G5" s="620"/>
      <c r="H5" s="24"/>
      <c r="I5" s="24"/>
      <c r="J5" s="25"/>
    </row>
    <row r="6" spans="1:10">
      <c r="A6" s="60" t="s">
        <v>14</v>
      </c>
      <c r="B6" s="61" t="s">
        <v>644</v>
      </c>
      <c r="C6" s="62" t="s">
        <v>13</v>
      </c>
      <c r="D6" s="62">
        <v>25</v>
      </c>
      <c r="E6" s="132"/>
      <c r="F6" s="24"/>
      <c r="G6" s="620"/>
      <c r="H6" s="24"/>
      <c r="I6" s="24"/>
      <c r="J6" s="30"/>
    </row>
    <row r="7" spans="1:10">
      <c r="A7" s="60"/>
      <c r="B7" s="30"/>
      <c r="C7" s="60"/>
      <c r="D7" s="60"/>
      <c r="E7" s="123"/>
      <c r="F7" s="192">
        <f>SUM(F5:F6)</f>
        <v>0</v>
      </c>
      <c r="G7" s="90"/>
      <c r="H7" s="328"/>
      <c r="I7" s="329">
        <f>SUM(I5:I6)</f>
        <v>0</v>
      </c>
      <c r="J7" s="243"/>
    </row>
    <row r="13" spans="1:10">
      <c r="A13" s="792" t="s">
        <v>51</v>
      </c>
      <c r="B13" s="792"/>
      <c r="E13" s="1"/>
      <c r="F13" s="792" t="s">
        <v>52</v>
      </c>
      <c r="G13" s="792"/>
      <c r="H13" s="792"/>
    </row>
    <row r="14" spans="1:10" ht="12" customHeight="1">
      <c r="A14" s="788" t="s">
        <v>53</v>
      </c>
      <c r="B14" s="788"/>
      <c r="E14" s="1"/>
      <c r="F14" s="788" t="s">
        <v>54</v>
      </c>
      <c r="G14" s="788"/>
      <c r="H14" s="788"/>
    </row>
  </sheetData>
  <sheetProtection selectLockedCells="1" selectUnlockedCells="1"/>
  <mergeCells count="9">
    <mergeCell ref="A14:B14"/>
    <mergeCell ref="F14:H14"/>
    <mergeCell ref="A1:B1"/>
    <mergeCell ref="I1:J1"/>
    <mergeCell ref="A2:I2"/>
    <mergeCell ref="A3:I3"/>
    <mergeCell ref="A13:B13"/>
    <mergeCell ref="F13:H13"/>
    <mergeCell ref="D1:E1"/>
  </mergeCells>
  <pageMargins left="0.78749999999999998" right="0.78749999999999998" top="1.0631944444444446" bottom="1.0631944444444446" header="0.51180555555555551" footer="0.51180555555555551"/>
  <pageSetup paperSize="9" firstPageNumber="0" fitToHeight="0" orientation="landscape" horizontalDpi="300" verticalDpi="300"/>
  <headerFooter alignWithMargins="0"/>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workbookViewId="0">
      <selection activeCell="I1" sqref="I1:J1"/>
    </sheetView>
  </sheetViews>
  <sheetFormatPr defaultColWidth="11.5703125" defaultRowHeight="12"/>
  <cols>
    <col min="1" max="1" width="3.85546875" style="50" customWidth="1"/>
    <col min="2" max="2" width="41.28515625" style="50" customWidth="1"/>
    <col min="3" max="3" width="11.5703125" style="50"/>
    <col min="4" max="4" width="7.5703125" style="50" customWidth="1"/>
    <col min="5" max="6" width="11.5703125" style="50"/>
    <col min="7" max="7" width="7.85546875" style="50" customWidth="1"/>
    <col min="8" max="9" width="11.5703125" style="50"/>
    <col min="10" max="10" width="19" style="50" customWidth="1"/>
    <col min="11" max="16384" width="11.5703125" style="50"/>
  </cols>
  <sheetData>
    <row r="1" spans="1:10">
      <c r="A1" s="789" t="s">
        <v>861</v>
      </c>
      <c r="B1" s="789"/>
      <c r="C1" s="791" t="s">
        <v>833</v>
      </c>
      <c r="D1" s="791"/>
      <c r="E1" s="791"/>
      <c r="F1" s="4"/>
      <c r="G1" s="4"/>
      <c r="H1" s="4"/>
      <c r="I1" s="791" t="s">
        <v>741</v>
      </c>
      <c r="J1" s="791"/>
    </row>
    <row r="2" spans="1:10">
      <c r="A2" s="791" t="s">
        <v>857</v>
      </c>
      <c r="B2" s="791"/>
      <c r="C2" s="791"/>
      <c r="D2" s="791"/>
      <c r="E2" s="791"/>
      <c r="F2" s="791"/>
      <c r="G2" s="791"/>
      <c r="H2" s="791"/>
      <c r="I2" s="791"/>
    </row>
    <row r="3" spans="1:10">
      <c r="A3" s="792" t="s">
        <v>646</v>
      </c>
      <c r="B3" s="792"/>
      <c r="C3" s="792"/>
      <c r="D3" s="792"/>
      <c r="E3" s="792"/>
      <c r="F3" s="792"/>
      <c r="G3" s="792"/>
      <c r="H3" s="792"/>
      <c r="I3" s="792"/>
    </row>
    <row r="4" spans="1:10" ht="36">
      <c r="A4" s="315" t="s">
        <v>578</v>
      </c>
      <c r="B4" s="13" t="s">
        <v>630</v>
      </c>
      <c r="C4" s="13" t="s">
        <v>631</v>
      </c>
      <c r="D4" s="13" t="s">
        <v>632</v>
      </c>
      <c r="E4" s="13" t="s">
        <v>517</v>
      </c>
      <c r="F4" s="13" t="s">
        <v>7</v>
      </c>
      <c r="G4" s="16" t="s">
        <v>866</v>
      </c>
      <c r="H4" s="13" t="s">
        <v>634</v>
      </c>
      <c r="I4" s="13" t="s">
        <v>9</v>
      </c>
      <c r="J4" s="18" t="s">
        <v>10</v>
      </c>
    </row>
    <row r="5" spans="1:10" ht="82.5" customHeight="1">
      <c r="A5" s="19" t="s">
        <v>11</v>
      </c>
      <c r="B5" s="125" t="s">
        <v>647</v>
      </c>
      <c r="C5" s="57" t="s">
        <v>260</v>
      </c>
      <c r="D5" s="57">
        <v>40</v>
      </c>
      <c r="E5" s="24"/>
      <c r="F5" s="24"/>
      <c r="G5" s="620"/>
      <c r="H5" s="24"/>
      <c r="I5" s="24"/>
      <c r="J5" s="24"/>
    </row>
    <row r="6" spans="1:10" ht="76.5" customHeight="1">
      <c r="A6" s="96" t="s">
        <v>14</v>
      </c>
      <c r="B6" s="138" t="s">
        <v>648</v>
      </c>
      <c r="C6" s="60" t="s">
        <v>260</v>
      </c>
      <c r="D6" s="60">
        <v>20</v>
      </c>
      <c r="E6" s="97"/>
      <c r="F6" s="24"/>
      <c r="G6" s="620"/>
      <c r="H6" s="24"/>
      <c r="I6" s="24"/>
      <c r="J6" s="97"/>
    </row>
    <row r="7" spans="1:10" ht="76.5" customHeight="1">
      <c r="A7" s="96" t="s">
        <v>16</v>
      </c>
      <c r="B7" s="138" t="s">
        <v>649</v>
      </c>
      <c r="C7" s="60" t="s">
        <v>260</v>
      </c>
      <c r="D7" s="60">
        <v>20</v>
      </c>
      <c r="E7" s="97"/>
      <c r="F7" s="24"/>
      <c r="G7" s="620"/>
      <c r="H7" s="24"/>
      <c r="I7" s="24"/>
      <c r="J7" s="97"/>
    </row>
    <row r="8" spans="1:10">
      <c r="A8" s="100"/>
      <c r="C8" s="100"/>
      <c r="D8" s="100"/>
      <c r="E8" s="70"/>
      <c r="F8" s="192">
        <f>SUM(F5:F7)</f>
        <v>0</v>
      </c>
      <c r="G8" s="90"/>
      <c r="H8" s="328"/>
      <c r="I8" s="329">
        <f>SUM(I5:I7)</f>
        <v>0</v>
      </c>
      <c r="J8" s="245"/>
    </row>
    <row r="12" spans="1:10">
      <c r="A12" s="792" t="s">
        <v>51</v>
      </c>
      <c r="B12" s="792"/>
      <c r="E12" s="1"/>
      <c r="F12" s="792" t="s">
        <v>52</v>
      </c>
      <c r="G12" s="792"/>
      <c r="H12" s="792"/>
    </row>
    <row r="13" spans="1:10">
      <c r="A13" s="788" t="s">
        <v>53</v>
      </c>
      <c r="B13" s="788"/>
      <c r="E13" s="1"/>
      <c r="F13" s="788" t="s">
        <v>54</v>
      </c>
      <c r="G13" s="788"/>
      <c r="H13" s="788"/>
    </row>
  </sheetData>
  <sheetProtection selectLockedCells="1" selectUnlockedCells="1"/>
  <mergeCells count="9">
    <mergeCell ref="A13:B13"/>
    <mergeCell ref="F13:H13"/>
    <mergeCell ref="A1:B1"/>
    <mergeCell ref="I1:J1"/>
    <mergeCell ref="A2:I2"/>
    <mergeCell ref="A3:I3"/>
    <mergeCell ref="A12:B12"/>
    <mergeCell ref="F12:H12"/>
    <mergeCell ref="C1:E1"/>
  </mergeCells>
  <pageMargins left="0.78749999999999998" right="0.78749999999999998" top="1.0631944444444446" bottom="1.0631944444444446" header="0.51180555555555551" footer="0.51180555555555551"/>
  <pageSetup paperSize="9" scale="90" firstPageNumber="0" orientation="landscape" horizontalDpi="300" verticalDpi="300"/>
  <headerFooter alignWithMargins="0"/>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
  <sheetViews>
    <sheetView workbookViewId="0">
      <selection activeCell="H1" sqref="H1:J1"/>
    </sheetView>
  </sheetViews>
  <sheetFormatPr defaultRowHeight="12.75"/>
  <cols>
    <col min="1" max="1" width="4.5703125" customWidth="1"/>
    <col min="2" max="2" width="48.28515625" customWidth="1"/>
    <col min="3" max="3" width="5.7109375" customWidth="1"/>
    <col min="4" max="4" width="7" customWidth="1"/>
    <col min="5" max="6" width="12.7109375" customWidth="1"/>
    <col min="7" max="7" width="14.140625" customWidth="1"/>
    <col min="8" max="8" width="8.28515625" customWidth="1"/>
    <col min="9" max="9" width="12.5703125" customWidth="1"/>
    <col min="10" max="10" width="16.28515625" customWidth="1"/>
  </cols>
  <sheetData>
    <row r="1" spans="1:10">
      <c r="A1" s="789" t="s">
        <v>861</v>
      </c>
      <c r="B1" s="789"/>
      <c r="C1" s="4"/>
      <c r="D1" s="791" t="s">
        <v>833</v>
      </c>
      <c r="E1" s="791"/>
      <c r="F1" s="791"/>
      <c r="G1" s="4"/>
      <c r="H1" s="791" t="s">
        <v>741</v>
      </c>
      <c r="I1" s="791"/>
      <c r="J1" s="791"/>
    </row>
    <row r="2" spans="1:10">
      <c r="A2" s="791" t="s">
        <v>858</v>
      </c>
      <c r="B2" s="791"/>
      <c r="C2" s="791"/>
      <c r="D2" s="791"/>
      <c r="E2" s="791"/>
      <c r="F2" s="791"/>
      <c r="G2" s="791"/>
      <c r="H2" s="791"/>
      <c r="I2" s="791"/>
      <c r="J2" s="791"/>
    </row>
    <row r="3" spans="1:10" ht="48">
      <c r="A3" s="153" t="s">
        <v>1</v>
      </c>
      <c r="B3" s="259" t="s">
        <v>2</v>
      </c>
      <c r="C3" s="173" t="s">
        <v>3</v>
      </c>
      <c r="D3" s="173" t="s">
        <v>4</v>
      </c>
      <c r="E3" s="260" t="s">
        <v>5</v>
      </c>
      <c r="F3" s="260" t="s">
        <v>6</v>
      </c>
      <c r="G3" s="261" t="s">
        <v>7</v>
      </c>
      <c r="H3" s="16" t="s">
        <v>8</v>
      </c>
      <c r="I3" s="260" t="s">
        <v>9</v>
      </c>
      <c r="J3" s="18" t="s">
        <v>10</v>
      </c>
    </row>
    <row r="4" spans="1:10" ht="72">
      <c r="A4" s="60" t="s">
        <v>11</v>
      </c>
      <c r="B4" s="294" t="s">
        <v>651</v>
      </c>
      <c r="C4" s="62" t="s">
        <v>42</v>
      </c>
      <c r="D4" s="62">
        <v>50</v>
      </c>
      <c r="E4" s="132">
        <v>85</v>
      </c>
      <c r="F4" s="97">
        <f>E4+H4</f>
        <v>91.8</v>
      </c>
      <c r="G4" s="132">
        <f>E4*D4</f>
        <v>4250</v>
      </c>
      <c r="H4" s="97">
        <f>E4*0.08</f>
        <v>6.8</v>
      </c>
      <c r="I4" s="97">
        <f>F4*D4</f>
        <v>4590</v>
      </c>
      <c r="J4" s="97"/>
    </row>
    <row r="5" spans="1:10" ht="72">
      <c r="A5" s="60" t="s">
        <v>14</v>
      </c>
      <c r="B5" s="294" t="s">
        <v>652</v>
      </c>
      <c r="C5" s="62" t="s">
        <v>42</v>
      </c>
      <c r="D5" s="62">
        <v>40</v>
      </c>
      <c r="E5" s="132">
        <v>85</v>
      </c>
      <c r="F5" s="97">
        <f>E5+H5</f>
        <v>91.8</v>
      </c>
      <c r="G5" s="132">
        <f>E5*D5</f>
        <v>3400</v>
      </c>
      <c r="H5" s="97">
        <f>E5*0.08</f>
        <v>6.8</v>
      </c>
      <c r="I5" s="97">
        <f>F5*D5</f>
        <v>3672</v>
      </c>
      <c r="J5" s="97"/>
    </row>
    <row r="6" spans="1:10" ht="12.75" customHeight="1">
      <c r="A6" s="60"/>
      <c r="B6" s="333"/>
      <c r="C6" s="824" t="s">
        <v>49</v>
      </c>
      <c r="D6" s="824"/>
      <c r="E6" s="132" t="s">
        <v>50</v>
      </c>
      <c r="F6" s="132" t="s">
        <v>50</v>
      </c>
      <c r="G6" s="262">
        <f>SUM(G4:G5)</f>
        <v>7650</v>
      </c>
      <c r="H6" s="97" t="s">
        <v>50</v>
      </c>
      <c r="I6" s="97">
        <f>SUM(I4:I5)</f>
        <v>8262</v>
      </c>
      <c r="J6" s="262"/>
    </row>
    <row r="12" spans="1:10">
      <c r="A12" s="792" t="s">
        <v>51</v>
      </c>
      <c r="B12" s="792"/>
      <c r="F12" s="792" t="s">
        <v>52</v>
      </c>
      <c r="G12" s="792"/>
      <c r="H12" s="792"/>
    </row>
    <row r="13" spans="1:10" ht="12.75" customHeight="1">
      <c r="A13" s="788" t="s">
        <v>53</v>
      </c>
      <c r="B13" s="788"/>
      <c r="F13" s="788" t="s">
        <v>54</v>
      </c>
      <c r="G13" s="788"/>
      <c r="H13" s="788"/>
    </row>
  </sheetData>
  <sheetProtection selectLockedCells="1" selectUnlockedCells="1"/>
  <mergeCells count="9">
    <mergeCell ref="D1:F1"/>
    <mergeCell ref="A13:B13"/>
    <mergeCell ref="F13:H13"/>
    <mergeCell ref="A1:B1"/>
    <mergeCell ref="H1:J1"/>
    <mergeCell ref="A2:J2"/>
    <mergeCell ref="C6:D6"/>
    <mergeCell ref="A12:B12"/>
    <mergeCell ref="F12:H12"/>
  </mergeCells>
  <pageMargins left="0.7" right="0.7" top="0.75" bottom="0.75" header="0.51180555555555551" footer="0.51180555555555551"/>
  <pageSetup paperSize="9" firstPageNumber="0" fitToHeight="0" orientation="landscape" horizontalDpi="300" verticalDpi="300"/>
  <headerFooter alignWithMargins="0"/>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
  <sheetViews>
    <sheetView workbookViewId="0">
      <selection activeCell="H1" sqref="H1:J1"/>
    </sheetView>
  </sheetViews>
  <sheetFormatPr defaultColWidth="8.85546875" defaultRowHeight="12"/>
  <cols>
    <col min="1" max="1" width="4.5703125" style="1" customWidth="1"/>
    <col min="2" max="2" width="48.28515625" style="240" customWidth="1"/>
    <col min="3" max="3" width="5.7109375" style="1" customWidth="1"/>
    <col min="4" max="4" width="7" style="1" customWidth="1"/>
    <col min="5" max="6" width="12.7109375" style="1" customWidth="1"/>
    <col min="7" max="7" width="14.140625" style="1" customWidth="1"/>
    <col min="8" max="8" width="7" style="3" bestFit="1" customWidth="1"/>
    <col min="9" max="9" width="17.140625" style="3" customWidth="1"/>
    <col min="10" max="10" width="16.28515625" style="1" customWidth="1"/>
    <col min="11" max="16384" width="8.85546875" style="1"/>
  </cols>
  <sheetData>
    <row r="1" spans="1:10">
      <c r="A1" s="789" t="s">
        <v>861</v>
      </c>
      <c r="B1" s="789"/>
      <c r="C1" s="4"/>
      <c r="D1" s="791" t="s">
        <v>833</v>
      </c>
      <c r="E1" s="791"/>
      <c r="F1" s="791"/>
      <c r="G1" s="4"/>
      <c r="H1" s="791" t="s">
        <v>741</v>
      </c>
      <c r="I1" s="791"/>
      <c r="J1" s="791"/>
    </row>
    <row r="2" spans="1:10">
      <c r="A2" s="791" t="s">
        <v>588</v>
      </c>
      <c r="B2" s="791"/>
      <c r="C2" s="791"/>
      <c r="D2" s="791"/>
      <c r="E2" s="791"/>
      <c r="F2" s="791"/>
      <c r="G2" s="791"/>
      <c r="H2" s="791"/>
      <c r="I2" s="791"/>
      <c r="J2" s="791"/>
    </row>
    <row r="3" spans="1:10" ht="48">
      <c r="A3" s="11" t="s">
        <v>1</v>
      </c>
      <c r="B3" s="241" t="s">
        <v>2</v>
      </c>
      <c r="C3" s="13" t="s">
        <v>3</v>
      </c>
      <c r="D3" s="13" t="s">
        <v>4</v>
      </c>
      <c r="E3" s="15" t="s">
        <v>5</v>
      </c>
      <c r="F3" s="15" t="s">
        <v>6</v>
      </c>
      <c r="G3" s="17" t="s">
        <v>7</v>
      </c>
      <c r="H3" s="16" t="s">
        <v>866</v>
      </c>
      <c r="I3" s="242" t="s">
        <v>9</v>
      </c>
      <c r="J3" s="18" t="s">
        <v>10</v>
      </c>
    </row>
    <row r="4" spans="1:10" ht="27" customHeight="1">
      <c r="A4" s="60" t="s">
        <v>11</v>
      </c>
      <c r="B4" s="61" t="s">
        <v>654</v>
      </c>
      <c r="C4" s="243" t="s">
        <v>42</v>
      </c>
      <c r="D4" s="62">
        <v>40</v>
      </c>
      <c r="E4" s="132"/>
      <c r="F4" s="97"/>
      <c r="G4" s="132"/>
      <c r="H4" s="628"/>
      <c r="I4" s="97"/>
      <c r="J4" s="97"/>
    </row>
    <row r="5" spans="1:10" ht="27.6" customHeight="1">
      <c r="A5" s="60" t="s">
        <v>14</v>
      </c>
      <c r="B5" s="61" t="s">
        <v>655</v>
      </c>
      <c r="C5" s="253" t="s">
        <v>42</v>
      </c>
      <c r="D5" s="75">
        <v>40</v>
      </c>
      <c r="E5" s="132"/>
      <c r="F5" s="97"/>
      <c r="G5" s="132"/>
      <c r="H5" s="628"/>
      <c r="I5" s="97"/>
      <c r="J5" s="97"/>
    </row>
    <row r="6" spans="1:10" ht="12.75" customHeight="1">
      <c r="A6" s="100"/>
      <c r="B6" s="244"/>
      <c r="C6" s="831" t="s">
        <v>49</v>
      </c>
      <c r="D6" s="831"/>
      <c r="E6" s="103" t="s">
        <v>50</v>
      </c>
      <c r="F6" s="88" t="s">
        <v>50</v>
      </c>
      <c r="G6" s="89">
        <f>SUM(G4:G5)</f>
        <v>0</v>
      </c>
      <c r="H6" s="90" t="s">
        <v>50</v>
      </c>
      <c r="I6" s="90">
        <f>SUM(I4:I5)</f>
        <v>0</v>
      </c>
      <c r="J6" s="89"/>
    </row>
    <row r="7" spans="1:10">
      <c r="A7" s="100"/>
      <c r="B7" s="244"/>
      <c r="C7" s="245"/>
      <c r="D7" s="245"/>
      <c r="E7" s="246"/>
      <c r="F7" s="246"/>
      <c r="G7" s="246"/>
      <c r="H7" s="70"/>
      <c r="I7" s="70"/>
      <c r="J7" s="246"/>
    </row>
    <row r="8" spans="1:10">
      <c r="A8" s="100"/>
      <c r="B8" s="244"/>
      <c r="C8" s="245"/>
      <c r="D8" s="245"/>
      <c r="E8" s="246"/>
      <c r="F8" s="246"/>
      <c r="G8" s="246"/>
      <c r="H8" s="70"/>
      <c r="I8" s="70"/>
      <c r="J8" s="246"/>
    </row>
    <row r="9" spans="1:10">
      <c r="A9" s="792" t="s">
        <v>51</v>
      </c>
      <c r="B9" s="792"/>
      <c r="C9" s="50"/>
      <c r="D9" s="50"/>
      <c r="F9" s="792" t="s">
        <v>52</v>
      </c>
      <c r="G9" s="792"/>
      <c r="H9" s="792"/>
      <c r="I9" s="9"/>
    </row>
    <row r="10" spans="1:10">
      <c r="A10" s="788" t="s">
        <v>53</v>
      </c>
      <c r="B10" s="788"/>
      <c r="C10" s="50"/>
      <c r="D10" s="50"/>
      <c r="F10" s="788" t="s">
        <v>54</v>
      </c>
      <c r="G10" s="788"/>
      <c r="H10" s="788"/>
      <c r="I10" s="51"/>
    </row>
  </sheetData>
  <sheetProtection selectLockedCells="1" selectUnlockedCells="1"/>
  <mergeCells count="9">
    <mergeCell ref="A10:B10"/>
    <mergeCell ref="F10:H10"/>
    <mergeCell ref="A1:B1"/>
    <mergeCell ref="H1:J1"/>
    <mergeCell ref="A2:J2"/>
    <mergeCell ref="C6:D6"/>
    <mergeCell ref="A9:B9"/>
    <mergeCell ref="F9:H9"/>
    <mergeCell ref="D1:F1"/>
  </mergeCells>
  <pageMargins left="0.70833333333333337" right="0.70833333333333337" top="0.74791666666666667" bottom="0.74791666666666667" header="0.51180555555555551" footer="0.51180555555555551"/>
  <pageSetup paperSize="9" firstPageNumber="0" fitToHeight="0" orientation="landscape" horizontalDpi="300" verticalDpi="300"/>
  <headerFooter alignWithMargins="0"/>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4"/>
  <sheetViews>
    <sheetView workbookViewId="0">
      <selection activeCell="A2" sqref="A2:J2"/>
    </sheetView>
  </sheetViews>
  <sheetFormatPr defaultRowHeight="12.75"/>
  <cols>
    <col min="1" max="1" width="4.5703125" customWidth="1"/>
    <col min="2" max="2" width="48.28515625" customWidth="1"/>
    <col min="3" max="3" width="5.7109375" customWidth="1"/>
    <col min="4" max="4" width="7" customWidth="1"/>
    <col min="5" max="6" width="12.7109375" customWidth="1"/>
    <col min="7" max="7" width="14.140625" customWidth="1"/>
    <col min="8" max="8" width="8.28515625" customWidth="1"/>
    <col min="9" max="9" width="13.7109375" customWidth="1"/>
    <col min="10" max="10" width="16.28515625" customWidth="1"/>
  </cols>
  <sheetData>
    <row r="1" spans="1:10">
      <c r="A1" s="789" t="s">
        <v>861</v>
      </c>
      <c r="B1" s="789"/>
      <c r="C1" s="4"/>
      <c r="D1" s="791" t="s">
        <v>833</v>
      </c>
      <c r="E1" s="791"/>
      <c r="F1" s="791"/>
      <c r="G1" s="4"/>
      <c r="H1" s="791" t="s">
        <v>741</v>
      </c>
      <c r="I1" s="791"/>
      <c r="J1" s="791"/>
    </row>
    <row r="2" spans="1:10">
      <c r="A2" s="791" t="s">
        <v>618</v>
      </c>
      <c r="B2" s="791"/>
      <c r="C2" s="791"/>
      <c r="D2" s="791"/>
      <c r="E2" s="791"/>
      <c r="F2" s="791"/>
      <c r="G2" s="791"/>
      <c r="H2" s="791"/>
      <c r="I2" s="791"/>
      <c r="J2" s="791"/>
    </row>
    <row r="3" spans="1:10" ht="13.5" thickBot="1">
      <c r="A3" s="792"/>
      <c r="B3" s="792"/>
      <c r="C3" s="792"/>
      <c r="D3" s="792"/>
      <c r="E3" s="792"/>
      <c r="F3" s="792"/>
      <c r="G3" s="792"/>
      <c r="H3" s="792"/>
      <c r="I3" s="792"/>
      <c r="J3" s="792"/>
    </row>
    <row r="4" spans="1:10" ht="24.75" thickBot="1">
      <c r="A4" s="599" t="s">
        <v>1</v>
      </c>
      <c r="B4" s="677" t="s">
        <v>2</v>
      </c>
      <c r="C4" s="601" t="s">
        <v>3</v>
      </c>
      <c r="D4" s="601" t="s">
        <v>4</v>
      </c>
      <c r="E4" s="602" t="s">
        <v>5</v>
      </c>
      <c r="F4" s="602" t="s">
        <v>6</v>
      </c>
      <c r="G4" s="604" t="s">
        <v>7</v>
      </c>
      <c r="H4" s="603" t="s">
        <v>866</v>
      </c>
      <c r="I4" s="602" t="s">
        <v>9</v>
      </c>
      <c r="J4" s="605" t="s">
        <v>657</v>
      </c>
    </row>
    <row r="5" spans="1:10" ht="48">
      <c r="A5" s="57" t="s">
        <v>11</v>
      </c>
      <c r="B5" s="137" t="s">
        <v>658</v>
      </c>
      <c r="C5" s="21" t="s">
        <v>659</v>
      </c>
      <c r="D5" s="21">
        <v>200</v>
      </c>
      <c r="E5" s="131"/>
      <c r="F5" s="24"/>
      <c r="G5" s="131"/>
      <c r="H5" s="620"/>
      <c r="I5" s="24"/>
      <c r="J5" s="24"/>
    </row>
    <row r="6" spans="1:10" ht="48">
      <c r="A6" s="60" t="s">
        <v>14</v>
      </c>
      <c r="B6" s="333" t="s">
        <v>660</v>
      </c>
      <c r="C6" s="62" t="s">
        <v>42</v>
      </c>
      <c r="D6" s="62">
        <v>30</v>
      </c>
      <c r="E6" s="132"/>
      <c r="F6" s="97"/>
      <c r="G6" s="132"/>
      <c r="H6" s="628"/>
      <c r="I6" s="97"/>
      <c r="J6" s="97"/>
    </row>
    <row r="7" spans="1:10" ht="48">
      <c r="A7" s="60" t="s">
        <v>16</v>
      </c>
      <c r="B7" s="333" t="s">
        <v>661</v>
      </c>
      <c r="C7" s="62" t="s">
        <v>42</v>
      </c>
      <c r="D7" s="62">
        <v>350</v>
      </c>
      <c r="E7" s="132"/>
      <c r="F7" s="97"/>
      <c r="G7" s="132"/>
      <c r="H7" s="628"/>
      <c r="I7" s="97"/>
      <c r="J7" s="97"/>
    </row>
    <row r="8" spans="1:10" ht="12.75" customHeight="1">
      <c r="A8" s="60"/>
      <c r="B8" s="333"/>
      <c r="C8" s="824" t="s">
        <v>49</v>
      </c>
      <c r="D8" s="824"/>
      <c r="E8" s="132" t="s">
        <v>50</v>
      </c>
      <c r="F8" s="132" t="s">
        <v>50</v>
      </c>
      <c r="G8" s="262">
        <f>SUM(G5:G7)</f>
        <v>0</v>
      </c>
      <c r="H8" s="97" t="s">
        <v>50</v>
      </c>
      <c r="I8" s="334">
        <f>SUM(I5:I7)</f>
        <v>0</v>
      </c>
      <c r="J8" s="262"/>
    </row>
    <row r="13" spans="1:10">
      <c r="A13" s="792" t="s">
        <v>51</v>
      </c>
      <c r="B13" s="792"/>
      <c r="F13" s="792" t="s">
        <v>52</v>
      </c>
      <c r="G13" s="792"/>
      <c r="H13" s="792"/>
    </row>
    <row r="14" spans="1:10" ht="12.75" customHeight="1">
      <c r="A14" s="788" t="s">
        <v>53</v>
      </c>
      <c r="B14" s="788"/>
      <c r="F14" s="788" t="s">
        <v>54</v>
      </c>
      <c r="G14" s="788"/>
      <c r="H14" s="788"/>
    </row>
  </sheetData>
  <sheetProtection selectLockedCells="1" selectUnlockedCells="1"/>
  <mergeCells count="10">
    <mergeCell ref="A14:B14"/>
    <mergeCell ref="F14:H14"/>
    <mergeCell ref="A1:B1"/>
    <mergeCell ref="H1:J1"/>
    <mergeCell ref="A2:J2"/>
    <mergeCell ref="A3:J3"/>
    <mergeCell ref="C8:D8"/>
    <mergeCell ref="A13:B13"/>
    <mergeCell ref="F13:H13"/>
    <mergeCell ref="D1:F1"/>
  </mergeCells>
  <pageMargins left="0.7" right="0.7" top="0.75" bottom="0.75" header="0.51180555555555551" footer="0.51180555555555551"/>
  <pageSetup paperSize="9" firstPageNumber="0" fitToHeight="0" orientation="landscape" horizontalDpi="300" verticalDpi="300"/>
  <headerFooter alignWithMargins="0"/>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1"/>
  <sheetViews>
    <sheetView tabSelected="1" workbookViewId="0">
      <selection activeCell="E6" sqref="E6"/>
    </sheetView>
  </sheetViews>
  <sheetFormatPr defaultColWidth="11.5703125" defaultRowHeight="12"/>
  <cols>
    <col min="1" max="1" width="6.28515625" style="1" customWidth="1"/>
    <col min="2" max="2" width="33.7109375" style="1" customWidth="1"/>
    <col min="3" max="3" width="12.5703125" style="1" customWidth="1"/>
    <col min="4" max="4" width="3.5703125" style="1" bestFit="1" customWidth="1"/>
    <col min="5" max="5" width="10.42578125" style="1" bestFit="1" customWidth="1"/>
    <col min="6" max="7" width="11.5703125" style="1"/>
    <col min="8" max="8" width="15.140625" style="1" customWidth="1"/>
    <col min="9" max="9" width="4.42578125" style="1" bestFit="1" customWidth="1"/>
    <col min="10" max="10" width="10.85546875" style="1" customWidth="1"/>
    <col min="11" max="11" width="16" style="1" customWidth="1"/>
    <col min="12" max="16384" width="11.5703125" style="1"/>
  </cols>
  <sheetData>
    <row r="1" spans="1:11">
      <c r="A1" s="789" t="s">
        <v>861</v>
      </c>
      <c r="B1" s="789"/>
      <c r="C1" s="4"/>
      <c r="D1" s="4"/>
      <c r="E1" s="791" t="s">
        <v>833</v>
      </c>
      <c r="F1" s="791"/>
      <c r="G1" s="4"/>
      <c r="H1" s="4"/>
      <c r="I1" s="791" t="s">
        <v>741</v>
      </c>
      <c r="J1" s="791"/>
      <c r="K1" s="791"/>
    </row>
    <row r="2" spans="1:11" ht="12.75" thickBot="1">
      <c r="A2" s="791" t="s">
        <v>628</v>
      </c>
      <c r="B2" s="791"/>
      <c r="C2" s="791"/>
      <c r="D2" s="791"/>
      <c r="E2" s="791"/>
      <c r="F2" s="791"/>
      <c r="G2" s="791"/>
      <c r="H2" s="791"/>
      <c r="I2" s="791"/>
      <c r="J2" s="791"/>
      <c r="K2" s="791"/>
    </row>
    <row r="3" spans="1:11" ht="48.75" thickBot="1">
      <c r="A3" s="599" t="s">
        <v>1</v>
      </c>
      <c r="B3" s="600" t="s">
        <v>2</v>
      </c>
      <c r="C3" s="601" t="s">
        <v>663</v>
      </c>
      <c r="D3" s="601" t="s">
        <v>398</v>
      </c>
      <c r="E3" s="601" t="s">
        <v>913</v>
      </c>
      <c r="F3" s="602" t="s">
        <v>5</v>
      </c>
      <c r="G3" s="602" t="s">
        <v>6</v>
      </c>
      <c r="H3" s="602" t="s">
        <v>7</v>
      </c>
      <c r="I3" s="603" t="s">
        <v>871</v>
      </c>
      <c r="J3" s="604" t="s">
        <v>9</v>
      </c>
      <c r="K3" s="605" t="s">
        <v>10</v>
      </c>
    </row>
    <row r="4" spans="1:11" ht="36">
      <c r="A4" s="696" t="s">
        <v>11</v>
      </c>
      <c r="B4" s="697" t="s">
        <v>664</v>
      </c>
      <c r="C4" s="698">
        <v>100</v>
      </c>
      <c r="D4" s="698" t="s">
        <v>42</v>
      </c>
      <c r="E4" s="699">
        <v>9500</v>
      </c>
      <c r="F4" s="700"/>
      <c r="G4" s="597"/>
      <c r="H4" s="597"/>
      <c r="I4" s="703"/>
      <c r="J4" s="701"/>
      <c r="K4" s="702"/>
    </row>
    <row r="5" spans="1:11" ht="48">
      <c r="A5" s="678" t="s">
        <v>14</v>
      </c>
      <c r="B5" s="679" t="s">
        <v>665</v>
      </c>
      <c r="C5" s="680">
        <v>100</v>
      </c>
      <c r="D5" s="680" t="s">
        <v>42</v>
      </c>
      <c r="E5" s="681">
        <v>35000</v>
      </c>
      <c r="F5" s="682"/>
      <c r="G5" s="596"/>
      <c r="H5" s="596"/>
      <c r="I5" s="704"/>
      <c r="J5" s="683"/>
      <c r="K5" s="360"/>
    </row>
    <row r="6" spans="1:11" ht="24">
      <c r="A6" s="678">
        <v>3</v>
      </c>
      <c r="B6" s="684" t="s">
        <v>666</v>
      </c>
      <c r="C6" s="685">
        <v>48</v>
      </c>
      <c r="D6" s="686" t="s">
        <v>42</v>
      </c>
      <c r="E6" s="687">
        <v>2500</v>
      </c>
      <c r="F6" s="688"/>
      <c r="G6" s="596"/>
      <c r="H6" s="596"/>
      <c r="I6" s="704"/>
      <c r="J6" s="683"/>
      <c r="K6" s="360"/>
    </row>
    <row r="7" spans="1:11" ht="36">
      <c r="A7" s="689" t="s">
        <v>667</v>
      </c>
      <c r="B7" s="684" t="s">
        <v>668</v>
      </c>
      <c r="C7" s="685">
        <v>50</v>
      </c>
      <c r="D7" s="686" t="s">
        <v>42</v>
      </c>
      <c r="E7" s="687">
        <v>2500</v>
      </c>
      <c r="F7" s="688"/>
      <c r="G7" s="596"/>
      <c r="H7" s="596"/>
      <c r="I7" s="704"/>
      <c r="J7" s="683"/>
      <c r="K7" s="360"/>
    </row>
    <row r="8" spans="1:11" ht="24">
      <c r="A8" s="678" t="s">
        <v>669</v>
      </c>
      <c r="B8" s="684" t="s">
        <v>670</v>
      </c>
      <c r="C8" s="685">
        <v>100</v>
      </c>
      <c r="D8" s="686" t="s">
        <v>42</v>
      </c>
      <c r="E8" s="687">
        <v>2500</v>
      </c>
      <c r="F8" s="688"/>
      <c r="G8" s="596"/>
      <c r="H8" s="596"/>
      <c r="I8" s="704"/>
      <c r="J8" s="683"/>
      <c r="K8" s="360"/>
    </row>
    <row r="9" spans="1:11" ht="60">
      <c r="A9" s="678">
        <v>6</v>
      </c>
      <c r="B9" s="684" t="s">
        <v>671</v>
      </c>
      <c r="C9" s="686">
        <v>50</v>
      </c>
      <c r="D9" s="686" t="s">
        <v>42</v>
      </c>
      <c r="E9" s="687">
        <v>500</v>
      </c>
      <c r="F9" s="688"/>
      <c r="G9" s="596"/>
      <c r="H9" s="596"/>
      <c r="I9" s="704"/>
      <c r="J9" s="683"/>
      <c r="K9" s="360"/>
    </row>
    <row r="10" spans="1:11" ht="36">
      <c r="A10" s="678">
        <v>7</v>
      </c>
      <c r="B10" s="684" t="s">
        <v>788</v>
      </c>
      <c r="C10" s="686" t="s">
        <v>672</v>
      </c>
      <c r="D10" s="686" t="s">
        <v>42</v>
      </c>
      <c r="E10" s="687">
        <v>1000</v>
      </c>
      <c r="F10" s="688"/>
      <c r="G10" s="596"/>
      <c r="H10" s="596"/>
      <c r="I10" s="704"/>
      <c r="J10" s="683"/>
      <c r="K10" s="360"/>
    </row>
    <row r="11" spans="1:11" ht="48">
      <c r="A11" s="678">
        <v>8</v>
      </c>
      <c r="B11" s="684" t="s">
        <v>673</v>
      </c>
      <c r="C11" s="686">
        <v>100</v>
      </c>
      <c r="D11" s="686" t="s">
        <v>42</v>
      </c>
      <c r="E11" s="687">
        <v>10000</v>
      </c>
      <c r="F11" s="688"/>
      <c r="G11" s="596"/>
      <c r="H11" s="596"/>
      <c r="I11" s="704"/>
      <c r="J11" s="683"/>
      <c r="K11" s="360"/>
    </row>
    <row r="12" spans="1:11" ht="60">
      <c r="A12" s="678" t="s">
        <v>25</v>
      </c>
      <c r="B12" s="679" t="s">
        <v>674</v>
      </c>
      <c r="C12" s="680">
        <v>200</v>
      </c>
      <c r="D12" s="680" t="s">
        <v>42</v>
      </c>
      <c r="E12" s="681">
        <v>7000</v>
      </c>
      <c r="F12" s="682"/>
      <c r="G12" s="596"/>
      <c r="H12" s="596"/>
      <c r="I12" s="704"/>
      <c r="J12" s="683"/>
      <c r="K12" s="360"/>
    </row>
    <row r="13" spans="1:11" ht="60">
      <c r="A13" s="678" t="s">
        <v>27</v>
      </c>
      <c r="B13" s="679" t="s">
        <v>675</v>
      </c>
      <c r="C13" s="690" t="s">
        <v>676</v>
      </c>
      <c r="D13" s="690" t="s">
        <v>42</v>
      </c>
      <c r="E13" s="691">
        <v>9000</v>
      </c>
      <c r="F13" s="682"/>
      <c r="G13" s="596"/>
      <c r="H13" s="596"/>
      <c r="I13" s="704"/>
      <c r="J13" s="683"/>
      <c r="K13" s="360"/>
    </row>
    <row r="14" spans="1:11" ht="48">
      <c r="A14" s="678" t="s">
        <v>29</v>
      </c>
      <c r="B14" s="679" t="s">
        <v>677</v>
      </c>
      <c r="C14" s="690" t="s">
        <v>676</v>
      </c>
      <c r="D14" s="690" t="s">
        <v>42</v>
      </c>
      <c r="E14" s="691">
        <v>9000</v>
      </c>
      <c r="F14" s="682"/>
      <c r="G14" s="596"/>
      <c r="H14" s="596"/>
      <c r="I14" s="704"/>
      <c r="J14" s="683"/>
      <c r="K14" s="360"/>
    </row>
    <row r="15" spans="1:11" ht="60">
      <c r="A15" s="678" t="s">
        <v>31</v>
      </c>
      <c r="B15" s="679" t="s">
        <v>678</v>
      </c>
      <c r="C15" s="690" t="s">
        <v>676</v>
      </c>
      <c r="D15" s="690" t="s">
        <v>42</v>
      </c>
      <c r="E15" s="691">
        <v>9200</v>
      </c>
      <c r="F15" s="682"/>
      <c r="G15" s="596"/>
      <c r="H15" s="596"/>
      <c r="I15" s="704"/>
      <c r="J15" s="683"/>
      <c r="K15" s="360"/>
    </row>
    <row r="16" spans="1:11" ht="72">
      <c r="A16" s="678" t="s">
        <v>33</v>
      </c>
      <c r="B16" s="679" t="s">
        <v>679</v>
      </c>
      <c r="C16" s="690" t="s">
        <v>676</v>
      </c>
      <c r="D16" s="690" t="s">
        <v>42</v>
      </c>
      <c r="E16" s="691">
        <v>5000</v>
      </c>
      <c r="F16" s="682"/>
      <c r="G16" s="596"/>
      <c r="H16" s="596"/>
      <c r="I16" s="704"/>
      <c r="J16" s="683"/>
      <c r="K16" s="360"/>
    </row>
    <row r="17" spans="1:16" ht="48">
      <c r="A17" s="678" t="s">
        <v>35</v>
      </c>
      <c r="B17" s="679" t="s">
        <v>680</v>
      </c>
      <c r="C17" s="690" t="s">
        <v>676</v>
      </c>
      <c r="D17" s="690" t="s">
        <v>42</v>
      </c>
      <c r="E17" s="691">
        <v>40000</v>
      </c>
      <c r="F17" s="682"/>
      <c r="G17" s="596"/>
      <c r="H17" s="596"/>
      <c r="I17" s="704"/>
      <c r="J17" s="683"/>
      <c r="K17" s="360"/>
    </row>
    <row r="18" spans="1:16" ht="48">
      <c r="A18" s="678" t="s">
        <v>37</v>
      </c>
      <c r="B18" s="679" t="s">
        <v>681</v>
      </c>
      <c r="C18" s="690" t="s">
        <v>676</v>
      </c>
      <c r="D18" s="690" t="s">
        <v>42</v>
      </c>
      <c r="E18" s="691">
        <v>300</v>
      </c>
      <c r="F18" s="682"/>
      <c r="G18" s="596"/>
      <c r="H18" s="596"/>
      <c r="I18" s="704"/>
      <c r="J18" s="683"/>
      <c r="K18" s="360"/>
    </row>
    <row r="19" spans="1:16" ht="60">
      <c r="A19" s="678" t="s">
        <v>39</v>
      </c>
      <c r="B19" s="679" t="s">
        <v>682</v>
      </c>
      <c r="C19" s="690" t="s">
        <v>676</v>
      </c>
      <c r="D19" s="690" t="s">
        <v>42</v>
      </c>
      <c r="E19" s="691">
        <v>44000</v>
      </c>
      <c r="F19" s="682"/>
      <c r="G19" s="596"/>
      <c r="H19" s="596"/>
      <c r="I19" s="704"/>
      <c r="J19" s="683"/>
      <c r="K19" s="360"/>
    </row>
    <row r="20" spans="1:16" ht="84">
      <c r="A20" s="678" t="s">
        <v>40</v>
      </c>
      <c r="B20" s="679" t="s">
        <v>683</v>
      </c>
      <c r="C20" s="690" t="s">
        <v>676</v>
      </c>
      <c r="D20" s="690" t="s">
        <v>42</v>
      </c>
      <c r="E20" s="691">
        <v>4000</v>
      </c>
      <c r="F20" s="682"/>
      <c r="G20" s="596"/>
      <c r="H20" s="596"/>
      <c r="I20" s="704"/>
      <c r="J20" s="683"/>
      <c r="K20" s="360"/>
    </row>
    <row r="21" spans="1:16" ht="60">
      <c r="A21" s="678" t="s">
        <v>43</v>
      </c>
      <c r="B21" s="679" t="s">
        <v>684</v>
      </c>
      <c r="C21" s="692" t="s">
        <v>676</v>
      </c>
      <c r="D21" s="680" t="s">
        <v>42</v>
      </c>
      <c r="E21" s="681">
        <v>9000</v>
      </c>
      <c r="F21" s="682"/>
      <c r="G21" s="596"/>
      <c r="H21" s="596"/>
      <c r="I21" s="704"/>
      <c r="J21" s="683"/>
      <c r="K21" s="360"/>
    </row>
    <row r="22" spans="1:16" ht="12.75">
      <c r="A22" s="678" t="s">
        <v>45</v>
      </c>
      <c r="B22" s="679" t="s">
        <v>685</v>
      </c>
      <c r="C22" s="692"/>
      <c r="D22" s="680" t="s">
        <v>42</v>
      </c>
      <c r="E22" s="681">
        <v>500</v>
      </c>
      <c r="F22" s="682"/>
      <c r="G22" s="596"/>
      <c r="H22" s="596"/>
      <c r="I22" s="704"/>
      <c r="J22" s="683"/>
      <c r="K22" s="360"/>
    </row>
    <row r="23" spans="1:16" ht="24">
      <c r="A23" s="678" t="s">
        <v>46</v>
      </c>
      <c r="B23" s="679" t="s">
        <v>686</v>
      </c>
      <c r="C23" s="690" t="s">
        <v>676</v>
      </c>
      <c r="D23" s="690" t="s">
        <v>42</v>
      </c>
      <c r="E23" s="691">
        <v>5000</v>
      </c>
      <c r="F23" s="682"/>
      <c r="G23" s="596"/>
      <c r="H23" s="596"/>
      <c r="I23" s="704"/>
      <c r="J23" s="683"/>
      <c r="K23" s="360"/>
    </row>
    <row r="24" spans="1:16" ht="84">
      <c r="A24" s="678" t="s">
        <v>47</v>
      </c>
      <c r="B24" s="693" t="s">
        <v>687</v>
      </c>
      <c r="C24" s="690" t="s">
        <v>688</v>
      </c>
      <c r="D24" s="690" t="s">
        <v>42</v>
      </c>
      <c r="E24" s="691">
        <v>60000</v>
      </c>
      <c r="F24" s="682"/>
      <c r="G24" s="596"/>
      <c r="H24" s="596"/>
      <c r="I24" s="704"/>
      <c r="J24" s="683"/>
      <c r="K24" s="360"/>
    </row>
    <row r="25" spans="1:16" ht="24">
      <c r="A25" s="678" t="s">
        <v>90</v>
      </c>
      <c r="B25" s="679" t="s">
        <v>824</v>
      </c>
      <c r="C25" s="694">
        <v>50</v>
      </c>
      <c r="D25" s="690" t="s">
        <v>42</v>
      </c>
      <c r="E25" s="691">
        <v>1000</v>
      </c>
      <c r="F25" s="682"/>
      <c r="G25" s="596"/>
      <c r="H25" s="596"/>
      <c r="I25" s="704"/>
      <c r="J25" s="683"/>
      <c r="K25" s="360"/>
    </row>
    <row r="26" spans="1:16" ht="24">
      <c r="A26" s="678" t="s">
        <v>92</v>
      </c>
      <c r="B26" s="679" t="s">
        <v>689</v>
      </c>
      <c r="C26" s="694">
        <v>50</v>
      </c>
      <c r="D26" s="690" t="s">
        <v>42</v>
      </c>
      <c r="E26" s="691">
        <v>1000</v>
      </c>
      <c r="F26" s="682"/>
      <c r="G26" s="596"/>
      <c r="H26" s="596"/>
      <c r="I26" s="704"/>
      <c r="J26" s="683"/>
      <c r="K26" s="360"/>
    </row>
    <row r="27" spans="1:16" ht="36">
      <c r="A27" s="678" t="s">
        <v>94</v>
      </c>
      <c r="B27" s="679" t="s">
        <v>690</v>
      </c>
      <c r="C27" s="680">
        <v>500</v>
      </c>
      <c r="D27" s="680" t="s">
        <v>228</v>
      </c>
      <c r="E27" s="681">
        <v>200</v>
      </c>
      <c r="F27" s="682"/>
      <c r="G27" s="596"/>
      <c r="H27" s="596"/>
      <c r="I27" s="704"/>
      <c r="J27" s="683"/>
      <c r="K27" s="360"/>
    </row>
    <row r="28" spans="1:16">
      <c r="A28" s="355"/>
      <c r="B28" s="355"/>
      <c r="C28" s="355"/>
      <c r="D28" s="355"/>
      <c r="E28" s="355"/>
      <c r="F28" s="355"/>
      <c r="G28" s="355"/>
      <c r="H28" s="695">
        <f>SUM(H4:H27)</f>
        <v>0</v>
      </c>
      <c r="I28" s="695"/>
      <c r="J28" s="695">
        <f>SUM(J4:J27)</f>
        <v>0</v>
      </c>
      <c r="K28" s="695"/>
    </row>
    <row r="30" spans="1:16" ht="12.75">
      <c r="A30" t="s">
        <v>691</v>
      </c>
      <c r="B30"/>
      <c r="C30"/>
      <c r="D30"/>
      <c r="E30"/>
      <c r="F30" s="335"/>
      <c r="G30"/>
      <c r="H30"/>
      <c r="I30"/>
      <c r="J30"/>
      <c r="K30"/>
    </row>
    <row r="31" spans="1:16" ht="14.25">
      <c r="A31" s="447" t="s">
        <v>789</v>
      </c>
      <c r="B31" s="447"/>
      <c r="C31" s="447"/>
      <c r="D31" s="447"/>
      <c r="E31" s="447"/>
      <c r="F31" s="447"/>
      <c r="G31" s="447"/>
      <c r="H31" s="447"/>
      <c r="I31" s="447"/>
      <c r="J31" s="447"/>
      <c r="K31" s="447"/>
      <c r="L31" s="447"/>
      <c r="M31" s="447"/>
      <c r="N31" s="447"/>
      <c r="O31" s="446"/>
      <c r="P31"/>
    </row>
    <row r="32" spans="1:16" ht="14.25">
      <c r="A32" s="447" t="s">
        <v>790</v>
      </c>
      <c r="B32" s="447"/>
      <c r="C32" s="447"/>
      <c r="D32" s="447"/>
      <c r="E32" s="447"/>
      <c r="F32" s="447"/>
      <c r="G32" s="447"/>
      <c r="H32" s="447"/>
      <c r="I32" s="447"/>
      <c r="J32" s="447"/>
      <c r="K32" s="447"/>
      <c r="L32" s="447"/>
      <c r="M32" s="447"/>
      <c r="N32" s="447"/>
      <c r="O32" s="446"/>
      <c r="P32"/>
    </row>
    <row r="33" spans="1:16" ht="12.75">
      <c r="A33" s="448" t="s">
        <v>791</v>
      </c>
      <c r="B33" s="448"/>
      <c r="C33" s="448"/>
      <c r="D33" s="448"/>
      <c r="E33" s="448"/>
      <c r="F33" s="449"/>
      <c r="G33" s="448"/>
      <c r="H33" s="448"/>
      <c r="I33" s="448"/>
      <c r="J33" s="448"/>
      <c r="K33" s="448"/>
      <c r="L33" s="379"/>
      <c r="M33" s="379"/>
      <c r="N33" s="379"/>
      <c r="O33"/>
      <c r="P33"/>
    </row>
    <row r="34" spans="1:16" ht="12.75">
      <c r="A34" s="448" t="s">
        <v>692</v>
      </c>
      <c r="B34" s="448"/>
      <c r="C34" s="448"/>
      <c r="D34" s="448"/>
      <c r="E34" s="448"/>
      <c r="F34" s="449"/>
      <c r="G34" s="448"/>
      <c r="H34" s="448"/>
      <c r="I34" s="448"/>
      <c r="J34" s="448"/>
      <c r="K34" s="448"/>
      <c r="L34" s="379"/>
      <c r="M34" s="379"/>
      <c r="N34" s="379"/>
      <c r="O34"/>
      <c r="P34"/>
    </row>
    <row r="35" spans="1:16" ht="12.75">
      <c r="A35" s="448" t="s">
        <v>792</v>
      </c>
      <c r="B35" s="448"/>
      <c r="C35" s="448"/>
      <c r="D35" s="448"/>
      <c r="E35" s="448"/>
      <c r="F35" s="449"/>
      <c r="G35" s="448"/>
      <c r="H35" s="448"/>
      <c r="I35" s="448"/>
      <c r="J35" s="448"/>
      <c r="K35" s="448"/>
      <c r="L35" s="379"/>
      <c r="M35" s="379"/>
      <c r="N35" s="379"/>
      <c r="O35"/>
      <c r="P35"/>
    </row>
    <row r="36" spans="1:16" ht="12.75">
      <c r="A36" s="448" t="s">
        <v>793</v>
      </c>
      <c r="B36" s="448"/>
      <c r="C36" s="448"/>
      <c r="D36" s="448"/>
      <c r="E36" s="448"/>
      <c r="F36" s="449"/>
      <c r="G36" s="448"/>
      <c r="H36" s="448"/>
      <c r="I36" s="448"/>
      <c r="J36" s="448"/>
      <c r="K36" s="448"/>
      <c r="L36" s="379"/>
      <c r="M36" s="379"/>
      <c r="N36" s="379"/>
      <c r="O36"/>
      <c r="P36"/>
    </row>
    <row r="37" spans="1:16" ht="12.75">
      <c r="A37" s="448"/>
      <c r="B37" s="448"/>
      <c r="C37" s="448"/>
      <c r="D37" s="448"/>
      <c r="E37" s="448"/>
      <c r="F37" s="449"/>
      <c r="G37" s="448"/>
      <c r="H37" s="448"/>
      <c r="I37" s="448"/>
      <c r="J37" s="448"/>
      <c r="K37" s="448"/>
      <c r="L37" s="379"/>
      <c r="M37" s="379"/>
      <c r="N37" s="379"/>
      <c r="O37"/>
      <c r="P37"/>
    </row>
    <row r="38" spans="1:16" ht="17.25" customHeight="1">
      <c r="A38" s="450"/>
      <c r="B38" s="451"/>
      <c r="C38" s="450"/>
      <c r="D38" s="450"/>
      <c r="E38" s="450"/>
      <c r="F38" s="452"/>
      <c r="G38" s="450"/>
      <c r="H38" s="450"/>
      <c r="I38" s="451"/>
      <c r="J38" s="451"/>
      <c r="K38" s="451"/>
      <c r="L38"/>
      <c r="M38"/>
      <c r="N38"/>
    </row>
    <row r="39" spans="1:16" ht="14.25">
      <c r="A39" s="453"/>
      <c r="B39" s="454" t="s">
        <v>755</v>
      </c>
      <c r="C39" s="455"/>
      <c r="D39" s="455"/>
      <c r="E39" s="455"/>
      <c r="F39" s="456"/>
      <c r="G39" s="453"/>
      <c r="H39" s="453"/>
      <c r="I39" s="454"/>
      <c r="J39" s="454" t="s">
        <v>794</v>
      </c>
      <c r="K39" s="457"/>
      <c r="L39"/>
      <c r="M39"/>
      <c r="N39"/>
    </row>
    <row r="40" spans="1:16" ht="14.25">
      <c r="A40" s="456"/>
      <c r="B40" s="457" t="s">
        <v>795</v>
      </c>
      <c r="C40" s="456"/>
      <c r="D40" s="456"/>
      <c r="E40" s="456"/>
      <c r="F40" s="456"/>
      <c r="G40" s="456"/>
      <c r="H40" s="456"/>
      <c r="I40" s="457"/>
      <c r="J40" s="457" t="s">
        <v>796</v>
      </c>
      <c r="K40" s="457"/>
      <c r="L40"/>
      <c r="M40"/>
      <c r="N40"/>
    </row>
    <row r="41" spans="1:16" ht="12.75">
      <c r="A41"/>
      <c r="B41"/>
      <c r="C41"/>
      <c r="D41"/>
      <c r="E41"/>
      <c r="F41"/>
      <c r="G41"/>
      <c r="H41"/>
      <c r="I41"/>
      <c r="J41"/>
      <c r="K41"/>
      <c r="L41"/>
      <c r="M41"/>
      <c r="N41"/>
    </row>
  </sheetData>
  <sheetProtection selectLockedCells="1" selectUnlockedCells="1"/>
  <mergeCells count="4">
    <mergeCell ref="A1:B1"/>
    <mergeCell ref="I1:K1"/>
    <mergeCell ref="A2:K2"/>
    <mergeCell ref="E1:F1"/>
  </mergeCells>
  <pageMargins left="0.7" right="0.7" top="0.75" bottom="0.75" header="0.51180555555555551" footer="0.51180555555555551"/>
  <pageSetup paperSize="9" firstPageNumber="0" fitToHeight="0" orientation="landscape" horizontalDpi="300" verticalDpi="300"/>
  <headerFooter alignWithMargins="0"/>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2"/>
  <sheetViews>
    <sheetView workbookViewId="0">
      <selection activeCell="H1" sqref="H1:J1"/>
    </sheetView>
  </sheetViews>
  <sheetFormatPr defaultColWidth="11.5703125" defaultRowHeight="12"/>
  <cols>
    <col min="1" max="1" width="3.42578125" style="1" bestFit="1" customWidth="1"/>
    <col min="2" max="2" width="68.7109375" style="1" customWidth="1"/>
    <col min="3" max="3" width="4" style="1" bestFit="1" customWidth="1"/>
    <col min="4" max="4" width="5" style="1" bestFit="1" customWidth="1"/>
    <col min="5" max="6" width="11.5703125" style="1"/>
    <col min="7" max="7" width="14.42578125" style="1" customWidth="1"/>
    <col min="8" max="8" width="6.5703125" style="1" bestFit="1" customWidth="1"/>
    <col min="9" max="9" width="12.140625" style="1" customWidth="1"/>
    <col min="10" max="16384" width="11.5703125" style="1"/>
  </cols>
  <sheetData>
    <row r="1" spans="1:10">
      <c r="A1" s="789" t="s">
        <v>861</v>
      </c>
      <c r="B1" s="789"/>
      <c r="C1" s="4"/>
      <c r="D1" s="4"/>
      <c r="E1" s="4"/>
      <c r="F1" s="4"/>
      <c r="G1" s="4"/>
      <c r="H1" s="791" t="s">
        <v>741</v>
      </c>
      <c r="I1" s="791"/>
      <c r="J1" s="791"/>
    </row>
    <row r="2" spans="1:10">
      <c r="A2" s="791" t="s">
        <v>833</v>
      </c>
      <c r="B2" s="791"/>
      <c r="C2" s="791"/>
      <c r="D2" s="791"/>
      <c r="E2" s="791"/>
      <c r="F2" s="791"/>
      <c r="G2" s="791"/>
      <c r="H2" s="791"/>
      <c r="I2" s="791"/>
      <c r="J2" s="791"/>
    </row>
    <row r="3" spans="1:10" ht="12.75" thickBot="1">
      <c r="A3" s="791" t="s">
        <v>637</v>
      </c>
      <c r="B3" s="791"/>
      <c r="C3" s="791"/>
      <c r="D3" s="791"/>
      <c r="E3" s="791"/>
      <c r="F3" s="791"/>
      <c r="G3" s="791"/>
      <c r="H3" s="791"/>
      <c r="I3" s="791"/>
      <c r="J3" s="791"/>
    </row>
    <row r="4" spans="1:10" ht="60.75" thickBot="1">
      <c r="A4" s="599" t="s">
        <v>1</v>
      </c>
      <c r="B4" s="600" t="s">
        <v>2</v>
      </c>
      <c r="C4" s="601" t="s">
        <v>3</v>
      </c>
      <c r="D4" s="601" t="s">
        <v>4</v>
      </c>
      <c r="E4" s="602" t="s">
        <v>5</v>
      </c>
      <c r="F4" s="602" t="s">
        <v>6</v>
      </c>
      <c r="G4" s="602" t="s">
        <v>7</v>
      </c>
      <c r="H4" s="603" t="s">
        <v>867</v>
      </c>
      <c r="I4" s="604" t="s">
        <v>9</v>
      </c>
      <c r="J4" s="605" t="s">
        <v>10</v>
      </c>
    </row>
    <row r="5" spans="1:10" ht="128.44999999999999" customHeight="1">
      <c r="A5" s="57" t="s">
        <v>11</v>
      </c>
      <c r="B5" s="142" t="s">
        <v>694</v>
      </c>
      <c r="C5" s="21" t="s">
        <v>13</v>
      </c>
      <c r="D5" s="21">
        <v>1800</v>
      </c>
      <c r="E5" s="131"/>
      <c r="F5" s="131"/>
      <c r="G5" s="131"/>
      <c r="H5" s="620"/>
      <c r="I5" s="24"/>
      <c r="J5" s="131"/>
    </row>
    <row r="6" spans="1:10" ht="135" customHeight="1">
      <c r="A6" s="60" t="s">
        <v>14</v>
      </c>
      <c r="B6" s="145" t="s">
        <v>695</v>
      </c>
      <c r="C6" s="62" t="s">
        <v>13</v>
      </c>
      <c r="D6" s="62">
        <v>1800</v>
      </c>
      <c r="E6" s="132"/>
      <c r="F6" s="132"/>
      <c r="G6" s="132"/>
      <c r="H6" s="628"/>
      <c r="I6" s="97"/>
      <c r="J6" s="132"/>
    </row>
    <row r="7" spans="1:10">
      <c r="A7" s="30"/>
      <c r="B7" s="30"/>
      <c r="C7" s="30"/>
      <c r="D7" s="30"/>
      <c r="E7" s="30"/>
      <c r="F7" s="30"/>
      <c r="G7" s="175">
        <f>SUM(G5:G6)</f>
        <v>0</v>
      </c>
      <c r="H7" s="175"/>
      <c r="I7" s="175">
        <f>SUM(I5:I6)</f>
        <v>0</v>
      </c>
      <c r="J7" s="175"/>
    </row>
    <row r="9" spans="1:10">
      <c r="A9" s="50"/>
      <c r="B9" s="50"/>
      <c r="C9" s="50"/>
      <c r="D9" s="50"/>
      <c r="H9" s="3"/>
      <c r="I9" s="3"/>
    </row>
    <row r="10" spans="1:10">
      <c r="A10" s="50"/>
      <c r="B10" s="50"/>
      <c r="C10" s="50"/>
      <c r="D10" s="50"/>
      <c r="H10" s="3"/>
      <c r="I10" s="3"/>
    </row>
    <row r="11" spans="1:10">
      <c r="A11" s="792" t="s">
        <v>51</v>
      </c>
      <c r="B11" s="792"/>
      <c r="C11" s="50"/>
      <c r="D11" s="50"/>
      <c r="F11" s="792" t="s">
        <v>52</v>
      </c>
      <c r="G11" s="792"/>
      <c r="H11" s="792"/>
      <c r="I11" s="9"/>
    </row>
    <row r="12" spans="1:10">
      <c r="A12" s="788" t="s">
        <v>53</v>
      </c>
      <c r="B12" s="788"/>
      <c r="C12" s="50"/>
      <c r="D12" s="50"/>
      <c r="F12" s="788" t="s">
        <v>54</v>
      </c>
      <c r="G12" s="788"/>
      <c r="H12" s="788"/>
      <c r="I12" s="51"/>
    </row>
  </sheetData>
  <sheetProtection selectLockedCells="1" selectUnlockedCells="1"/>
  <mergeCells count="8">
    <mergeCell ref="A12:B12"/>
    <mergeCell ref="F12:H12"/>
    <mergeCell ref="A1:B1"/>
    <mergeCell ref="H1:J1"/>
    <mergeCell ref="A3:J3"/>
    <mergeCell ref="A11:B11"/>
    <mergeCell ref="F11:H11"/>
    <mergeCell ref="A2:J2"/>
  </mergeCells>
  <pageMargins left="0.7" right="0.7" top="0.75" bottom="0.75" header="0.51180555555555551" footer="0.51180555555555551"/>
  <pageSetup paperSize="9" firstPageNumber="0" fitToHeight="0" orientation="landscape" horizontalDpi="300" verticalDpi="30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workbookViewId="0">
      <selection activeCell="H5" sqref="H5"/>
    </sheetView>
  </sheetViews>
  <sheetFormatPr defaultRowHeight="12.75"/>
  <cols>
    <col min="2" max="2" width="23.42578125" customWidth="1"/>
    <col min="7" max="7" width="10.140625" bestFit="1" customWidth="1"/>
    <col min="9" max="9" width="10.140625" bestFit="1" customWidth="1"/>
    <col min="10" max="10" width="14.42578125" customWidth="1"/>
  </cols>
  <sheetData>
    <row r="1" spans="1:13">
      <c r="A1" s="789" t="s">
        <v>861</v>
      </c>
      <c r="B1" s="789"/>
      <c r="C1" s="791" t="s">
        <v>833</v>
      </c>
      <c r="D1" s="791"/>
      <c r="E1" s="791"/>
      <c r="F1" s="791"/>
      <c r="G1" s="4"/>
      <c r="H1" s="4"/>
      <c r="I1" s="791" t="s">
        <v>741</v>
      </c>
      <c r="J1" s="791"/>
      <c r="K1" s="1"/>
      <c r="L1" s="1"/>
    </row>
    <row r="2" spans="1:13">
      <c r="A2" s="791" t="s">
        <v>801</v>
      </c>
      <c r="B2" s="791"/>
      <c r="C2" s="791"/>
      <c r="D2" s="791"/>
      <c r="E2" s="791"/>
      <c r="F2" s="791"/>
      <c r="G2" s="791"/>
      <c r="H2" s="791"/>
      <c r="I2" s="791"/>
      <c r="J2" s="1"/>
      <c r="K2" s="1"/>
      <c r="L2" s="1"/>
    </row>
    <row r="3" spans="1:13">
      <c r="A3" s="792" t="s">
        <v>142</v>
      </c>
      <c r="B3" s="792"/>
      <c r="C3" s="792"/>
      <c r="D3" s="792"/>
      <c r="E3" s="792"/>
      <c r="F3" s="792"/>
      <c r="G3" s="792"/>
      <c r="H3" s="792"/>
      <c r="I3" s="792"/>
      <c r="J3" s="1"/>
      <c r="K3" s="1"/>
      <c r="L3" s="1"/>
    </row>
    <row r="4" spans="1:13" ht="48">
      <c r="A4" s="417" t="s">
        <v>1</v>
      </c>
      <c r="B4" s="359" t="s">
        <v>2</v>
      </c>
      <c r="C4" s="360" t="s">
        <v>3</v>
      </c>
      <c r="D4" s="360" t="s">
        <v>4</v>
      </c>
      <c r="E4" s="361" t="s">
        <v>5</v>
      </c>
      <c r="F4" s="361" t="s">
        <v>6</v>
      </c>
      <c r="G4" s="361" t="s">
        <v>7</v>
      </c>
      <c r="H4" s="362" t="s">
        <v>866</v>
      </c>
      <c r="I4" s="363" t="s">
        <v>9</v>
      </c>
      <c r="J4" s="360" t="s">
        <v>10</v>
      </c>
      <c r="K4" s="1"/>
      <c r="L4" s="1"/>
    </row>
    <row r="5" spans="1:13" ht="59.25" customHeight="1">
      <c r="A5" s="418">
        <v>1</v>
      </c>
      <c r="B5" s="419" t="s">
        <v>143</v>
      </c>
      <c r="C5" s="421" t="s">
        <v>140</v>
      </c>
      <c r="D5" s="463">
        <v>5</v>
      </c>
      <c r="E5" s="422"/>
      <c r="F5" s="424"/>
      <c r="G5" s="424"/>
      <c r="H5" s="784"/>
      <c r="I5" s="425"/>
      <c r="J5" s="423"/>
      <c r="K5" s="1"/>
      <c r="L5" s="1"/>
    </row>
    <row r="6" spans="1:13">
      <c r="A6" s="464"/>
      <c r="B6" s="464"/>
      <c r="C6" s="464"/>
      <c r="D6" s="464"/>
      <c r="E6" s="464"/>
      <c r="F6" s="464"/>
      <c r="G6" s="465"/>
      <c r="H6" s="466"/>
      <c r="I6" s="465"/>
      <c r="J6" s="466"/>
    </row>
    <row r="10" spans="1:13">
      <c r="A10" s="594"/>
      <c r="B10" s="594"/>
      <c r="C10" s="594"/>
      <c r="D10" s="594"/>
      <c r="E10" s="594"/>
      <c r="F10" s="594"/>
      <c r="G10" s="594"/>
      <c r="H10" s="594"/>
      <c r="I10" s="594"/>
      <c r="J10" s="594"/>
      <c r="K10" s="594"/>
      <c r="L10" s="594"/>
      <c r="M10" s="594"/>
    </row>
    <row r="11" spans="1:13">
      <c r="A11" s="594"/>
      <c r="B11" s="594"/>
      <c r="C11" s="594"/>
      <c r="D11" s="594"/>
      <c r="E11" s="594"/>
      <c r="F11" s="594"/>
      <c r="G11" s="594"/>
      <c r="H11" s="594"/>
      <c r="I11" s="594"/>
      <c r="J11" s="594"/>
      <c r="K11" s="594"/>
      <c r="L11" s="594"/>
      <c r="M11" s="594"/>
    </row>
    <row r="12" spans="1:13">
      <c r="A12" s="594"/>
      <c r="B12" s="595" t="s">
        <v>864</v>
      </c>
      <c r="C12" s="817" t="s">
        <v>865</v>
      </c>
      <c r="D12" s="817"/>
      <c r="E12" s="817"/>
      <c r="F12" s="594"/>
      <c r="G12" s="594"/>
      <c r="H12" s="594"/>
      <c r="I12" s="594"/>
      <c r="J12" s="594"/>
      <c r="K12" s="594"/>
      <c r="L12" s="594"/>
      <c r="M12" s="594"/>
    </row>
    <row r="13" spans="1:13">
      <c r="A13" s="594"/>
      <c r="B13" s="595" t="s">
        <v>53</v>
      </c>
      <c r="C13" s="817" t="s">
        <v>54</v>
      </c>
      <c r="D13" s="817"/>
      <c r="E13" s="817"/>
      <c r="F13" s="594"/>
      <c r="G13" s="594"/>
      <c r="H13" s="594"/>
      <c r="I13" s="594"/>
      <c r="J13" s="594"/>
      <c r="K13" s="594"/>
      <c r="L13" s="594"/>
      <c r="M13" s="594"/>
    </row>
    <row r="14" spans="1:13">
      <c r="A14" s="594"/>
      <c r="B14" s="594"/>
      <c r="C14" s="594"/>
      <c r="D14" s="594"/>
      <c r="E14" s="594"/>
      <c r="F14" s="594"/>
      <c r="G14" s="594"/>
      <c r="H14" s="594"/>
      <c r="I14" s="594"/>
      <c r="J14" s="594"/>
      <c r="K14" s="594"/>
      <c r="L14" s="594"/>
      <c r="M14" s="594"/>
    </row>
    <row r="15" spans="1:13">
      <c r="A15" s="594"/>
      <c r="B15" s="594"/>
      <c r="C15" s="594"/>
      <c r="D15" s="594"/>
      <c r="E15" s="594"/>
      <c r="F15" s="594"/>
      <c r="G15" s="594"/>
      <c r="H15" s="594"/>
      <c r="I15" s="594"/>
      <c r="J15" s="594"/>
      <c r="K15" s="594"/>
      <c r="L15" s="594"/>
      <c r="M15" s="594"/>
    </row>
  </sheetData>
  <mergeCells count="7">
    <mergeCell ref="C12:E12"/>
    <mergeCell ref="C13:E13"/>
    <mergeCell ref="A1:B1"/>
    <mergeCell ref="I1:J1"/>
    <mergeCell ref="A2:I2"/>
    <mergeCell ref="A3:I3"/>
    <mergeCell ref="C1:F1"/>
  </mergeCells>
  <pageMargins left="0.7" right="0.7" top="0.75" bottom="0.75" header="0.3" footer="0.3"/>
  <pageSetup paperSize="9" orientation="portrait"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
  <sheetViews>
    <sheetView workbookViewId="0">
      <selection activeCell="I1" sqref="I1:J1"/>
    </sheetView>
  </sheetViews>
  <sheetFormatPr defaultRowHeight="12.75"/>
  <cols>
    <col min="1" max="1" width="4.7109375" customWidth="1"/>
    <col min="2" max="2" width="45.28515625" customWidth="1"/>
    <col min="3" max="3" width="6.5703125" customWidth="1"/>
    <col min="4" max="4" width="5.7109375" customWidth="1"/>
    <col min="5" max="5" width="9.28515625" customWidth="1"/>
    <col min="6" max="6" width="9.5703125" customWidth="1"/>
    <col min="7" max="7" width="11.140625" customWidth="1"/>
    <col min="8" max="8" width="7.140625" customWidth="1"/>
    <col min="9" max="9" width="14.85546875" customWidth="1"/>
    <col min="10" max="10" width="17.28515625" customWidth="1"/>
  </cols>
  <sheetData>
    <row r="1" spans="1:10">
      <c r="A1" s="789" t="s">
        <v>861</v>
      </c>
      <c r="B1" s="789"/>
      <c r="C1" s="4"/>
      <c r="D1" s="4"/>
      <c r="E1" s="4"/>
      <c r="F1" s="4"/>
      <c r="G1" s="4"/>
      <c r="H1" s="4"/>
      <c r="I1" s="791" t="s">
        <v>741</v>
      </c>
      <c r="J1" s="791"/>
    </row>
    <row r="2" spans="1:10">
      <c r="A2" s="791" t="s">
        <v>833</v>
      </c>
      <c r="B2" s="791"/>
      <c r="C2" s="791"/>
      <c r="D2" s="791"/>
      <c r="E2" s="791"/>
      <c r="F2" s="791"/>
      <c r="G2" s="791"/>
      <c r="H2" s="791"/>
      <c r="I2" s="791"/>
      <c r="J2" s="791"/>
    </row>
    <row r="3" spans="1:10" ht="13.5" thickBot="1">
      <c r="A3" s="791" t="s">
        <v>641</v>
      </c>
      <c r="B3" s="791"/>
      <c r="C3" s="791"/>
      <c r="D3" s="791"/>
      <c r="E3" s="791"/>
      <c r="F3" s="791"/>
      <c r="G3" s="791"/>
      <c r="H3" s="791"/>
      <c r="I3" s="791"/>
      <c r="J3" s="791"/>
    </row>
    <row r="4" spans="1:10" ht="36.75" thickBot="1">
      <c r="A4" s="599" t="s">
        <v>1</v>
      </c>
      <c r="B4" s="600" t="s">
        <v>2</v>
      </c>
      <c r="C4" s="601" t="s">
        <v>3</v>
      </c>
      <c r="D4" s="601" t="s">
        <v>4</v>
      </c>
      <c r="E4" s="602" t="s">
        <v>5</v>
      </c>
      <c r="F4" s="602" t="s">
        <v>6</v>
      </c>
      <c r="G4" s="602" t="s">
        <v>7</v>
      </c>
      <c r="H4" s="706" t="s">
        <v>867</v>
      </c>
      <c r="I4" s="705" t="s">
        <v>9</v>
      </c>
      <c r="J4" s="605" t="s">
        <v>10</v>
      </c>
    </row>
    <row r="5" spans="1:10" ht="144">
      <c r="A5" s="57" t="s">
        <v>11</v>
      </c>
      <c r="B5" s="125" t="s">
        <v>696</v>
      </c>
      <c r="C5" s="21" t="s">
        <v>13</v>
      </c>
      <c r="D5" s="57">
        <v>800</v>
      </c>
      <c r="E5" s="131"/>
      <c r="F5" s="24"/>
      <c r="G5" s="24"/>
      <c r="H5" s="620"/>
      <c r="I5" s="24"/>
      <c r="J5" s="25"/>
    </row>
    <row r="6" spans="1:10" ht="12.75" customHeight="1">
      <c r="A6" s="30"/>
      <c r="B6" s="30"/>
      <c r="C6" s="824" t="s">
        <v>49</v>
      </c>
      <c r="D6" s="824"/>
      <c r="E6" s="132" t="s">
        <v>50</v>
      </c>
      <c r="F6" s="132" t="s">
        <v>50</v>
      </c>
      <c r="G6" s="262">
        <f>SUM(G5)</f>
        <v>0</v>
      </c>
      <c r="H6" s="97" t="s">
        <v>50</v>
      </c>
      <c r="I6" s="262">
        <f>SUM(I5)</f>
        <v>0</v>
      </c>
      <c r="J6" s="30"/>
    </row>
    <row r="8" spans="1:10">
      <c r="B8" t="s">
        <v>697</v>
      </c>
    </row>
    <row r="12" spans="1:10">
      <c r="A12" s="792" t="s">
        <v>51</v>
      </c>
      <c r="B12" s="792"/>
      <c r="F12" s="792" t="s">
        <v>52</v>
      </c>
      <c r="G12" s="792"/>
      <c r="H12" s="792"/>
    </row>
    <row r="13" spans="1:10">
      <c r="A13" s="788" t="s">
        <v>53</v>
      </c>
      <c r="B13" s="788"/>
      <c r="F13" s="788" t="s">
        <v>54</v>
      </c>
      <c r="G13" s="788"/>
      <c r="H13" s="788"/>
    </row>
  </sheetData>
  <sheetProtection selectLockedCells="1" selectUnlockedCells="1"/>
  <mergeCells count="9">
    <mergeCell ref="A3:J3"/>
    <mergeCell ref="A13:B13"/>
    <mergeCell ref="F13:H13"/>
    <mergeCell ref="A1:B1"/>
    <mergeCell ref="I1:J1"/>
    <mergeCell ref="C6:D6"/>
    <mergeCell ref="A12:B12"/>
    <mergeCell ref="F12:H12"/>
    <mergeCell ref="A2:J2"/>
  </mergeCells>
  <pageMargins left="0.7" right="0.7" top="0.75" bottom="0.75" header="0.51180555555555551" footer="0.51180555555555551"/>
  <pageSetup paperSize="9" firstPageNumber="0" fitToHeight="0" orientation="landscape" horizontalDpi="300" verticalDpi="300"/>
  <headerFooter alignWithMargins="0"/>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0"/>
  <sheetViews>
    <sheetView workbookViewId="0">
      <selection activeCell="I1" sqref="I1:J1"/>
    </sheetView>
  </sheetViews>
  <sheetFormatPr defaultColWidth="11.5703125" defaultRowHeight="12"/>
  <cols>
    <col min="1" max="1" width="6.28515625" style="99" customWidth="1"/>
    <col min="2" max="2" width="50.85546875" style="1" customWidth="1"/>
    <col min="3" max="3" width="6.7109375" style="1" customWidth="1"/>
    <col min="4" max="4" width="5.85546875" style="1" customWidth="1"/>
    <col min="5" max="5" width="9.7109375" style="1" customWidth="1"/>
    <col min="6" max="6" width="11.5703125" style="1"/>
    <col min="7" max="7" width="10.7109375" style="99" customWidth="1"/>
    <col min="8" max="8" width="4.42578125" style="71" bestFit="1" customWidth="1"/>
    <col min="9" max="9" width="11.5703125" style="1"/>
    <col min="10" max="10" width="16.28515625" style="1" customWidth="1"/>
    <col min="11" max="16384" width="11.5703125" style="1"/>
  </cols>
  <sheetData>
    <row r="1" spans="1:10">
      <c r="A1" s="789" t="s">
        <v>861</v>
      </c>
      <c r="B1" s="789"/>
      <c r="C1" s="4"/>
      <c r="D1" s="4"/>
      <c r="E1" s="4"/>
      <c r="F1" s="4"/>
      <c r="G1" s="4"/>
      <c r="H1" s="4"/>
      <c r="I1" s="791" t="s">
        <v>741</v>
      </c>
      <c r="J1" s="791"/>
    </row>
    <row r="2" spans="1:10">
      <c r="A2" s="590"/>
      <c r="B2" s="590"/>
      <c r="C2" s="791" t="s">
        <v>833</v>
      </c>
      <c r="D2" s="791"/>
      <c r="E2" s="791"/>
      <c r="F2" s="4"/>
      <c r="G2" s="4"/>
      <c r="H2" s="4"/>
      <c r="I2" s="7"/>
      <c r="J2" s="7"/>
    </row>
    <row r="3" spans="1:10" ht="12.75" thickBot="1">
      <c r="A3" s="4"/>
      <c r="B3" s="4"/>
      <c r="C3" s="791" t="s">
        <v>645</v>
      </c>
      <c r="D3" s="791"/>
      <c r="E3" s="791"/>
      <c r="F3" s="4"/>
      <c r="G3" s="4"/>
      <c r="H3" s="4"/>
      <c r="I3" s="4"/>
    </row>
    <row r="4" spans="1:10" ht="48.75" thickBot="1">
      <c r="A4" s="11" t="s">
        <v>1</v>
      </c>
      <c r="B4" s="107" t="s">
        <v>2</v>
      </c>
      <c r="C4" s="13" t="s">
        <v>3</v>
      </c>
      <c r="D4" s="13" t="s">
        <v>4</v>
      </c>
      <c r="E4" s="16" t="s">
        <v>5</v>
      </c>
      <c r="F4" s="16" t="s">
        <v>6</v>
      </c>
      <c r="G4" s="16" t="s">
        <v>7</v>
      </c>
      <c r="H4" s="16" t="s">
        <v>866</v>
      </c>
      <c r="I4" s="109" t="s">
        <v>9</v>
      </c>
      <c r="J4" s="18" t="s">
        <v>10</v>
      </c>
    </row>
    <row r="5" spans="1:10" ht="119.45" customHeight="1">
      <c r="A5" s="96" t="s">
        <v>11</v>
      </c>
      <c r="B5" s="138" t="s">
        <v>698</v>
      </c>
      <c r="C5" s="62" t="s">
        <v>13</v>
      </c>
      <c r="D5" s="62">
        <v>1100</v>
      </c>
      <c r="E5" s="132"/>
      <c r="F5" s="97"/>
      <c r="G5" s="97"/>
      <c r="H5" s="628"/>
      <c r="I5" s="97"/>
      <c r="J5" s="30"/>
    </row>
    <row r="6" spans="1:10" ht="117.6" customHeight="1">
      <c r="A6" s="96" t="s">
        <v>14</v>
      </c>
      <c r="B6" s="138" t="s">
        <v>699</v>
      </c>
      <c r="C6" s="62" t="s">
        <v>13</v>
      </c>
      <c r="D6" s="62">
        <v>2900</v>
      </c>
      <c r="E6" s="132"/>
      <c r="F6" s="97"/>
      <c r="G6" s="97"/>
      <c r="H6" s="628"/>
      <c r="I6" s="97"/>
      <c r="J6" s="30"/>
    </row>
    <row r="7" spans="1:10" s="155" customFormat="1" ht="20.85" customHeight="1">
      <c r="A7" s="96"/>
      <c r="B7" s="174"/>
      <c r="C7" s="153"/>
      <c r="D7" s="153"/>
      <c r="E7" s="177"/>
      <c r="F7" s="178"/>
      <c r="G7" s="129">
        <f>SUM(G5:G6)</f>
        <v>0</v>
      </c>
      <c r="H7" s="129"/>
      <c r="I7" s="130">
        <f>SUM(I5:I6)</f>
        <v>0</v>
      </c>
      <c r="J7" s="114"/>
    </row>
    <row r="8" spans="1:10">
      <c r="A8" s="179"/>
      <c r="B8" s="50"/>
      <c r="C8" s="50"/>
      <c r="D8" s="50"/>
      <c r="E8" s="100"/>
      <c r="F8" s="100"/>
      <c r="G8" s="70"/>
      <c r="H8" s="70"/>
      <c r="I8" s="100"/>
      <c r="J8" s="50"/>
    </row>
    <row r="9" spans="1:10">
      <c r="A9" s="829" t="s">
        <v>256</v>
      </c>
      <c r="B9" s="829"/>
      <c r="C9" s="829"/>
      <c r="D9" s="829"/>
      <c r="E9" s="829"/>
      <c r="F9" s="829"/>
      <c r="G9" s="829"/>
      <c r="H9" s="829"/>
      <c r="I9" s="829"/>
      <c r="J9" s="829"/>
    </row>
    <row r="10" spans="1:10">
      <c r="A10" s="100"/>
      <c r="B10" s="50"/>
      <c r="C10" s="50"/>
      <c r="D10" s="50"/>
      <c r="E10" s="100"/>
      <c r="F10" s="100"/>
      <c r="G10" s="70"/>
      <c r="H10" s="70"/>
      <c r="I10" s="100"/>
      <c r="J10" s="50"/>
    </row>
    <row r="11" spans="1:10">
      <c r="A11" s="100"/>
      <c r="B11" s="50"/>
      <c r="C11" s="50"/>
      <c r="D11" s="50"/>
      <c r="E11" s="100"/>
      <c r="F11" s="100"/>
      <c r="G11" s="70"/>
      <c r="H11" s="70"/>
      <c r="I11" s="100"/>
      <c r="J11" s="50"/>
    </row>
    <row r="12" spans="1:10">
      <c r="A12" s="100"/>
      <c r="B12" s="50"/>
      <c r="C12" s="50"/>
      <c r="D12" s="50"/>
      <c r="E12" s="100"/>
      <c r="F12" s="100"/>
      <c r="G12" s="100"/>
      <c r="H12" s="70"/>
      <c r="I12" s="100"/>
      <c r="J12" s="50"/>
    </row>
    <row r="13" spans="1:10">
      <c r="A13" s="100"/>
      <c r="B13" s="50"/>
      <c r="C13" s="50"/>
      <c r="D13" s="50"/>
      <c r="E13" s="100"/>
      <c r="F13" s="100"/>
      <c r="G13" s="100"/>
      <c r="H13" s="70"/>
      <c r="I13" s="100"/>
      <c r="J13" s="50"/>
    </row>
    <row r="14" spans="1:10">
      <c r="A14" s="100"/>
      <c r="B14" s="50"/>
      <c r="C14" s="50"/>
      <c r="D14" s="50"/>
      <c r="E14" s="50"/>
      <c r="F14" s="50"/>
      <c r="G14" s="100"/>
      <c r="H14" s="70"/>
      <c r="I14" s="50"/>
      <c r="J14" s="50"/>
    </row>
    <row r="15" spans="1:10">
      <c r="A15" s="792" t="s">
        <v>51</v>
      </c>
      <c r="B15" s="792"/>
      <c r="C15" s="50"/>
      <c r="D15" s="50"/>
      <c r="F15" s="792" t="s">
        <v>52</v>
      </c>
      <c r="G15" s="792"/>
      <c r="H15" s="792"/>
      <c r="I15" s="50"/>
      <c r="J15" s="50"/>
    </row>
    <row r="16" spans="1:10">
      <c r="A16" s="788" t="s">
        <v>53</v>
      </c>
      <c r="B16" s="788"/>
      <c r="C16" s="50"/>
      <c r="D16" s="50"/>
      <c r="F16" s="788" t="s">
        <v>54</v>
      </c>
      <c r="G16" s="788"/>
      <c r="H16" s="788"/>
      <c r="I16" s="50"/>
      <c r="J16" s="50"/>
    </row>
    <row r="17" spans="1:10">
      <c r="A17" s="100"/>
      <c r="B17" s="50"/>
      <c r="C17" s="50"/>
      <c r="D17" s="50"/>
      <c r="E17" s="50"/>
      <c r="F17" s="50"/>
      <c r="G17" s="100"/>
      <c r="H17" s="70"/>
      <c r="I17" s="50"/>
      <c r="J17" s="50"/>
    </row>
    <row r="18" spans="1:10">
      <c r="A18" s="100"/>
      <c r="B18" s="50"/>
      <c r="C18" s="50"/>
      <c r="D18" s="50"/>
      <c r="E18" s="50"/>
      <c r="F18" s="50"/>
      <c r="G18" s="100"/>
      <c r="H18" s="70"/>
      <c r="I18" s="50"/>
      <c r="J18" s="50"/>
    </row>
    <row r="19" spans="1:10">
      <c r="A19" s="100"/>
      <c r="B19" s="50"/>
      <c r="C19" s="50"/>
      <c r="D19" s="50"/>
      <c r="E19" s="50"/>
      <c r="F19" s="50"/>
      <c r="G19" s="100"/>
      <c r="H19" s="70"/>
      <c r="I19" s="50"/>
      <c r="J19" s="50"/>
    </row>
    <row r="20" spans="1:10">
      <c r="A20" s="100"/>
      <c r="B20" s="50"/>
      <c r="C20" s="50"/>
      <c r="D20" s="50"/>
      <c r="E20" s="50"/>
      <c r="F20" s="50"/>
      <c r="G20" s="100"/>
      <c r="H20" s="70"/>
      <c r="I20" s="50"/>
      <c r="J20" s="50"/>
    </row>
  </sheetData>
  <sheetProtection selectLockedCells="1" selectUnlockedCells="1"/>
  <mergeCells count="9">
    <mergeCell ref="C2:E2"/>
    <mergeCell ref="A16:B16"/>
    <mergeCell ref="F16:H16"/>
    <mergeCell ref="A1:B1"/>
    <mergeCell ref="I1:J1"/>
    <mergeCell ref="A9:J9"/>
    <mergeCell ref="A15:B15"/>
    <mergeCell ref="F15:H15"/>
    <mergeCell ref="C3:E3"/>
  </mergeCells>
  <pageMargins left="0.7" right="0.7" top="0.75" bottom="0.75" header="0.51180555555555551" footer="0.51180555555555551"/>
  <pageSetup paperSize="9" firstPageNumber="0" fitToHeight="0" orientation="landscape" horizontalDpi="300" verticalDpi="300"/>
  <headerFooter alignWithMargins="0"/>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workbookViewId="0">
      <selection activeCell="I1" sqref="I1:J1"/>
    </sheetView>
  </sheetViews>
  <sheetFormatPr defaultColWidth="11.5703125" defaultRowHeight="12"/>
  <cols>
    <col min="1" max="1" width="6" style="50" customWidth="1"/>
    <col min="2" max="2" width="29.85546875" style="50" customWidth="1"/>
    <col min="3" max="3" width="10.7109375" style="50" customWidth="1"/>
    <col min="4" max="4" width="10.5703125" style="50" customWidth="1"/>
    <col min="5" max="5" width="12.42578125" style="50" customWidth="1"/>
    <col min="6" max="6" width="11.5703125" style="50"/>
    <col min="7" max="7" width="7" style="50" bestFit="1" customWidth="1"/>
    <col min="8" max="8" width="8.5703125" style="50" customWidth="1"/>
    <col min="9" max="9" width="13.28515625" style="50" customWidth="1"/>
    <col min="10" max="10" width="22.140625" style="50" customWidth="1"/>
    <col min="11" max="16384" width="11.5703125" style="50"/>
  </cols>
  <sheetData>
    <row r="1" spans="1:10">
      <c r="A1" s="789" t="s">
        <v>861</v>
      </c>
      <c r="B1" s="789"/>
      <c r="C1" s="4"/>
      <c r="D1" s="791" t="s">
        <v>833</v>
      </c>
      <c r="E1" s="791"/>
      <c r="F1" s="4"/>
      <c r="G1" s="4"/>
      <c r="H1" s="4"/>
      <c r="I1" s="791" t="s">
        <v>741</v>
      </c>
      <c r="J1" s="791"/>
    </row>
    <row r="2" spans="1:10">
      <c r="A2" s="791" t="s">
        <v>650</v>
      </c>
      <c r="B2" s="791"/>
      <c r="C2" s="791"/>
      <c r="D2" s="791"/>
      <c r="E2" s="791"/>
      <c r="F2" s="791"/>
      <c r="G2" s="791"/>
      <c r="H2" s="791"/>
      <c r="I2" s="791"/>
    </row>
    <row r="3" spans="1:10">
      <c r="A3" s="792"/>
      <c r="B3" s="792"/>
      <c r="C3" s="792"/>
      <c r="D3" s="792"/>
      <c r="E3" s="792"/>
      <c r="F3" s="792"/>
      <c r="G3" s="792"/>
      <c r="H3" s="792"/>
      <c r="I3" s="792"/>
    </row>
    <row r="4" spans="1:10" ht="36">
      <c r="A4" s="315" t="s">
        <v>578</v>
      </c>
      <c r="B4" s="13" t="s">
        <v>630</v>
      </c>
      <c r="C4" s="13" t="s">
        <v>631</v>
      </c>
      <c r="D4" s="13" t="s">
        <v>632</v>
      </c>
      <c r="E4" s="13" t="s">
        <v>517</v>
      </c>
      <c r="F4" s="13" t="s">
        <v>7</v>
      </c>
      <c r="G4" s="16" t="s">
        <v>866</v>
      </c>
      <c r="H4" s="13" t="s">
        <v>634</v>
      </c>
      <c r="I4" s="13" t="s">
        <v>9</v>
      </c>
      <c r="J4" s="18" t="s">
        <v>10</v>
      </c>
    </row>
    <row r="5" spans="1:10" ht="72">
      <c r="A5" s="60" t="s">
        <v>11</v>
      </c>
      <c r="B5" s="145" t="s">
        <v>700</v>
      </c>
      <c r="C5" s="62" t="s">
        <v>13</v>
      </c>
      <c r="D5" s="62">
        <v>25</v>
      </c>
      <c r="E5" s="132"/>
      <c r="F5" s="97"/>
      <c r="G5" s="628"/>
      <c r="H5" s="97"/>
      <c r="I5" s="97"/>
      <c r="J5" s="30"/>
    </row>
    <row r="6" spans="1:10" ht="72">
      <c r="A6" s="60" t="s">
        <v>14</v>
      </c>
      <c r="B6" s="145" t="s">
        <v>701</v>
      </c>
      <c r="C6" s="62" t="s">
        <v>13</v>
      </c>
      <c r="D6" s="62">
        <v>25</v>
      </c>
      <c r="E6" s="132"/>
      <c r="F6" s="97"/>
      <c r="G6" s="628"/>
      <c r="H6" s="97"/>
      <c r="I6" s="97"/>
      <c r="J6" s="30"/>
    </row>
    <row r="7" spans="1:10">
      <c r="A7" s="60"/>
      <c r="B7" s="30"/>
      <c r="C7" s="60"/>
      <c r="D7" s="60"/>
      <c r="E7" s="123"/>
      <c r="F7" s="192">
        <f>SUM(F5:F6)</f>
        <v>0</v>
      </c>
      <c r="G7" s="90"/>
      <c r="H7" s="328"/>
      <c r="I7" s="329">
        <f>SUM(I5:I6)</f>
        <v>0</v>
      </c>
      <c r="J7" s="243"/>
    </row>
    <row r="13" spans="1:10">
      <c r="A13" s="792" t="s">
        <v>51</v>
      </c>
      <c r="B13" s="792"/>
      <c r="E13" s="1"/>
      <c r="F13" s="792" t="s">
        <v>52</v>
      </c>
      <c r="G13" s="792"/>
      <c r="H13" s="792"/>
    </row>
    <row r="14" spans="1:10" ht="12" customHeight="1">
      <c r="A14" s="788" t="s">
        <v>53</v>
      </c>
      <c r="B14" s="788"/>
      <c r="E14" s="1"/>
      <c r="F14" s="788" t="s">
        <v>54</v>
      </c>
      <c r="G14" s="788"/>
      <c r="H14" s="788"/>
    </row>
  </sheetData>
  <sheetProtection selectLockedCells="1" selectUnlockedCells="1"/>
  <mergeCells count="9">
    <mergeCell ref="A14:B14"/>
    <mergeCell ref="F14:H14"/>
    <mergeCell ref="A1:B1"/>
    <mergeCell ref="I1:J1"/>
    <mergeCell ref="A2:I2"/>
    <mergeCell ref="A3:I3"/>
    <mergeCell ref="A13:B13"/>
    <mergeCell ref="F13:H13"/>
    <mergeCell ref="D1:E1"/>
  </mergeCells>
  <pageMargins left="0.7" right="0.7" top="0.75" bottom="0.75" header="0.51180555555555551" footer="0.51180555555555551"/>
  <pageSetup paperSize="9" firstPageNumber="0" orientation="landscape" horizontalDpi="300" verticalDpi="300"/>
  <headerFooter alignWithMargins="0"/>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
  <sheetViews>
    <sheetView workbookViewId="0">
      <selection activeCell="H1" sqref="H1:J1"/>
    </sheetView>
  </sheetViews>
  <sheetFormatPr defaultColWidth="8.85546875" defaultRowHeight="12"/>
  <cols>
    <col min="1" max="1" width="4.7109375" style="1" customWidth="1"/>
    <col min="2" max="2" width="54.7109375" style="1" customWidth="1"/>
    <col min="3" max="3" width="7.7109375" style="1" customWidth="1"/>
    <col min="4" max="4" width="8.7109375" style="1" customWidth="1"/>
    <col min="5" max="7" width="12.7109375" style="1" customWidth="1"/>
    <col min="8" max="8" width="8.140625" style="3" customWidth="1"/>
    <col min="9" max="9" width="11.42578125" style="3" customWidth="1"/>
    <col min="10" max="10" width="15.7109375" style="1" customWidth="1"/>
    <col min="11" max="16384" width="8.85546875" style="1"/>
  </cols>
  <sheetData>
    <row r="1" spans="1:10">
      <c r="A1" s="789" t="s">
        <v>861</v>
      </c>
      <c r="B1" s="789"/>
      <c r="C1" s="791" t="s">
        <v>833</v>
      </c>
      <c r="D1" s="791"/>
      <c r="E1" s="791"/>
      <c r="F1" s="4"/>
      <c r="G1" s="4"/>
      <c r="H1" s="791" t="s">
        <v>741</v>
      </c>
      <c r="I1" s="791"/>
      <c r="J1" s="791"/>
    </row>
    <row r="2" spans="1:10">
      <c r="A2" s="791" t="s">
        <v>653</v>
      </c>
      <c r="B2" s="791"/>
      <c r="C2" s="791"/>
      <c r="D2" s="791"/>
      <c r="E2" s="791"/>
      <c r="F2" s="791"/>
      <c r="G2" s="791"/>
      <c r="H2" s="791"/>
      <c r="I2" s="791"/>
      <c r="J2" s="791"/>
    </row>
    <row r="3" spans="1:10">
      <c r="A3" s="792"/>
      <c r="B3" s="792"/>
      <c r="C3" s="792"/>
      <c r="D3" s="792"/>
      <c r="E3" s="792"/>
      <c r="F3" s="792"/>
      <c r="G3" s="792"/>
      <c r="H3" s="792"/>
      <c r="I3" s="792"/>
      <c r="J3" s="792"/>
    </row>
    <row r="4" spans="1:10" ht="48">
      <c r="A4" s="11" t="s">
        <v>1</v>
      </c>
      <c r="B4" s="55" t="s">
        <v>2</v>
      </c>
      <c r="C4" s="13" t="s">
        <v>3</v>
      </c>
      <c r="D4" s="13" t="s">
        <v>4</v>
      </c>
      <c r="E4" s="15" t="s">
        <v>5</v>
      </c>
      <c r="F4" s="15" t="s">
        <v>6</v>
      </c>
      <c r="G4" s="15" t="s">
        <v>7</v>
      </c>
      <c r="H4" s="16" t="s">
        <v>866</v>
      </c>
      <c r="I4" s="227" t="s">
        <v>9</v>
      </c>
      <c r="J4" s="18" t="s">
        <v>10</v>
      </c>
    </row>
    <row r="5" spans="1:10" ht="24">
      <c r="A5" s="60" t="s">
        <v>11</v>
      </c>
      <c r="B5" s="138" t="s">
        <v>702</v>
      </c>
      <c r="C5" s="62" t="s">
        <v>13</v>
      </c>
      <c r="D5" s="119">
        <v>25</v>
      </c>
      <c r="E5" s="132"/>
      <c r="F5" s="132"/>
      <c r="G5" s="132"/>
      <c r="H5" s="628"/>
      <c r="I5" s="97"/>
      <c r="J5" s="132"/>
    </row>
    <row r="6" spans="1:10" ht="12.75" customHeight="1">
      <c r="A6" s="50"/>
      <c r="B6" s="50"/>
      <c r="C6" s="831" t="s">
        <v>49</v>
      </c>
      <c r="D6" s="831"/>
      <c r="E6" s="263" t="s">
        <v>50</v>
      </c>
      <c r="F6" s="134" t="s">
        <v>50</v>
      </c>
      <c r="G6" s="46">
        <f>SUM(G5)</f>
        <v>0</v>
      </c>
      <c r="H6" s="47" t="s">
        <v>50</v>
      </c>
      <c r="I6" s="264">
        <f>SUM(I5)</f>
        <v>0</v>
      </c>
      <c r="J6" s="48"/>
    </row>
    <row r="7" spans="1:10">
      <c r="A7" s="50"/>
      <c r="B7" s="50"/>
      <c r="C7" s="6"/>
      <c r="D7" s="6"/>
      <c r="E7" s="50"/>
      <c r="F7" s="50"/>
      <c r="G7" s="50"/>
      <c r="H7" s="69"/>
      <c r="I7" s="69"/>
      <c r="J7" s="50"/>
    </row>
    <row r="8" spans="1:10">
      <c r="A8" s="50"/>
      <c r="B8" s="50"/>
      <c r="C8" s="50"/>
      <c r="D8" s="50"/>
    </row>
    <row r="9" spans="1:10">
      <c r="A9" s="50"/>
      <c r="B9" s="50"/>
      <c r="C9" s="50"/>
      <c r="D9" s="50"/>
    </row>
    <row r="10" spans="1:10">
      <c r="A10" s="792" t="s">
        <v>51</v>
      </c>
      <c r="B10" s="792"/>
      <c r="C10" s="50"/>
      <c r="D10" s="50"/>
      <c r="F10" s="792" t="s">
        <v>52</v>
      </c>
      <c r="G10" s="792"/>
      <c r="H10" s="792"/>
      <c r="I10" s="9"/>
    </row>
    <row r="11" spans="1:10">
      <c r="A11" s="788" t="s">
        <v>53</v>
      </c>
      <c r="B11" s="788"/>
      <c r="C11" s="50"/>
      <c r="D11" s="50"/>
      <c r="F11" s="788" t="s">
        <v>54</v>
      </c>
      <c r="G11" s="788"/>
      <c r="H11" s="788"/>
      <c r="I11" s="51"/>
    </row>
  </sheetData>
  <sheetProtection selectLockedCells="1" selectUnlockedCells="1"/>
  <mergeCells count="10">
    <mergeCell ref="A11:B11"/>
    <mergeCell ref="F11:H11"/>
    <mergeCell ref="A1:B1"/>
    <mergeCell ref="H1:J1"/>
    <mergeCell ref="A2:J2"/>
    <mergeCell ref="A3:J3"/>
    <mergeCell ref="C6:D6"/>
    <mergeCell ref="A10:B10"/>
    <mergeCell ref="F10:H10"/>
    <mergeCell ref="C1:E1"/>
  </mergeCells>
  <pageMargins left="0.7" right="0.7" top="0.75" bottom="0.75" header="0.51180555555555551" footer="0.51180555555555551"/>
  <pageSetup paperSize="9" firstPageNumber="0" fitToHeight="0" orientation="landscape" horizontalDpi="300" verticalDpi="300"/>
  <headerFooter alignWithMargins="0"/>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2"/>
  <sheetViews>
    <sheetView workbookViewId="0">
      <selection activeCell="I1" sqref="I1:J1"/>
    </sheetView>
  </sheetViews>
  <sheetFormatPr defaultColWidth="8.85546875" defaultRowHeight="12"/>
  <cols>
    <col min="1" max="1" width="4.7109375" style="1" customWidth="1"/>
    <col min="2" max="2" width="35.140625" style="1" customWidth="1"/>
    <col min="3" max="3" width="5.28515625" style="1" customWidth="1"/>
    <col min="4" max="4" width="6.7109375" style="1" customWidth="1"/>
    <col min="5" max="5" width="11" style="1" customWidth="1"/>
    <col min="6" max="6" width="12.7109375" style="1" customWidth="1"/>
    <col min="7" max="7" width="13.42578125" style="1" customWidth="1"/>
    <col min="8" max="8" width="6.5703125" style="3" bestFit="1" customWidth="1"/>
    <col min="9" max="9" width="14.5703125" style="1" customWidth="1"/>
    <col min="10" max="10" width="17.7109375" style="1" customWidth="1"/>
    <col min="11" max="16384" width="8.85546875" style="1"/>
  </cols>
  <sheetData>
    <row r="1" spans="1:10" ht="12.75" customHeight="1">
      <c r="A1" s="789" t="s">
        <v>861</v>
      </c>
      <c r="B1" s="789"/>
      <c r="C1" s="791" t="s">
        <v>833</v>
      </c>
      <c r="D1" s="791"/>
      <c r="E1" s="791"/>
      <c r="F1" s="791"/>
      <c r="G1" s="4"/>
      <c r="H1" s="4"/>
      <c r="I1" s="791" t="s">
        <v>741</v>
      </c>
      <c r="J1" s="791"/>
    </row>
    <row r="2" spans="1:10">
      <c r="A2" s="791" t="s">
        <v>656</v>
      </c>
      <c r="B2" s="791"/>
      <c r="C2" s="791"/>
      <c r="D2" s="791"/>
      <c r="E2" s="791"/>
      <c r="F2" s="791"/>
      <c r="G2" s="791"/>
      <c r="H2" s="791"/>
      <c r="I2" s="791"/>
    </row>
    <row r="3" spans="1:10">
      <c r="A3" s="792"/>
      <c r="B3" s="792"/>
      <c r="C3" s="792"/>
      <c r="D3" s="792"/>
      <c r="E3" s="792"/>
      <c r="F3" s="792"/>
      <c r="G3" s="792"/>
      <c r="H3" s="792"/>
      <c r="I3" s="792"/>
    </row>
    <row r="4" spans="1:10" ht="36">
      <c r="A4" s="11" t="s">
        <v>1</v>
      </c>
      <c r="B4" s="55" t="s">
        <v>2</v>
      </c>
      <c r="C4" s="13" t="s">
        <v>3</v>
      </c>
      <c r="D4" s="13" t="s">
        <v>4</v>
      </c>
      <c r="E4" s="15" t="s">
        <v>5</v>
      </c>
      <c r="F4" s="15" t="s">
        <v>6</v>
      </c>
      <c r="G4" s="15" t="s">
        <v>7</v>
      </c>
      <c r="H4" s="16" t="s">
        <v>867</v>
      </c>
      <c r="I4" s="17" t="s">
        <v>9</v>
      </c>
      <c r="J4" s="18" t="s">
        <v>10</v>
      </c>
    </row>
    <row r="5" spans="1:10" ht="24">
      <c r="A5" s="60" t="s">
        <v>11</v>
      </c>
      <c r="B5" s="138" t="s">
        <v>703</v>
      </c>
      <c r="C5" s="62" t="s">
        <v>13</v>
      </c>
      <c r="D5" s="62">
        <v>70</v>
      </c>
      <c r="E5" s="215"/>
      <c r="F5" s="248"/>
      <c r="G5" s="97"/>
      <c r="H5" s="628"/>
      <c r="I5" s="97"/>
      <c r="J5" s="30"/>
    </row>
    <row r="6" spans="1:10" ht="24">
      <c r="A6" s="60" t="s">
        <v>14</v>
      </c>
      <c r="B6" s="138" t="s">
        <v>704</v>
      </c>
      <c r="C6" s="62" t="s">
        <v>13</v>
      </c>
      <c r="D6" s="62">
        <v>30</v>
      </c>
      <c r="E6" s="336"/>
      <c r="F6" s="248"/>
      <c r="G6" s="97"/>
      <c r="H6" s="628"/>
      <c r="I6" s="97"/>
      <c r="J6" s="30"/>
    </row>
    <row r="7" spans="1:10" ht="12.75" customHeight="1">
      <c r="A7" s="50"/>
      <c r="B7" s="50"/>
      <c r="C7" s="842" t="s">
        <v>49</v>
      </c>
      <c r="D7" s="842"/>
      <c r="E7" s="88" t="s">
        <v>50</v>
      </c>
      <c r="F7" s="88" t="s">
        <v>50</v>
      </c>
      <c r="G7" s="89">
        <f>SUM(G5:G6)</f>
        <v>0</v>
      </c>
      <c r="H7" s="90" t="s">
        <v>50</v>
      </c>
      <c r="I7" s="89">
        <f>SUM(I5:I6)</f>
        <v>0</v>
      </c>
    </row>
    <row r="8" spans="1:10">
      <c r="A8" s="50"/>
      <c r="B8" s="50"/>
      <c r="C8" s="50"/>
      <c r="D8" s="50"/>
    </row>
    <row r="9" spans="1:10">
      <c r="A9" s="50"/>
      <c r="B9" s="50"/>
      <c r="C9" s="50"/>
      <c r="D9" s="50"/>
    </row>
    <row r="10" spans="1:10">
      <c r="A10" s="50"/>
      <c r="B10" s="50"/>
      <c r="C10" s="50"/>
      <c r="D10" s="50"/>
    </row>
    <row r="11" spans="1:10">
      <c r="A11" s="792" t="s">
        <v>51</v>
      </c>
      <c r="B11" s="792"/>
      <c r="C11" s="50"/>
      <c r="D11" s="50"/>
      <c r="F11" s="792" t="s">
        <v>52</v>
      </c>
      <c r="G11" s="792"/>
      <c r="H11" s="792"/>
    </row>
    <row r="12" spans="1:10">
      <c r="A12" s="788" t="s">
        <v>53</v>
      </c>
      <c r="B12" s="788"/>
      <c r="C12" s="50"/>
      <c r="D12" s="50"/>
      <c r="F12" s="788" t="s">
        <v>54</v>
      </c>
      <c r="G12" s="788"/>
      <c r="H12" s="788"/>
    </row>
  </sheetData>
  <sheetProtection selectLockedCells="1" selectUnlockedCells="1"/>
  <mergeCells count="10">
    <mergeCell ref="C1:F1"/>
    <mergeCell ref="A12:B12"/>
    <mergeCell ref="F12:H12"/>
    <mergeCell ref="A1:B1"/>
    <mergeCell ref="I1:J1"/>
    <mergeCell ref="A2:I2"/>
    <mergeCell ref="A3:I3"/>
    <mergeCell ref="C7:D7"/>
    <mergeCell ref="A11:B11"/>
    <mergeCell ref="F11:H11"/>
  </mergeCells>
  <pageMargins left="0.7" right="0.7" top="0.75" bottom="0.75" header="0.51180555555555551" footer="0.51180555555555551"/>
  <pageSetup paperSize="9" firstPageNumber="0" fitToHeight="0" orientation="landscape" horizontalDpi="300" verticalDpi="300"/>
  <headerFooter alignWithMargins="0"/>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5"/>
  <sheetViews>
    <sheetView workbookViewId="0">
      <selection activeCell="H1" sqref="H1:J1"/>
    </sheetView>
  </sheetViews>
  <sheetFormatPr defaultColWidth="8.85546875" defaultRowHeight="12"/>
  <cols>
    <col min="1" max="1" width="4.7109375" style="1" customWidth="1"/>
    <col min="2" max="2" width="40.85546875" style="1" customWidth="1"/>
    <col min="3" max="3" width="5.85546875" style="1" customWidth="1"/>
    <col min="4" max="4" width="7.28515625" style="1" customWidth="1"/>
    <col min="5" max="5" width="10.7109375" style="1" customWidth="1"/>
    <col min="6" max="7" width="12.7109375" style="1" customWidth="1"/>
    <col min="8" max="8" width="6.5703125" style="3" bestFit="1" customWidth="1"/>
    <col min="9" max="9" width="14.140625" style="3" customWidth="1"/>
    <col min="10" max="10" width="14.5703125" style="1" customWidth="1"/>
    <col min="11" max="16384" width="8.85546875" style="1"/>
  </cols>
  <sheetData>
    <row r="1" spans="1:256">
      <c r="A1" s="789" t="s">
        <v>861</v>
      </c>
      <c r="B1" s="789"/>
      <c r="C1" s="4"/>
      <c r="D1" s="791" t="s">
        <v>833</v>
      </c>
      <c r="E1" s="791"/>
      <c r="F1" s="791"/>
      <c r="G1" s="4"/>
      <c r="H1" s="791" t="s">
        <v>741</v>
      </c>
      <c r="I1" s="791"/>
      <c r="J1" s="791"/>
    </row>
    <row r="2" spans="1:256">
      <c r="A2" s="791" t="s">
        <v>662</v>
      </c>
      <c r="B2" s="791"/>
      <c r="C2" s="791"/>
      <c r="D2" s="791"/>
      <c r="E2" s="791"/>
      <c r="F2" s="791"/>
      <c r="G2" s="791"/>
      <c r="H2" s="791"/>
      <c r="I2" s="791"/>
      <c r="J2" s="791"/>
    </row>
    <row r="3" spans="1:256">
      <c r="A3" s="792"/>
      <c r="B3" s="792"/>
      <c r="C3" s="792"/>
      <c r="D3" s="792"/>
      <c r="E3" s="792"/>
      <c r="F3" s="792"/>
      <c r="G3" s="792"/>
      <c r="H3" s="792"/>
      <c r="I3" s="792"/>
      <c r="J3" s="792"/>
    </row>
    <row r="4" spans="1:256" ht="48">
      <c r="A4" s="11" t="s">
        <v>1</v>
      </c>
      <c r="B4" s="55" t="s">
        <v>2</v>
      </c>
      <c r="C4" s="13" t="s">
        <v>3</v>
      </c>
      <c r="D4" s="13" t="s">
        <v>4</v>
      </c>
      <c r="E4" s="15" t="s">
        <v>5</v>
      </c>
      <c r="F4" s="15" t="s">
        <v>6</v>
      </c>
      <c r="G4" s="15" t="s">
        <v>7</v>
      </c>
      <c r="H4" s="16" t="s">
        <v>870</v>
      </c>
      <c r="I4" s="227" t="s">
        <v>9</v>
      </c>
      <c r="J4" s="18" t="s">
        <v>10</v>
      </c>
    </row>
    <row r="5" spans="1:256" ht="24">
      <c r="A5" s="57">
        <v>1</v>
      </c>
      <c r="B5" s="117" t="s">
        <v>705</v>
      </c>
      <c r="C5" s="62" t="s">
        <v>13</v>
      </c>
      <c r="D5" s="119">
        <v>20200</v>
      </c>
      <c r="E5" s="202"/>
      <c r="F5" s="131"/>
      <c r="G5" s="131"/>
      <c r="H5" s="620"/>
      <c r="I5" s="24"/>
      <c r="J5" s="132"/>
      <c r="K5" s="157"/>
    </row>
    <row r="6" spans="1:256" ht="146.25" customHeight="1">
      <c r="A6" s="57">
        <v>2</v>
      </c>
      <c r="B6" s="337" t="s">
        <v>706</v>
      </c>
      <c r="C6" s="62" t="s">
        <v>13</v>
      </c>
      <c r="D6" s="707">
        <v>15</v>
      </c>
      <c r="E6" s="708"/>
      <c r="F6" s="493"/>
      <c r="G6" s="131"/>
      <c r="H6" s="620"/>
      <c r="I6" s="24"/>
      <c r="J6" s="338"/>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row>
    <row r="7" spans="1:256" ht="101.25" customHeight="1">
      <c r="A7" s="57">
        <v>3</v>
      </c>
      <c r="B7" s="337" t="s">
        <v>707</v>
      </c>
      <c r="C7" s="62" t="s">
        <v>13</v>
      </c>
      <c r="D7" s="707">
        <v>50</v>
      </c>
      <c r="E7" s="708"/>
      <c r="F7" s="493"/>
      <c r="G7" s="131"/>
      <c r="H7" s="620"/>
      <c r="I7" s="24"/>
      <c r="J7" s="338"/>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spans="1:256" ht="101.25" customHeight="1">
      <c r="A8" s="57">
        <v>4</v>
      </c>
      <c r="B8" s="337" t="s">
        <v>829</v>
      </c>
      <c r="C8" s="62" t="s">
        <v>13</v>
      </c>
      <c r="D8" s="707">
        <v>5</v>
      </c>
      <c r="E8" s="708"/>
      <c r="F8" s="493"/>
      <c r="G8" s="131"/>
      <c r="H8" s="620"/>
      <c r="I8" s="24"/>
      <c r="J8" s="33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row>
    <row r="9" spans="1:256" ht="220.9" customHeight="1" thickBot="1">
      <c r="A9" s="57">
        <v>5</v>
      </c>
      <c r="B9" s="339" t="s">
        <v>708</v>
      </c>
      <c r="C9" s="62" t="s">
        <v>13</v>
      </c>
      <c r="D9" s="707">
        <v>400</v>
      </c>
      <c r="E9" s="708"/>
      <c r="F9" s="493"/>
      <c r="G9" s="131"/>
      <c r="H9" s="620"/>
      <c r="I9" s="24"/>
      <c r="J9" s="338"/>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row>
    <row r="10" spans="1:256" ht="12.75" customHeight="1" thickBot="1">
      <c r="A10" s="50"/>
      <c r="B10" s="50"/>
      <c r="C10" s="831" t="s">
        <v>49</v>
      </c>
      <c r="D10" s="831"/>
      <c r="E10" s="414" t="s">
        <v>50</v>
      </c>
      <c r="F10" s="88" t="s">
        <v>50</v>
      </c>
      <c r="G10" s="89">
        <f>SUM(G5:G9)</f>
        <v>0</v>
      </c>
      <c r="H10" s="90" t="s">
        <v>50</v>
      </c>
      <c r="I10" s="340">
        <f>SUM(I5:I9)</f>
        <v>0</v>
      </c>
      <c r="J10" s="89"/>
    </row>
    <row r="11" spans="1:256">
      <c r="A11" s="50"/>
      <c r="B11" s="50"/>
      <c r="C11" s="6"/>
      <c r="D11" s="6"/>
      <c r="E11" s="50"/>
      <c r="F11" s="50"/>
      <c r="G11" s="50"/>
      <c r="H11" s="69"/>
      <c r="I11" s="69"/>
      <c r="J11" s="220"/>
    </row>
    <row r="12" spans="1:256">
      <c r="A12" s="50"/>
      <c r="B12" s="50"/>
      <c r="C12" s="50"/>
      <c r="D12" s="50"/>
    </row>
    <row r="13" spans="1:256">
      <c r="A13" s="50"/>
      <c r="B13" s="50"/>
      <c r="C13" s="50"/>
      <c r="D13" s="50"/>
    </row>
    <row r="14" spans="1:256" ht="12" customHeight="1">
      <c r="A14" s="792" t="s">
        <v>51</v>
      </c>
      <c r="B14" s="792"/>
      <c r="C14" s="50"/>
      <c r="D14" s="50"/>
      <c r="F14" s="792" t="s">
        <v>52</v>
      </c>
      <c r="G14" s="792"/>
      <c r="H14" s="792"/>
      <c r="I14" s="9"/>
    </row>
    <row r="15" spans="1:256" ht="12.75" customHeight="1">
      <c r="A15" s="788" t="s">
        <v>53</v>
      </c>
      <c r="B15" s="788"/>
      <c r="C15" s="50"/>
      <c r="D15" s="50"/>
      <c r="F15" s="788" t="s">
        <v>54</v>
      </c>
      <c r="G15" s="788"/>
      <c r="H15" s="788"/>
      <c r="I15" s="51"/>
    </row>
  </sheetData>
  <sheetProtection selectLockedCells="1" selectUnlockedCells="1"/>
  <mergeCells count="10">
    <mergeCell ref="A15:B15"/>
    <mergeCell ref="F15:H15"/>
    <mergeCell ref="A1:B1"/>
    <mergeCell ref="H1:J1"/>
    <mergeCell ref="A2:J2"/>
    <mergeCell ref="A3:J3"/>
    <mergeCell ref="C10:D10"/>
    <mergeCell ref="A14:B14"/>
    <mergeCell ref="F14:H14"/>
    <mergeCell ref="D1:F1"/>
  </mergeCells>
  <pageMargins left="0.7" right="0.7" top="0.75" bottom="0.75" header="0.51180555555555551" footer="0.51180555555555551"/>
  <pageSetup paperSize="9" firstPageNumber="0" fitToHeight="0" orientation="landscape" horizontalDpi="300" verticalDpi="300" r:id="rId1"/>
  <headerFooter alignWithMargins="0"/>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topLeftCell="A7" workbookViewId="0">
      <selection activeCell="A4" sqref="A4:J4"/>
    </sheetView>
  </sheetViews>
  <sheetFormatPr defaultRowHeight="12.75"/>
  <cols>
    <col min="1" max="1" width="3.42578125" bestFit="1" customWidth="1"/>
    <col min="2" max="2" width="41" style="341" customWidth="1"/>
    <col min="3" max="3" width="4" bestFit="1" customWidth="1"/>
    <col min="4" max="4" width="4.85546875" bestFit="1" customWidth="1"/>
    <col min="5" max="5" width="10.7109375" customWidth="1"/>
    <col min="6" max="6" width="14.85546875" customWidth="1"/>
    <col min="7" max="7" width="11.140625" bestFit="1" customWidth="1"/>
    <col min="8" max="8" width="4.42578125" bestFit="1" customWidth="1"/>
    <col min="9" max="9" width="17" customWidth="1"/>
    <col min="10" max="10" width="12.28515625" customWidth="1"/>
  </cols>
  <sheetData>
    <row r="1" spans="1:11" s="1" customFormat="1" ht="12">
      <c r="A1" s="789" t="s">
        <v>861</v>
      </c>
      <c r="B1" s="789"/>
      <c r="C1" s="4"/>
      <c r="D1" s="791" t="s">
        <v>833</v>
      </c>
      <c r="E1" s="791"/>
      <c r="F1" s="791"/>
      <c r="G1" s="4"/>
      <c r="H1" s="791" t="s">
        <v>741</v>
      </c>
      <c r="I1" s="791"/>
      <c r="J1" s="791"/>
    </row>
    <row r="2" spans="1:11" s="1" customFormat="1" ht="12">
      <c r="A2" s="791" t="s">
        <v>693</v>
      </c>
      <c r="B2" s="791"/>
      <c r="C2" s="791"/>
      <c r="D2" s="791"/>
      <c r="E2" s="791"/>
      <c r="F2" s="791"/>
      <c r="G2" s="791"/>
      <c r="H2" s="791"/>
      <c r="I2" s="791"/>
      <c r="J2" s="791"/>
    </row>
    <row r="3" spans="1:11" s="1" customFormat="1" thickBot="1">
      <c r="A3" s="792"/>
      <c r="B3" s="792"/>
      <c r="C3" s="792"/>
      <c r="D3" s="792"/>
      <c r="E3" s="792"/>
      <c r="F3" s="792"/>
      <c r="G3" s="792"/>
      <c r="H3" s="792"/>
      <c r="I3" s="792"/>
      <c r="J3" s="792"/>
    </row>
    <row r="4" spans="1:11" s="1" customFormat="1" ht="48.75" thickBot="1">
      <c r="A4" s="599" t="s">
        <v>1</v>
      </c>
      <c r="B4" s="600" t="s">
        <v>2</v>
      </c>
      <c r="C4" s="601" t="s">
        <v>3</v>
      </c>
      <c r="D4" s="601" t="s">
        <v>4</v>
      </c>
      <c r="E4" s="602" t="s">
        <v>5</v>
      </c>
      <c r="F4" s="602" t="s">
        <v>6</v>
      </c>
      <c r="G4" s="602" t="s">
        <v>7</v>
      </c>
      <c r="H4" s="603" t="s">
        <v>870</v>
      </c>
      <c r="I4" s="637" t="s">
        <v>9</v>
      </c>
      <c r="J4" s="605" t="s">
        <v>10</v>
      </c>
    </row>
    <row r="5" spans="1:11" ht="137.25" customHeight="1">
      <c r="A5" s="773">
        <v>1</v>
      </c>
      <c r="B5" s="774" t="s">
        <v>713</v>
      </c>
      <c r="C5" s="773" t="s">
        <v>228</v>
      </c>
      <c r="D5" s="775">
        <v>800</v>
      </c>
      <c r="E5" s="776"/>
      <c r="F5" s="776"/>
      <c r="G5" s="776"/>
      <c r="H5" s="777"/>
      <c r="I5" s="776"/>
      <c r="J5" s="778"/>
    </row>
    <row r="6" spans="1:11" ht="92.25" customHeight="1">
      <c r="A6" s="458">
        <v>2</v>
      </c>
      <c r="B6" s="529" t="s">
        <v>710</v>
      </c>
      <c r="C6" s="458" t="s">
        <v>140</v>
      </c>
      <c r="D6" s="527">
        <v>6000</v>
      </c>
      <c r="E6" s="528"/>
      <c r="F6" s="528"/>
      <c r="G6" s="528"/>
      <c r="H6" s="709"/>
      <c r="I6" s="528"/>
      <c r="J6" s="459"/>
    </row>
    <row r="7" spans="1:11" ht="90">
      <c r="A7" s="458">
        <v>3</v>
      </c>
      <c r="B7" s="529" t="s">
        <v>709</v>
      </c>
      <c r="C7" s="458" t="s">
        <v>140</v>
      </c>
      <c r="D7" s="527">
        <v>6000</v>
      </c>
      <c r="E7" s="528"/>
      <c r="F7" s="528"/>
      <c r="G7" s="528"/>
      <c r="H7" s="709"/>
      <c r="I7" s="528"/>
      <c r="J7" s="459"/>
    </row>
    <row r="8" spans="1:11">
      <c r="A8" s="460"/>
      <c r="B8" s="461"/>
      <c r="C8" s="460"/>
      <c r="D8" s="461"/>
      <c r="E8" s="461"/>
      <c r="F8" s="461"/>
      <c r="G8" s="398">
        <f>SUM(G5:G7)</f>
        <v>0</v>
      </c>
      <c r="H8" s="461"/>
      <c r="I8" s="398">
        <f>SUM(I5:I7)</f>
        <v>0</v>
      </c>
      <c r="J8" s="460"/>
    </row>
    <row r="10" spans="1:11" ht="33.75" customHeight="1">
      <c r="B10" s="858" t="s">
        <v>711</v>
      </c>
      <c r="C10" s="859"/>
      <c r="D10" s="859"/>
      <c r="E10" s="859"/>
      <c r="F10" s="859"/>
      <c r="G10" s="859"/>
      <c r="H10" s="859"/>
      <c r="I10" s="859"/>
    </row>
    <row r="11" spans="1:11">
      <c r="B11" s="860" t="s">
        <v>712</v>
      </c>
      <c r="C11" s="860"/>
      <c r="D11" s="860"/>
      <c r="E11" s="860"/>
      <c r="F11" s="860"/>
      <c r="G11" s="860"/>
      <c r="H11" s="860"/>
      <c r="I11" s="860"/>
    </row>
    <row r="12" spans="1:11">
      <c r="B12" s="860" t="s">
        <v>714</v>
      </c>
      <c r="C12" s="860"/>
      <c r="D12" s="860"/>
      <c r="E12" s="860"/>
      <c r="F12" s="860"/>
      <c r="G12" s="860"/>
      <c r="H12" s="860"/>
      <c r="I12" s="860"/>
      <c r="J12" s="860"/>
      <c r="K12" s="860"/>
    </row>
    <row r="14" spans="1:11" s="1" customFormat="1" ht="12">
      <c r="A14" s="50"/>
      <c r="B14" s="50"/>
      <c r="C14" s="50"/>
      <c r="D14" s="50"/>
      <c r="H14" s="3"/>
      <c r="I14" s="3"/>
    </row>
    <row r="15" spans="1:11" s="1" customFormat="1" ht="12">
      <c r="A15" s="50"/>
      <c r="B15" s="50"/>
      <c r="C15" s="50"/>
      <c r="D15" s="50"/>
      <c r="H15" s="3"/>
      <c r="I15" s="3"/>
    </row>
    <row r="16" spans="1:11" s="1" customFormat="1" ht="12" customHeight="1">
      <c r="A16" s="792" t="s">
        <v>51</v>
      </c>
      <c r="B16" s="792"/>
      <c r="C16" s="50"/>
      <c r="D16" s="50"/>
      <c r="F16" s="792" t="s">
        <v>52</v>
      </c>
      <c r="G16" s="792"/>
      <c r="H16" s="792"/>
      <c r="I16" s="9"/>
    </row>
    <row r="17" spans="1:9" s="1" customFormat="1" ht="12.75" customHeight="1">
      <c r="A17" s="788" t="s">
        <v>53</v>
      </c>
      <c r="B17" s="788"/>
      <c r="C17" s="50"/>
      <c r="D17" s="50"/>
      <c r="F17" s="788" t="s">
        <v>54</v>
      </c>
      <c r="G17" s="788"/>
      <c r="H17" s="788"/>
      <c r="I17" s="51"/>
    </row>
  </sheetData>
  <mergeCells count="12">
    <mergeCell ref="A1:B1"/>
    <mergeCell ref="H1:J1"/>
    <mergeCell ref="A2:J2"/>
    <mergeCell ref="A3:J3"/>
    <mergeCell ref="A16:B16"/>
    <mergeCell ref="D1:F1"/>
    <mergeCell ref="F16:H16"/>
    <mergeCell ref="A17:B17"/>
    <mergeCell ref="F17:H17"/>
    <mergeCell ref="B10:I10"/>
    <mergeCell ref="B11:I11"/>
    <mergeCell ref="B12:K12"/>
  </mergeCells>
  <pageMargins left="0.7" right="0.7" top="0.75" bottom="0.75" header="0.3" footer="0.3"/>
  <pageSetup paperSize="9" orientation="portrait" horizontalDpi="0" verticalDpi="0"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workbookViewId="0">
      <selection activeCell="D7" sqref="D7"/>
    </sheetView>
  </sheetViews>
  <sheetFormatPr defaultRowHeight="12.75"/>
  <cols>
    <col min="1" max="1" width="2.85546875" style="711" bestFit="1" customWidth="1"/>
    <col min="2" max="2" width="31.42578125" style="711" bestFit="1" customWidth="1"/>
    <col min="3" max="3" width="4.7109375" style="711" bestFit="1" customWidth="1"/>
    <col min="4" max="4" width="6" style="711" bestFit="1" customWidth="1"/>
    <col min="5" max="5" width="15.140625" style="711" customWidth="1"/>
    <col min="6" max="6" width="14.7109375" style="711" customWidth="1"/>
    <col min="7" max="7" width="9.140625" style="711"/>
    <col min="8" max="8" width="7.140625" style="711" bestFit="1" customWidth="1"/>
    <col min="9" max="9" width="9.140625" style="711"/>
    <col min="10" max="10" width="17.140625" style="711" customWidth="1"/>
    <col min="11" max="16384" width="9.140625" style="711"/>
  </cols>
  <sheetData>
    <row r="1" spans="1:10">
      <c r="A1" s="861" t="s">
        <v>861</v>
      </c>
      <c r="B1" s="861"/>
      <c r="C1" s="862" t="s">
        <v>874</v>
      </c>
      <c r="D1" s="862"/>
      <c r="E1" s="862"/>
      <c r="F1" s="862"/>
      <c r="G1" s="863" t="s">
        <v>741</v>
      </c>
      <c r="H1" s="863"/>
      <c r="I1" s="863"/>
      <c r="J1" s="863"/>
    </row>
    <row r="2" spans="1:10">
      <c r="A2" s="712"/>
      <c r="B2" s="56"/>
      <c r="C2" s="862" t="s">
        <v>875</v>
      </c>
      <c r="D2" s="862"/>
      <c r="E2" s="862"/>
      <c r="F2" s="862"/>
      <c r="G2" s="56"/>
      <c r="H2" s="56"/>
      <c r="I2" s="713"/>
    </row>
    <row r="3" spans="1:10" ht="13.5" thickBot="1">
      <c r="A3" s="712"/>
      <c r="B3" s="714"/>
      <c r="C3" s="714"/>
      <c r="D3" s="56"/>
      <c r="E3" s="56"/>
      <c r="F3" s="712"/>
      <c r="G3" s="56"/>
      <c r="H3" s="56"/>
      <c r="I3" s="713"/>
    </row>
    <row r="4" spans="1:10" ht="51.75" thickBot="1">
      <c r="A4" s="769" t="s">
        <v>876</v>
      </c>
      <c r="B4" s="770" t="s">
        <v>877</v>
      </c>
      <c r="C4" s="770" t="s">
        <v>3</v>
      </c>
      <c r="D4" s="770" t="s">
        <v>632</v>
      </c>
      <c r="E4" s="770" t="s">
        <v>878</v>
      </c>
      <c r="F4" s="770" t="s">
        <v>879</v>
      </c>
      <c r="G4" s="770" t="s">
        <v>880</v>
      </c>
      <c r="H4" s="770" t="s">
        <v>870</v>
      </c>
      <c r="I4" s="771" t="s">
        <v>579</v>
      </c>
      <c r="J4" s="772" t="s">
        <v>10</v>
      </c>
    </row>
    <row r="5" spans="1:10" ht="25.5">
      <c r="A5" s="764">
        <v>1</v>
      </c>
      <c r="B5" s="716" t="s">
        <v>881</v>
      </c>
      <c r="C5" s="717" t="s">
        <v>140</v>
      </c>
      <c r="D5" s="717">
        <v>1000</v>
      </c>
      <c r="E5" s="765"/>
      <c r="F5" s="719"/>
      <c r="G5" s="765"/>
      <c r="H5" s="766"/>
      <c r="I5" s="767"/>
      <c r="J5" s="768"/>
    </row>
    <row r="6" spans="1:10" ht="25.5">
      <c r="A6" s="715">
        <v>2</v>
      </c>
      <c r="B6" s="716" t="s">
        <v>882</v>
      </c>
      <c r="C6" s="717" t="s">
        <v>140</v>
      </c>
      <c r="D6" s="723">
        <v>2000</v>
      </c>
      <c r="E6" s="718"/>
      <c r="F6" s="719"/>
      <c r="G6" s="718"/>
      <c r="H6" s="720"/>
      <c r="I6" s="721"/>
      <c r="J6" s="722"/>
    </row>
    <row r="7" spans="1:10" ht="25.5">
      <c r="A7" s="715">
        <v>3</v>
      </c>
      <c r="B7" s="716" t="s">
        <v>883</v>
      </c>
      <c r="C7" s="717" t="s">
        <v>140</v>
      </c>
      <c r="D7" s="723">
        <v>520</v>
      </c>
      <c r="E7" s="718"/>
      <c r="F7" s="719"/>
      <c r="G7" s="718"/>
      <c r="H7" s="720"/>
      <c r="I7" s="721"/>
      <c r="J7" s="722"/>
    </row>
    <row r="8" spans="1:10" ht="25.5">
      <c r="A8" s="715">
        <v>4</v>
      </c>
      <c r="B8" s="716" t="s">
        <v>884</v>
      </c>
      <c r="C8" s="717" t="s">
        <v>140</v>
      </c>
      <c r="D8" s="723">
        <v>300</v>
      </c>
      <c r="E8" s="718"/>
      <c r="F8" s="719"/>
      <c r="G8" s="718"/>
      <c r="H8" s="724"/>
      <c r="I8" s="721"/>
      <c r="J8" s="722"/>
    </row>
    <row r="9" spans="1:10">
      <c r="A9" s="56"/>
      <c r="B9" s="56"/>
      <c r="C9" s="56"/>
      <c r="D9" s="56"/>
      <c r="F9" s="725" t="s">
        <v>753</v>
      </c>
      <c r="G9" s="726"/>
      <c r="H9" s="725" t="s">
        <v>753</v>
      </c>
      <c r="I9" s="726"/>
    </row>
    <row r="10" spans="1:10">
      <c r="A10" s="56"/>
      <c r="B10" s="56"/>
      <c r="C10" s="56"/>
      <c r="D10" s="56"/>
      <c r="E10" s="56"/>
      <c r="F10" s="56"/>
      <c r="G10" s="56"/>
      <c r="H10" s="56"/>
      <c r="I10" s="56"/>
    </row>
    <row r="11" spans="1:10">
      <c r="A11" s="56"/>
      <c r="B11" s="56"/>
      <c r="C11" s="56"/>
      <c r="D11" s="56"/>
      <c r="E11" s="56"/>
      <c r="F11" s="56"/>
      <c r="G11" s="56"/>
      <c r="H11" s="56"/>
      <c r="I11" s="56"/>
    </row>
    <row r="12" spans="1:10">
      <c r="A12" s="56"/>
      <c r="B12" s="56"/>
      <c r="C12" s="56"/>
      <c r="D12" s="56"/>
      <c r="E12" s="56"/>
      <c r="F12" s="56"/>
      <c r="G12" s="56"/>
      <c r="H12" s="56"/>
      <c r="I12" s="56"/>
    </row>
    <row r="13" spans="1:10">
      <c r="B13" s="710"/>
    </row>
    <row r="14" spans="1:10">
      <c r="B14" s="727"/>
      <c r="F14" s="728"/>
      <c r="G14" s="729"/>
      <c r="H14" s="729"/>
      <c r="I14" s="728"/>
      <c r="J14" s="728"/>
    </row>
    <row r="15" spans="1:10">
      <c r="B15" s="727" t="s">
        <v>885</v>
      </c>
      <c r="F15" s="728"/>
      <c r="G15" s="730" t="s">
        <v>886</v>
      </c>
      <c r="H15" s="730"/>
      <c r="I15" s="728"/>
      <c r="J15" s="728"/>
    </row>
    <row r="16" spans="1:10">
      <c r="B16" s="727" t="s">
        <v>887</v>
      </c>
      <c r="F16" s="728"/>
      <c r="G16" s="731" t="s">
        <v>888</v>
      </c>
      <c r="H16" s="731"/>
      <c r="I16" s="728"/>
      <c r="J16" s="728"/>
    </row>
    <row r="17" spans="6:10">
      <c r="F17" s="728"/>
      <c r="G17" s="728"/>
      <c r="H17" s="728"/>
      <c r="I17" s="728"/>
      <c r="J17" s="728"/>
    </row>
  </sheetData>
  <mergeCells count="4">
    <mergeCell ref="A1:B1"/>
    <mergeCell ref="C1:F1"/>
    <mergeCell ref="G1:J1"/>
    <mergeCell ref="C2:F2"/>
  </mergeCells>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topLeftCell="A16" workbookViewId="0">
      <selection activeCell="F30" sqref="F30"/>
    </sheetView>
  </sheetViews>
  <sheetFormatPr defaultRowHeight="12.75"/>
  <cols>
    <col min="1" max="1" width="3.28515625" style="594" bestFit="1" customWidth="1"/>
    <col min="2" max="2" width="25.85546875" style="594" bestFit="1" customWidth="1"/>
    <col min="3" max="3" width="5.7109375" style="594" bestFit="1" customWidth="1"/>
    <col min="4" max="4" width="6" style="594" bestFit="1" customWidth="1"/>
    <col min="5" max="6" width="14.85546875" style="594" customWidth="1"/>
    <col min="7" max="7" width="9.140625" style="594"/>
    <col min="8" max="8" width="6.7109375" style="594" bestFit="1" customWidth="1"/>
    <col min="9" max="9" width="10.85546875" style="594" customWidth="1"/>
    <col min="10" max="10" width="16" style="594" customWidth="1"/>
    <col min="11" max="16384" width="9.140625" style="594"/>
  </cols>
  <sheetData>
    <row r="1" spans="1:10">
      <c r="A1" s="864" t="s">
        <v>861</v>
      </c>
      <c r="B1" s="864"/>
      <c r="C1" s="734"/>
      <c r="D1" s="865" t="s">
        <v>889</v>
      </c>
      <c r="E1" s="865"/>
      <c r="F1" s="865"/>
      <c r="G1" s="735"/>
      <c r="H1" s="866" t="s">
        <v>741</v>
      </c>
      <c r="I1" s="866"/>
      <c r="J1" s="866"/>
    </row>
    <row r="2" spans="1:10">
      <c r="A2" s="736"/>
      <c r="B2" s="734"/>
      <c r="C2" s="734"/>
      <c r="D2" s="865" t="s">
        <v>890</v>
      </c>
      <c r="E2" s="865"/>
      <c r="F2" s="865"/>
      <c r="G2" s="735"/>
      <c r="H2" s="735"/>
      <c r="I2" s="737"/>
    </row>
    <row r="3" spans="1:10">
      <c r="A3" s="736"/>
      <c r="B3" s="735"/>
      <c r="C3" s="735"/>
      <c r="D3" s="735"/>
      <c r="E3" s="735"/>
      <c r="F3" s="735"/>
      <c r="G3" s="735"/>
      <c r="H3" s="735"/>
      <c r="I3" s="737"/>
    </row>
    <row r="4" spans="1:10" ht="51">
      <c r="A4" s="738" t="s">
        <v>876</v>
      </c>
      <c r="B4" s="739" t="s">
        <v>877</v>
      </c>
      <c r="C4" s="740" t="s">
        <v>3</v>
      </c>
      <c r="D4" s="740" t="s">
        <v>632</v>
      </c>
      <c r="E4" s="740" t="s">
        <v>878</v>
      </c>
      <c r="F4" s="740" t="s">
        <v>879</v>
      </c>
      <c r="G4" s="740" t="s">
        <v>891</v>
      </c>
      <c r="H4" s="740" t="s">
        <v>870</v>
      </c>
      <c r="I4" s="741" t="s">
        <v>579</v>
      </c>
      <c r="J4" s="742" t="s">
        <v>10</v>
      </c>
    </row>
    <row r="5" spans="1:10" ht="38.25">
      <c r="A5" s="743">
        <v>1</v>
      </c>
      <c r="B5" s="744" t="s">
        <v>892</v>
      </c>
      <c r="C5" s="745" t="s">
        <v>22</v>
      </c>
      <c r="D5" s="745">
        <v>500</v>
      </c>
      <c r="E5" s="746"/>
      <c r="F5" s="746"/>
      <c r="G5" s="746"/>
      <c r="H5" s="747"/>
      <c r="I5" s="748"/>
      <c r="J5" s="732"/>
    </row>
    <row r="6" spans="1:10" ht="25.5">
      <c r="A6" s="743">
        <v>2</v>
      </c>
      <c r="B6" s="744" t="s">
        <v>893</v>
      </c>
      <c r="C6" s="749" t="s">
        <v>844</v>
      </c>
      <c r="D6" s="750">
        <v>5</v>
      </c>
      <c r="E6" s="751"/>
      <c r="F6" s="746"/>
      <c r="G6" s="746"/>
      <c r="H6" s="747"/>
      <c r="I6" s="748"/>
      <c r="J6" s="732"/>
    </row>
    <row r="7" spans="1:10" ht="25.5">
      <c r="A7" s="743">
        <v>3</v>
      </c>
      <c r="B7" s="744" t="s">
        <v>894</v>
      </c>
      <c r="C7" s="749" t="s">
        <v>140</v>
      </c>
      <c r="D7" s="750">
        <v>400</v>
      </c>
      <c r="E7" s="751"/>
      <c r="F7" s="746"/>
      <c r="G7" s="746"/>
      <c r="H7" s="747"/>
      <c r="I7" s="748"/>
      <c r="J7" s="732"/>
    </row>
    <row r="8" spans="1:10" ht="51">
      <c r="A8" s="743">
        <v>4</v>
      </c>
      <c r="B8" s="744" t="s">
        <v>895</v>
      </c>
      <c r="C8" s="749" t="s">
        <v>140</v>
      </c>
      <c r="D8" s="750">
        <v>5</v>
      </c>
      <c r="E8" s="751"/>
      <c r="F8" s="746"/>
      <c r="G8" s="746"/>
      <c r="H8" s="747"/>
      <c r="I8" s="748"/>
      <c r="J8" s="732"/>
    </row>
    <row r="9" spans="1:10" ht="25.5">
      <c r="A9" s="743">
        <v>5</v>
      </c>
      <c r="B9" s="744" t="s">
        <v>896</v>
      </c>
      <c r="C9" s="749" t="s">
        <v>844</v>
      </c>
      <c r="D9" s="749">
        <v>20</v>
      </c>
      <c r="E9" s="752"/>
      <c r="F9" s="746"/>
      <c r="G9" s="746"/>
      <c r="H9" s="747"/>
      <c r="I9" s="748"/>
      <c r="J9" s="732"/>
    </row>
    <row r="10" spans="1:10" ht="38.25">
      <c r="A10" s="743">
        <v>6</v>
      </c>
      <c r="B10" s="744" t="s">
        <v>897</v>
      </c>
      <c r="C10" s="749" t="s">
        <v>898</v>
      </c>
      <c r="D10" s="750">
        <v>5</v>
      </c>
      <c r="E10" s="751"/>
      <c r="F10" s="746"/>
      <c r="G10" s="746"/>
      <c r="H10" s="747"/>
      <c r="I10" s="748"/>
      <c r="J10" s="732"/>
    </row>
    <row r="11" spans="1:10" ht="38.25">
      <c r="A11" s="743">
        <v>7</v>
      </c>
      <c r="B11" s="744" t="s">
        <v>899</v>
      </c>
      <c r="C11" s="749" t="s">
        <v>898</v>
      </c>
      <c r="D11" s="750">
        <v>110</v>
      </c>
      <c r="E11" s="751"/>
      <c r="F11" s="746"/>
      <c r="G11" s="746"/>
      <c r="H11" s="747"/>
      <c r="I11" s="748"/>
      <c r="J11" s="732"/>
    </row>
    <row r="12" spans="1:10" ht="25.5">
      <c r="A12" s="743">
        <v>8</v>
      </c>
      <c r="B12" s="744" t="s">
        <v>900</v>
      </c>
      <c r="C12" s="749" t="s">
        <v>140</v>
      </c>
      <c r="D12" s="750">
        <v>2</v>
      </c>
      <c r="E12" s="751"/>
      <c r="F12" s="746"/>
      <c r="G12" s="746"/>
      <c r="H12" s="747"/>
      <c r="I12" s="748"/>
      <c r="J12" s="732"/>
    </row>
    <row r="13" spans="1:10" ht="25.5">
      <c r="A13" s="743">
        <v>9</v>
      </c>
      <c r="B13" s="744" t="s">
        <v>901</v>
      </c>
      <c r="C13" s="749" t="s">
        <v>844</v>
      </c>
      <c r="D13" s="750">
        <v>100</v>
      </c>
      <c r="E13" s="751"/>
      <c r="F13" s="746"/>
      <c r="G13" s="746"/>
      <c r="H13" s="747"/>
      <c r="I13" s="748"/>
      <c r="J13" s="732"/>
    </row>
    <row r="14" spans="1:10" ht="38.25">
      <c r="A14" s="743">
        <v>10</v>
      </c>
      <c r="B14" s="744" t="s">
        <v>902</v>
      </c>
      <c r="C14" s="749" t="s">
        <v>140</v>
      </c>
      <c r="D14" s="750">
        <v>5</v>
      </c>
      <c r="E14" s="751"/>
      <c r="F14" s="746"/>
      <c r="G14" s="746"/>
      <c r="H14" s="747"/>
      <c r="I14" s="748"/>
      <c r="J14" s="732"/>
    </row>
    <row r="15" spans="1:10">
      <c r="A15" s="743">
        <v>11</v>
      </c>
      <c r="B15" s="744" t="s">
        <v>903</v>
      </c>
      <c r="C15" s="749" t="s">
        <v>140</v>
      </c>
      <c r="D15" s="750">
        <v>50</v>
      </c>
      <c r="E15" s="751"/>
      <c r="F15" s="746"/>
      <c r="G15" s="746"/>
      <c r="H15" s="747"/>
      <c r="I15" s="748"/>
      <c r="J15" s="732"/>
    </row>
    <row r="16" spans="1:10">
      <c r="A16" s="743">
        <v>12</v>
      </c>
      <c r="B16" s="744" t="s">
        <v>904</v>
      </c>
      <c r="C16" s="749" t="s">
        <v>140</v>
      </c>
      <c r="D16" s="750">
        <v>230</v>
      </c>
      <c r="E16" s="751"/>
      <c r="F16" s="746"/>
      <c r="G16" s="746"/>
      <c r="H16" s="747"/>
      <c r="I16" s="748"/>
      <c r="J16" s="732"/>
    </row>
    <row r="17" spans="1:10" ht="63.75">
      <c r="A17" s="743">
        <v>13</v>
      </c>
      <c r="B17" s="744" t="s">
        <v>905</v>
      </c>
      <c r="C17" s="749" t="s">
        <v>898</v>
      </c>
      <c r="D17" s="750">
        <v>2</v>
      </c>
      <c r="E17" s="751"/>
      <c r="F17" s="753"/>
      <c r="G17" s="753"/>
      <c r="H17" s="754"/>
      <c r="I17" s="755"/>
      <c r="J17" s="732"/>
    </row>
    <row r="18" spans="1:10">
      <c r="A18" s="736"/>
      <c r="B18" s="756"/>
      <c r="C18" s="735"/>
      <c r="D18" s="757"/>
      <c r="E18" s="757"/>
      <c r="F18" s="758" t="s">
        <v>753</v>
      </c>
      <c r="G18" s="759"/>
      <c r="H18" s="758" t="s">
        <v>753</v>
      </c>
      <c r="I18" s="759"/>
    </row>
    <row r="19" spans="1:10">
      <c r="A19" s="736"/>
      <c r="B19" s="756"/>
      <c r="C19" s="735"/>
      <c r="D19" s="757"/>
      <c r="E19" s="757"/>
      <c r="F19" s="735"/>
      <c r="G19" s="735"/>
      <c r="H19" s="735"/>
      <c r="I19" s="735"/>
    </row>
    <row r="20" spans="1:10">
      <c r="A20" s="736"/>
      <c r="B20" s="735"/>
      <c r="C20" s="735"/>
      <c r="D20" s="735"/>
      <c r="E20" s="735"/>
      <c r="F20" s="735"/>
      <c r="G20" s="735"/>
      <c r="H20" s="735"/>
      <c r="I20" s="737"/>
    </row>
    <row r="21" spans="1:10">
      <c r="A21" s="736"/>
      <c r="B21" s="760"/>
      <c r="C21" s="736"/>
      <c r="D21" s="760"/>
      <c r="E21" s="760"/>
      <c r="F21" s="736"/>
      <c r="G21" s="736"/>
      <c r="H21" s="760"/>
      <c r="I21" s="761"/>
    </row>
    <row r="22" spans="1:10">
      <c r="A22" s="760"/>
      <c r="B22" s="760"/>
      <c r="C22" s="760"/>
      <c r="D22" s="760"/>
      <c r="E22" s="760"/>
      <c r="F22" s="760"/>
      <c r="G22" s="760"/>
      <c r="H22" s="760"/>
      <c r="I22" s="761"/>
    </row>
    <row r="23" spans="1:10">
      <c r="A23" s="760"/>
      <c r="B23" s="760"/>
      <c r="C23" s="760"/>
      <c r="D23" s="760"/>
      <c r="E23" s="760"/>
      <c r="F23" s="760"/>
      <c r="G23" s="762"/>
      <c r="H23" s="760"/>
      <c r="I23" s="761"/>
    </row>
    <row r="24" spans="1:10">
      <c r="B24" s="763" t="s">
        <v>906</v>
      </c>
      <c r="G24" s="762" t="s">
        <v>907</v>
      </c>
      <c r="H24" s="760"/>
      <c r="I24" s="733"/>
    </row>
    <row r="25" spans="1:10">
      <c r="B25" s="763" t="s">
        <v>908</v>
      </c>
      <c r="G25" s="762" t="s">
        <v>909</v>
      </c>
      <c r="H25" s="760"/>
      <c r="I25" s="733"/>
    </row>
  </sheetData>
  <mergeCells count="4">
    <mergeCell ref="A1:B1"/>
    <mergeCell ref="D1:F1"/>
    <mergeCell ref="H1:J1"/>
    <mergeCell ref="D2:F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workbookViewId="0">
      <selection activeCell="A2" sqref="A2:I2"/>
    </sheetView>
  </sheetViews>
  <sheetFormatPr defaultColWidth="11.5703125" defaultRowHeight="12.75"/>
  <cols>
    <col min="1" max="1" width="4.28515625" customWidth="1"/>
    <col min="2" max="2" width="40.7109375" customWidth="1"/>
    <col min="3" max="3" width="8" customWidth="1"/>
    <col min="4" max="4" width="10" customWidth="1"/>
    <col min="8" max="8" width="7.7109375" customWidth="1"/>
    <col min="10" max="10" width="18.42578125" customWidth="1"/>
  </cols>
  <sheetData>
    <row r="1" spans="1:12">
      <c r="A1" s="789" t="s">
        <v>861</v>
      </c>
      <c r="B1" s="789"/>
      <c r="C1" s="791" t="s">
        <v>833</v>
      </c>
      <c r="D1" s="791"/>
      <c r="E1" s="791"/>
      <c r="F1" s="4"/>
      <c r="G1" s="4"/>
      <c r="H1" s="4"/>
      <c r="I1" s="791" t="s">
        <v>741</v>
      </c>
      <c r="J1" s="791"/>
      <c r="K1" s="1"/>
      <c r="L1" s="1"/>
    </row>
    <row r="2" spans="1:12">
      <c r="A2" s="791" t="s">
        <v>141</v>
      </c>
      <c r="B2" s="791"/>
      <c r="C2" s="791"/>
      <c r="D2" s="791"/>
      <c r="E2" s="791"/>
      <c r="F2" s="791"/>
      <c r="G2" s="791"/>
      <c r="H2" s="791"/>
      <c r="I2" s="791"/>
      <c r="J2" s="1"/>
      <c r="K2" s="1"/>
      <c r="L2" s="1"/>
    </row>
    <row r="3" spans="1:12" ht="13.5" thickBot="1">
      <c r="A3" s="792" t="s">
        <v>802</v>
      </c>
      <c r="B3" s="792"/>
      <c r="C3" s="792"/>
      <c r="D3" s="792"/>
      <c r="E3" s="792"/>
      <c r="F3" s="792"/>
      <c r="G3" s="792"/>
      <c r="H3" s="792"/>
      <c r="I3" s="792"/>
      <c r="J3" s="1"/>
      <c r="K3" s="1"/>
      <c r="L3" s="1"/>
    </row>
    <row r="4" spans="1:12" ht="36">
      <c r="A4" s="406" t="s">
        <v>1</v>
      </c>
      <c r="B4" s="407" t="s">
        <v>2</v>
      </c>
      <c r="C4" s="408" t="s">
        <v>3</v>
      </c>
      <c r="D4" s="408" t="s">
        <v>4</v>
      </c>
      <c r="E4" s="409" t="s">
        <v>5</v>
      </c>
      <c r="F4" s="409" t="s">
        <v>6</v>
      </c>
      <c r="G4" s="409" t="s">
        <v>7</v>
      </c>
      <c r="H4" s="410" t="s">
        <v>867</v>
      </c>
      <c r="I4" s="411" t="s">
        <v>9</v>
      </c>
      <c r="J4" s="412" t="s">
        <v>10</v>
      </c>
      <c r="K4" s="1"/>
      <c r="L4" s="1"/>
    </row>
    <row r="5" spans="1:12" ht="184.5" customHeight="1">
      <c r="A5" s="417" t="s">
        <v>11</v>
      </c>
      <c r="B5" s="558" t="s">
        <v>763</v>
      </c>
      <c r="C5" s="424" t="s">
        <v>228</v>
      </c>
      <c r="D5" s="462">
        <v>50</v>
      </c>
      <c r="E5" s="424"/>
      <c r="F5" s="424"/>
      <c r="G5" s="424"/>
      <c r="H5" s="704"/>
      <c r="I5" s="425"/>
      <c r="J5" s="424"/>
      <c r="K5" s="1"/>
      <c r="L5" s="1"/>
    </row>
    <row r="6" spans="1:12" ht="177" customHeight="1">
      <c r="A6" s="417" t="s">
        <v>14</v>
      </c>
      <c r="B6" s="558" t="s">
        <v>764</v>
      </c>
      <c r="C6" s="424" t="s">
        <v>228</v>
      </c>
      <c r="D6" s="462">
        <v>50</v>
      </c>
      <c r="E6" s="424"/>
      <c r="F6" s="424"/>
      <c r="G6" s="424"/>
      <c r="H6" s="704"/>
      <c r="I6" s="425"/>
      <c r="J6" s="424"/>
      <c r="K6" s="1"/>
      <c r="L6" s="1"/>
    </row>
    <row r="7" spans="1:12" ht="180">
      <c r="A7" s="417" t="s">
        <v>16</v>
      </c>
      <c r="B7" s="558" t="s">
        <v>765</v>
      </c>
      <c r="C7" s="424" t="s">
        <v>228</v>
      </c>
      <c r="D7" s="462">
        <v>80</v>
      </c>
      <c r="E7" s="424"/>
      <c r="F7" s="424"/>
      <c r="G7" s="424"/>
      <c r="H7" s="704"/>
      <c r="I7" s="425"/>
      <c r="J7" s="424"/>
      <c r="K7" s="1"/>
      <c r="L7" s="1"/>
    </row>
    <row r="8" spans="1:12" ht="409.5">
      <c r="A8" s="417" t="s">
        <v>18</v>
      </c>
      <c r="B8" s="558" t="s">
        <v>766</v>
      </c>
      <c r="C8" s="424" t="s">
        <v>140</v>
      </c>
      <c r="D8" s="462">
        <v>200</v>
      </c>
      <c r="E8" s="424"/>
      <c r="F8" s="424"/>
      <c r="G8" s="424"/>
      <c r="H8" s="704"/>
      <c r="I8" s="425"/>
      <c r="J8" s="424"/>
      <c r="K8" s="1"/>
      <c r="L8" s="1"/>
    </row>
    <row r="9" spans="1:12" ht="12.75" customHeight="1" thickBot="1">
      <c r="A9" s="50"/>
      <c r="B9" s="50"/>
      <c r="C9" s="818" t="s">
        <v>49</v>
      </c>
      <c r="D9" s="818"/>
      <c r="E9" s="413" t="s">
        <v>50</v>
      </c>
      <c r="F9" s="414" t="s">
        <v>50</v>
      </c>
      <c r="G9" s="415"/>
      <c r="H9" s="416" t="s">
        <v>50</v>
      </c>
      <c r="I9" s="415"/>
      <c r="J9" s="1"/>
      <c r="K9" s="1"/>
      <c r="L9" s="1"/>
    </row>
    <row r="10" spans="1:12">
      <c r="A10" s="50"/>
      <c r="B10" s="50"/>
      <c r="C10" s="6"/>
      <c r="D10" s="6"/>
      <c r="E10" s="50"/>
      <c r="F10" s="50"/>
      <c r="G10" s="50"/>
      <c r="H10" s="69"/>
      <c r="I10" s="50"/>
      <c r="J10" s="1"/>
      <c r="K10" s="1"/>
      <c r="L10" s="1"/>
    </row>
    <row r="11" spans="1:12">
      <c r="A11" s="50"/>
      <c r="B11" s="50"/>
      <c r="C11" s="50"/>
      <c r="D11" s="50"/>
      <c r="E11" s="1"/>
      <c r="F11" s="1"/>
      <c r="G11" s="1"/>
      <c r="H11" s="3"/>
      <c r="I11" s="1"/>
      <c r="J11" s="1"/>
      <c r="K11" s="1"/>
      <c r="L11" s="1"/>
    </row>
    <row r="12" spans="1:12">
      <c r="A12" s="50"/>
      <c r="B12" s="50"/>
      <c r="C12" s="50"/>
      <c r="D12" s="50"/>
      <c r="E12" s="1"/>
      <c r="F12" s="1"/>
      <c r="G12" s="1"/>
      <c r="H12" s="3"/>
      <c r="I12" s="1"/>
      <c r="J12" s="1"/>
      <c r="K12" s="1"/>
      <c r="L12" s="1"/>
    </row>
    <row r="13" spans="1:12">
      <c r="A13" s="792" t="s">
        <v>51</v>
      </c>
      <c r="B13" s="792"/>
      <c r="C13" s="50"/>
      <c r="D13" s="50"/>
      <c r="E13" s="1"/>
      <c r="F13" s="792" t="s">
        <v>52</v>
      </c>
      <c r="G13" s="792"/>
      <c r="H13" s="792"/>
      <c r="I13" s="1"/>
      <c r="J13" s="1"/>
      <c r="K13" s="1"/>
      <c r="L13" s="1"/>
    </row>
    <row r="14" spans="1:12">
      <c r="A14" s="788" t="s">
        <v>53</v>
      </c>
      <c r="B14" s="788"/>
      <c r="C14" s="50"/>
      <c r="D14" s="50"/>
      <c r="E14" s="1"/>
      <c r="F14" s="788" t="s">
        <v>54</v>
      </c>
      <c r="G14" s="788"/>
      <c r="H14" s="788"/>
      <c r="I14" s="1"/>
      <c r="J14" s="1"/>
      <c r="K14" s="1"/>
      <c r="L14" s="1"/>
    </row>
    <row r="15" spans="1:12">
      <c r="A15" s="1"/>
      <c r="B15" s="1"/>
      <c r="C15" s="1"/>
      <c r="D15" s="1"/>
      <c r="E15" s="1"/>
      <c r="F15" s="1"/>
      <c r="G15" s="1"/>
      <c r="H15" s="1"/>
      <c r="I15" s="1"/>
      <c r="J15" s="1"/>
      <c r="K15" s="1"/>
      <c r="L15" s="1"/>
    </row>
    <row r="16" spans="1:12">
      <c r="A16" s="1"/>
      <c r="B16" s="1"/>
      <c r="C16" s="1"/>
      <c r="D16" s="1"/>
      <c r="E16" s="1"/>
      <c r="F16" s="1"/>
      <c r="G16" s="1"/>
      <c r="H16" s="1"/>
      <c r="I16" s="1"/>
      <c r="J16" s="1"/>
      <c r="K16" s="1"/>
      <c r="L16" s="1"/>
    </row>
    <row r="17" spans="1:12">
      <c r="A17" s="1"/>
      <c r="B17" s="1"/>
      <c r="C17" s="1"/>
      <c r="D17" s="1"/>
      <c r="E17" s="1"/>
      <c r="F17" s="1"/>
      <c r="G17" s="1"/>
      <c r="H17" s="1"/>
      <c r="I17" s="1"/>
      <c r="J17" s="1"/>
      <c r="K17" s="1"/>
      <c r="L17" s="1"/>
    </row>
    <row r="18" spans="1:12">
      <c r="A18" s="1"/>
      <c r="B18" s="1"/>
      <c r="C18" s="1"/>
      <c r="D18" s="1"/>
      <c r="E18" s="1"/>
      <c r="F18" s="1"/>
      <c r="G18" s="1"/>
      <c r="H18" s="1"/>
      <c r="I18" s="1"/>
      <c r="J18" s="1"/>
      <c r="K18" s="1"/>
      <c r="L18" s="1"/>
    </row>
    <row r="19" spans="1:12">
      <c r="A19" s="1"/>
      <c r="B19" s="1"/>
      <c r="C19" s="1"/>
      <c r="D19" s="1"/>
      <c r="E19" s="1"/>
      <c r="F19" s="1"/>
      <c r="G19" s="1"/>
      <c r="H19" s="1"/>
      <c r="I19" s="1"/>
      <c r="J19" s="1"/>
      <c r="K19" s="1"/>
      <c r="L19" s="1"/>
    </row>
    <row r="20" spans="1:12">
      <c r="A20" s="1"/>
      <c r="B20" s="1"/>
      <c r="C20" s="1"/>
      <c r="D20" s="1"/>
      <c r="E20" s="1"/>
      <c r="F20" s="1"/>
      <c r="G20" s="1"/>
      <c r="H20" s="1"/>
      <c r="I20" s="1"/>
      <c r="J20" s="1"/>
      <c r="K20" s="1"/>
      <c r="L20" s="1"/>
    </row>
  </sheetData>
  <sheetProtection selectLockedCells="1" selectUnlockedCells="1"/>
  <mergeCells count="10">
    <mergeCell ref="A14:B14"/>
    <mergeCell ref="F14:H14"/>
    <mergeCell ref="A1:B1"/>
    <mergeCell ref="I1:J1"/>
    <mergeCell ref="A2:I2"/>
    <mergeCell ref="A3:I3"/>
    <mergeCell ref="C9:D9"/>
    <mergeCell ref="A13:B13"/>
    <mergeCell ref="F13:H13"/>
    <mergeCell ref="C1:E1"/>
  </mergeCells>
  <pageMargins left="0.78749999999999998" right="0.78749999999999998" top="1.0527777777777778" bottom="1.0527777777777778" header="0.51180555555555551" footer="0.51180555555555551"/>
  <pageSetup paperSize="9" firstPageNumber="0"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workbookViewId="0">
      <selection activeCell="C2" sqref="C2"/>
    </sheetView>
  </sheetViews>
  <sheetFormatPr defaultColWidth="11.5703125" defaultRowHeight="12.75"/>
  <cols>
    <col min="1" max="1" width="4.140625" customWidth="1"/>
    <col min="2" max="2" width="25.7109375" customWidth="1"/>
    <col min="3" max="3" width="7.28515625" customWidth="1"/>
    <col min="4" max="4" width="8.7109375" customWidth="1"/>
    <col min="8" max="8" width="7.7109375" customWidth="1"/>
    <col min="10" max="10" width="19.7109375" customWidth="1"/>
  </cols>
  <sheetData>
    <row r="1" spans="1:10">
      <c r="A1" s="789" t="s">
        <v>861</v>
      </c>
      <c r="B1" s="789"/>
      <c r="C1" s="822" t="s">
        <v>911</v>
      </c>
      <c r="D1" s="822"/>
      <c r="E1" s="822"/>
      <c r="F1" s="822"/>
      <c r="G1" s="3"/>
      <c r="H1" s="3"/>
      <c r="I1" s="791" t="s">
        <v>741</v>
      </c>
      <c r="J1" s="791"/>
    </row>
    <row r="2" spans="1:10">
      <c r="A2" s="99"/>
      <c r="B2" s="104"/>
      <c r="C2" s="105"/>
      <c r="D2" s="819" t="s">
        <v>144</v>
      </c>
      <c r="E2" s="819"/>
      <c r="F2" s="106"/>
      <c r="G2" s="106"/>
      <c r="H2" s="106"/>
      <c r="I2" s="1"/>
      <c r="J2" s="1"/>
    </row>
    <row r="3" spans="1:10">
      <c r="A3" s="99"/>
      <c r="B3" s="820" t="s">
        <v>145</v>
      </c>
      <c r="C3" s="820"/>
      <c r="D3" s="820"/>
      <c r="E3" s="820"/>
      <c r="F3" s="820"/>
      <c r="G3" s="820"/>
      <c r="H3" s="820"/>
      <c r="I3" s="1"/>
      <c r="J3" s="1"/>
    </row>
    <row r="4" spans="1:10" ht="36">
      <c r="A4" s="11" t="s">
        <v>1</v>
      </c>
      <c r="B4" s="107" t="s">
        <v>2</v>
      </c>
      <c r="C4" s="13" t="s">
        <v>3</v>
      </c>
      <c r="D4" s="13" t="s">
        <v>4</v>
      </c>
      <c r="E4" s="16" t="s">
        <v>5</v>
      </c>
      <c r="F4" s="16" t="s">
        <v>6</v>
      </c>
      <c r="G4" s="108" t="s">
        <v>7</v>
      </c>
      <c r="H4" s="16" t="s">
        <v>867</v>
      </c>
      <c r="I4" s="109" t="s">
        <v>9</v>
      </c>
      <c r="J4" s="18" t="s">
        <v>10</v>
      </c>
    </row>
    <row r="5" spans="1:10" ht="106.5" customHeight="1">
      <c r="A5" s="57" t="s">
        <v>11</v>
      </c>
      <c r="B5" s="110" t="s">
        <v>146</v>
      </c>
      <c r="C5" s="57" t="s">
        <v>140</v>
      </c>
      <c r="D5" s="57">
        <v>1000</v>
      </c>
      <c r="E5" s="24"/>
      <c r="F5" s="24"/>
      <c r="G5" s="24"/>
      <c r="H5" s="620"/>
      <c r="I5" s="24"/>
      <c r="J5" s="25"/>
    </row>
    <row r="6" spans="1:10" ht="96" customHeight="1">
      <c r="A6" s="60" t="s">
        <v>14</v>
      </c>
      <c r="B6" s="111" t="s">
        <v>147</v>
      </c>
      <c r="C6" s="60" t="s">
        <v>140</v>
      </c>
      <c r="D6" s="60">
        <v>1600</v>
      </c>
      <c r="E6" s="97"/>
      <c r="F6" s="24"/>
      <c r="G6" s="24"/>
      <c r="H6" s="620"/>
      <c r="I6" s="24"/>
      <c r="J6" s="30"/>
    </row>
    <row r="7" spans="1:10" ht="96" customHeight="1">
      <c r="A7" s="60" t="s">
        <v>16</v>
      </c>
      <c r="B7" s="111" t="s">
        <v>148</v>
      </c>
      <c r="C7" s="60" t="s">
        <v>140</v>
      </c>
      <c r="D7" s="60">
        <v>4000</v>
      </c>
      <c r="E7" s="97"/>
      <c r="F7" s="24"/>
      <c r="G7" s="24"/>
      <c r="H7" s="620"/>
      <c r="I7" s="24"/>
      <c r="J7" s="30"/>
    </row>
    <row r="8" spans="1:10">
      <c r="A8" s="821"/>
      <c r="B8" s="821"/>
      <c r="C8" s="821"/>
      <c r="D8" s="821"/>
      <c r="E8" s="821"/>
      <c r="F8" s="821"/>
      <c r="G8" s="113">
        <f>SUM(G5:G7)</f>
        <v>0</v>
      </c>
      <c r="H8" s="64"/>
      <c r="I8" s="66">
        <f>SUM(I5:I7)</f>
        <v>0</v>
      </c>
      <c r="J8" s="114"/>
    </row>
    <row r="12" spans="1:10">
      <c r="A12" s="792" t="s">
        <v>51</v>
      </c>
      <c r="B12" s="792"/>
      <c r="C12" s="50"/>
      <c r="D12" s="50"/>
      <c r="E12" s="1"/>
      <c r="F12" s="792" t="s">
        <v>52</v>
      </c>
      <c r="G12" s="792"/>
      <c r="H12" s="792"/>
    </row>
    <row r="13" spans="1:10">
      <c r="A13" s="788" t="s">
        <v>53</v>
      </c>
      <c r="B13" s="788"/>
      <c r="C13" s="50"/>
      <c r="D13" s="50"/>
      <c r="E13" s="1"/>
      <c r="F13" s="788" t="s">
        <v>54</v>
      </c>
      <c r="G13" s="788"/>
      <c r="H13" s="788"/>
    </row>
  </sheetData>
  <sheetProtection selectLockedCells="1" selectUnlockedCells="1"/>
  <mergeCells count="10">
    <mergeCell ref="A13:B13"/>
    <mergeCell ref="F13:H13"/>
    <mergeCell ref="A1:B1"/>
    <mergeCell ref="I1:J1"/>
    <mergeCell ref="D2:E2"/>
    <mergeCell ref="B3:H3"/>
    <mergeCell ref="A8:F8"/>
    <mergeCell ref="A12:B12"/>
    <mergeCell ref="F12:H12"/>
    <mergeCell ref="C1:F1"/>
  </mergeCells>
  <pageMargins left="0.78749999999999998" right="0.78749999999999998" top="1.0527777777777778" bottom="1.0527777777777778" header="0.51180555555555551" footer="0.51180555555555551"/>
  <pageSetup paperSize="9" firstPageNumber="0" orientation="landscape"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78</vt:i4>
      </vt:variant>
      <vt:variant>
        <vt:lpstr>Zakresy nazwane</vt:lpstr>
      </vt:variant>
      <vt:variant>
        <vt:i4>1</vt:i4>
      </vt:variant>
    </vt:vector>
  </HeadingPairs>
  <TitlesOfParts>
    <vt:vector size="79" baseType="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44</vt:lpstr>
      <vt:lpstr>45</vt:lpstr>
      <vt:lpstr>46</vt:lpstr>
      <vt:lpstr>47</vt:lpstr>
      <vt:lpstr>48</vt:lpstr>
      <vt:lpstr>49</vt:lpstr>
      <vt:lpstr>50</vt:lpstr>
      <vt:lpstr>51</vt:lpstr>
      <vt:lpstr>52</vt:lpstr>
      <vt:lpstr>53</vt:lpstr>
      <vt:lpstr>54</vt:lpstr>
      <vt:lpstr>55</vt:lpstr>
      <vt:lpstr>56</vt:lpstr>
      <vt:lpstr>57</vt:lpstr>
      <vt:lpstr>58</vt:lpstr>
      <vt:lpstr>59</vt:lpstr>
      <vt:lpstr>60</vt:lpstr>
      <vt:lpstr>61</vt:lpstr>
      <vt:lpstr>62</vt:lpstr>
      <vt:lpstr>63</vt:lpstr>
      <vt:lpstr>64</vt:lpstr>
      <vt:lpstr>65</vt:lpstr>
      <vt:lpstr>66</vt:lpstr>
      <vt:lpstr>67</vt:lpstr>
      <vt:lpstr>68</vt:lpstr>
      <vt:lpstr>69</vt:lpstr>
      <vt:lpstr>70</vt:lpstr>
      <vt:lpstr>71</vt:lpstr>
      <vt:lpstr>72</vt:lpstr>
      <vt:lpstr>73</vt:lpstr>
      <vt:lpstr>74</vt:lpstr>
      <vt:lpstr>75</vt:lpstr>
      <vt:lpstr>76</vt:lpstr>
      <vt:lpstr>77</vt:lpstr>
      <vt:lpstr>78</vt:lpstr>
      <vt:lpstr>'19'!Obszar_wydruku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Z.Konieczny</dc:creator>
  <cp:lastModifiedBy>Z.Konieczny</cp:lastModifiedBy>
  <cp:lastPrinted>2020-05-15T09:42:13Z</cp:lastPrinted>
  <dcterms:created xsi:type="dcterms:W3CDTF">2020-05-15T12:01:12Z</dcterms:created>
  <dcterms:modified xsi:type="dcterms:W3CDTF">2020-05-15T13:12:53Z</dcterms:modified>
</cp:coreProperties>
</file>