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ZP\Desktop\PRZETARGI 2019 2020 2021 2022\2022\9 DEZYNFEKCJA\"/>
    </mc:Choice>
  </mc:AlternateContent>
  <bookViews>
    <workbookView xWindow="0" yWindow="0" windowWidth="23595" windowHeight="9060" tabRatio="500"/>
  </bookViews>
  <sheets>
    <sheet name="Załącznik nr 2 do SWZ" sheetId="1" r:id="rId1"/>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J131" i="1" l="1"/>
  <c r="D84" i="1"/>
  <c r="D83" i="1"/>
  <c r="J132" i="1" l="1"/>
  <c r="L131" i="1"/>
  <c r="M131" i="1" s="1"/>
  <c r="M132" i="1" s="1"/>
  <c r="L132" i="1" l="1"/>
  <c r="M21" i="1" l="1"/>
  <c r="L21" i="1"/>
</calcChain>
</file>

<file path=xl/sharedStrings.xml><?xml version="1.0" encoding="utf-8"?>
<sst xmlns="http://schemas.openxmlformats.org/spreadsheetml/2006/main" count="414" uniqueCount="109">
  <si>
    <t>Lp</t>
  </si>
  <si>
    <t>Nazwa i opis produktu</t>
  </si>
  <si>
    <t>j.m.</t>
  </si>
  <si>
    <t>ilość</t>
  </si>
  <si>
    <t>ilość szt w op.</t>
  </si>
  <si>
    <t>Nazwa handlowa oferowanego wyrobu</t>
  </si>
  <si>
    <t>Nr katalogowy i producent</t>
  </si>
  <si>
    <t>Cena jedn. Netto</t>
  </si>
  <si>
    <t>WARTOŚĆ NETTO (4*8)</t>
  </si>
  <si>
    <t>VAT STAWKA %</t>
  </si>
  <si>
    <t>VAT KWOTA (9*10)</t>
  </si>
  <si>
    <t>WARTOŚĆ BRUTTO (9+11)</t>
  </si>
  <si>
    <t>1.</t>
  </si>
  <si>
    <t>op</t>
  </si>
  <si>
    <t>2.</t>
  </si>
  <si>
    <t>op.</t>
  </si>
  <si>
    <t>SUMA</t>
  </si>
  <si>
    <t>EAN</t>
  </si>
  <si>
    <t xml:space="preserve">ZADANIE 4 </t>
  </si>
  <si>
    <t>3.</t>
  </si>
  <si>
    <t>4.</t>
  </si>
  <si>
    <r>
      <t xml:space="preserve">Preparat chlorowy w tabletkach do 3 g, do dezynfekcji dużych zmywalnych powierzchni. Przygotowanie roztworu przy użyciu zimnej wody wodociągowej. Zawierający dichloroizocyjanuran sodu. Zakres działania: B,F,V (HIV,HBV,HCV, Polio) Tbc (w stężeniu aktywnego chloru do 2000 ppm), Czas działania: od 15 do 30 min. Wymagane stężenie aktywnego chloru w roztworach roboczych do 1000 ppm. Preparat powinien posiadać pozwolenie MZ na obrót produktem biobójczym. </t>
    </r>
    <r>
      <rPr>
        <b/>
        <sz val="6"/>
        <color rgb="FF000000"/>
        <rFont val="Tahoma"/>
        <family val="2"/>
        <charset val="238"/>
      </rPr>
      <t>1 op. =300tabl</t>
    </r>
    <r>
      <rPr>
        <sz val="6"/>
        <color rgb="FF000000"/>
        <rFont val="Tahoma"/>
        <family val="2"/>
        <charset val="238"/>
      </rPr>
      <t>.</t>
    </r>
  </si>
  <si>
    <r>
      <t xml:space="preserve">Sporobójczy preparat zawierający: nadwęglan sodowy i czteroacetyloetylenodiaminy(TAED) jako prekursorów substancji czynnej - kwas nadoctowy.   Przeznaczenie: mycie i dezynfekcja różnych powierzchni. Stężenie robocze: 2%, czas : do 15 min. Zakres: B, D, S (Cl. Difficle, CL.Perfringers),  Tbc, V. Preparat powinien posiadać  rejestrację jako wyrób medyczny. </t>
    </r>
    <r>
      <rPr>
        <b/>
        <sz val="6"/>
        <color rgb="FF000000"/>
        <rFont val="Tahoma"/>
        <family val="2"/>
        <charset val="238"/>
      </rPr>
      <t>1 op. = 160 g.</t>
    </r>
  </si>
  <si>
    <r>
      <t xml:space="preserve">Sporobójcze chusteczki do szybkiej dezynfekcji powierzchni oraz sprzętu medycznego wrażliwego na działanie alkoholu ; na bazie nadtlenku wodoru. Dopuszczone do stosowania w obecności pacjenta oraz do kontaktu z żywnością, bezpieczne dla personelu- brak konieczności stosowania SOL. Spektrum działania : B(TBC),F, V(HBV,HCV,HIV, Adenowirus),S (CL.difficile) w czasie 5minut. </t>
    </r>
    <r>
      <rPr>
        <b/>
        <sz val="6"/>
        <color rgb="FF000000"/>
        <rFont val="Tahoma"/>
        <family val="2"/>
        <charset val="238"/>
      </rPr>
      <t>1 op. = typu flow-pack 100szt</t>
    </r>
  </si>
  <si>
    <r>
      <t>Preparat do jednoczesnego mycia i dezynfekcji wszystkich rodzajów powierzchni w środowisku szpitalnym, niezawierający aldehydów, chloru, izopropanolu, kwasu nadoctowego i aktywnego tlenu na bazie QAV, dodecyloaminy, 2-fenoksyetanolu. Preparat bez zawartości substancji lotnych i zapachowych o doskonałej tolerancji materiałowej. Trwałość nieobciążonego roztworu roboczego min. 14dni. Spektrum działania : B, Tbc, F, V ( HBC, HCV, HIV, Rora, Polyoma SV40) czas działania do 15min.</t>
    </r>
    <r>
      <rPr>
        <b/>
        <sz val="6"/>
        <color rgb="FF000000"/>
        <rFont val="Tahoma"/>
        <family val="2"/>
        <charset val="238"/>
      </rPr>
      <t xml:space="preserve"> 1 op=6L</t>
    </r>
  </si>
  <si>
    <r>
      <t xml:space="preserve">Preparat przeznaczony do dezynfekcji zewnętrznych elementów centralnych i obwodowych cewników dożylnych, zawierających 2% roztwór chlorheksydyny w 70% alkoholu nie powoduje podrażnienia skóry i błon śluzowych. Spektrum B,F,V ( HIV,HBV,HCV, rota) w czasie 1 minuty. </t>
    </r>
    <r>
      <rPr>
        <b/>
        <sz val="6"/>
        <color rgb="FF000000"/>
        <rFont val="Tahoma"/>
        <family val="2"/>
        <charset val="238"/>
      </rPr>
      <t>1 op=100ml</t>
    </r>
  </si>
  <si>
    <r>
      <t>Chusteczki do dezynfekcji małych powierzchni sprzętów medycznych, łóżek, foteli zabiegowych, aparatury medycznej, trudno dostępnych powierzchni niewrażliwych na działanie alkoholu. Mogą być używane do dezynfekcji końcówek stomatologicznych, wycisków sylikonowych oraz powierzchni mających kontakt z żywnością, Bez zawartości aldehydu i fenolu, nie odbarwiają dezynfekowanych powierzchni.  Skład: propan-2-ol, etanol, aminy, QAV (nie więcej niż 0,25%). Wymiary: 13x20 cm, gramatura 23 g/cm2. Spektrum działania zgodnie z normą EN 14885: bakterie, MRSA, grzyby (C.albicans), Tbc (M.terrae), Rota w czasie od 30 sek., Adeno – 1 minuta. Wirusy otoczkowe zgodnie z RKI/DVV – HBV, HCV, HIV, Vaccinia, BVDV, Ebola do 30 sekund. Wymagane badania zgodnie z EN 16615. Preparat nasączający posiada opinię producenta materiałów obiciowych Famed lub równoważną. Preparat zarejestrowany jako wyrób medyczny IIa</t>
    </r>
    <r>
      <rPr>
        <b/>
        <sz val="6"/>
        <color rgb="FF000000"/>
        <rFont val="Tahoma"/>
        <family val="2"/>
        <charset val="238"/>
      </rPr>
      <t>. 1 op=100szt</t>
    </r>
  </si>
  <si>
    <r>
      <t>Chusteczki bezalkoholowe przeznaczone do mycia i szybkiej dezynfekcji powierzchni sprzętu medycznego wrażliwego na działanie alkoholu.  Skład: 0,15% N-(3-aminopropylo)-N-dodecylopropan-1,3-diamina, 0,14% poli(oksy-1,2-etanodilo)alfa[2-didecylmetyloamino)etylo]-omega-hydroksy-propionian (sól). Przeznaczone do dezynfekcji powierzchni sprzętu medycznego ze szkła, porcelany, metalu, gumy, tworzy sztucznych, szkła akrylowego. Do zastosowania na oddziale intensywnej terapii, blokach operacyjnych, do dezynfekcji aparatury medycznej, sprzętu, foteli zabiegowych, lamp, inkubatorów. Bez zawartości aldehydów i fosforanów, nie odbarwiają dezynfekowanych powierzchni. Spektrum działania, potwierdzone normami z obszaru medycznego: B (MRSA), F (C.albicans), V (HIV, HBV, HCV, wirus grypy, Vaccinia, BVDV, HSV, Ebola) - 1 minuta. Tbc (M.terrae) - 5 minut.  Wymagane badania zgodnie z EN 16615. Wymiary: 13x20 cm. Preparat zarejestrowany jako wyrób medyczny Iia. 1</t>
    </r>
    <r>
      <rPr>
        <b/>
        <sz val="6"/>
        <color rgb="FF000000"/>
        <rFont val="Tahoma"/>
        <family val="2"/>
        <charset val="238"/>
      </rPr>
      <t>Op=100szt</t>
    </r>
  </si>
  <si>
    <r>
      <t>Środek do dezynfekcji powierzchni, w tym powierzchni drewnianych, akrylowych,
łóżek solaryjnych oraz do profilaktyki przeciwgrzybiczej, do higienicznego mycia rąk i ciała.
Preparat zaleca się do dezynfekcji wszystkich zmywalnych powierzchni w: obiektach sportowych, basenach, saunach, solariach, obiektach SPA, gabinetach kosmetycznych i odnowy biologicznej, sanatoriach, domach opieki, zakładach opiekuńczo leczniczych, ośrodkach rehabilitacji, zakładach fizykoterapii, szatniach, przebieralniach. Preparat jest aktywny wobec bakterii, łącznie z MRSA, grzybów i wirusów: HBV, HCV, HIV, Papova. Może być stosowany w profilaktyce przeciwgrzybiczej (Trichophyton mentagrophytes) zarówno do skóry jak i do dezynfekcji powierzchni. Umieszczony na liście VAH (Stowarzyszenie Higieny Stosowanej) Atest higieniczny PZH nr HK/M/0130/01/2000. Wygodne i skuteczne zastosowanie do dezynfekcji różnych powierzchni. Może być wykorzystywany w urządzeniach do mycia wysokociśnieniowego. Możliwość łatwego dozowania przy pomocy automatycznych urządzeń dozujących DG1, DG3.</t>
    </r>
    <r>
      <rPr>
        <b/>
        <sz val="6"/>
        <color rgb="FF000000"/>
        <rFont val="Tahoma"/>
        <family val="2"/>
        <charset val="238"/>
      </rPr>
      <t xml:space="preserve"> 1 op=6 L</t>
    </r>
  </si>
  <si>
    <r>
      <t>Produkt leczniczy zawierający pvp-jod w roztworze wodnym do odkażania skóry i błon śluzowych. Możliwe stosowanie w stanie nierozcieńczonym lub jako roztwór rozcieńczony. Zakres działania: B,Tbc,F,S,P, V. Powinien posiadać pozwolenie MZ na dopuszczenie do obrotu</t>
    </r>
    <r>
      <rPr>
        <b/>
        <sz val="6"/>
        <color rgb="FF000000"/>
        <rFont val="Tahoma"/>
        <family val="2"/>
        <charset val="238"/>
      </rPr>
      <t>. 1 op= 1 L</t>
    </r>
  </si>
  <si>
    <r>
      <t xml:space="preserve">Antybakteryjny płyn do płukania jamy ustnej o smaku miętowym na bazie chlorheksydyny. Spektrum: B, F, V, ( HIV, Herpex simplex), </t>
    </r>
    <r>
      <rPr>
        <b/>
        <sz val="6"/>
        <color rgb="FF000000"/>
        <rFont val="Tahoma"/>
        <family val="2"/>
        <charset val="238"/>
      </rPr>
      <t>1op= 300 ml.</t>
    </r>
  </si>
  <si>
    <r>
      <t xml:space="preserve">Produkt leczniczy do zabiegów na powierzchni błon śluzowych, o przedłużonym działaniu, autosterylny, bezjodowy, bez dodatku barwników, kompatybilny ze środkami do odkażania skóry, fizjologiczne pH. Skład: etanol, glukonian chlorheksydyny, nadtlenek wodoru, kwas mlekowy. Zakres działania: B,F,P, V (HIV, HBV i Herpes). Powinien posiadać pozwolenie MZ na dopuszczenie do obrotu. </t>
    </r>
    <r>
      <rPr>
        <b/>
        <sz val="6"/>
        <color rgb="FF000000"/>
        <rFont val="Tahoma"/>
        <family val="2"/>
        <charset val="238"/>
      </rPr>
      <t>1 op= 1 L</t>
    </r>
  </si>
  <si>
    <r>
      <t>Produkt leczniczy do zabiegów na powierzchni błon śluzowych, o przedłużonym działaniu, autosterylny, bezjodowy, bez dodatku barwników, kompatybilny ze środkami do odkażania skóry, fizjologiczne pH. Skład: etanol, glukonian chlorheksydyny, nadtlenek wodoru, kwas mlekowy. Zakres działania: B,F,P, V (HIV, HBV i Herpes). Powinien posiadać pozwolenie MZ na dopuszczenie do obrotu</t>
    </r>
    <r>
      <rPr>
        <b/>
        <sz val="6"/>
        <color rgb="FF000000"/>
        <rFont val="Tahoma"/>
        <family val="2"/>
        <charset val="238"/>
      </rPr>
      <t>. 1 op= 500 ml</t>
    </r>
  </si>
  <si>
    <r>
      <t>Produkt leczniczy do odkażania skóry przed iniekcjami, punkcjami, szczepieniami, zabiegami operacyjnymi, pobieraniem krwi, bezbarwny, autosterylny, o przedłużonym działaniu. Skład: substancje czynne: etanol, izopropanol, alkohol benzylowy, nadtlenek wodoru. Nie zawierający fenolu oraz pochodnych jodu i jego związków. Zakres działania: wszelkie mikroorganizmy bytujące na skórze: B (włącznie z prątkami gruźlicy i MRSA), F, V ( HBV, HIV, Herpes, Rota, Adeno). Powinien posiadać świadectwo rejestracji MZ</t>
    </r>
    <r>
      <rPr>
        <b/>
        <sz val="6"/>
        <color rgb="FF000000"/>
        <rFont val="Tahoma"/>
        <family val="2"/>
        <charset val="238"/>
      </rPr>
      <t>. 1 op= 1 L</t>
    </r>
  </si>
  <si>
    <r>
      <t xml:space="preserve">Produkt leczniczy do odkażania skóry przed iniekcjami, punkcjami, szczepieniami, zabiegami operacyjnymi, pobieraniem krwi, bezbarwny, autosterylny, o przedłużonym działaniu. Skład : substancje czynne: etanol, izopropanol, alkohol benzylowy, nadtlenek wodoru. Nie zawierający fenolu oraz pochodnych jodu i jego związków. Zakres działania: wszelkie mikroorganizmy bytujące na skórze: B (włącznie z prątkami gruźlicy i MRSA), F, V ( HBV, HIV, Herpes, Rota, Adeno). Powinien posiadać świadectwo rejestracji MZ. </t>
    </r>
    <r>
      <rPr>
        <b/>
        <sz val="6"/>
        <color rgb="FF000000"/>
        <rFont val="Tahoma"/>
        <family val="2"/>
        <charset val="238"/>
      </rPr>
      <t>1 op=350 ml.</t>
    </r>
  </si>
  <si>
    <r>
      <t xml:space="preserve">Produkt leczniczy do odkażania skóry przed iniekcjami, punkcjami, szczepieniami, zabiegami operacyjnymi, pobieraniem krwi,  autosterylny, klarowny, czerwony, przezroczysty roztwór. Substancje czynne: etanol, izopropanol, alkohol benzylowy, nadtlenek wodoru, barwniki. Nie zawierający fenolu oraz pochodnych jodu i jego związków. Zakres działania: wszelkie mikroorganizmy bytujące na skórze: B (włącznie z prątkami gruźlicy i MRSA), F, V    ( HBV, HIV, Herpes, Rota, Adeno). </t>
    </r>
    <r>
      <rPr>
        <b/>
        <sz val="6"/>
        <color rgb="FF000000"/>
        <rFont val="Tahoma"/>
        <family val="2"/>
        <charset val="238"/>
      </rPr>
      <t>1 op= 1L</t>
    </r>
  </si>
  <si>
    <r>
      <t>Produkt leczniczy autosterylny, zawierający dichlorowodorek octenidyny, alkohol fenoksyetylowy, nie zawierający: PVP - jod. Bezbarwny, bezbolesny, gotowy do użycia, na bazie wody. Przeznaczony do dezynfekcji ran, błon śluzowych i skóry. Stosowany w postaci nie rozcieńczonej. Nie powodujący drażnienia ran. Zakres działania: B (MRSA, Chlamydium, Chlamydium, Mycoplasma), F, drożdże, pierwotniaki (Trichomonas), V ( Herpes simplex, HBV i HIV).</t>
    </r>
    <r>
      <rPr>
        <b/>
        <sz val="6"/>
        <color rgb="FF000000"/>
        <rFont val="Tahoma"/>
        <family val="2"/>
        <charset val="238"/>
      </rPr>
      <t xml:space="preserve"> 1 op= 1 L</t>
    </r>
  </si>
  <si>
    <r>
      <t>Produkt leczniczy autosterylny, zawierający dichlorowodorek octenidyny, alkohol fenoksyetylowy, nie zawierający: PVP - jod. Bezbarwny,  bezbolesny, gotowy do użycia, na bazie wody. Przeznaczony do dezynfekcji ran, błon śluzowych i skóry. Stosowany w postaci nie rozcieńczonej. Nie powodujący drażnienia ran. Zakres działania: B (MRSA, Chlamydium, Chlamydium, Mycoplasma), F, drożdże, pierwotniaki (Trichomonas), V ( Herpes simplex, HBV i HIV).</t>
    </r>
    <r>
      <rPr>
        <b/>
        <sz val="6"/>
        <color rgb="FF000000"/>
        <rFont val="Tahoma"/>
        <family val="2"/>
        <charset val="238"/>
      </rPr>
      <t xml:space="preserve"> 1 op= 250 ml</t>
    </r>
  </si>
  <si>
    <r>
      <t>Gotowa do użycia pianka do łagodnego mycia i pielęgnacji skóry bez użycia wody, szczególnie polecana dla pacjentów obłożnie chorych. Zawierająca bardzo łagodne srodki myjące oraz D-panthenol i alantoine. Łagodząca podrażnienia i zaczerwienienia skóry. Posiadająca działanie nawilżające z możliwością stosowania do pielęgnacji niemowląt od pierwszego dnia życia. Posiadająca właściwości dezodorujace. Przebadana dermatologicznie.</t>
    </r>
    <r>
      <rPr>
        <b/>
        <sz val="6"/>
        <color rgb="FF000000"/>
        <rFont val="Tahoma"/>
        <family val="2"/>
        <charset val="238"/>
      </rPr>
      <t xml:space="preserve"> 1 op=500 ml.</t>
    </r>
  </si>
  <si>
    <r>
      <t xml:space="preserve">Czepek do mycia włosów bez konieczności używania wody i szamponu. Płyn, którym czepek jest nasączony musi posiadać właściwości antybakteryjne, zawiera wyciąg aloesu, prowitaminę B5 i witaminę E. Polecany jest do higieny pacjentów obłożnie chorych, w szczególności w przypadku kolonizacji i zakażenia MRSA oraz VRE. Doskonale nadaje się do skóry wrażliwej. Dla zwiększenia komfortu użytkowego czepek musi nadawać się do podgrzania w kuchence mikrofalowej. </t>
    </r>
    <r>
      <rPr>
        <b/>
        <sz val="6"/>
        <color rgb="FF000000"/>
        <rFont val="Tahoma"/>
        <family val="2"/>
        <charset val="238"/>
      </rPr>
      <t>1 op.= 1 szt</t>
    </r>
    <r>
      <rPr>
        <sz val="6"/>
        <color rgb="FF000000"/>
        <rFont val="Tahoma"/>
        <family val="2"/>
        <charset val="238"/>
      </rPr>
      <t>. Po użyciu nie wymagający stosowania utylizacji.</t>
    </r>
  </si>
  <si>
    <r>
      <t>Płynny trójenzymatyczny preparat dezynfekująco - myjący. Zastosowanie: czyszczenie i wstępna dezynfekcja sprzętu medycznego, narzędzi chirurgicznych oraz endoskopów (na liście firmy Pentax). Skład chemiczny: IV rzędowe związki amonowe (propromian), chlorowodorek poliheksametylenu - biguanidyny, kompleks enzymów (protaza, lipaza, amylaza). Skuteczność biobójcza: B (MRSA), F (c. albicans), V (HBV, HCV, Herpeswirus, Vacciniawirus, AH1N1, HIV). Stężenie 0,5% ; czas działania 15 minut. Preparat posiada badania korozyjności wżernej (badanie elektrochemiczne) oraz badania potwierdzające zdolność usuwania biofilmu</t>
    </r>
    <r>
      <rPr>
        <b/>
        <sz val="6"/>
        <color rgb="FF000000"/>
        <rFont val="Tahoma"/>
        <family val="2"/>
        <charset val="238"/>
      </rPr>
      <t>. 1 op= 5 L .</t>
    </r>
  </si>
  <si>
    <r>
      <t>Płynny trójenzymatyczny preparat dezynfekująco - myjący. Zastosowanie: czyszczenie i wstępna dezynfekcja sprzętu medycznego, narzędzi chirurgicznych oraz endoskopów (na liście firmy Pentax). Skład chemiczny: IV rzędowe związki amonowe (propromian), chlorowodorek poliheksametylenu - biguanidyny, kompleks enzymów (protaza, lipaza, amylaza). Skuteczność biobójcza : B (MRSA), F (c. albicans), V (HBV, HCV, Herpeswirus, Vacciniawirus, Ah1N1, HIV). Stężenie 0,5% ; czas działania 15 minut. Preparat posiada badania korozyjności wżernej (badanie elektrochemiczne) oraz badania potwierdzające zdolność usuwania biofilmu.</t>
    </r>
    <r>
      <rPr>
        <b/>
        <sz val="6"/>
        <color rgb="FF000000"/>
        <rFont val="Tahoma"/>
        <family val="2"/>
        <charset val="238"/>
      </rPr>
      <t xml:space="preserve"> 1 op= 1 L .</t>
    </r>
  </si>
  <si>
    <r>
      <t xml:space="preserve">Preparat zawierający nadwęglan sodu, działajacy w oparciu o aktywny tlen, bezaldehydowy, w granulacie. Przeznaczenie: mycie i dezynfekcja narzędzi medycznych, również zanieczyszczonych substancjami organicznymi, dezynfekcja powierzchni. Ulegający biodegradacji. Zakres działania po dodaniu aktywatora : B, Tbc ( M. tuberculosis), F, V (HIV, HBV, Poli), S ( przetrwalniki bakterii tlenowych i beztlenowych). Stężenie roztworu roboczego i czas działania: 2% -  do 6 godz. Powinien posiadać pozytywną opinia firmy OLYMPUS. Zarejestrowany jako wyrób medyczny. </t>
    </r>
    <r>
      <rPr>
        <b/>
        <sz val="6"/>
        <color rgb="FF000000"/>
        <rFont val="Tahoma"/>
        <family val="2"/>
        <charset val="238"/>
      </rPr>
      <t>1 op= 2 kg</t>
    </r>
    <r>
      <rPr>
        <sz val="6"/>
        <color rgb="FF000000"/>
        <rFont val="Tahoma"/>
        <family val="2"/>
        <charset val="238"/>
      </rPr>
      <t xml:space="preserve"> .</t>
    </r>
  </si>
  <si>
    <r>
      <t>Aktywator wspomagający do preparatu opisanego w punkcie 4, na bazie kwasu fosforowego, nie zawierający substancji żrących.</t>
    </r>
    <r>
      <rPr>
        <b/>
        <sz val="6"/>
        <color rgb="FF000000"/>
        <rFont val="Tahoma"/>
        <family val="2"/>
        <charset val="238"/>
      </rPr>
      <t xml:space="preserve"> </t>
    </r>
    <r>
      <rPr>
        <sz val="6"/>
        <color rgb="FF000000"/>
        <rFont val="Tahoma"/>
        <family val="2"/>
        <charset val="238"/>
      </rPr>
      <t>Zarejestrowany jako wyrób medyczny.</t>
    </r>
    <r>
      <rPr>
        <b/>
        <sz val="6"/>
        <color rgb="FF000000"/>
        <rFont val="Tahoma"/>
        <family val="2"/>
        <charset val="238"/>
      </rPr>
      <t xml:space="preserve"> 1 op= 2 L .</t>
    </r>
  </si>
  <si>
    <r>
      <t xml:space="preserve">Gotowy do użycia preparat do wstępnej dezynfekcji i mycia narzędzi chirurgicznych przed właściwym procesem dezynfekcji. Zawiera inhibitory korozji oraz wykazuje wysoką tolerancję materiałową, nie zawiera aldehydów. Przebadany zgodnie z nowymi normami dla środków dezynfekcyjnych (EN 14885). Szerokie spektrum mikrobójcze: bakteria, prątki, grzyby, wirusy Adeno i Polio. Posiada właściwości myjące, ma działanie bakteriostatyczne. Wyrób medyczny klasy IIb. </t>
    </r>
    <r>
      <rPr>
        <b/>
        <sz val="6"/>
        <color rgb="FF000000"/>
        <rFont val="Tahoma"/>
        <family val="2"/>
        <charset val="238"/>
      </rPr>
      <t>1 op. = 1 litr</t>
    </r>
    <r>
      <rPr>
        <sz val="6"/>
        <color rgb="FF000000"/>
        <rFont val="Tahoma"/>
        <family val="2"/>
        <charset val="238"/>
      </rPr>
      <t xml:space="preserve"> </t>
    </r>
    <r>
      <rPr>
        <b/>
        <sz val="6"/>
        <color rgb="FF000000"/>
        <rFont val="Tahoma"/>
        <family val="2"/>
        <charset val="238"/>
      </rPr>
      <t xml:space="preserve">ze spryskiwaczem DUO. </t>
    </r>
  </si>
  <si>
    <r>
      <t xml:space="preserve">Preparat do higienicznego i chirurgicznego mycia rąk dla osób bardzo wrażliwych o pH 5,0 – 5,5 nie zawierający mydła, substancje powierzchniowo czynne  syntetyczne,  </t>
    </r>
    <r>
      <rPr>
        <b/>
        <sz val="6"/>
        <color rgb="FF000000"/>
        <rFont val="Tahoma"/>
        <family val="2"/>
        <charset val="238"/>
      </rPr>
      <t>1op.= 500ml</t>
    </r>
    <r>
      <rPr>
        <sz val="6"/>
        <color rgb="FF000000"/>
        <rFont val="Tahoma"/>
        <family val="2"/>
        <charset val="238"/>
      </rPr>
      <t xml:space="preserve"> kompatybilne z dozownikiem typu dermados. </t>
    </r>
  </si>
  <si>
    <r>
      <t xml:space="preserve">Preparat do higienicznego mycia i odkażania rąk oraz do mycia i dekontaminacji ciała i włosów pacjentów; na bazie chlorheksydyny i QAV; bez zawartości alkoholu, octenidyny, bez  barwników . Higieniczne mycie rąk i dekontaminacja ciała – do 1 min. Skuteczny wobec B (w tym MRSA), V (w tym HIV, HBC, HCV). </t>
    </r>
    <r>
      <rPr>
        <b/>
        <sz val="6"/>
        <color rgb="FF000000"/>
        <rFont val="Tahoma"/>
        <family val="2"/>
        <charset val="238"/>
      </rPr>
      <t xml:space="preserve">1 op.= 500ml </t>
    </r>
    <r>
      <rPr>
        <sz val="6"/>
        <color rgb="FF000000"/>
        <rFont val="Tahoma"/>
        <family val="2"/>
        <charset val="238"/>
      </rPr>
      <t>kompatybilne z dozownikiem typu Dermados.</t>
    </r>
  </si>
  <si>
    <r>
      <t>Płynny, alkaliczny środek do mycia endoskopów elastycznych wszystkich wiodących producentów. Umożliwiający mycie manualne i maszynowe endoskopów elastycznych oraz wyposażenia endoskopowego w stężeniu od 0,5% do 3% w temperaturze do 60</t>
    </r>
    <r>
      <rPr>
        <vertAlign val="superscript"/>
        <sz val="6"/>
        <color rgb="FF000000"/>
        <rFont val="Tahoma"/>
        <family val="2"/>
        <charset val="238"/>
      </rPr>
      <t>0</t>
    </r>
    <r>
      <rPr>
        <sz val="6"/>
        <color rgb="FF000000"/>
        <rFont val="Tahoma"/>
        <family val="2"/>
        <charset val="238"/>
      </rPr>
      <t xml:space="preserve">C. pH robocze roztworu wynosi 10,7 – 10,8. Środek posiadający w swoim składzie: min. ester butylowy kwasu ortofosforowego, alkalia, dietyloaminą, oraz niejonowe i anionowe związki powierzchniowo czynne. Kompatybilny ze wszystkimi wiodącymi producentami endoskopów. Posiadający pozytywną opinię dystrybutora endoskopów elastycznych firmy PENTAX. Kompatybilny ze wszystkimi myjniami automatycznymi. </t>
    </r>
    <r>
      <rPr>
        <b/>
        <sz val="6"/>
        <color rgb="FF000000"/>
        <rFont val="Tahoma"/>
        <family val="2"/>
        <charset val="238"/>
      </rPr>
      <t>1 op. =5L.</t>
    </r>
  </si>
  <si>
    <r>
      <t xml:space="preserve">Płynny, słabo pieniący, neutralny środek dezynfekcyjny o działaniu bakteriobójczym, grzybobójczym, wirusobójczym (Palyoma) i prątkobójczym na bazie aldehydu glutarowego (10,5g/100g); potwierdzone badania według normy europejskiej EN 14885, co odpowiada wymaganiom normy EN 15883-4 dotyczącej środków dezynfekcyjnych; szczególnie dobrze dezynfekuje przedmioty z wrażliwych materiałów. Nie zawiera formaldehydu, oraz czwarto-rzędowych związków amoniowych. Czas dezynfekcji maszynowej 5 min, dozowanie 10ml/l. </t>
    </r>
    <r>
      <rPr>
        <b/>
        <sz val="6"/>
        <color rgb="FF000000"/>
        <rFont val="Tahoma"/>
        <family val="2"/>
        <charset val="238"/>
      </rPr>
      <t>1 op. =5L.</t>
    </r>
  </si>
  <si>
    <r>
      <t>Płynny , neutralizujący i myjący środek do stosowania w myjniach dezynfektorach na bazie kwasu cytrynowego bezwodnego. Nie posiadający w swoim składzie fosforanów, azotanów oraz tenzydów.  Maksymalna zawartość P2O5 w koncentracie wynosi &lt;10 ppm. Wartość PH produktu 1,2. 
Środek do kroku neutralizacji jak również do mycia wyspecjalizowanego szkła laboratoryjnego
Substancje aktywne - kwas cytrynowy bezwodny poniżej 25-50%. Dozowanie 1-2ml/l.</t>
    </r>
    <r>
      <rPr>
        <b/>
        <sz val="6"/>
        <color rgb="FF000000"/>
        <rFont val="Tahoma"/>
        <family val="2"/>
        <charset val="238"/>
      </rPr>
      <t xml:space="preserve"> 1 op. =5L.</t>
    </r>
  </si>
  <si>
    <r>
      <t>Zestaw do toalety jamy ustnej zawierający w jednym fabrycznym opakowaniu 1 szczoteczkę do zębów z odsysaniem z poziomą manualną zastawką do regulacji siły odsysania, z 3 otworami ssącymi oraz z pofałdowaną gąbką na górnej powierzchni, 7ml bezalkoholowego płynu do płukania jamy ustnej z 0,05% roztworem chlorku cetylpirydyny w wyciskanej saszetce, 1 gąbka-aplikator z poprzecznym pofałdowaniem, 1 saszetkę z 2g preparatu nawilżającego do ust na bazie wodnej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medyczny klasy IIa.</t>
    </r>
    <r>
      <rPr>
        <b/>
        <sz val="6"/>
        <color rgb="FF000000"/>
        <rFont val="Tahoma"/>
        <family val="2"/>
        <charset val="238"/>
      </rPr>
      <t xml:space="preserve"> 1 op. = 1 zestaw.</t>
    </r>
  </si>
  <si>
    <r>
      <t xml:space="preserve">Specjalistyczne gaziki do dezynfekcji skóry rąk, nasączone alkoholem izopropylowym.
Korzystanie z gazików eliminuje używanie sprayu. Gaziki są gotowe do natychmiastowego użycia i łatwe w stosowaniu.
Wykonane są z miękkiego, przyjemnego dla skóry materiału.
Wyrób medyczny kl. I. </t>
    </r>
    <r>
      <rPr>
        <b/>
        <sz val="6"/>
        <color rgb="FF000000"/>
        <rFont val="Tahoma"/>
        <family val="2"/>
        <charset val="238"/>
      </rPr>
      <t>1 op.= 100 szt.</t>
    </r>
    <r>
      <rPr>
        <sz val="6"/>
        <color rgb="FF000000"/>
        <rFont val="Tahoma"/>
        <family val="2"/>
        <charset val="238"/>
      </rPr>
      <t xml:space="preserve"> 
</t>
    </r>
  </si>
  <si>
    <r>
      <t>Specjalistyczne gaziki zestaw duo (mokry + suchy) do dezynfekcji skóry, nasączone alkoholem izopropylowym i etylowym i zabezpieczenia miejsca wkłucia. Korzystanie z gazików eliminuje używanie sprayu. Gaziki są gotowe do natychmiastowego użycia i łatwe w stosowaniu.
Są policzalne, co pozwala w pełni kontrolować ich zużycie. Wykonane są z miękkiego, przyjemnego dla skóry materiału.
ZALECANE DO DEZYNFEKCJI I CZYSZCZENIA SKÓRY:
- przed pobraniem krwi,
- przed szczepieniem,
- przy samokontroli u diabetyków,
- przed zabiegami kosmetyczno – medycznymi.</t>
    </r>
    <r>
      <rPr>
        <b/>
        <sz val="6"/>
        <color rgb="FF000000"/>
        <rFont val="Tahoma"/>
        <family val="2"/>
        <charset val="238"/>
      </rPr>
      <t xml:space="preserve"> 1 op.= 50 szt. </t>
    </r>
  </si>
  <si>
    <r>
      <t xml:space="preserve">Specjalistyczne gaziki do dezynfekcji skóry, nasączone </t>
    </r>
    <r>
      <rPr>
        <b/>
        <sz val="6"/>
        <color rgb="FF000000"/>
        <rFont val="Tahoma"/>
        <family val="2"/>
        <charset val="238"/>
      </rPr>
      <t>alkoholem izopropylowym i glukonianem chlorheksydyny</t>
    </r>
    <r>
      <rPr>
        <sz val="6"/>
        <color rgb="FF000000"/>
        <rFont val="Tahoma"/>
        <family val="2"/>
        <charset val="238"/>
      </rPr>
      <t xml:space="preserve">. Korzystanie z gazików eliminuje używanie sprayu.
Gaziki są gotowe
do natychmiastowego użycia i łatwe w stosowaniu. Są policzalne, co pozwala w pełni kontrolować ich zużycie. Wykonane są z miękkiego, przyjemnego dla skóry materiału.
Wyrób medyczny kl. I. </t>
    </r>
    <r>
      <rPr>
        <b/>
        <sz val="6"/>
        <color rgb="FF000000"/>
        <rFont val="Tahoma"/>
        <family val="2"/>
        <charset val="238"/>
      </rPr>
      <t>1op.=100 szt.</t>
    </r>
  </si>
  <si>
    <r>
      <t>Chusteczki do szybkiej dezynfekcji  głowic USG używanych do badania transwaginalnego na bazie  czwartorzędowych związków amonowych. Spektrum działania  B( łącznie z MRSA), F, V (Polio, Adeno, polyoma, Vaccinia),  spory (C. difficile) w czasie do 2 minut.Przebadane zgodnie z normą 16615 warunki brudne .
Roztwór, którym są nasączone nie może posiadać w swoim składzie alkoholi, chloru, aldehydów, fenoli. Posiadające opinię dermatologiczną oraz pozytywną opinię co najmnie 5 producentów urządzeń ultrasonograficznych.</t>
    </r>
    <r>
      <rPr>
        <b/>
        <sz val="6"/>
        <color rgb="FF000000"/>
        <rFont val="Tahoma"/>
        <family val="2"/>
        <charset val="238"/>
      </rPr>
      <t xml:space="preserve"> 1op. = tuba  100 szt. </t>
    </r>
    <r>
      <rPr>
        <sz val="6"/>
        <color rgb="FF000000"/>
        <rFont val="Tahoma"/>
        <family val="2"/>
        <charset val="238"/>
      </rPr>
      <t xml:space="preserve">Wymiar: 14 cm x 20 cm, o gramaturze min 18g/m2 wykonane z polipropylenu.
</t>
    </r>
  </si>
  <si>
    <t>Zadanie 1.</t>
  </si>
  <si>
    <t>Dezynfekcja powierzchni I.</t>
  </si>
  <si>
    <t xml:space="preserve">Zadanie 2. </t>
  </si>
  <si>
    <t>Dezynfekcja powierzchni II</t>
  </si>
  <si>
    <t xml:space="preserve">Zadanie 3. </t>
  </si>
  <si>
    <t>Dezynfekcja powierzchni III</t>
  </si>
  <si>
    <t>Zadanie 5</t>
  </si>
  <si>
    <t>Dezynfekcja skóry i ran.</t>
  </si>
  <si>
    <t>Dezynfekcja skóry, błon śluzowych.</t>
  </si>
  <si>
    <t>Zadanie 6.</t>
  </si>
  <si>
    <t xml:space="preserve">Środki higieny </t>
  </si>
  <si>
    <t xml:space="preserve">Zadanie 7. </t>
  </si>
  <si>
    <t>Dezynfekcja narzędzi</t>
  </si>
  <si>
    <t xml:space="preserve">zadanie 8. </t>
  </si>
  <si>
    <t>Wstępna dezynfekcja i mycie narzędzi chirurgicznych</t>
  </si>
  <si>
    <t>Zadanie 9.</t>
  </si>
  <si>
    <t>Mycie, dezynfekcja rąk</t>
  </si>
  <si>
    <t>Zadanie 10.</t>
  </si>
  <si>
    <t>Dezynfekcja narzędzi - mycie maszynowe.</t>
  </si>
  <si>
    <t>Zadanie 11.</t>
  </si>
  <si>
    <t>Środki do higieny ciała pacjenta.</t>
  </si>
  <si>
    <t>Zadanie 12.</t>
  </si>
  <si>
    <t>Gaziki dezynfekcyjne</t>
  </si>
  <si>
    <t>Zadanie 13.</t>
  </si>
  <si>
    <t>Chusteczki do dezynfekcji</t>
  </si>
  <si>
    <t>Zadanie 14</t>
  </si>
  <si>
    <t>Dezynfekcja rąk.</t>
  </si>
  <si>
    <t>Zadanie 15.</t>
  </si>
  <si>
    <t>Środki do mycia pacjenta</t>
  </si>
  <si>
    <t>Jednorazowy dyspenser posiadający system dozujący na chusteczki włókninowe do dezynfekcji powierzchni. Dozownik zawiera min.120chustek o wymiarach min. 17,5cmx36cm, wykonanych z odpornej na rozdarcie, niskopylnej włókniny spunlance (mieszanka syntetycznych włókien PET 100%) o gramaturze 45g/m2. Chusteczki przebadane wg EN 16615 - do potwierdzenia badaniami przynajmniej jednym preparatem. Dyspenser posiada transparentne okienka pozwalające na kontrole zużycia chusteczek. Po uzyciu plastyczna konstrukcja umożliwia proste złożenie i utylizację. Dyspenser posiada etykiety do zapisania i późniejszej identyfikacji środka dezynfekcyjnego, którym zostanie napełniony. wyrób medyczny.</t>
  </si>
  <si>
    <t>Chusteczki do dekontaminacji skóry w postępowaniu przedoperacyjnym oraz dekontaminacji skóry skolonizowanej patogenami wielolekoopornymi, w rozmiarze 20x30cm, wykonane z polietylenowej wlókniny o min. gęstości 75g/m2, nasycone 2% roztworem diglukonianu chlorheksydyny. Jedno opakowanie chusteczek zawierające co najmniej 3g chlorheksydyny. Efektywność biobójcza przebadana wg następujących norm EN13727, EN13624, EN1499 w warunkach czystych i brudnych, potwierdzona badaniami. Wymagane jest, aby chusteczki zostawiały na skórze warstwę chlorheksydyny wykazującą działanie biobójcze do 24h po aplikacji, do potwierdzenia badaniem. czas działania bakteriobójczego 60sek po aplikacji, drożdżakobójczego 3 min po aplikacji. Produkt biobójczy zarejestrowany w Urzędzie Rejestracji Produktów Leczniczych, wyrobów Medycznych i Produktów Biobójczych. Chusteczki pakowane po 10 sztuk. w opakowaniu.</t>
  </si>
  <si>
    <r>
      <t xml:space="preserve">Chusteczki do szybkiej dezynfekcji i mycia małych powierzchni i wyrobów medycznych włącznie z  głowicami USG i optykami endoskopowymi na bazie czwartorzędowych związków amonowych. Spektrum działania  B (łącznie z MRSA), F w czasie do 1 min., V (HBV, HIV, HCV, Rota, Vaccinia, działanie bójcze wobec wirusów osłonkowych, w tym coroanvirusom np.SARS – CoV-2) w czasie 30 sek., Papova/ Polyoma - 2 min , dopuszczalny kontakt z materiałem biologicznym. Przebadane zgodnie z normą 16615 warunki brudne. Roztwór, którym są nasączone nie może posiadać w swoim składzie alkoholi, chloru, aldehydów, fenoli. Posiadające opinię dermatologiczną oraz pozytywną opinię  producentów urządzeń ultrasonograficznych.  Opakowanie typu flow pack z zamknięciem w postaci plastikowego klipsa, chusteczki o wym. 20 cm x 22 cm o gramaturze 50g/m2 wykonane z polyestru. </t>
    </r>
    <r>
      <rPr>
        <b/>
        <sz val="6"/>
        <color rgb="FF000000"/>
        <rFont val="Tahoma"/>
        <family val="2"/>
        <charset val="238"/>
      </rPr>
      <t>1op= 100szt .</t>
    </r>
  </si>
  <si>
    <r>
      <t>Preparat zawierający nadtlenek wodoru, nie zawierający aldehydów, chloru i fenolu do dezynfekcji i mycia powierzchni w obecności pacjentów. Zakres działania: B, MRSA, F, V (HBC,HIV,Rota-virus) w czasie 15min oraz TBC 2% roztwór w czasie 30min. Stężenie robocze 1-2% czas 60min. Wyrób medyczny. Wymagania:  Deklaracja zgodności CE oraz pozytywna opinia Instytutu Matki i Dziecka</t>
    </r>
    <r>
      <rPr>
        <b/>
        <sz val="6"/>
        <color rgb="FF000000"/>
        <rFont val="Tahoma"/>
        <family val="2"/>
        <charset val="238"/>
      </rPr>
      <t>. 1 op=5L</t>
    </r>
  </si>
  <si>
    <r>
      <t xml:space="preserve">Preparat gotowy do użycia w postaci </t>
    </r>
    <r>
      <rPr>
        <b/>
        <sz val="6"/>
        <color rgb="FF000000"/>
        <rFont val="Tahoma"/>
        <family val="2"/>
        <charset val="238"/>
      </rPr>
      <t>piany</t>
    </r>
    <r>
      <rPr>
        <sz val="6"/>
        <color rgb="FF000000"/>
        <rFont val="Tahoma"/>
        <family val="2"/>
        <charset val="238"/>
      </rPr>
      <t xml:space="preserve">, na bazie nadtlenku wodoru i amfoterycznych związków powierzchniowo czynnych.  Przeznaczenie: mycie i dezynfekcja wyrobów medycznych oraz małych powierzchni trudno dostępnych. Zakres działania: B,Tbc,F,V,S. Zarejestrowany jako wyrób medyczny. </t>
    </r>
    <r>
      <rPr>
        <b/>
        <sz val="6"/>
        <color rgb="FF000000"/>
        <rFont val="Tahoma"/>
        <family val="2"/>
        <charset val="238"/>
      </rPr>
      <t>1op=750ml</t>
    </r>
  </si>
  <si>
    <r>
      <t xml:space="preserve">Preparat do dezynfekcji małych powierzchni zawierający glukoprotaminę. Spektrum działania: Tbc, F, V(HIV, HBV, HCV),  Adeno, Papova, Rota. </t>
    </r>
    <r>
      <rPr>
        <b/>
        <sz val="6"/>
        <color rgb="FF000000"/>
        <rFont val="Tahoma"/>
        <family val="2"/>
        <charset val="238"/>
      </rPr>
      <t xml:space="preserve">1 op=750ml
</t>
    </r>
  </si>
  <si>
    <r>
      <t>Gotowe do użycia chusteczki bezalkoholowe o właściwościach  dezynfekcyjno-myjących nasączone roztworem chlorku didecylodimetyloamoniowego. Przeznaczone do dezynfekcji sprzętów medycznych i innych powierzchni, nieodpornych na działanie alkoholu (głowice, akryl, pleksi). Wymiary: 245mmx300mm.</t>
    </r>
    <r>
      <rPr>
        <b/>
        <sz val="6"/>
        <color rgb="FF000000"/>
        <rFont val="Tahoma"/>
        <family val="2"/>
        <charset val="238"/>
      </rPr>
      <t xml:space="preserve"> 1 op= 225 szt</t>
    </r>
  </si>
  <si>
    <r>
      <t>Ochronny krem,  przeznaczony do pielęgnacji skóry rąk i ciała. Odżywia, regeneruje skórę, wykazuje działanie stymulujące procesy odnowy naskórka. Posiada właściwości nawilżające, łagodzi podrażnienia. Niweluje uczucie szorstkości, uelastycznia. Zalecany do codziennego stosowania po czestym myciu rak. Polecany dla personelu  medycznego. Wykazuje działanie osłaniające, szybko się wchłania. posiada badania dermatologiczne. Zawiera witaminę E, glicerynę, oliwę z oliwe</t>
    </r>
    <r>
      <rPr>
        <b/>
        <sz val="6"/>
        <color rgb="FF000000"/>
        <rFont val="Tahoma"/>
        <family val="2"/>
        <charset val="238"/>
      </rPr>
      <t>k. 1op. = 500 ml</t>
    </r>
  </si>
  <si>
    <t>Zadanie 16.</t>
  </si>
  <si>
    <t>Zadanie 17.</t>
  </si>
  <si>
    <t>Żel do przemywania ran wyprodukowany na bazie oktenidyny. Jest wyrobem hipoalergicznym, który jest tolerowany przez skórę, ranę oraz błonę śluzowa. Zapewnia ranie odpowiednie oczyszczenie, nawilżenie, a dodatkowo przyspiesza naturalne procesy gojenia się rany. Op=250ml</t>
  </si>
  <si>
    <t>Wodny roztwor oksydantów (super-oxidized solution) o szerokim działaniu przeciwdrobnoustrojowym. Służy do odkażania i płukania ran ostrych oraz przewlekłych takich jak owrzodzenia goleni, odleżyny, rany w przebiegu zespołu stopy cukrzycowej. Płyn wspomaga oczyszczanie  autolityczne rany z martwicy oraz stwarza odpowiednie środowisko gojenia. op.=250ml</t>
  </si>
  <si>
    <t>5.</t>
  </si>
  <si>
    <t>6.</t>
  </si>
  <si>
    <t>7.</t>
  </si>
  <si>
    <r>
      <t xml:space="preserve">Koncentrat do mycia i dezynfekcji powierzchni podłogowych i ponad podłogowych w obszarze medycznym. Przeznaczony do mycia i dezynfekcji nieinwazyjnych wyrobów medycznych jak unity, łóżka i fotele zabiegowe, stoły operacyjne, aparatura medyczna. Nie wymagający spłukiwania. Nie zawierający aldehydów i fenoli, zalecany do powierzchni ze szkła akrylowego ze względu na dobrą tolerancję materiałową. Posiadający pozytywną opinią producenta sprzętu medycznego Famed. Skład: N-(3-aminopropylo)-N-dodecylpropano-1,3-diamina, 2-(2-butoksyetoksy)etanol, Di-decylo-metylo-polioksyetylo-amonowo-czwartorzędowo-propionat (M=10), Izotridekanol etoksylowany (9 mol EO);Chlorek didecylodimetyloamonium; Etano-1,2-diol, Dipenten. Spektrum i czas działania: B (w tym MRSA), F (C.albicans), V (BVDV, Vaccinia) 0,25% w 15 min., V (Noro, Adeno, Polio) 0,5% w 30 min., Tbc (M.terrae, M.avium), Spory (B. subtilis, B. cereus) 0,5% w 30 min. </t>
    </r>
    <r>
      <rPr>
        <b/>
        <sz val="6"/>
        <color rgb="FF000000"/>
        <rFont val="Tahoma"/>
        <family val="2"/>
        <charset val="238"/>
      </rPr>
      <t>1 op=5L</t>
    </r>
  </si>
  <si>
    <r>
      <t xml:space="preserve"> Płyn do higienicznej i chirurgicznej dezynfekcji rąk na bazie propan-2-olu  w stezeniu  nie  mniejszym  niż 60%) i glukonianu chlorheksydyny. Preparat przebadany zgodnie z normą EN 14885. Spektrum i czas działania: B, Tbc, F, V (HBV, HIV, HCV, Vaccinia, BVDV, Ebola, wirus grypy, Herpes simplex) , wirus Rota , działanie wirusobójcze potwierdzone badaniami wg EN 14476. Dezynfekcja higieniczna:  30  sek. (wg EN 1500), dezynfekcja chirurgiczna: 90  sek. (wg EN 12791), przedłużone działanie bakteriobójcze . pH  nie mniejsze niż 7,2. Preparat zawierający w swoim składzie glicerynę. Preparat zarejestrowany jako produkt biobójczy. </t>
    </r>
    <r>
      <rPr>
        <b/>
        <sz val="6"/>
        <color rgb="FF000000"/>
        <rFont val="Tahoma"/>
        <family val="2"/>
        <charset val="238"/>
      </rPr>
      <t>1op. = 500 m</t>
    </r>
    <r>
      <rPr>
        <sz val="6"/>
        <color rgb="FF000000"/>
        <rFont val="Tahoma"/>
        <family val="2"/>
        <charset val="238"/>
      </rPr>
      <t>l, kompatybilne z dozownikiem  typu  Dermados.</t>
    </r>
  </si>
  <si>
    <t>Zamawiający wymaga użyczenia dozowników Dermados  na czas trwania umowy.</t>
  </si>
  <si>
    <t>Jednorazowe, gotowe do użycia szczoteczki nasączone 4% roztworem diglukonianu chlorheksydyny. Szczoteczka zawiera antysepty o szybkim, trwałym działaniu oraz szerokim spektrum bakteriobójczym. W połączeniu z efektem oczyszczającym przyczynia się do znacznej redukcji mikroorganizmów znajdujących się na skórze.</t>
  </si>
  <si>
    <t>Dezynfekcja I</t>
  </si>
  <si>
    <t>Dezynfekcja II</t>
  </si>
  <si>
    <t xml:space="preserve">Załącznik nr 2 do SWZ Zestawienie asortymentowo cenowe </t>
  </si>
  <si>
    <r>
      <t xml:space="preserve">Suche chusteczki w rolkach do nasączania dowolnym srodkiem dezynfekującym. Przeznaczony do dezynfekcji lub osuszania skóry i powierzchni wykonane z wysokogatunkowej mieszaniny celulozy, poliestru i wiskozy o gramaturze 70g/m2. produkt niepylący, nie pozostawia smug po użyciu. chusteczki w rozmiarach 18cmx25cm, pakowane po </t>
    </r>
    <r>
      <rPr>
        <b/>
        <sz val="6"/>
        <rFont val="Tahoma"/>
        <family val="2"/>
        <charset val="238"/>
      </rPr>
      <t>300szt</t>
    </r>
    <r>
      <rPr>
        <sz val="6"/>
        <rFont val="Tahoma"/>
        <family val="2"/>
        <charset val="238"/>
      </rPr>
      <t>. w wiaderka wyposażone w system nadający się do poboru pojedynczych chusteczek.</t>
    </r>
  </si>
  <si>
    <r>
      <t>Suche chusteczki w rolkach do nasączania dowolnym srodkiem dezynfekującym. Przeznaczony do dezynfekcji lub osuszania skóry i powierzchni wykonane z wysokogatunkowej mieszaniny celulozy, poliestru i wiskozy o gramaturze 70g/m2. produkt niepylący, nie pozostawia smug po użyciu. chusteczki w rozmiarach 18cmx25cm, pakowane po</t>
    </r>
    <r>
      <rPr>
        <b/>
        <sz val="6"/>
        <rFont val="Tahoma"/>
        <family val="2"/>
        <charset val="238"/>
      </rPr>
      <t xml:space="preserve"> 300sz</t>
    </r>
    <r>
      <rPr>
        <sz val="6"/>
        <rFont val="Tahoma"/>
        <family val="2"/>
        <charset val="238"/>
      </rPr>
      <t>t. - wkład uzupełniający.</t>
    </r>
  </si>
  <si>
    <r>
      <t>Myjka w formie rękawicy przeznaczona do codziennej higieny osobistej ciała. Ze względu na jednorazowe zastosowanie zapobiega zakażeniom mikrobami. Produkt wykonany z warstw miękkich włókien poliestru o gramaturze 90g/m2.Produkt pozbawiony lateksu. Rękawica nasączona mydłem dermatologicznym o neutralnym pH=5,5. Wymiary 14 x20cm.Produkowana zgodnie z wymogami ISO 22716:2007 oraz ISO 9001:2015.</t>
    </r>
    <r>
      <rPr>
        <b/>
        <sz val="6"/>
        <rFont val="Tahoma"/>
        <family val="2"/>
        <charset val="238"/>
      </rPr>
      <t xml:space="preserve"> 1 op.=10szt.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</si>
</sst>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 #,##0&quot;    &quot;;\-#,##0&quot;    &quot;;&quot; -    &quot;;\ @\ "/>
    <numFmt numFmtId="165" formatCode="\ #,##0.00&quot;    &quot;;\-#,##0.00&quot;    &quot;;&quot; -&quot;00&quot;    &quot;;\ @\ "/>
    <numFmt numFmtId="166" formatCode="#,##0.00\ [$zł-415];[Red]\-#,##0.00\ [$zł-415]"/>
    <numFmt numFmtId="167" formatCode="\ #,##0.00\ [$zł-415]\ ;\-#,##0.00\ [$zł-415]\ ;&quot; -&quot;00\ [$zł-415]\ ;\ @\ "/>
    <numFmt numFmtId="168" formatCode="_-* #,##0.00&quot; zł&quot;_-;\-* #,##0.00&quot; zł&quot;_-;_-* \-??&quot; zł&quot;_-;_-@_-"/>
  </numFmts>
  <fonts count="20" x14ac:knownFonts="1">
    <font>
      <sz val="11"/>
      <color rgb="FF000000"/>
      <name val="Calibri"/>
      <family val="2"/>
      <charset val="238"/>
    </font>
    <font>
      <b/>
      <sz val="6"/>
      <color rgb="FF000000"/>
      <name val="Tahoma"/>
      <family val="2"/>
      <charset val="238"/>
    </font>
    <font>
      <sz val="7"/>
      <color rgb="FF000000"/>
      <name val="Arial"/>
      <family val="2"/>
      <charset val="238"/>
    </font>
    <font>
      <sz val="11"/>
      <color rgb="FF000000"/>
      <name val="Calibri"/>
      <family val="2"/>
      <charset val="238"/>
    </font>
    <font>
      <b/>
      <sz val="6"/>
      <name val="Tahoma"/>
      <family val="2"/>
      <charset val="238"/>
    </font>
    <font>
      <b/>
      <sz val="6"/>
      <color theme="1"/>
      <name val="Tahoma"/>
      <family val="2"/>
      <charset val="238"/>
    </font>
    <font>
      <sz val="6"/>
      <color rgb="FF000000"/>
      <name val="Tahoma"/>
      <family val="2"/>
      <charset val="238"/>
    </font>
    <font>
      <sz val="6"/>
      <color theme="1"/>
      <name val="Tahoma"/>
      <family val="2"/>
      <charset val="238"/>
    </font>
    <font>
      <sz val="6"/>
      <color rgb="FF70AD47"/>
      <name val="Tahoma"/>
      <family val="2"/>
      <charset val="238"/>
    </font>
    <font>
      <sz val="6"/>
      <name val="Tahoma"/>
      <family val="2"/>
      <charset val="238"/>
    </font>
    <font>
      <sz val="6"/>
      <color rgb="FFED1C24"/>
      <name val="Tahoma"/>
      <family val="2"/>
      <charset val="238"/>
    </font>
    <font>
      <sz val="6"/>
      <color rgb="FF0066B3"/>
      <name val="Tahoma"/>
      <family val="2"/>
      <charset val="238"/>
    </font>
    <font>
      <sz val="6"/>
      <color rgb="FF4472C4"/>
      <name val="Tahoma"/>
      <family val="2"/>
      <charset val="238"/>
    </font>
    <font>
      <sz val="6"/>
      <color rgb="FF00A65D"/>
      <name val="Tahoma"/>
      <family val="2"/>
      <charset val="238"/>
    </font>
    <font>
      <sz val="6"/>
      <color rgb="FF111111"/>
      <name val="Tahoma"/>
      <family val="2"/>
      <charset val="238"/>
    </font>
    <font>
      <vertAlign val="superscript"/>
      <sz val="6"/>
      <color rgb="FF000000"/>
      <name val="Tahoma"/>
      <family val="2"/>
      <charset val="238"/>
    </font>
    <font>
      <b/>
      <sz val="11"/>
      <color rgb="FF000000"/>
      <name val="Calibri"/>
      <family val="2"/>
      <charset val="238"/>
    </font>
    <font>
      <sz val="6"/>
      <color rgb="FF000000"/>
      <name val="Calibri"/>
      <family val="2"/>
      <charset val="238"/>
    </font>
    <font>
      <b/>
      <sz val="11"/>
      <color rgb="FF000000"/>
      <name val="Tahoma"/>
      <family val="2"/>
      <charset val="238"/>
    </font>
    <font>
      <sz val="6"/>
      <color rgb="FFFF0000"/>
      <name val="Tahoma"/>
      <family val="2"/>
      <charset val="238"/>
    </font>
  </fonts>
  <fills count="10">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
      <patternFill patternType="solid">
        <fgColor rgb="FFFFC000"/>
        <bgColor indexed="64"/>
      </patternFill>
    </fill>
    <fill>
      <patternFill patternType="solid">
        <fgColor theme="0" tint="-0.249977111117893"/>
        <bgColor indexed="64"/>
      </patternFill>
    </fill>
    <fill>
      <patternFill patternType="solid">
        <fgColor theme="0" tint="-0.249977111117893"/>
        <bgColor rgb="FFFFFFCC"/>
      </patternFill>
    </fill>
    <fill>
      <patternFill patternType="solid">
        <fgColor theme="7"/>
        <bgColor indexed="64"/>
      </patternFill>
    </fill>
    <fill>
      <patternFill patternType="solid">
        <fgColor rgb="FFFFC000"/>
        <bgColor rgb="FFFFFFCC"/>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diagonal/>
    </border>
    <border>
      <left/>
      <right style="medium">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medium">
        <color auto="1"/>
      </right>
      <top/>
      <bottom style="medium">
        <color auto="1"/>
      </bottom>
      <diagonal/>
    </border>
  </borders>
  <cellStyleXfs count="3">
    <xf numFmtId="0" fontId="0" fillId="0" borderId="0"/>
    <xf numFmtId="168" fontId="3" fillId="0" borderId="0" applyBorder="0" applyProtection="0"/>
    <xf numFmtId="0" fontId="2" fillId="0" borderId="0" applyBorder="0" applyProtection="0">
      <alignment horizontal="right" vertical="center"/>
    </xf>
  </cellStyleXfs>
  <cellXfs count="181">
    <xf numFmtId="0" fontId="0" fillId="0" borderId="0" xfId="0"/>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2" borderId="1" xfId="0" applyFont="1" applyFill="1" applyBorder="1" applyAlignment="1">
      <alignment horizontal="center" vertical="center" wrapText="1"/>
    </xf>
    <xf numFmtId="0" fontId="0" fillId="3" borderId="0" xfId="0" applyFill="1"/>
    <xf numFmtId="0" fontId="6" fillId="0" borderId="0" xfId="0" applyFont="1"/>
    <xf numFmtId="0" fontId="7"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2" borderId="3" xfId="0"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166" fontId="6" fillId="2" borderId="4" xfId="0" applyNumberFormat="1" applyFont="1" applyFill="1" applyBorder="1" applyAlignment="1">
      <alignment horizontal="center" vertical="center" wrapText="1"/>
    </xf>
    <xf numFmtId="167" fontId="6" fillId="0" borderId="4" xfId="0" applyNumberFormat="1" applyFont="1" applyBorder="1" applyAlignment="1">
      <alignment horizontal="center" vertical="center" wrapText="1"/>
    </xf>
    <xf numFmtId="0" fontId="6" fillId="0" borderId="1" xfId="0" applyFont="1" applyBorder="1" applyAlignment="1">
      <alignment horizontal="left" vertical="center" wrapText="1"/>
    </xf>
    <xf numFmtId="0" fontId="7" fillId="0" borderId="3" xfId="0" applyFont="1" applyBorder="1" applyAlignment="1">
      <alignment horizontal="center" vertical="center" wrapText="1"/>
    </xf>
    <xf numFmtId="167" fontId="6" fillId="0" borderId="4"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8" fillId="0" borderId="0" xfId="0" applyFont="1" applyBorder="1" applyAlignment="1">
      <alignment horizontal="left" vertical="center" wrapText="1"/>
    </xf>
    <xf numFmtId="0" fontId="6" fillId="0" borderId="0" xfId="0" applyFont="1" applyBorder="1" applyAlignment="1">
      <alignment horizontal="center" vertical="center"/>
    </xf>
    <xf numFmtId="16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0" fontId="6" fillId="2" borderId="1" xfId="0" applyFont="1" applyFill="1" applyBorder="1" applyAlignment="1">
      <alignment horizontal="center" vertical="center"/>
    </xf>
    <xf numFmtId="168" fontId="9" fillId="0" borderId="1" xfId="1" applyFont="1" applyBorder="1" applyAlignment="1" applyProtection="1">
      <alignment horizontal="center" vertical="center"/>
    </xf>
    <xf numFmtId="168" fontId="9" fillId="2" borderId="1" xfId="1" applyFont="1" applyFill="1" applyBorder="1" applyAlignment="1" applyProtection="1">
      <alignment horizontal="center" vertical="center" wrapText="1"/>
    </xf>
    <xf numFmtId="0" fontId="7" fillId="3" borderId="3" xfId="0"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168" fontId="9" fillId="0" borderId="5" xfId="1" applyFont="1" applyBorder="1" applyAlignment="1" applyProtection="1">
      <alignment horizontal="center" vertical="center"/>
    </xf>
    <xf numFmtId="168" fontId="9" fillId="2" borderId="5" xfId="1" applyFont="1" applyFill="1" applyBorder="1" applyAlignment="1" applyProtection="1">
      <alignment horizontal="center" vertical="center" wrapText="1"/>
    </xf>
    <xf numFmtId="0" fontId="6" fillId="2" borderId="8" xfId="0" applyFont="1" applyFill="1" applyBorder="1" applyAlignment="1">
      <alignment horizontal="center" vertical="center" wrapText="1"/>
    </xf>
    <xf numFmtId="164" fontId="6" fillId="2" borderId="0" xfId="0" applyNumberFormat="1" applyFont="1" applyFill="1" applyBorder="1" applyAlignment="1">
      <alignment horizontal="center" vertical="center" wrapText="1"/>
    </xf>
    <xf numFmtId="0" fontId="6" fillId="0" borderId="0" xfId="0" applyFont="1" applyBorder="1" applyAlignment="1">
      <alignment horizontal="center"/>
    </xf>
    <xf numFmtId="0" fontId="7" fillId="0" borderId="0" xfId="0" applyFont="1" applyBorder="1" applyAlignment="1">
      <alignment horizontal="center" vertical="center"/>
    </xf>
    <xf numFmtId="0" fontId="6" fillId="2" borderId="0" xfId="0" applyFont="1" applyFill="1" applyBorder="1" applyAlignment="1">
      <alignment horizontal="center" vertical="center" wrapText="1"/>
    </xf>
    <xf numFmtId="168" fontId="6" fillId="0" borderId="0" xfId="1" applyFont="1" applyBorder="1" applyAlignment="1" applyProtection="1">
      <alignment horizontal="left" vertical="center"/>
    </xf>
    <xf numFmtId="0" fontId="7" fillId="0" borderId="1" xfId="0" applyFont="1" applyBorder="1" applyAlignment="1">
      <alignment horizontal="center" vertical="center" wrapText="1"/>
    </xf>
    <xf numFmtId="167" fontId="6" fillId="0" borderId="1" xfId="0" applyNumberFormat="1" applyFont="1" applyBorder="1" applyAlignment="1">
      <alignment horizontal="center" vertical="center"/>
    </xf>
    <xf numFmtId="167" fontId="6" fillId="2" borderId="1"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8" fillId="0" borderId="2" xfId="0" applyFont="1" applyBorder="1" applyAlignment="1">
      <alignment horizontal="left" vertical="top" wrapText="1"/>
    </xf>
    <xf numFmtId="0" fontId="6" fillId="0" borderId="2" xfId="0" applyFont="1" applyBorder="1" applyAlignment="1">
      <alignment horizontal="center" vertical="center"/>
    </xf>
    <xf numFmtId="164" fontId="6" fillId="2" borderId="2" xfId="0" applyNumberFormat="1" applyFont="1" applyFill="1" applyBorder="1" applyAlignment="1">
      <alignment horizontal="center" vertical="center" wrapText="1"/>
    </xf>
    <xf numFmtId="0" fontId="6" fillId="0" borderId="2" xfId="0" applyFont="1" applyBorder="1" applyAlignment="1">
      <alignment horizontal="center"/>
    </xf>
    <xf numFmtId="0" fontId="7" fillId="0" borderId="2" xfId="0" applyFont="1" applyBorder="1" applyAlignment="1">
      <alignment horizontal="center" vertical="center"/>
    </xf>
    <xf numFmtId="0" fontId="8" fillId="0" borderId="0" xfId="0" applyFont="1" applyBorder="1" applyAlignment="1">
      <alignment horizontal="left" vertical="top" wrapText="1"/>
    </xf>
    <xf numFmtId="0" fontId="6" fillId="2" borderId="0" xfId="0" applyFont="1" applyFill="1" applyAlignment="1">
      <alignment horizontal="center" vertical="center" wrapText="1"/>
    </xf>
    <xf numFmtId="0" fontId="8" fillId="2" borderId="0" xfId="0" applyFont="1" applyFill="1" applyAlignment="1">
      <alignment horizontal="center" vertical="center" wrapText="1"/>
    </xf>
    <xf numFmtId="0" fontId="1" fillId="2" borderId="0" xfId="0" applyFont="1" applyFill="1" applyAlignment="1">
      <alignment horizontal="center" vertical="center" wrapText="1"/>
    </xf>
    <xf numFmtId="164" fontId="6" fillId="2" borderId="0" xfId="0" applyNumberFormat="1" applyFont="1" applyFill="1" applyAlignment="1">
      <alignment horizontal="center" vertical="center" wrapText="1"/>
    </xf>
    <xf numFmtId="0" fontId="7" fillId="0" borderId="0" xfId="0" applyFont="1" applyAlignment="1">
      <alignment vertical="center" wrapText="1"/>
    </xf>
    <xf numFmtId="0" fontId="6" fillId="0" borderId="1" xfId="0" applyFont="1" applyBorder="1"/>
    <xf numFmtId="0" fontId="10" fillId="0" borderId="0" xfId="0" applyFont="1" applyAlignment="1">
      <alignment horizontal="center" vertical="center" wrapText="1"/>
    </xf>
    <xf numFmtId="0" fontId="7" fillId="2" borderId="0" xfId="0" applyFont="1" applyFill="1" applyAlignment="1">
      <alignment horizontal="center" vertical="center" wrapText="1"/>
    </xf>
    <xf numFmtId="0" fontId="6" fillId="2" borderId="11" xfId="0" applyFont="1" applyFill="1" applyBorder="1" applyAlignment="1">
      <alignment horizontal="center" vertical="center" wrapText="1"/>
    </xf>
    <xf numFmtId="0" fontId="11" fillId="0" borderId="0" xfId="0" applyFont="1" applyAlignment="1">
      <alignment horizontal="center" wrapText="1"/>
    </xf>
    <xf numFmtId="0" fontId="6" fillId="0" borderId="0" xfId="0" applyFont="1" applyAlignment="1">
      <alignment horizontal="center" vertical="center"/>
    </xf>
    <xf numFmtId="164" fontId="6" fillId="0" borderId="0" xfId="0" applyNumberFormat="1" applyFont="1" applyAlignment="1">
      <alignment horizontal="center" vertical="center"/>
    </xf>
    <xf numFmtId="0" fontId="6" fillId="0" borderId="0" xfId="0" applyFont="1" applyAlignment="1">
      <alignment horizontal="center"/>
    </xf>
    <xf numFmtId="0" fontId="7" fillId="0" borderId="0" xfId="0" applyFont="1" applyAlignment="1">
      <alignment horizontal="center" vertical="center" wrapText="1"/>
    </xf>
    <xf numFmtId="166" fontId="6" fillId="2" borderId="1" xfId="0" applyNumberFormat="1" applyFont="1" applyFill="1" applyBorder="1" applyAlignment="1">
      <alignment horizontal="center" vertical="center"/>
    </xf>
    <xf numFmtId="0" fontId="12" fillId="0" borderId="0" xfId="2" applyFont="1" applyBorder="1" applyAlignment="1" applyProtection="1">
      <alignment horizontal="center" vertical="center" wrapText="1"/>
    </xf>
    <xf numFmtId="0" fontId="13" fillId="0" borderId="0" xfId="2" applyFont="1" applyBorder="1" applyAlignment="1" applyProtection="1">
      <alignment horizontal="center" vertical="center" wrapText="1"/>
    </xf>
    <xf numFmtId="164" fontId="14" fillId="0" borderId="0" xfId="2" applyNumberFormat="1" applyFont="1" applyBorder="1" applyAlignment="1" applyProtection="1">
      <alignment horizontal="center" vertical="center" wrapText="1"/>
    </xf>
    <xf numFmtId="0" fontId="7" fillId="0" borderId="0" xfId="2" applyFont="1" applyBorder="1" applyAlignment="1" applyProtection="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6" fillId="2" borderId="0" xfId="0" applyFont="1" applyFill="1" applyBorder="1" applyAlignment="1">
      <alignment horizontal="center" vertical="center"/>
    </xf>
    <xf numFmtId="0" fontId="6" fillId="0" borderId="1" xfId="0" applyFont="1" applyBorder="1" applyAlignment="1">
      <alignment horizontal="left" vertical="center" wrapText="1" readingOrder="1"/>
    </xf>
    <xf numFmtId="0" fontId="7" fillId="0" borderId="0" xfId="0" applyFont="1" applyAlignment="1">
      <alignment horizontal="center" vertical="center"/>
    </xf>
    <xf numFmtId="165" fontId="6" fillId="0" borderId="0" xfId="0" applyNumberFormat="1" applyFont="1" applyAlignment="1">
      <alignment horizontal="left" vertical="center"/>
    </xf>
    <xf numFmtId="0" fontId="6" fillId="2" borderId="1" xfId="0" applyFont="1" applyFill="1" applyBorder="1" applyAlignment="1">
      <alignment horizontal="left" wrapText="1"/>
    </xf>
    <xf numFmtId="0" fontId="6" fillId="0" borderId="5" xfId="0" applyFont="1" applyBorder="1" applyAlignment="1">
      <alignment horizontal="center" vertical="center"/>
    </xf>
    <xf numFmtId="0" fontId="6" fillId="2" borderId="5" xfId="0" applyFont="1" applyFill="1" applyBorder="1" applyAlignment="1">
      <alignment horizontal="center" vertical="center"/>
    </xf>
    <xf numFmtId="167" fontId="6" fillId="0" borderId="5" xfId="0" applyNumberFormat="1" applyFont="1" applyBorder="1" applyAlignment="1">
      <alignment horizontal="center" vertical="center"/>
    </xf>
    <xf numFmtId="0" fontId="5" fillId="0" borderId="1" xfId="0" applyFont="1" applyBorder="1" applyAlignment="1">
      <alignment horizontal="center" vertical="center" wrapText="1"/>
    </xf>
    <xf numFmtId="0" fontId="1" fillId="5" borderId="1" xfId="0" applyFont="1" applyFill="1" applyBorder="1" applyAlignment="1">
      <alignment vertical="center" wrapText="1"/>
    </xf>
    <xf numFmtId="0" fontId="1" fillId="6" borderId="1" xfId="0" applyFont="1" applyFill="1" applyBorder="1" applyAlignment="1">
      <alignment vertical="center" wrapText="1"/>
    </xf>
    <xf numFmtId="168" fontId="1" fillId="6" borderId="1" xfId="1" applyFont="1" applyFill="1" applyBorder="1" applyAlignment="1" applyProtection="1">
      <alignment vertical="center" wrapText="1"/>
    </xf>
    <xf numFmtId="0" fontId="1" fillId="6" borderId="3" xfId="0" applyFont="1" applyFill="1" applyBorder="1" applyAlignment="1">
      <alignment horizontal="center" vertical="center"/>
    </xf>
    <xf numFmtId="0" fontId="1" fillId="7" borderId="1" xfId="0" applyFont="1" applyFill="1" applyBorder="1" applyAlignment="1">
      <alignment vertical="center" wrapText="1"/>
    </xf>
    <xf numFmtId="0" fontId="6" fillId="6" borderId="1" xfId="0" applyFont="1" applyFill="1" applyBorder="1"/>
    <xf numFmtId="0" fontId="7" fillId="6" borderId="1" xfId="0" applyFont="1" applyFill="1" applyBorder="1"/>
    <xf numFmtId="0" fontId="1" fillId="6" borderId="1" xfId="0" applyFont="1" applyFill="1" applyBorder="1"/>
    <xf numFmtId="0" fontId="1" fillId="6" borderId="1" xfId="0" applyFont="1" applyFill="1" applyBorder="1" applyAlignment="1">
      <alignment horizontal="center"/>
    </xf>
    <xf numFmtId="0" fontId="4"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4" fillId="7" borderId="1" xfId="0" applyFont="1" applyFill="1" applyBorder="1" applyAlignment="1">
      <alignment vertical="center" wrapText="1"/>
    </xf>
    <xf numFmtId="0" fontId="9" fillId="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6" borderId="1" xfId="2" applyFont="1" applyFill="1" applyBorder="1" applyAlignment="1" applyProtection="1">
      <alignment horizontal="center" vertical="center" wrapText="1"/>
    </xf>
    <xf numFmtId="0" fontId="4" fillId="6" borderId="1" xfId="0" applyFont="1" applyFill="1" applyBorder="1" applyAlignment="1">
      <alignment horizontal="center" vertical="center"/>
    </xf>
    <xf numFmtId="0" fontId="16" fillId="0" borderId="0" xfId="0" applyFont="1"/>
    <xf numFmtId="0" fontId="1" fillId="6" borderId="1" xfId="0" applyFont="1" applyFill="1" applyBorder="1" applyAlignment="1">
      <alignment horizontal="center" vertical="center"/>
    </xf>
    <xf numFmtId="0" fontId="5" fillId="6" borderId="1" xfId="0" applyFont="1" applyFill="1" applyBorder="1"/>
    <xf numFmtId="0" fontId="9" fillId="0" borderId="0" xfId="0" applyFont="1"/>
    <xf numFmtId="167" fontId="9" fillId="2" borderId="1" xfId="0" applyNumberFormat="1" applyFont="1" applyFill="1" applyBorder="1" applyAlignment="1">
      <alignment horizontal="center" vertical="center" wrapText="1"/>
    </xf>
    <xf numFmtId="168" fontId="4" fillId="2" borderId="7" xfId="1" applyFont="1" applyFill="1" applyBorder="1" applyAlignment="1" applyProtection="1">
      <alignment horizontal="center" vertical="center" wrapText="1"/>
    </xf>
    <xf numFmtId="168" fontId="4" fillId="2" borderId="0" xfId="1" applyFont="1" applyFill="1" applyBorder="1" applyAlignment="1" applyProtection="1">
      <alignment horizontal="center" vertical="center" wrapText="1"/>
    </xf>
    <xf numFmtId="168" fontId="4" fillId="0" borderId="0" xfId="1" applyFont="1" applyBorder="1" applyAlignment="1" applyProtection="1">
      <alignment horizontal="center" vertical="center"/>
    </xf>
    <xf numFmtId="0" fontId="9" fillId="2" borderId="0" xfId="0" applyFont="1" applyFill="1" applyBorder="1" applyAlignment="1">
      <alignment horizontal="center" vertical="center" wrapText="1"/>
    </xf>
    <xf numFmtId="168" fontId="9" fillId="2" borderId="0" xfId="1" applyFont="1" applyFill="1" applyBorder="1" applyAlignment="1" applyProtection="1">
      <alignment horizontal="center" vertical="center" wrapText="1"/>
    </xf>
    <xf numFmtId="168" fontId="4" fillId="6" borderId="1" xfId="1" applyFont="1" applyFill="1" applyBorder="1" applyAlignment="1" applyProtection="1">
      <alignment vertical="center" wrapText="1"/>
    </xf>
    <xf numFmtId="168" fontId="4" fillId="0" borderId="7" xfId="1" applyFont="1" applyBorder="1" applyAlignment="1" applyProtection="1">
      <alignment horizontal="center" vertical="center"/>
    </xf>
    <xf numFmtId="165" fontId="9" fillId="0" borderId="0" xfId="0" applyNumberFormat="1" applyFont="1" applyBorder="1" applyAlignment="1">
      <alignment horizontal="center"/>
    </xf>
    <xf numFmtId="168" fontId="9" fillId="0" borderId="1" xfId="1" applyFont="1" applyBorder="1" applyAlignment="1" applyProtection="1">
      <alignment horizontal="center" vertical="center" wrapText="1"/>
    </xf>
    <xf numFmtId="0" fontId="9" fillId="2" borderId="0" xfId="0" applyFont="1" applyFill="1" applyAlignment="1">
      <alignment horizontal="center" vertical="center" wrapText="1"/>
    </xf>
    <xf numFmtId="165" fontId="9" fillId="2" borderId="0" xfId="0" applyNumberFormat="1" applyFont="1" applyFill="1" applyAlignment="1">
      <alignment horizontal="center" vertical="center" wrapText="1"/>
    </xf>
    <xf numFmtId="168" fontId="9" fillId="2" borderId="1" xfId="1" applyFont="1" applyFill="1" applyBorder="1" applyAlignment="1" applyProtection="1">
      <alignment horizontal="left" vertical="center" wrapText="1"/>
    </xf>
    <xf numFmtId="168" fontId="4" fillId="0" borderId="0" xfId="0" applyNumberFormat="1" applyFont="1" applyBorder="1" applyAlignment="1">
      <alignment horizontal="center" vertical="center"/>
    </xf>
    <xf numFmtId="0" fontId="4" fillId="0" borderId="0" xfId="0" applyFont="1" applyAlignment="1">
      <alignment horizontal="center" vertical="center"/>
    </xf>
    <xf numFmtId="165" fontId="4" fillId="2" borderId="0" xfId="0" applyNumberFormat="1" applyFont="1" applyFill="1" applyAlignment="1">
      <alignment horizontal="center" vertical="center" wrapText="1"/>
    </xf>
    <xf numFmtId="168" fontId="4" fillId="2" borderId="0" xfId="0" applyNumberFormat="1" applyFont="1" applyFill="1" applyBorder="1" applyAlignment="1">
      <alignment horizontal="center" vertical="center" wrapText="1"/>
    </xf>
    <xf numFmtId="0" fontId="9" fillId="0" borderId="0" xfId="0" applyFont="1" applyAlignment="1">
      <alignment horizontal="center" vertical="center"/>
    </xf>
    <xf numFmtId="49" fontId="9" fillId="0" borderId="1" xfId="1" applyNumberFormat="1" applyFont="1" applyBorder="1" applyAlignment="1" applyProtection="1">
      <alignment horizontal="center" vertical="center"/>
    </xf>
    <xf numFmtId="165" fontId="9" fillId="0" borderId="0" xfId="0" applyNumberFormat="1" applyFont="1" applyAlignment="1">
      <alignment horizontal="center" vertical="center"/>
    </xf>
    <xf numFmtId="168" fontId="4" fillId="0" borderId="13" xfId="1" applyFont="1" applyBorder="1" applyAlignment="1" applyProtection="1">
      <alignment horizontal="center" vertical="center"/>
    </xf>
    <xf numFmtId="0" fontId="9" fillId="6" borderId="1" xfId="0" applyFont="1" applyFill="1" applyBorder="1"/>
    <xf numFmtId="0" fontId="6" fillId="0" borderId="5" xfId="0" applyFont="1" applyBorder="1" applyAlignment="1">
      <alignment horizontal="left" vertical="center" wrapText="1"/>
    </xf>
    <xf numFmtId="0" fontId="5" fillId="0" borderId="5" xfId="0" applyFont="1" applyBorder="1" applyAlignment="1">
      <alignment horizontal="center" vertical="center" wrapText="1"/>
    </xf>
    <xf numFmtId="0" fontId="1" fillId="9" borderId="1" xfId="0" applyFont="1" applyFill="1" applyBorder="1" applyAlignment="1">
      <alignment vertical="center"/>
    </xf>
    <xf numFmtId="0" fontId="6" fillId="4"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xf>
    <xf numFmtId="166" fontId="6" fillId="4" borderId="4" xfId="0" applyNumberFormat="1" applyFont="1" applyFill="1" applyBorder="1" applyAlignment="1">
      <alignment horizontal="center" vertical="center" wrapText="1"/>
    </xf>
    <xf numFmtId="167" fontId="6" fillId="3" borderId="4" xfId="0" applyNumberFormat="1" applyFont="1" applyFill="1" applyBorder="1" applyAlignment="1">
      <alignment horizontal="center" vertical="center"/>
    </xf>
    <xf numFmtId="168" fontId="9" fillId="3" borderId="1" xfId="1" applyFont="1" applyFill="1" applyBorder="1" applyAlignment="1" applyProtection="1">
      <alignment horizontal="center" vertical="center"/>
    </xf>
    <xf numFmtId="0" fontId="7" fillId="3" borderId="1" xfId="0" applyFont="1" applyFill="1" applyBorder="1" applyAlignment="1">
      <alignment horizontal="center" vertical="center" wrapText="1"/>
    </xf>
    <xf numFmtId="0" fontId="1" fillId="5" borderId="1" xfId="0" applyFont="1" applyFill="1" applyBorder="1"/>
    <xf numFmtId="0" fontId="1" fillId="5" borderId="1" xfId="0" applyFont="1" applyFill="1" applyBorder="1" applyAlignment="1">
      <alignment horizontal="center" vertical="center"/>
    </xf>
    <xf numFmtId="0" fontId="17" fillId="0" borderId="0" xfId="0" applyFont="1"/>
    <xf numFmtId="0" fontId="1" fillId="8" borderId="1" xfId="0" applyFont="1" applyFill="1" applyBorder="1"/>
    <xf numFmtId="0" fontId="4" fillId="6" borderId="1" xfId="0" applyFont="1" applyFill="1" applyBorder="1"/>
    <xf numFmtId="9" fontId="9" fillId="4" borderId="1" xfId="0" applyNumberFormat="1" applyFont="1" applyFill="1" applyBorder="1" applyAlignment="1">
      <alignment horizontal="center" vertical="center" wrapText="1"/>
    </xf>
    <xf numFmtId="168" fontId="4" fillId="6" borderId="1" xfId="1" applyFont="1" applyFill="1" applyBorder="1" applyAlignment="1" applyProtection="1">
      <alignment horizontal="center" vertical="center" wrapText="1"/>
    </xf>
    <xf numFmtId="43" fontId="9" fillId="0" borderId="0" xfId="0" applyNumberFormat="1" applyFont="1" applyAlignment="1">
      <alignment horizontal="center" vertical="center"/>
    </xf>
    <xf numFmtId="0" fontId="9" fillId="6" borderId="1" xfId="0" applyFont="1" applyFill="1" applyBorder="1" applyAlignment="1">
      <alignment horizontal="center" vertical="center"/>
    </xf>
    <xf numFmtId="43" fontId="9" fillId="0" borderId="1" xfId="0" applyNumberFormat="1" applyFont="1" applyBorder="1" applyAlignment="1">
      <alignment horizontal="center" vertical="center"/>
    </xf>
    <xf numFmtId="9" fontId="9" fillId="2" borderId="1" xfId="0" applyNumberFormat="1" applyFont="1" applyFill="1" applyBorder="1" applyAlignment="1">
      <alignment horizontal="center" vertical="center" wrapText="1"/>
    </xf>
    <xf numFmtId="168" fontId="4" fillId="0" borderId="13" xfId="0" applyNumberFormat="1" applyFont="1" applyBorder="1" applyAlignment="1">
      <alignment horizontal="center" vertical="center"/>
    </xf>
    <xf numFmtId="9" fontId="9" fillId="0" borderId="1" xfId="0" applyNumberFormat="1" applyFont="1" applyBorder="1" applyAlignment="1">
      <alignment horizontal="center" vertical="center"/>
    </xf>
    <xf numFmtId="0" fontId="9" fillId="0" borderId="1" xfId="0" applyNumberFormat="1" applyFont="1" applyBorder="1" applyAlignment="1">
      <alignment horizontal="center" vertical="center"/>
    </xf>
    <xf numFmtId="49" fontId="9" fillId="3" borderId="1" xfId="1" applyNumberFormat="1" applyFont="1" applyFill="1" applyBorder="1" applyAlignment="1" applyProtection="1">
      <alignment horizontal="center" vertical="center"/>
    </xf>
    <xf numFmtId="0" fontId="1" fillId="0" borderId="6" xfId="0" applyFont="1" applyBorder="1" applyAlignment="1">
      <alignment horizontal="center" vertical="center" wrapText="1"/>
    </xf>
    <xf numFmtId="0" fontId="4" fillId="6" borderId="3" xfId="2" applyFont="1" applyFill="1" applyBorder="1" applyAlignment="1" applyProtection="1">
      <alignment horizontal="left" vertical="center" wrapText="1"/>
    </xf>
    <xf numFmtId="0" fontId="4" fillId="6" borderId="12" xfId="2" applyFont="1" applyFill="1" applyBorder="1" applyAlignment="1" applyProtection="1">
      <alignment horizontal="left" vertical="center" wrapText="1"/>
    </xf>
    <xf numFmtId="0" fontId="4" fillId="6" borderId="4" xfId="2" applyFont="1" applyFill="1" applyBorder="1" applyAlignment="1" applyProtection="1">
      <alignment horizontal="left" vertical="center" wrapText="1"/>
    </xf>
    <xf numFmtId="0" fontId="1" fillId="6" borderId="3" xfId="0" applyFont="1" applyFill="1" applyBorder="1" applyAlignment="1">
      <alignment horizontal="left"/>
    </xf>
    <xf numFmtId="0" fontId="1" fillId="6" borderId="12" xfId="0" applyFont="1" applyFill="1" applyBorder="1" applyAlignment="1">
      <alignment horizontal="left"/>
    </xf>
    <xf numFmtId="0" fontId="1" fillId="6" borderId="4" xfId="0" applyFont="1" applyFill="1" applyBorder="1" applyAlignment="1">
      <alignment horizontal="left"/>
    </xf>
    <xf numFmtId="0" fontId="1" fillId="7" borderId="3" xfId="0" applyFont="1" applyFill="1" applyBorder="1" applyAlignment="1">
      <alignment horizontal="left" vertical="center"/>
    </xf>
    <xf numFmtId="0" fontId="1" fillId="7" borderId="12" xfId="0" applyFont="1" applyFill="1" applyBorder="1" applyAlignment="1">
      <alignment horizontal="left" vertical="center"/>
    </xf>
    <xf numFmtId="0" fontId="1" fillId="7" borderId="4" xfId="0" applyFont="1" applyFill="1" applyBorder="1" applyAlignment="1">
      <alignment horizontal="left" vertical="center"/>
    </xf>
    <xf numFmtId="0" fontId="1" fillId="6" borderId="3" xfId="0" applyFont="1" applyFill="1" applyBorder="1" applyAlignment="1">
      <alignment horizontal="left" vertical="center" wrapText="1"/>
    </xf>
    <xf numFmtId="0" fontId="1" fillId="6" borderId="12"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7" borderId="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4" fillId="6" borderId="3"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3"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4" xfId="0" applyFont="1" applyFill="1" applyBorder="1" applyAlignment="1">
      <alignment horizontal="center" vertical="center"/>
    </xf>
    <xf numFmtId="0" fontId="1" fillId="0" borderId="10" xfId="0" applyFont="1" applyBorder="1" applyAlignment="1">
      <alignment horizontal="center" vertical="center" wrapText="1"/>
    </xf>
    <xf numFmtId="0" fontId="18" fillId="0" borderId="0" xfId="0" applyFont="1"/>
    <xf numFmtId="9" fontId="9" fillId="4" borderId="1" xfId="0" applyNumberFormat="1" applyFont="1" applyFill="1" applyBorder="1" applyAlignment="1">
      <alignment horizontal="center" vertical="center"/>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0" borderId="1" xfId="0" applyFont="1" applyBorder="1" applyAlignment="1">
      <alignment horizontal="center" vertical="center"/>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167" fontId="6" fillId="3" borderId="4" xfId="0" applyNumberFormat="1" applyFont="1" applyFill="1" applyBorder="1" applyAlignment="1">
      <alignment horizontal="center" vertical="center" wrapText="1"/>
    </xf>
    <xf numFmtId="167" fontId="9" fillId="4" borderId="1" xfId="0" applyNumberFormat="1" applyFont="1" applyFill="1" applyBorder="1" applyAlignment="1">
      <alignment horizontal="center" vertical="center" wrapText="1"/>
    </xf>
    <xf numFmtId="168" fontId="9" fillId="4" borderId="1" xfId="1" applyFont="1" applyFill="1" applyBorder="1" applyAlignment="1" applyProtection="1">
      <alignment horizontal="center" vertical="center" wrapText="1"/>
    </xf>
  </cellXfs>
  <cellStyles count="3">
    <cellStyle name="Normalny" xfId="0" builtinId="0"/>
    <cellStyle name="Tekst objaśnienia" xfId="2" builtinId="53" customBuiltin="1"/>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B3"/>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C00"/>
      <rgbColor rgb="FFFF9900"/>
      <rgbColor rgb="FFFF6600"/>
      <rgbColor rgb="FF666699"/>
      <rgbColor rgb="FF70AD47"/>
      <rgbColor rgb="FF003366"/>
      <rgbColor rgb="FF00A65D"/>
      <rgbColor rgb="FF111111"/>
      <rgbColor rgb="FF333300"/>
      <rgbColor rgb="FFED1C24"/>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tabSelected="1" zoomScale="138" zoomScaleNormal="138" workbookViewId="0">
      <selection activeCell="I155" sqref="I155"/>
    </sheetView>
  </sheetViews>
  <sheetFormatPr defaultRowHeight="15" x14ac:dyDescent="0.25"/>
  <cols>
    <col min="1" max="1" width="8.7109375" style="8" customWidth="1"/>
    <col min="2" max="2" width="38.42578125" style="8" customWidth="1"/>
    <col min="3" max="3" width="8.7109375" style="8" customWidth="1"/>
    <col min="4" max="4" width="5.85546875" style="8" customWidth="1"/>
    <col min="5" max="5" width="3.85546875" style="8" customWidth="1"/>
    <col min="6" max="6" width="8.7109375" style="9" customWidth="1"/>
    <col min="7" max="7" width="8" style="8" customWidth="1"/>
    <col min="8" max="8" width="4.85546875" style="8" customWidth="1"/>
    <col min="9" max="9" width="7.140625" style="8" customWidth="1"/>
    <col min="10" max="10" width="9.42578125" style="118" customWidth="1"/>
    <col min="11" max="11" width="6.5703125" style="100" customWidth="1"/>
    <col min="12" max="12" width="9" style="100" customWidth="1"/>
    <col min="13" max="13" width="10.5703125" style="100" customWidth="1"/>
    <col min="14" max="1020" width="8.7109375" customWidth="1"/>
  </cols>
  <sheetData>
    <row r="1" spans="1:13" x14ac:dyDescent="0.25">
      <c r="B1" s="171" t="s">
        <v>105</v>
      </c>
    </row>
    <row r="3" spans="1:13" x14ac:dyDescent="0.25">
      <c r="A3" s="125" t="s">
        <v>55</v>
      </c>
      <c r="B3" s="155" t="s">
        <v>56</v>
      </c>
      <c r="C3" s="156"/>
      <c r="D3" s="156"/>
      <c r="E3" s="156"/>
      <c r="F3" s="156"/>
      <c r="G3" s="156"/>
      <c r="H3" s="156"/>
      <c r="I3" s="156"/>
      <c r="J3" s="156"/>
      <c r="K3" s="156"/>
      <c r="L3" s="156"/>
      <c r="M3" s="157"/>
    </row>
    <row r="4" spans="1:13" ht="46.5" customHeight="1" x14ac:dyDescent="0.25">
      <c r="A4" s="1" t="s">
        <v>0</v>
      </c>
      <c r="B4" s="1" t="s">
        <v>1</v>
      </c>
      <c r="C4" s="1" t="s">
        <v>2</v>
      </c>
      <c r="D4" s="2" t="s">
        <v>3</v>
      </c>
      <c r="E4" s="1" t="s">
        <v>4</v>
      </c>
      <c r="F4" s="6" t="s">
        <v>5</v>
      </c>
      <c r="G4" s="1" t="s">
        <v>6</v>
      </c>
      <c r="H4" s="1" t="s">
        <v>17</v>
      </c>
      <c r="I4" s="3" t="s">
        <v>7</v>
      </c>
      <c r="J4" s="91" t="s">
        <v>8</v>
      </c>
      <c r="K4" s="90" t="s">
        <v>9</v>
      </c>
      <c r="L4" s="91" t="s">
        <v>10</v>
      </c>
      <c r="M4" s="91" t="s">
        <v>11</v>
      </c>
    </row>
    <row r="5" spans="1:13" x14ac:dyDescent="0.25">
      <c r="A5" s="1">
        <v>1</v>
      </c>
      <c r="B5" s="1">
        <v>2</v>
      </c>
      <c r="C5" s="1">
        <v>3</v>
      </c>
      <c r="D5" s="1">
        <v>4</v>
      </c>
      <c r="E5" s="1">
        <v>5</v>
      </c>
      <c r="F5" s="6">
        <v>6</v>
      </c>
      <c r="G5" s="1">
        <v>7</v>
      </c>
      <c r="H5" s="1"/>
      <c r="I5" s="1">
        <v>8</v>
      </c>
      <c r="J5" s="90">
        <v>9</v>
      </c>
      <c r="K5" s="90">
        <v>10</v>
      </c>
      <c r="L5" s="90">
        <v>11</v>
      </c>
      <c r="M5" s="90">
        <v>12</v>
      </c>
    </row>
    <row r="6" spans="1:13" ht="68.25" customHeight="1" x14ac:dyDescent="0.25">
      <c r="A6" s="10" t="s">
        <v>12</v>
      </c>
      <c r="B6" s="11" t="s">
        <v>21</v>
      </c>
      <c r="C6" s="12" t="s">
        <v>13</v>
      </c>
      <c r="D6" s="10">
        <v>50</v>
      </c>
      <c r="E6" s="10"/>
      <c r="F6" s="13"/>
      <c r="G6" s="14"/>
      <c r="H6" s="15"/>
      <c r="I6" s="16"/>
      <c r="J6" s="101"/>
      <c r="K6" s="143"/>
      <c r="L6" s="30"/>
      <c r="M6" s="30"/>
    </row>
    <row r="7" spans="1:13" ht="69.400000000000006" customHeight="1" x14ac:dyDescent="0.25">
      <c r="A7" s="10" t="s">
        <v>14</v>
      </c>
      <c r="B7" s="17" t="s">
        <v>22</v>
      </c>
      <c r="C7" s="12" t="s">
        <v>15</v>
      </c>
      <c r="D7" s="12">
        <v>10</v>
      </c>
      <c r="E7" s="12"/>
      <c r="F7" s="18"/>
      <c r="G7" s="14"/>
      <c r="H7" s="15"/>
      <c r="I7" s="19"/>
      <c r="J7" s="101"/>
      <c r="K7" s="143"/>
      <c r="L7" s="30"/>
      <c r="M7" s="30"/>
    </row>
    <row r="8" spans="1:13" ht="79.349999999999994" customHeight="1" thickBot="1" x14ac:dyDescent="0.3">
      <c r="A8" s="20">
        <v>3</v>
      </c>
      <c r="B8" s="17" t="s">
        <v>23</v>
      </c>
      <c r="C8" s="12" t="s">
        <v>15</v>
      </c>
      <c r="D8" s="12">
        <v>150</v>
      </c>
      <c r="E8" s="12"/>
      <c r="F8" s="18"/>
      <c r="G8" s="14"/>
      <c r="H8" s="15"/>
      <c r="I8" s="19"/>
      <c r="J8" s="101"/>
      <c r="K8" s="143"/>
      <c r="L8" s="30"/>
      <c r="M8" s="30"/>
    </row>
    <row r="9" spans="1:13" ht="21.75" customHeight="1" thickBot="1" x14ac:dyDescent="0.3">
      <c r="A9" s="21"/>
      <c r="B9" s="22"/>
      <c r="C9" s="23"/>
      <c r="D9" s="24"/>
      <c r="E9" s="25"/>
      <c r="F9" s="26"/>
      <c r="G9" s="148" t="s">
        <v>16</v>
      </c>
      <c r="H9" s="148"/>
      <c r="I9" s="148"/>
      <c r="J9" s="102"/>
      <c r="K9" s="102"/>
      <c r="L9" s="102"/>
      <c r="M9" s="102"/>
    </row>
    <row r="10" spans="1:13" ht="21.75" customHeight="1" x14ac:dyDescent="0.25">
      <c r="A10" s="25"/>
      <c r="B10" s="22"/>
      <c r="C10" s="23"/>
      <c r="D10" s="24"/>
      <c r="E10" s="25"/>
      <c r="F10" s="26"/>
      <c r="G10" s="27"/>
      <c r="H10" s="27"/>
      <c r="I10" s="27"/>
      <c r="J10" s="103"/>
      <c r="K10" s="103"/>
      <c r="L10" s="103"/>
      <c r="M10" s="103"/>
    </row>
    <row r="11" spans="1:13" ht="21.75" customHeight="1" x14ac:dyDescent="0.25">
      <c r="A11" s="25"/>
      <c r="B11" s="22"/>
      <c r="C11" s="23"/>
      <c r="D11" s="24"/>
      <c r="E11" s="25"/>
      <c r="F11" s="26"/>
      <c r="G11" s="27"/>
      <c r="H11" s="27"/>
      <c r="I11" s="27"/>
      <c r="J11" s="103"/>
      <c r="K11" s="103"/>
      <c r="L11" s="103"/>
      <c r="M11" s="103"/>
    </row>
    <row r="12" spans="1:13" s="135" customFormat="1" ht="21.75" customHeight="1" x14ac:dyDescent="0.15">
      <c r="A12" s="81" t="s">
        <v>57</v>
      </c>
      <c r="B12" s="158" t="s">
        <v>58</v>
      </c>
      <c r="C12" s="159"/>
      <c r="D12" s="159"/>
      <c r="E12" s="159"/>
      <c r="F12" s="159"/>
      <c r="G12" s="159"/>
      <c r="H12" s="159"/>
      <c r="I12" s="159"/>
      <c r="J12" s="159"/>
      <c r="K12" s="159"/>
      <c r="L12" s="159"/>
      <c r="M12" s="160"/>
    </row>
    <row r="13" spans="1:13" ht="33.75" customHeight="1" x14ac:dyDescent="0.25">
      <c r="A13" s="1" t="s">
        <v>0</v>
      </c>
      <c r="B13" s="1" t="s">
        <v>1</v>
      </c>
      <c r="C13" s="1" t="s">
        <v>2</v>
      </c>
      <c r="D13" s="2" t="s">
        <v>3</v>
      </c>
      <c r="E13" s="1" t="s">
        <v>4</v>
      </c>
      <c r="F13" s="6" t="s">
        <v>5</v>
      </c>
      <c r="G13" s="1" t="s">
        <v>6</v>
      </c>
      <c r="H13" s="1" t="s">
        <v>17</v>
      </c>
      <c r="I13" s="3" t="s">
        <v>7</v>
      </c>
      <c r="J13" s="91" t="s">
        <v>8</v>
      </c>
      <c r="K13" s="90" t="s">
        <v>9</v>
      </c>
      <c r="L13" s="91" t="s">
        <v>10</v>
      </c>
      <c r="M13" s="91" t="s">
        <v>11</v>
      </c>
    </row>
    <row r="14" spans="1:13" ht="21.75" customHeight="1" x14ac:dyDescent="0.25">
      <c r="A14" s="1">
        <v>1</v>
      </c>
      <c r="B14" s="1">
        <v>2</v>
      </c>
      <c r="C14" s="1">
        <v>3</v>
      </c>
      <c r="D14" s="1">
        <v>4</v>
      </c>
      <c r="E14" s="1">
        <v>5</v>
      </c>
      <c r="F14" s="6">
        <v>6</v>
      </c>
      <c r="G14" s="1">
        <v>7</v>
      </c>
      <c r="H14" s="1"/>
      <c r="I14" s="1">
        <v>8</v>
      </c>
      <c r="J14" s="90">
        <v>9</v>
      </c>
      <c r="K14" s="90">
        <v>10</v>
      </c>
      <c r="L14" s="90">
        <v>11</v>
      </c>
      <c r="M14" s="90">
        <v>12</v>
      </c>
    </row>
    <row r="15" spans="1:13" ht="66" customHeight="1" x14ac:dyDescent="0.25">
      <c r="A15" s="10" t="s">
        <v>12</v>
      </c>
      <c r="B15" s="17" t="s">
        <v>90</v>
      </c>
      <c r="C15" s="12" t="s">
        <v>15</v>
      </c>
      <c r="D15" s="28">
        <v>350</v>
      </c>
      <c r="E15" s="12"/>
      <c r="F15" s="18"/>
      <c r="G15" s="14"/>
      <c r="H15" s="15"/>
      <c r="I15" s="19"/>
      <c r="J15" s="29"/>
      <c r="K15" s="143"/>
      <c r="L15" s="30"/>
      <c r="M15" s="30"/>
    </row>
    <row r="16" spans="1:13" s="7" customFormat="1" ht="91.5" customHeight="1" x14ac:dyDescent="0.25">
      <c r="A16" s="10" t="s">
        <v>14</v>
      </c>
      <c r="B16" s="127" t="s">
        <v>24</v>
      </c>
      <c r="C16" s="128" t="s">
        <v>15</v>
      </c>
      <c r="D16" s="128">
        <v>30</v>
      </c>
      <c r="E16" s="128"/>
      <c r="F16" s="31"/>
      <c r="G16" s="32"/>
      <c r="H16" s="129"/>
      <c r="I16" s="130"/>
      <c r="J16" s="131"/>
      <c r="K16" s="143"/>
      <c r="L16" s="30"/>
      <c r="M16" s="30"/>
    </row>
    <row r="17" spans="1:14" ht="78" customHeight="1" x14ac:dyDescent="0.25">
      <c r="A17" s="10" t="s">
        <v>19</v>
      </c>
      <c r="B17" s="17" t="s">
        <v>87</v>
      </c>
      <c r="C17" s="12" t="s">
        <v>15</v>
      </c>
      <c r="D17" s="12">
        <v>60</v>
      </c>
      <c r="E17" s="12"/>
      <c r="F17" s="18"/>
      <c r="G17" s="14"/>
      <c r="H17" s="15"/>
      <c r="I17" s="19"/>
      <c r="J17" s="29"/>
      <c r="K17" s="143"/>
      <c r="L17" s="30"/>
      <c r="M17" s="30"/>
    </row>
    <row r="18" spans="1:14" ht="66" customHeight="1" x14ac:dyDescent="0.25">
      <c r="A18" s="10" t="s">
        <v>20</v>
      </c>
      <c r="B18" s="17" t="s">
        <v>88</v>
      </c>
      <c r="C18" s="12" t="s">
        <v>15</v>
      </c>
      <c r="D18" s="12">
        <v>200</v>
      </c>
      <c r="E18" s="12"/>
      <c r="F18" s="31"/>
      <c r="G18" s="32"/>
      <c r="H18" s="15"/>
      <c r="I18" s="19"/>
      <c r="J18" s="29"/>
      <c r="K18" s="143"/>
      <c r="L18" s="30"/>
      <c r="M18" s="30"/>
    </row>
    <row r="19" spans="1:14" ht="50.25" customHeight="1" x14ac:dyDescent="0.25">
      <c r="A19" s="10" t="s">
        <v>96</v>
      </c>
      <c r="B19" s="17" t="s">
        <v>89</v>
      </c>
      <c r="C19" s="12" t="s">
        <v>15</v>
      </c>
      <c r="D19" s="12">
        <v>300</v>
      </c>
      <c r="E19" s="12"/>
      <c r="F19" s="18"/>
      <c r="G19" s="14"/>
      <c r="H19" s="15"/>
      <c r="I19" s="19"/>
      <c r="J19" s="33"/>
      <c r="K19" s="143"/>
      <c r="L19" s="30"/>
      <c r="M19" s="30"/>
    </row>
    <row r="20" spans="1:14" ht="59.25" customHeight="1" thickBot="1" x14ac:dyDescent="0.3">
      <c r="A20" s="10" t="s">
        <v>97</v>
      </c>
      <c r="B20" s="17" t="s">
        <v>25</v>
      </c>
      <c r="C20" s="12" t="s">
        <v>15</v>
      </c>
      <c r="D20" s="12">
        <v>10</v>
      </c>
      <c r="E20" s="12"/>
      <c r="F20" s="18"/>
      <c r="G20" s="14"/>
      <c r="H20" s="15"/>
      <c r="I20" s="19"/>
      <c r="J20" s="29"/>
      <c r="K20" s="143"/>
      <c r="L20" s="30"/>
      <c r="M20" s="30"/>
    </row>
    <row r="21" spans="1:14" ht="22.5" customHeight="1" thickBot="1" x14ac:dyDescent="0.3">
      <c r="A21" s="35"/>
      <c r="B21" s="22"/>
      <c r="C21" s="23"/>
      <c r="D21" s="36"/>
      <c r="E21" s="37"/>
      <c r="F21" s="38"/>
      <c r="G21" s="148" t="s">
        <v>16</v>
      </c>
      <c r="H21" s="148"/>
      <c r="I21" s="148"/>
      <c r="J21" s="102"/>
      <c r="K21" s="102"/>
      <c r="L21" s="102">
        <f>SUM(L15:L20)</f>
        <v>0</v>
      </c>
      <c r="M21" s="102">
        <f>SUM(M15:M20)</f>
        <v>0</v>
      </c>
    </row>
    <row r="22" spans="1:14" x14ac:dyDescent="0.25">
      <c r="A22" s="39"/>
      <c r="B22" s="22"/>
      <c r="C22" s="23"/>
      <c r="D22" s="36"/>
      <c r="E22" s="37"/>
      <c r="F22" s="38"/>
      <c r="G22" s="37"/>
      <c r="H22" s="37"/>
      <c r="I22" s="40"/>
      <c r="J22" s="104"/>
      <c r="K22" s="105"/>
      <c r="L22" s="106"/>
      <c r="M22" s="103"/>
    </row>
    <row r="23" spans="1:14" x14ac:dyDescent="0.25">
      <c r="A23" s="39"/>
      <c r="B23" s="22"/>
      <c r="C23" s="23"/>
      <c r="D23" s="36"/>
      <c r="E23" s="37"/>
      <c r="F23" s="38"/>
      <c r="G23" s="37"/>
      <c r="H23" s="37"/>
      <c r="I23" s="40"/>
      <c r="J23" s="104"/>
      <c r="K23" s="105"/>
      <c r="L23" s="106"/>
      <c r="M23" s="103"/>
    </row>
    <row r="24" spans="1:14" ht="15" customHeight="1" x14ac:dyDescent="0.25">
      <c r="A24" s="83" t="s">
        <v>59</v>
      </c>
      <c r="B24" s="83" t="s">
        <v>60</v>
      </c>
      <c r="C24" s="83"/>
      <c r="D24" s="83"/>
      <c r="E24" s="83"/>
      <c r="F24" s="83"/>
      <c r="G24" s="83"/>
      <c r="H24" s="83"/>
      <c r="I24" s="83"/>
      <c r="J24" s="139"/>
      <c r="K24" s="107"/>
      <c r="L24" s="107"/>
      <c r="M24" s="107"/>
      <c r="N24" s="4"/>
    </row>
    <row r="25" spans="1:14" ht="49.5" x14ac:dyDescent="0.25">
      <c r="A25" s="1" t="s">
        <v>0</v>
      </c>
      <c r="B25" s="1" t="s">
        <v>1</v>
      </c>
      <c r="C25" s="1" t="s">
        <v>2</v>
      </c>
      <c r="D25" s="2" t="s">
        <v>3</v>
      </c>
      <c r="E25" s="1" t="s">
        <v>4</v>
      </c>
      <c r="F25" s="6" t="s">
        <v>5</v>
      </c>
      <c r="G25" s="1" t="s">
        <v>6</v>
      </c>
      <c r="H25" s="1" t="s">
        <v>17</v>
      </c>
      <c r="I25" s="3" t="s">
        <v>7</v>
      </c>
      <c r="J25" s="91" t="s">
        <v>8</v>
      </c>
      <c r="K25" s="90" t="s">
        <v>9</v>
      </c>
      <c r="L25" s="91" t="s">
        <v>10</v>
      </c>
      <c r="M25" s="91" t="s">
        <v>11</v>
      </c>
    </row>
    <row r="26" spans="1:14" x14ac:dyDescent="0.25">
      <c r="A26" s="1">
        <v>1</v>
      </c>
      <c r="B26" s="1">
        <v>2</v>
      </c>
      <c r="C26" s="1">
        <v>3</v>
      </c>
      <c r="D26" s="1">
        <v>4</v>
      </c>
      <c r="E26" s="1">
        <v>5</v>
      </c>
      <c r="F26" s="6">
        <v>6</v>
      </c>
      <c r="G26" s="1">
        <v>7</v>
      </c>
      <c r="H26" s="1"/>
      <c r="I26" s="1">
        <v>8</v>
      </c>
      <c r="J26" s="90">
        <v>9</v>
      </c>
      <c r="K26" s="90">
        <v>10</v>
      </c>
      <c r="L26" s="90">
        <v>11</v>
      </c>
      <c r="M26" s="90">
        <v>12</v>
      </c>
    </row>
    <row r="27" spans="1:14" ht="174" customHeight="1" x14ac:dyDescent="0.25">
      <c r="A27" s="10" t="s">
        <v>12</v>
      </c>
      <c r="B27" s="17" t="s">
        <v>26</v>
      </c>
      <c r="C27" s="12" t="s">
        <v>15</v>
      </c>
      <c r="D27" s="12">
        <v>400</v>
      </c>
      <c r="E27" s="12"/>
      <c r="F27" s="132"/>
      <c r="G27" s="28"/>
      <c r="H27" s="28"/>
      <c r="I27" s="29"/>
      <c r="J27" s="142"/>
      <c r="K27" s="143"/>
      <c r="L27" s="30"/>
      <c r="M27" s="30"/>
    </row>
    <row r="28" spans="1:14" ht="123.75" x14ac:dyDescent="0.25">
      <c r="A28" s="10" t="s">
        <v>14</v>
      </c>
      <c r="B28" s="17" t="s">
        <v>27</v>
      </c>
      <c r="C28" s="12" t="s">
        <v>15</v>
      </c>
      <c r="D28" s="12">
        <v>600</v>
      </c>
      <c r="E28" s="12"/>
      <c r="F28" s="132"/>
      <c r="G28" s="28"/>
      <c r="H28" s="28"/>
      <c r="I28" s="29"/>
      <c r="J28" s="142"/>
      <c r="K28" s="143"/>
      <c r="L28" s="30"/>
      <c r="M28" s="30"/>
    </row>
    <row r="29" spans="1:14" ht="147.75" customHeight="1" x14ac:dyDescent="0.25">
      <c r="A29" s="10" t="s">
        <v>19</v>
      </c>
      <c r="B29" s="17" t="s">
        <v>99</v>
      </c>
      <c r="C29" s="12" t="s">
        <v>15</v>
      </c>
      <c r="D29" s="12">
        <v>60</v>
      </c>
      <c r="E29" s="12"/>
      <c r="F29" s="132"/>
      <c r="G29" s="28"/>
      <c r="H29" s="28"/>
      <c r="I29" s="29"/>
      <c r="J29" s="142"/>
      <c r="K29" s="143"/>
      <c r="L29" s="30"/>
      <c r="M29" s="30"/>
    </row>
    <row r="30" spans="1:14" ht="180" customHeight="1" thickBot="1" x14ac:dyDescent="0.3">
      <c r="A30" s="10" t="s">
        <v>20</v>
      </c>
      <c r="B30" s="17" t="s">
        <v>28</v>
      </c>
      <c r="C30" s="12" t="s">
        <v>15</v>
      </c>
      <c r="D30" s="12">
        <v>1</v>
      </c>
      <c r="E30" s="12"/>
      <c r="F30" s="132"/>
      <c r="G30" s="28"/>
      <c r="H30" s="28"/>
      <c r="I30" s="43"/>
      <c r="J30" s="142"/>
      <c r="K30" s="143"/>
      <c r="L30" s="30"/>
      <c r="M30" s="30"/>
    </row>
    <row r="31" spans="1:14" ht="27" customHeight="1" thickBot="1" x14ac:dyDescent="0.3">
      <c r="A31" s="44"/>
      <c r="B31" s="45"/>
      <c r="C31" s="46"/>
      <c r="D31" s="47"/>
      <c r="E31" s="48"/>
      <c r="F31" s="49"/>
      <c r="G31" s="170" t="s">
        <v>16</v>
      </c>
      <c r="H31" s="170"/>
      <c r="I31" s="170"/>
      <c r="J31" s="121"/>
      <c r="K31" s="108"/>
      <c r="L31" s="108"/>
      <c r="M31" s="108"/>
    </row>
    <row r="32" spans="1:14" ht="27" customHeight="1" x14ac:dyDescent="0.25">
      <c r="A32" s="35"/>
      <c r="B32" s="50"/>
      <c r="C32" s="23"/>
      <c r="D32" s="36"/>
      <c r="E32" s="37"/>
      <c r="F32" s="38"/>
      <c r="G32" s="27"/>
      <c r="H32" s="27"/>
      <c r="I32" s="27"/>
      <c r="J32" s="104"/>
      <c r="K32" s="105"/>
      <c r="L32" s="109"/>
      <c r="M32" s="103"/>
    </row>
    <row r="33" spans="1:13" s="135" customFormat="1" ht="25.5" customHeight="1" x14ac:dyDescent="0.15">
      <c r="A33" s="82" t="s">
        <v>18</v>
      </c>
      <c r="B33" s="158" t="s">
        <v>63</v>
      </c>
      <c r="C33" s="159"/>
      <c r="D33" s="159"/>
      <c r="E33" s="159"/>
      <c r="F33" s="159"/>
      <c r="G33" s="159"/>
      <c r="H33" s="159"/>
      <c r="I33" s="159"/>
      <c r="J33" s="159"/>
      <c r="K33" s="159"/>
      <c r="L33" s="159"/>
      <c r="M33" s="160"/>
    </row>
    <row r="34" spans="1:13" ht="18.75" customHeight="1" x14ac:dyDescent="0.25">
      <c r="A34" s="1" t="s">
        <v>0</v>
      </c>
      <c r="B34" s="1" t="s">
        <v>1</v>
      </c>
      <c r="C34" s="1" t="s">
        <v>2</v>
      </c>
      <c r="D34" s="2" t="s">
        <v>3</v>
      </c>
      <c r="E34" s="1" t="s">
        <v>4</v>
      </c>
      <c r="F34" s="6" t="s">
        <v>5</v>
      </c>
      <c r="G34" s="1" t="s">
        <v>6</v>
      </c>
      <c r="H34" s="1" t="s">
        <v>17</v>
      </c>
      <c r="I34" s="3" t="s">
        <v>7</v>
      </c>
      <c r="J34" s="91" t="s">
        <v>8</v>
      </c>
      <c r="K34" s="90" t="s">
        <v>9</v>
      </c>
      <c r="L34" s="91" t="s">
        <v>10</v>
      </c>
      <c r="M34" s="91" t="s">
        <v>11</v>
      </c>
    </row>
    <row r="35" spans="1:13" ht="17.25" customHeight="1" x14ac:dyDescent="0.25">
      <c r="A35" s="1">
        <v>1</v>
      </c>
      <c r="B35" s="1">
        <v>2</v>
      </c>
      <c r="C35" s="1">
        <v>3</v>
      </c>
      <c r="D35" s="1">
        <v>4</v>
      </c>
      <c r="E35" s="1">
        <v>5</v>
      </c>
      <c r="F35" s="6">
        <v>6</v>
      </c>
      <c r="G35" s="1">
        <v>7</v>
      </c>
      <c r="H35" s="1"/>
      <c r="I35" s="1">
        <v>8</v>
      </c>
      <c r="J35" s="90">
        <v>9</v>
      </c>
      <c r="K35" s="90">
        <v>10</v>
      </c>
      <c r="L35" s="90">
        <v>11</v>
      </c>
      <c r="M35" s="90">
        <v>12</v>
      </c>
    </row>
    <row r="36" spans="1:13" ht="33" x14ac:dyDescent="0.25">
      <c r="A36" s="10" t="s">
        <v>12</v>
      </c>
      <c r="B36" s="17" t="s">
        <v>29</v>
      </c>
      <c r="C36" s="12" t="s">
        <v>15</v>
      </c>
      <c r="D36" s="12">
        <v>15</v>
      </c>
      <c r="E36" s="12"/>
      <c r="F36" s="132"/>
      <c r="G36" s="28"/>
      <c r="H36" s="28"/>
      <c r="I36" s="110"/>
      <c r="J36" s="142"/>
      <c r="K36" s="143"/>
      <c r="L36" s="30"/>
      <c r="M36" s="30"/>
    </row>
    <row r="37" spans="1:13" ht="71.25" customHeight="1" x14ac:dyDescent="0.25">
      <c r="A37" s="10" t="s">
        <v>14</v>
      </c>
      <c r="B37" s="17" t="s">
        <v>31</v>
      </c>
      <c r="C37" s="12" t="s">
        <v>15</v>
      </c>
      <c r="D37" s="12">
        <v>150</v>
      </c>
      <c r="E37" s="12"/>
      <c r="F37" s="132"/>
      <c r="G37" s="28"/>
      <c r="H37" s="28"/>
      <c r="I37" s="29"/>
      <c r="J37" s="142"/>
      <c r="K37" s="143"/>
      <c r="L37" s="30"/>
      <c r="M37" s="30"/>
    </row>
    <row r="38" spans="1:13" ht="83.25" customHeight="1" x14ac:dyDescent="0.25">
      <c r="A38" s="10" t="s">
        <v>19</v>
      </c>
      <c r="B38" s="17" t="s">
        <v>32</v>
      </c>
      <c r="C38" s="12" t="s">
        <v>15</v>
      </c>
      <c r="D38" s="12">
        <v>180</v>
      </c>
      <c r="E38" s="12"/>
      <c r="F38" s="132"/>
      <c r="G38" s="28"/>
      <c r="H38" s="28"/>
      <c r="I38" s="29"/>
      <c r="J38" s="142"/>
      <c r="K38" s="143"/>
      <c r="L38" s="30"/>
      <c r="M38" s="30"/>
    </row>
    <row r="39" spans="1:13" ht="82.5" customHeight="1" x14ac:dyDescent="0.25">
      <c r="A39" s="10" t="s">
        <v>20</v>
      </c>
      <c r="B39" s="17" t="s">
        <v>33</v>
      </c>
      <c r="C39" s="12" t="s">
        <v>15</v>
      </c>
      <c r="D39" s="12">
        <v>80</v>
      </c>
      <c r="E39" s="12"/>
      <c r="F39" s="132"/>
      <c r="G39" s="28"/>
      <c r="H39" s="28"/>
      <c r="I39" s="29"/>
      <c r="J39" s="142"/>
      <c r="K39" s="143"/>
      <c r="L39" s="30"/>
      <c r="M39" s="30"/>
    </row>
    <row r="40" spans="1:13" ht="66" x14ac:dyDescent="0.25">
      <c r="A40" s="10" t="s">
        <v>96</v>
      </c>
      <c r="B40" s="17" t="s">
        <v>34</v>
      </c>
      <c r="C40" s="12" t="s">
        <v>15</v>
      </c>
      <c r="D40" s="12">
        <v>600</v>
      </c>
      <c r="E40" s="12"/>
      <c r="F40" s="132"/>
      <c r="G40" s="28"/>
      <c r="H40" s="28"/>
      <c r="I40" s="29"/>
      <c r="J40" s="142"/>
      <c r="K40" s="143"/>
      <c r="L40" s="30"/>
      <c r="M40" s="30"/>
    </row>
    <row r="41" spans="1:13" ht="66" x14ac:dyDescent="0.25">
      <c r="A41" s="10" t="s">
        <v>97</v>
      </c>
      <c r="B41" s="17" t="s">
        <v>35</v>
      </c>
      <c r="C41" s="12" t="s">
        <v>15</v>
      </c>
      <c r="D41" s="12">
        <v>240</v>
      </c>
      <c r="E41" s="12"/>
      <c r="F41" s="132"/>
      <c r="G41" s="28"/>
      <c r="H41" s="28"/>
      <c r="I41" s="29"/>
      <c r="J41" s="142"/>
      <c r="K41" s="143"/>
      <c r="L41" s="30"/>
      <c r="M41" s="30"/>
    </row>
    <row r="42" spans="1:13" ht="24.75" x14ac:dyDescent="0.25">
      <c r="A42" s="10" t="s">
        <v>98</v>
      </c>
      <c r="B42" s="17" t="s">
        <v>30</v>
      </c>
      <c r="C42" s="12" t="s">
        <v>15</v>
      </c>
      <c r="D42" s="12">
        <v>80</v>
      </c>
      <c r="E42" s="12"/>
      <c r="F42" s="132"/>
      <c r="G42" s="28"/>
      <c r="H42" s="28"/>
      <c r="I42" s="29"/>
      <c r="J42" s="142"/>
      <c r="K42" s="138"/>
      <c r="L42" s="30"/>
      <c r="M42" s="30"/>
    </row>
    <row r="43" spans="1:13" x14ac:dyDescent="0.25">
      <c r="A43" s="10"/>
      <c r="B43" s="17"/>
      <c r="C43" s="12"/>
      <c r="D43" s="12"/>
      <c r="E43" s="12"/>
      <c r="F43" s="132"/>
      <c r="G43" s="28"/>
      <c r="H43" s="28"/>
      <c r="I43" s="29"/>
      <c r="J43" s="142"/>
      <c r="K43" s="142"/>
      <c r="L43" s="142"/>
      <c r="M43" s="142"/>
    </row>
    <row r="44" spans="1:13" x14ac:dyDescent="0.25">
      <c r="A44" s="10"/>
      <c r="B44" s="17"/>
      <c r="C44" s="12"/>
      <c r="D44" s="12"/>
      <c r="E44" s="12"/>
      <c r="F44" s="132"/>
      <c r="G44" s="28"/>
      <c r="H44" s="28"/>
      <c r="I44" s="29"/>
      <c r="J44" s="142"/>
      <c r="K44" s="146"/>
      <c r="L44" s="142"/>
      <c r="M44" s="142"/>
    </row>
    <row r="45" spans="1:13" ht="27.75" customHeight="1" thickBot="1" x14ac:dyDescent="0.3">
      <c r="A45" s="51"/>
      <c r="B45" s="52"/>
      <c r="C45" s="53"/>
      <c r="D45" s="54"/>
      <c r="F45" s="55"/>
      <c r="G45" s="148" t="s">
        <v>16</v>
      </c>
      <c r="H45" s="148"/>
      <c r="I45" s="148"/>
      <c r="J45" s="121"/>
      <c r="K45" s="121"/>
      <c r="L45" s="121"/>
      <c r="M45" s="121"/>
    </row>
    <row r="46" spans="1:13" ht="27.75" customHeight="1" x14ac:dyDescent="0.25">
      <c r="A46" s="51"/>
      <c r="B46" s="52"/>
      <c r="C46" s="53"/>
      <c r="D46" s="54"/>
      <c r="F46" s="55"/>
      <c r="G46" s="27"/>
      <c r="H46" s="27"/>
      <c r="I46" s="27"/>
      <c r="J46" s="104"/>
      <c r="K46" s="111"/>
      <c r="L46" s="112"/>
      <c r="M46" s="104"/>
    </row>
    <row r="47" spans="1:13" ht="27.75" customHeight="1" x14ac:dyDescent="0.25">
      <c r="A47" s="84" t="s">
        <v>61</v>
      </c>
      <c r="B47" s="85" t="s">
        <v>62</v>
      </c>
      <c r="C47" s="161"/>
      <c r="D47" s="162"/>
      <c r="E47" s="162"/>
      <c r="F47" s="162"/>
      <c r="G47" s="162"/>
      <c r="H47" s="162"/>
      <c r="I47" s="162"/>
      <c r="J47" s="162"/>
      <c r="K47" s="162"/>
      <c r="L47" s="162"/>
      <c r="M47" s="163"/>
    </row>
    <row r="48" spans="1:13" ht="36" customHeight="1" x14ac:dyDescent="0.25">
      <c r="A48" s="1" t="s">
        <v>0</v>
      </c>
      <c r="B48" s="1" t="s">
        <v>1</v>
      </c>
      <c r="C48" s="1" t="s">
        <v>2</v>
      </c>
      <c r="D48" s="2" t="s">
        <v>3</v>
      </c>
      <c r="E48" s="1" t="s">
        <v>4</v>
      </c>
      <c r="F48" s="6" t="s">
        <v>5</v>
      </c>
      <c r="G48" s="1" t="s">
        <v>6</v>
      </c>
      <c r="H48" s="1" t="s">
        <v>17</v>
      </c>
      <c r="I48" s="3" t="s">
        <v>7</v>
      </c>
      <c r="J48" s="91" t="s">
        <v>8</v>
      </c>
      <c r="K48" s="90" t="s">
        <v>9</v>
      </c>
      <c r="L48" s="91" t="s">
        <v>10</v>
      </c>
      <c r="M48" s="91" t="s">
        <v>11</v>
      </c>
    </row>
    <row r="49" spans="1:13" ht="27.75" customHeight="1" x14ac:dyDescent="0.25">
      <c r="A49" s="1">
        <v>1</v>
      </c>
      <c r="B49" s="1">
        <v>2</v>
      </c>
      <c r="C49" s="1">
        <v>3</v>
      </c>
      <c r="D49" s="1">
        <v>4</v>
      </c>
      <c r="E49" s="1">
        <v>5</v>
      </c>
      <c r="F49" s="6">
        <v>6</v>
      </c>
      <c r="G49" s="1">
        <v>7</v>
      </c>
      <c r="H49" s="1"/>
      <c r="I49" s="1">
        <v>8</v>
      </c>
      <c r="J49" s="90">
        <v>9</v>
      </c>
      <c r="K49" s="90">
        <v>10</v>
      </c>
      <c r="L49" s="90">
        <v>11</v>
      </c>
      <c r="M49" s="90">
        <v>12</v>
      </c>
    </row>
    <row r="50" spans="1:13" ht="78" customHeight="1" x14ac:dyDescent="0.25">
      <c r="A50" s="10" t="s">
        <v>12</v>
      </c>
      <c r="B50" s="17" t="s">
        <v>36</v>
      </c>
      <c r="C50" s="12" t="s">
        <v>15</v>
      </c>
      <c r="D50" s="12">
        <v>120</v>
      </c>
      <c r="E50" s="56"/>
      <c r="F50" s="132"/>
      <c r="G50" s="28"/>
      <c r="H50" s="28"/>
      <c r="I50" s="29"/>
      <c r="J50" s="142"/>
      <c r="K50" s="143"/>
      <c r="L50" s="30"/>
      <c r="M50" s="30"/>
    </row>
    <row r="51" spans="1:13" ht="90" customHeight="1" x14ac:dyDescent="0.25">
      <c r="A51" s="10" t="s">
        <v>14</v>
      </c>
      <c r="B51" s="17" t="s">
        <v>37</v>
      </c>
      <c r="C51" s="12" t="s">
        <v>15</v>
      </c>
      <c r="D51" s="12">
        <v>50</v>
      </c>
      <c r="E51" s="56"/>
      <c r="F51" s="132"/>
      <c r="G51" s="28"/>
      <c r="H51" s="28"/>
      <c r="I51" s="29"/>
      <c r="J51" s="142"/>
      <c r="K51" s="143"/>
      <c r="L51" s="30"/>
      <c r="M51" s="30"/>
    </row>
    <row r="52" spans="1:13" ht="30" customHeight="1" thickBot="1" x14ac:dyDescent="0.3">
      <c r="A52" s="51"/>
      <c r="B52" s="57"/>
      <c r="C52" s="53"/>
      <c r="D52" s="54"/>
      <c r="F52" s="58"/>
      <c r="G52" s="148" t="s">
        <v>16</v>
      </c>
      <c r="H52" s="148"/>
      <c r="I52" s="148"/>
      <c r="J52" s="121"/>
      <c r="K52" s="121"/>
      <c r="L52" s="121"/>
      <c r="M52" s="121"/>
    </row>
    <row r="56" spans="1:13" x14ac:dyDescent="0.25">
      <c r="A56" s="89" t="s">
        <v>64</v>
      </c>
      <c r="B56" s="152" t="s">
        <v>65</v>
      </c>
      <c r="C56" s="153"/>
      <c r="D56" s="153"/>
      <c r="E56" s="153"/>
      <c r="F56" s="153"/>
      <c r="G56" s="153"/>
      <c r="H56" s="153"/>
      <c r="I56" s="153"/>
      <c r="J56" s="153"/>
      <c r="K56" s="153"/>
      <c r="L56" s="153"/>
      <c r="M56" s="154"/>
    </row>
    <row r="57" spans="1:13" ht="33.75" customHeight="1" x14ac:dyDescent="0.25">
      <c r="A57" s="1" t="s">
        <v>0</v>
      </c>
      <c r="B57" s="1" t="s">
        <v>1</v>
      </c>
      <c r="C57" s="1" t="s">
        <v>2</v>
      </c>
      <c r="D57" s="2" t="s">
        <v>3</v>
      </c>
      <c r="E57" s="1" t="s">
        <v>4</v>
      </c>
      <c r="F57" s="6" t="s">
        <v>5</v>
      </c>
      <c r="G57" s="1" t="s">
        <v>6</v>
      </c>
      <c r="H57" s="1" t="s">
        <v>17</v>
      </c>
      <c r="I57" s="3" t="s">
        <v>7</v>
      </c>
      <c r="J57" s="91" t="s">
        <v>8</v>
      </c>
      <c r="K57" s="90" t="s">
        <v>9</v>
      </c>
      <c r="L57" s="91" t="s">
        <v>10</v>
      </c>
      <c r="M57" s="91" t="s">
        <v>11</v>
      </c>
    </row>
    <row r="58" spans="1:13" x14ac:dyDescent="0.25">
      <c r="A58" s="1">
        <v>1</v>
      </c>
      <c r="B58" s="1">
        <v>2</v>
      </c>
      <c r="C58" s="1">
        <v>3</v>
      </c>
      <c r="D58" s="1">
        <v>4</v>
      </c>
      <c r="E58" s="1">
        <v>5</v>
      </c>
      <c r="F58" s="6">
        <v>6</v>
      </c>
      <c r="G58" s="1">
        <v>7</v>
      </c>
      <c r="H58" s="1"/>
      <c r="I58" s="1">
        <v>8</v>
      </c>
      <c r="J58" s="90">
        <v>9</v>
      </c>
      <c r="K58" s="90">
        <v>10</v>
      </c>
      <c r="L58" s="90">
        <v>11</v>
      </c>
      <c r="M58" s="90">
        <v>12</v>
      </c>
    </row>
    <row r="59" spans="1:13" ht="63" customHeight="1" x14ac:dyDescent="0.25">
      <c r="A59" s="10">
        <v>1</v>
      </c>
      <c r="B59" s="17" t="s">
        <v>38</v>
      </c>
      <c r="C59" s="12" t="s">
        <v>15</v>
      </c>
      <c r="D59" s="12">
        <v>220</v>
      </c>
      <c r="E59" s="12"/>
      <c r="F59" s="132"/>
      <c r="G59" s="28"/>
      <c r="H59" s="28"/>
      <c r="I59" s="29"/>
      <c r="J59" s="142"/>
      <c r="K59" s="172"/>
      <c r="L59" s="113"/>
      <c r="M59" s="113"/>
    </row>
    <row r="60" spans="1:13" ht="69" customHeight="1" x14ac:dyDescent="0.25">
      <c r="A60" s="59">
        <v>2</v>
      </c>
      <c r="B60" s="17" t="s">
        <v>39</v>
      </c>
      <c r="C60" s="12" t="s">
        <v>15</v>
      </c>
      <c r="D60" s="12">
        <v>10</v>
      </c>
      <c r="E60" s="12"/>
      <c r="F60" s="132"/>
      <c r="G60" s="28"/>
      <c r="H60" s="28"/>
      <c r="I60" s="29"/>
      <c r="J60" s="142"/>
      <c r="K60" s="172"/>
      <c r="L60" s="113"/>
      <c r="M60" s="113"/>
    </row>
    <row r="61" spans="1:13" ht="29.25" customHeight="1" thickBot="1" x14ac:dyDescent="0.3">
      <c r="A61" s="51"/>
      <c r="B61" s="60"/>
      <c r="C61" s="61"/>
      <c r="D61" s="62"/>
      <c r="E61" s="63"/>
      <c r="F61" s="64"/>
      <c r="G61" s="148" t="s">
        <v>16</v>
      </c>
      <c r="H61" s="148"/>
      <c r="I61" s="148"/>
      <c r="J61" s="144"/>
      <c r="K61" s="144"/>
      <c r="L61" s="144"/>
      <c r="M61" s="144"/>
    </row>
    <row r="62" spans="1:13" ht="29.25" customHeight="1" x14ac:dyDescent="0.25">
      <c r="A62" s="51"/>
      <c r="B62" s="60"/>
      <c r="C62" s="61"/>
      <c r="D62" s="62"/>
      <c r="E62" s="63"/>
      <c r="F62" s="64"/>
      <c r="G62" s="27"/>
      <c r="H62" s="27"/>
      <c r="I62" s="27"/>
      <c r="J62" s="114"/>
      <c r="K62" s="115"/>
      <c r="L62" s="116"/>
      <c r="M62" s="117"/>
    </row>
    <row r="63" spans="1:13" ht="29.25" customHeight="1" x14ac:dyDescent="0.25">
      <c r="A63" s="92" t="s">
        <v>66</v>
      </c>
      <c r="B63" s="164" t="s">
        <v>67</v>
      </c>
      <c r="C63" s="165"/>
      <c r="D63" s="165"/>
      <c r="E63" s="165"/>
      <c r="F63" s="165"/>
      <c r="G63" s="165"/>
      <c r="H63" s="165"/>
      <c r="I63" s="165"/>
      <c r="J63" s="165"/>
      <c r="K63" s="165"/>
      <c r="L63" s="165"/>
      <c r="M63" s="166"/>
    </row>
    <row r="64" spans="1:13" ht="29.25" customHeight="1" x14ac:dyDescent="0.25">
      <c r="A64" s="1" t="s">
        <v>0</v>
      </c>
      <c r="B64" s="1" t="s">
        <v>1</v>
      </c>
      <c r="C64" s="1" t="s">
        <v>2</v>
      </c>
      <c r="D64" s="2" t="s">
        <v>3</v>
      </c>
      <c r="E64" s="1" t="s">
        <v>4</v>
      </c>
      <c r="F64" s="6" t="s">
        <v>5</v>
      </c>
      <c r="G64" s="1" t="s">
        <v>6</v>
      </c>
      <c r="H64" s="1" t="s">
        <v>17</v>
      </c>
      <c r="I64" s="3" t="s">
        <v>7</v>
      </c>
      <c r="J64" s="91" t="s">
        <v>8</v>
      </c>
      <c r="K64" s="90" t="s">
        <v>9</v>
      </c>
      <c r="L64" s="91" t="s">
        <v>10</v>
      </c>
      <c r="M64" s="91" t="s">
        <v>11</v>
      </c>
    </row>
    <row r="65" spans="1:13" ht="29.25" customHeight="1" x14ac:dyDescent="0.25">
      <c r="A65" s="1">
        <v>1</v>
      </c>
      <c r="B65" s="1">
        <v>2</v>
      </c>
      <c r="C65" s="1">
        <v>3</v>
      </c>
      <c r="D65" s="1">
        <v>4</v>
      </c>
      <c r="E65" s="1">
        <v>5</v>
      </c>
      <c r="F65" s="6">
        <v>6</v>
      </c>
      <c r="G65" s="1">
        <v>7</v>
      </c>
      <c r="H65" s="1"/>
      <c r="I65" s="1">
        <v>8</v>
      </c>
      <c r="J65" s="90">
        <v>9</v>
      </c>
      <c r="K65" s="90">
        <v>10</v>
      </c>
      <c r="L65" s="90">
        <v>11</v>
      </c>
      <c r="M65" s="90">
        <v>12</v>
      </c>
    </row>
    <row r="66" spans="1:13" ht="82.5" x14ac:dyDescent="0.25">
      <c r="A66" s="10">
        <v>1</v>
      </c>
      <c r="B66" s="17" t="s">
        <v>40</v>
      </c>
      <c r="C66" s="12" t="s">
        <v>15</v>
      </c>
      <c r="D66" s="12">
        <v>35</v>
      </c>
      <c r="E66" s="12"/>
      <c r="F66" s="41"/>
      <c r="G66" s="65"/>
      <c r="H66" s="65"/>
      <c r="I66" s="29"/>
      <c r="J66" s="142"/>
      <c r="K66" s="145"/>
      <c r="L66" s="30"/>
      <c r="M66" s="30"/>
    </row>
    <row r="67" spans="1:13" ht="82.5" x14ac:dyDescent="0.25">
      <c r="A67" s="10">
        <v>2</v>
      </c>
      <c r="B67" s="17" t="s">
        <v>41</v>
      </c>
      <c r="C67" s="12" t="s">
        <v>15</v>
      </c>
      <c r="D67" s="12">
        <v>4</v>
      </c>
      <c r="E67" s="12"/>
      <c r="F67" s="41"/>
      <c r="G67" s="65"/>
      <c r="H67" s="65"/>
      <c r="I67" s="29"/>
      <c r="J67" s="142"/>
      <c r="K67" s="145"/>
      <c r="L67" s="30"/>
      <c r="M67" s="30"/>
    </row>
    <row r="68" spans="1:13" ht="74.25" x14ac:dyDescent="0.25">
      <c r="A68" s="10">
        <v>4</v>
      </c>
      <c r="B68" s="127" t="s">
        <v>42</v>
      </c>
      <c r="C68" s="128" t="s">
        <v>15</v>
      </c>
      <c r="D68" s="128">
        <v>36</v>
      </c>
      <c r="E68" s="128"/>
      <c r="F68" s="132"/>
      <c r="G68" s="65"/>
      <c r="H68" s="65"/>
      <c r="I68" s="29"/>
      <c r="J68" s="142"/>
      <c r="K68" s="145"/>
      <c r="L68" s="30"/>
      <c r="M68" s="30"/>
    </row>
    <row r="69" spans="1:13" ht="24.75" x14ac:dyDescent="0.25">
      <c r="A69" s="10">
        <v>5</v>
      </c>
      <c r="B69" s="127" t="s">
        <v>43</v>
      </c>
      <c r="C69" s="128" t="s">
        <v>15</v>
      </c>
      <c r="D69" s="128">
        <v>20</v>
      </c>
      <c r="E69" s="128"/>
      <c r="F69" s="132"/>
      <c r="G69" s="28"/>
      <c r="H69" s="28"/>
      <c r="I69" s="29"/>
      <c r="J69" s="142"/>
      <c r="K69" s="145"/>
      <c r="L69" s="30"/>
      <c r="M69" s="30"/>
    </row>
    <row r="70" spans="1:13" ht="33" customHeight="1" thickBot="1" x14ac:dyDescent="0.3">
      <c r="A70" s="51"/>
      <c r="B70" s="66"/>
      <c r="C70" s="61"/>
      <c r="D70" s="62"/>
      <c r="E70" s="63"/>
      <c r="F70" s="64"/>
      <c r="G70" s="148" t="s">
        <v>16</v>
      </c>
      <c r="H70" s="148"/>
      <c r="I70" s="148"/>
      <c r="J70" s="121"/>
      <c r="K70" s="121"/>
      <c r="L70" s="121"/>
      <c r="M70" s="121"/>
    </row>
    <row r="71" spans="1:13" ht="33" customHeight="1" x14ac:dyDescent="0.25">
      <c r="A71" s="51"/>
      <c r="B71" s="66"/>
      <c r="C71" s="61"/>
      <c r="D71" s="62"/>
      <c r="E71" s="63"/>
      <c r="F71" s="64"/>
      <c r="G71" s="27"/>
      <c r="H71" s="27"/>
      <c r="I71" s="27"/>
      <c r="J71" s="104"/>
      <c r="K71" s="118"/>
      <c r="L71" s="112"/>
      <c r="M71" s="103"/>
    </row>
    <row r="72" spans="1:13" ht="33" customHeight="1" x14ac:dyDescent="0.25">
      <c r="A72" s="94" t="s">
        <v>68</v>
      </c>
      <c r="B72" s="95" t="s">
        <v>69</v>
      </c>
      <c r="C72" s="167"/>
      <c r="D72" s="168"/>
      <c r="E72" s="168"/>
      <c r="F72" s="168"/>
      <c r="G72" s="168"/>
      <c r="H72" s="168"/>
      <c r="I72" s="168"/>
      <c r="J72" s="168"/>
      <c r="K72" s="168"/>
      <c r="L72" s="168"/>
      <c r="M72" s="169"/>
    </row>
    <row r="73" spans="1:13" ht="33" customHeight="1" x14ac:dyDescent="0.25">
      <c r="A73" s="1" t="s">
        <v>0</v>
      </c>
      <c r="B73" s="1" t="s">
        <v>1</v>
      </c>
      <c r="C73" s="1" t="s">
        <v>2</v>
      </c>
      <c r="D73" s="2" t="s">
        <v>3</v>
      </c>
      <c r="E73" s="1" t="s">
        <v>4</v>
      </c>
      <c r="F73" s="6" t="s">
        <v>5</v>
      </c>
      <c r="G73" s="1" t="s">
        <v>6</v>
      </c>
      <c r="H73" s="1" t="s">
        <v>17</v>
      </c>
      <c r="I73" s="3" t="s">
        <v>7</v>
      </c>
      <c r="J73" s="91" t="s">
        <v>8</v>
      </c>
      <c r="K73" s="90" t="s">
        <v>9</v>
      </c>
      <c r="L73" s="91" t="s">
        <v>10</v>
      </c>
      <c r="M73" s="91" t="s">
        <v>11</v>
      </c>
    </row>
    <row r="74" spans="1:13" ht="33" customHeight="1" x14ac:dyDescent="0.25">
      <c r="A74" s="1">
        <v>1</v>
      </c>
      <c r="B74" s="1">
        <v>2</v>
      </c>
      <c r="C74" s="1">
        <v>3</v>
      </c>
      <c r="D74" s="1">
        <v>4</v>
      </c>
      <c r="E74" s="1">
        <v>5</v>
      </c>
      <c r="F74" s="6">
        <v>6</v>
      </c>
      <c r="G74" s="1">
        <v>7</v>
      </c>
      <c r="H74" s="1"/>
      <c r="I74" s="1">
        <v>8</v>
      </c>
      <c r="J74" s="90">
        <v>9</v>
      </c>
      <c r="K74" s="90">
        <v>10</v>
      </c>
      <c r="L74" s="90">
        <v>11</v>
      </c>
      <c r="M74" s="90">
        <v>12</v>
      </c>
    </row>
    <row r="75" spans="1:13" ht="69.75" customHeight="1" thickBot="1" x14ac:dyDescent="0.3">
      <c r="A75" s="10">
        <v>1</v>
      </c>
      <c r="B75" s="17" t="s">
        <v>44</v>
      </c>
      <c r="C75" s="12" t="s">
        <v>15</v>
      </c>
      <c r="D75" s="12">
        <v>100</v>
      </c>
      <c r="E75" s="12"/>
      <c r="F75" s="41"/>
      <c r="G75" s="28"/>
      <c r="H75" s="28"/>
      <c r="I75" s="42"/>
      <c r="J75" s="33"/>
      <c r="K75" s="145"/>
      <c r="L75" s="29"/>
      <c r="M75" s="34"/>
    </row>
    <row r="76" spans="1:13" ht="30.75" customHeight="1" thickBot="1" x14ac:dyDescent="0.3">
      <c r="A76" s="61"/>
      <c r="B76" s="67"/>
      <c r="C76" s="61"/>
      <c r="D76" s="68"/>
      <c r="E76" s="61"/>
      <c r="F76" s="69"/>
      <c r="G76" s="148" t="s">
        <v>16</v>
      </c>
      <c r="H76" s="148"/>
      <c r="I76" s="148"/>
      <c r="J76" s="108"/>
      <c r="K76" s="108"/>
      <c r="L76" s="108"/>
      <c r="M76" s="108"/>
    </row>
    <row r="77" spans="1:13" ht="30.75" customHeight="1" x14ac:dyDescent="0.25">
      <c r="A77" s="61"/>
      <c r="B77" s="67"/>
      <c r="C77" s="61"/>
      <c r="D77" s="68"/>
      <c r="E77" s="61"/>
      <c r="F77" s="69"/>
      <c r="G77" s="27"/>
      <c r="H77" s="27"/>
      <c r="I77" s="27"/>
      <c r="J77" s="104"/>
      <c r="K77" s="104"/>
      <c r="L77" s="104"/>
      <c r="M77" s="104"/>
    </row>
    <row r="78" spans="1:13" ht="30.75" customHeight="1" x14ac:dyDescent="0.25">
      <c r="A78" s="96" t="s">
        <v>70</v>
      </c>
      <c r="B78" s="149" t="s">
        <v>71</v>
      </c>
      <c r="C78" s="150"/>
      <c r="D78" s="150"/>
      <c r="E78" s="150"/>
      <c r="F78" s="150"/>
      <c r="G78" s="150"/>
      <c r="H78" s="150"/>
      <c r="I78" s="150"/>
      <c r="J78" s="150"/>
      <c r="K78" s="150"/>
      <c r="L78" s="150"/>
      <c r="M78" s="151"/>
    </row>
    <row r="79" spans="1:13" ht="36" customHeight="1" x14ac:dyDescent="0.25">
      <c r="A79" s="1" t="s">
        <v>0</v>
      </c>
      <c r="B79" s="1" t="s">
        <v>1</v>
      </c>
      <c r="C79" s="1" t="s">
        <v>2</v>
      </c>
      <c r="D79" s="2" t="s">
        <v>3</v>
      </c>
      <c r="E79" s="1" t="s">
        <v>4</v>
      </c>
      <c r="F79" s="6" t="s">
        <v>5</v>
      </c>
      <c r="G79" s="1" t="s">
        <v>6</v>
      </c>
      <c r="H79" s="1" t="s">
        <v>17</v>
      </c>
      <c r="I79" s="3" t="s">
        <v>7</v>
      </c>
      <c r="J79" s="91" t="s">
        <v>8</v>
      </c>
      <c r="K79" s="90" t="s">
        <v>9</v>
      </c>
      <c r="L79" s="91" t="s">
        <v>10</v>
      </c>
      <c r="M79" s="91" t="s">
        <v>11</v>
      </c>
    </row>
    <row r="80" spans="1:13" ht="16.5" customHeight="1" x14ac:dyDescent="0.25">
      <c r="A80" s="1">
        <v>1</v>
      </c>
      <c r="B80" s="1">
        <v>2</v>
      </c>
      <c r="C80" s="1">
        <v>3</v>
      </c>
      <c r="D80" s="1">
        <v>4</v>
      </c>
      <c r="E80" s="1">
        <v>5</v>
      </c>
      <c r="F80" s="6">
        <v>6</v>
      </c>
      <c r="G80" s="1">
        <v>7</v>
      </c>
      <c r="H80" s="1"/>
      <c r="I80" s="1">
        <v>8</v>
      </c>
      <c r="J80" s="90">
        <v>9</v>
      </c>
      <c r="K80" s="90">
        <v>10</v>
      </c>
      <c r="L80" s="90">
        <v>11</v>
      </c>
      <c r="M80" s="90">
        <v>12</v>
      </c>
    </row>
    <row r="81" spans="1:13" ht="90.75" x14ac:dyDescent="0.25">
      <c r="A81" s="12" t="s">
        <v>12</v>
      </c>
      <c r="B81" s="17" t="s">
        <v>100</v>
      </c>
      <c r="C81" s="12" t="s">
        <v>15</v>
      </c>
      <c r="D81" s="12">
        <v>1200</v>
      </c>
      <c r="E81" s="12"/>
      <c r="F81" s="41"/>
      <c r="G81" s="28"/>
      <c r="H81" s="28"/>
      <c r="I81" s="29"/>
      <c r="J81" s="142"/>
      <c r="K81" s="119"/>
      <c r="L81" s="30"/>
      <c r="M81" s="30"/>
    </row>
    <row r="82" spans="1:13" ht="33" x14ac:dyDescent="0.25">
      <c r="A82" s="12" t="s">
        <v>14</v>
      </c>
      <c r="B82" s="17" t="s">
        <v>45</v>
      </c>
      <c r="C82" s="12" t="s">
        <v>15</v>
      </c>
      <c r="D82" s="28">
        <v>72</v>
      </c>
      <c r="E82" s="12"/>
      <c r="F82" s="70"/>
      <c r="G82" s="28"/>
      <c r="H82" s="28"/>
      <c r="I82" s="29"/>
      <c r="J82" s="142"/>
      <c r="K82" s="147"/>
      <c r="L82" s="30"/>
      <c r="M82" s="30"/>
    </row>
    <row r="83" spans="1:13" ht="49.5" x14ac:dyDescent="0.25">
      <c r="A83" s="12" t="s">
        <v>19</v>
      </c>
      <c r="B83" s="11" t="s">
        <v>46</v>
      </c>
      <c r="C83" s="12" t="s">
        <v>15</v>
      </c>
      <c r="D83" s="12">
        <f>40*24</f>
        <v>960</v>
      </c>
      <c r="E83" s="12"/>
      <c r="F83" s="41"/>
      <c r="G83" s="28"/>
      <c r="H83" s="28"/>
      <c r="I83" s="29"/>
      <c r="J83" s="142"/>
      <c r="K83" s="147"/>
      <c r="L83" s="30"/>
      <c r="M83" s="30"/>
    </row>
    <row r="84" spans="1:13" ht="66" x14ac:dyDescent="0.25">
      <c r="A84" s="12" t="s">
        <v>20</v>
      </c>
      <c r="B84" s="17" t="s">
        <v>91</v>
      </c>
      <c r="C84" s="12" t="s">
        <v>15</v>
      </c>
      <c r="D84" s="12">
        <f>3*24</f>
        <v>72</v>
      </c>
      <c r="E84" s="12"/>
      <c r="F84" s="41"/>
      <c r="G84" s="28"/>
      <c r="H84" s="28"/>
      <c r="I84" s="29"/>
      <c r="J84" s="142"/>
      <c r="K84" s="147"/>
      <c r="L84" s="30"/>
      <c r="M84" s="30"/>
    </row>
    <row r="85" spans="1:13" x14ac:dyDescent="0.25">
      <c r="A85" s="173" t="s">
        <v>101</v>
      </c>
      <c r="B85" s="174"/>
      <c r="C85" s="175" t="s">
        <v>15</v>
      </c>
      <c r="D85" s="175">
        <v>20</v>
      </c>
      <c r="E85" s="12"/>
      <c r="F85" s="41"/>
      <c r="G85" s="28"/>
      <c r="H85" s="28"/>
      <c r="I85" s="29"/>
      <c r="J85" s="142"/>
      <c r="K85" s="147"/>
      <c r="L85" s="30"/>
      <c r="M85" s="30"/>
    </row>
    <row r="86" spans="1:13" ht="39.75" customHeight="1" thickBot="1" x14ac:dyDescent="0.3">
      <c r="A86" s="23"/>
      <c r="B86" s="71"/>
      <c r="C86" s="23"/>
      <c r="D86" s="72"/>
      <c r="E86" s="23"/>
      <c r="F86" s="26"/>
      <c r="G86" s="148" t="s">
        <v>16</v>
      </c>
      <c r="H86" s="148"/>
      <c r="I86" s="148"/>
      <c r="J86" s="121"/>
      <c r="K86" s="121"/>
      <c r="L86" s="121"/>
      <c r="M86" s="121"/>
    </row>
    <row r="87" spans="1:13" ht="20.25" customHeight="1" x14ac:dyDescent="0.25">
      <c r="A87" s="23"/>
      <c r="B87" s="71"/>
      <c r="C87" s="23"/>
      <c r="D87" s="72"/>
      <c r="E87" s="23"/>
      <c r="F87" s="26"/>
      <c r="G87" s="27"/>
      <c r="H87" s="27"/>
      <c r="I87" s="27"/>
      <c r="J87" s="104"/>
      <c r="K87" s="104"/>
      <c r="L87" s="104"/>
      <c r="M87" s="104"/>
    </row>
    <row r="89" spans="1:13" x14ac:dyDescent="0.25">
      <c r="A89" s="88" t="s">
        <v>72</v>
      </c>
      <c r="B89" s="152" t="s">
        <v>73</v>
      </c>
      <c r="C89" s="153"/>
      <c r="D89" s="153"/>
      <c r="E89" s="153"/>
      <c r="F89" s="153"/>
      <c r="G89" s="153"/>
      <c r="H89" s="153"/>
      <c r="I89" s="153"/>
      <c r="J89" s="153"/>
      <c r="K89" s="153"/>
      <c r="L89" s="153"/>
      <c r="M89" s="154"/>
    </row>
    <row r="90" spans="1:13" ht="49.5" x14ac:dyDescent="0.25">
      <c r="A90" s="1" t="s">
        <v>0</v>
      </c>
      <c r="B90" s="1" t="s">
        <v>1</v>
      </c>
      <c r="C90" s="1" t="s">
        <v>2</v>
      </c>
      <c r="D90" s="2" t="s">
        <v>3</v>
      </c>
      <c r="E90" s="1" t="s">
        <v>4</v>
      </c>
      <c r="F90" s="6" t="s">
        <v>5</v>
      </c>
      <c r="G90" s="1" t="s">
        <v>6</v>
      </c>
      <c r="H90" s="1" t="s">
        <v>17</v>
      </c>
      <c r="I90" s="3" t="s">
        <v>7</v>
      </c>
      <c r="J90" s="91" t="s">
        <v>8</v>
      </c>
      <c r="K90" s="90" t="s">
        <v>9</v>
      </c>
      <c r="L90" s="91" t="s">
        <v>10</v>
      </c>
      <c r="M90" s="91" t="s">
        <v>11</v>
      </c>
    </row>
    <row r="91" spans="1:13" x14ac:dyDescent="0.25">
      <c r="A91" s="1">
        <v>1</v>
      </c>
      <c r="B91" s="1">
        <v>2</v>
      </c>
      <c r="C91" s="1">
        <v>3</v>
      </c>
      <c r="D91" s="1">
        <v>4</v>
      </c>
      <c r="E91" s="1">
        <v>5</v>
      </c>
      <c r="F91" s="6">
        <v>6</v>
      </c>
      <c r="G91" s="1">
        <v>7</v>
      </c>
      <c r="H91" s="1"/>
      <c r="I91" s="1">
        <v>8</v>
      </c>
      <c r="J91" s="90">
        <v>9</v>
      </c>
      <c r="K91" s="90">
        <v>10</v>
      </c>
      <c r="L91" s="90">
        <v>11</v>
      </c>
      <c r="M91" s="90">
        <v>12</v>
      </c>
    </row>
    <row r="92" spans="1:13" ht="99.75" customHeight="1" x14ac:dyDescent="0.25">
      <c r="A92" s="12">
        <v>1</v>
      </c>
      <c r="B92" s="73" t="s">
        <v>47</v>
      </c>
      <c r="C92" s="12" t="s">
        <v>15</v>
      </c>
      <c r="D92" s="12">
        <v>100</v>
      </c>
      <c r="E92" s="12"/>
      <c r="F92" s="132"/>
      <c r="G92" s="28"/>
      <c r="H92" s="28"/>
      <c r="I92" s="29"/>
      <c r="J92" s="142"/>
      <c r="K92" s="145"/>
      <c r="L92" s="29"/>
      <c r="M92" s="30"/>
    </row>
    <row r="93" spans="1:13" ht="87" customHeight="1" x14ac:dyDescent="0.25">
      <c r="A93" s="12">
        <v>2</v>
      </c>
      <c r="B93" s="73" t="s">
        <v>48</v>
      </c>
      <c r="C93" s="12" t="s">
        <v>15</v>
      </c>
      <c r="D93" s="12">
        <v>60</v>
      </c>
      <c r="E93" s="12"/>
      <c r="F93" s="132"/>
      <c r="G93" s="28"/>
      <c r="H93" s="28"/>
      <c r="I93" s="29"/>
      <c r="J93" s="142"/>
      <c r="K93" s="145"/>
      <c r="L93" s="29"/>
      <c r="M93" s="30"/>
    </row>
    <row r="94" spans="1:13" ht="74.25" x14ac:dyDescent="0.25">
      <c r="A94" s="12">
        <v>3</v>
      </c>
      <c r="B94" s="73" t="s">
        <v>49</v>
      </c>
      <c r="C94" s="12" t="s">
        <v>15</v>
      </c>
      <c r="D94" s="12">
        <v>20</v>
      </c>
      <c r="E94" s="12"/>
      <c r="F94" s="132"/>
      <c r="G94" s="28"/>
      <c r="H94" s="28"/>
      <c r="I94" s="29"/>
      <c r="J94" s="142"/>
      <c r="K94" s="145"/>
      <c r="L94" s="29"/>
      <c r="M94" s="30"/>
    </row>
    <row r="95" spans="1:13" ht="35.25" customHeight="1" thickBot="1" x14ac:dyDescent="0.3">
      <c r="A95" s="61"/>
      <c r="B95" s="63"/>
      <c r="C95" s="61"/>
      <c r="D95" s="62"/>
      <c r="E95" s="63"/>
      <c r="F95" s="74"/>
      <c r="G95" s="148" t="s">
        <v>16</v>
      </c>
      <c r="H95" s="148"/>
      <c r="I95" s="148"/>
      <c r="J95" s="121"/>
      <c r="K95" s="121"/>
      <c r="L95" s="121"/>
      <c r="M95" s="121"/>
    </row>
    <row r="96" spans="1:13" x14ac:dyDescent="0.25">
      <c r="A96" s="61"/>
      <c r="B96" s="63"/>
      <c r="C96" s="61"/>
      <c r="D96" s="62"/>
      <c r="E96" s="63"/>
      <c r="F96" s="74"/>
      <c r="G96" s="63"/>
      <c r="H96" s="63"/>
      <c r="I96" s="75"/>
      <c r="J96" s="120"/>
      <c r="K96" s="118"/>
      <c r="L96" s="120"/>
      <c r="M96" s="120"/>
    </row>
    <row r="97" spans="1:13" x14ac:dyDescent="0.25">
      <c r="A97" s="61"/>
      <c r="B97" s="63"/>
      <c r="C97" s="61"/>
      <c r="D97" s="62"/>
      <c r="E97" s="63"/>
      <c r="F97" s="74"/>
      <c r="G97" s="63"/>
      <c r="H97" s="63"/>
      <c r="I97" s="75"/>
      <c r="J97" s="120"/>
      <c r="K97" s="118"/>
      <c r="L97" s="120"/>
      <c r="M97" s="120"/>
    </row>
    <row r="98" spans="1:13" s="97" customFormat="1" x14ac:dyDescent="0.25">
      <c r="A98" s="134" t="s">
        <v>74</v>
      </c>
      <c r="B98" s="152" t="s">
        <v>75</v>
      </c>
      <c r="C98" s="153"/>
      <c r="D98" s="153"/>
      <c r="E98" s="153"/>
      <c r="F98" s="153"/>
      <c r="G98" s="153"/>
      <c r="H98" s="153"/>
      <c r="I98" s="153"/>
      <c r="J98" s="153"/>
      <c r="K98" s="153"/>
      <c r="L98" s="153"/>
      <c r="M98" s="154"/>
    </row>
    <row r="99" spans="1:13" ht="49.5" x14ac:dyDescent="0.25">
      <c r="A99" s="1" t="s">
        <v>0</v>
      </c>
      <c r="B99" s="1" t="s">
        <v>1</v>
      </c>
      <c r="C99" s="1" t="s">
        <v>2</v>
      </c>
      <c r="D99" s="2" t="s">
        <v>3</v>
      </c>
      <c r="E99" s="1" t="s">
        <v>4</v>
      </c>
      <c r="F99" s="6" t="s">
        <v>5</v>
      </c>
      <c r="G99" s="1" t="s">
        <v>6</v>
      </c>
      <c r="H99" s="1" t="s">
        <v>17</v>
      </c>
      <c r="I99" s="3" t="s">
        <v>7</v>
      </c>
      <c r="J99" s="91" t="s">
        <v>8</v>
      </c>
      <c r="K99" s="90" t="s">
        <v>9</v>
      </c>
      <c r="L99" s="91" t="s">
        <v>10</v>
      </c>
      <c r="M99" s="91" t="s">
        <v>11</v>
      </c>
    </row>
    <row r="100" spans="1:13" x14ac:dyDescent="0.25">
      <c r="A100" s="1">
        <v>1</v>
      </c>
      <c r="B100" s="1">
        <v>2</v>
      </c>
      <c r="C100" s="1">
        <v>3</v>
      </c>
      <c r="D100" s="1">
        <v>4</v>
      </c>
      <c r="E100" s="1">
        <v>5</v>
      </c>
      <c r="F100" s="6">
        <v>6</v>
      </c>
      <c r="G100" s="1">
        <v>7</v>
      </c>
      <c r="H100" s="1"/>
      <c r="I100" s="1">
        <v>8</v>
      </c>
      <c r="J100" s="90">
        <v>9</v>
      </c>
      <c r="K100" s="90">
        <v>10</v>
      </c>
      <c r="L100" s="90">
        <v>11</v>
      </c>
      <c r="M100" s="90">
        <v>12</v>
      </c>
    </row>
    <row r="101" spans="1:13" ht="114.75" customHeight="1" thickBot="1" x14ac:dyDescent="0.3">
      <c r="A101" s="12" t="s">
        <v>12</v>
      </c>
      <c r="B101" s="17" t="s">
        <v>50</v>
      </c>
      <c r="C101" s="12" t="s">
        <v>15</v>
      </c>
      <c r="D101" s="12">
        <v>400</v>
      </c>
      <c r="E101" s="12"/>
      <c r="F101" s="41"/>
      <c r="G101" s="28"/>
      <c r="H101" s="28"/>
      <c r="I101" s="43"/>
      <c r="J101" s="29"/>
      <c r="K101" s="145"/>
      <c r="L101" s="29"/>
      <c r="M101" s="30"/>
    </row>
    <row r="102" spans="1:13" ht="27.75" customHeight="1" thickBot="1" x14ac:dyDescent="0.3">
      <c r="A102" s="61"/>
      <c r="B102" s="63"/>
      <c r="C102" s="61"/>
      <c r="D102" s="62"/>
      <c r="E102" s="63"/>
      <c r="F102" s="74"/>
      <c r="G102" s="148" t="s">
        <v>16</v>
      </c>
      <c r="H102" s="148"/>
      <c r="I102" s="148"/>
      <c r="J102" s="108"/>
      <c r="K102" s="108"/>
      <c r="L102" s="108"/>
      <c r="M102" s="108"/>
    </row>
    <row r="105" spans="1:13" x14ac:dyDescent="0.25">
      <c r="A105" s="133" t="s">
        <v>76</v>
      </c>
      <c r="B105" s="152" t="s">
        <v>77</v>
      </c>
      <c r="C105" s="153"/>
      <c r="D105" s="153"/>
      <c r="E105" s="153"/>
      <c r="F105" s="153"/>
      <c r="G105" s="153"/>
      <c r="H105" s="153"/>
      <c r="I105" s="153"/>
      <c r="J105" s="153"/>
      <c r="K105" s="153"/>
      <c r="L105" s="153"/>
      <c r="M105" s="154"/>
    </row>
    <row r="106" spans="1:13" ht="49.5" x14ac:dyDescent="0.25">
      <c r="A106" s="1" t="s">
        <v>0</v>
      </c>
      <c r="B106" s="1" t="s">
        <v>1</v>
      </c>
      <c r="C106" s="1" t="s">
        <v>2</v>
      </c>
      <c r="D106" s="2" t="s">
        <v>3</v>
      </c>
      <c r="E106" s="1" t="s">
        <v>4</v>
      </c>
      <c r="F106" s="6" t="s">
        <v>5</v>
      </c>
      <c r="G106" s="1" t="s">
        <v>6</v>
      </c>
      <c r="H106" s="1" t="s">
        <v>17</v>
      </c>
      <c r="I106" s="3" t="s">
        <v>7</v>
      </c>
      <c r="J106" s="91" t="s">
        <v>8</v>
      </c>
      <c r="K106" s="90" t="s">
        <v>9</v>
      </c>
      <c r="L106" s="91" t="s">
        <v>10</v>
      </c>
      <c r="M106" s="91" t="s">
        <v>11</v>
      </c>
    </row>
    <row r="107" spans="1:13" s="5" customFormat="1" x14ac:dyDescent="0.25">
      <c r="A107" s="1">
        <v>1</v>
      </c>
      <c r="B107" s="1">
        <v>2</v>
      </c>
      <c r="C107" s="1">
        <v>3</v>
      </c>
      <c r="D107" s="1">
        <v>4</v>
      </c>
      <c r="E107" s="1">
        <v>5</v>
      </c>
      <c r="F107" s="6">
        <v>6</v>
      </c>
      <c r="G107" s="1">
        <v>7</v>
      </c>
      <c r="H107" s="1"/>
      <c r="I107" s="1">
        <v>8</v>
      </c>
      <c r="J107" s="90">
        <v>9</v>
      </c>
      <c r="K107" s="90">
        <v>10</v>
      </c>
      <c r="L107" s="90">
        <v>11</v>
      </c>
      <c r="M107" s="90">
        <v>12</v>
      </c>
    </row>
    <row r="108" spans="1:13" ht="59.25" x14ac:dyDescent="0.25">
      <c r="A108" s="12" t="s">
        <v>12</v>
      </c>
      <c r="B108" s="76" t="s">
        <v>51</v>
      </c>
      <c r="C108" s="12" t="s">
        <v>15</v>
      </c>
      <c r="D108" s="12">
        <v>600</v>
      </c>
      <c r="E108" s="12"/>
      <c r="F108" s="41"/>
      <c r="G108" s="28"/>
      <c r="H108" s="28"/>
      <c r="I108" s="42"/>
      <c r="J108" s="29"/>
      <c r="K108" s="145"/>
      <c r="L108" s="29"/>
      <c r="M108" s="30"/>
    </row>
    <row r="109" spans="1:13" ht="111.75" customHeight="1" x14ac:dyDescent="0.25">
      <c r="A109" s="12" t="s">
        <v>14</v>
      </c>
      <c r="B109" s="11" t="s">
        <v>52</v>
      </c>
      <c r="C109" s="12" t="s">
        <v>15</v>
      </c>
      <c r="D109" s="12">
        <v>100</v>
      </c>
      <c r="E109" s="12"/>
      <c r="F109" s="41"/>
      <c r="G109" s="28"/>
      <c r="H109" s="28"/>
      <c r="I109" s="42"/>
      <c r="J109" s="29"/>
      <c r="K109" s="145"/>
      <c r="L109" s="29"/>
      <c r="M109" s="30"/>
    </row>
    <row r="110" spans="1:13" ht="83.25" customHeight="1" x14ac:dyDescent="0.25">
      <c r="A110" s="12" t="s">
        <v>19</v>
      </c>
      <c r="B110" s="11" t="s">
        <v>53</v>
      </c>
      <c r="C110" s="12" t="s">
        <v>15</v>
      </c>
      <c r="D110" s="12">
        <v>5</v>
      </c>
      <c r="E110" s="12"/>
      <c r="F110" s="41"/>
      <c r="G110" s="28"/>
      <c r="H110" s="28"/>
      <c r="I110" s="42"/>
      <c r="J110" s="29"/>
      <c r="K110" s="145"/>
      <c r="L110" s="29"/>
      <c r="M110" s="30"/>
    </row>
    <row r="111" spans="1:13" ht="83.25" customHeight="1" x14ac:dyDescent="0.25">
      <c r="A111" s="12" t="s">
        <v>20</v>
      </c>
      <c r="B111" s="176" t="s">
        <v>106</v>
      </c>
      <c r="C111" s="12" t="s">
        <v>15</v>
      </c>
      <c r="D111" s="12">
        <v>50</v>
      </c>
      <c r="E111" s="12"/>
      <c r="F111" s="41"/>
      <c r="G111" s="28"/>
      <c r="H111" s="28"/>
      <c r="I111" s="42"/>
      <c r="J111" s="29"/>
      <c r="K111" s="145"/>
      <c r="L111" s="29"/>
      <c r="M111" s="30"/>
    </row>
    <row r="112" spans="1:13" ht="83.25" customHeight="1" x14ac:dyDescent="0.25">
      <c r="A112" s="12" t="s">
        <v>96</v>
      </c>
      <c r="B112" s="176" t="s">
        <v>107</v>
      </c>
      <c r="C112" s="12" t="s">
        <v>15</v>
      </c>
      <c r="D112" s="12">
        <v>200</v>
      </c>
      <c r="E112" s="12"/>
      <c r="F112" s="41"/>
      <c r="G112" s="28"/>
      <c r="H112" s="28"/>
      <c r="I112" s="42"/>
      <c r="J112" s="29"/>
      <c r="K112" s="145"/>
      <c r="L112" s="29"/>
      <c r="M112" s="30"/>
    </row>
    <row r="113" spans="1:13" ht="27" customHeight="1" thickBot="1" x14ac:dyDescent="0.3">
      <c r="A113" s="61"/>
      <c r="B113" s="63"/>
      <c r="C113" s="61"/>
      <c r="D113" s="62"/>
      <c r="E113" s="63"/>
      <c r="F113" s="74"/>
      <c r="G113" s="148" t="s">
        <v>16</v>
      </c>
      <c r="H113" s="148"/>
      <c r="I113" s="148"/>
      <c r="J113" s="121"/>
      <c r="K113" s="121"/>
      <c r="L113" s="121"/>
      <c r="M113" s="121"/>
    </row>
    <row r="117" spans="1:13" s="135" customFormat="1" ht="22.5" customHeight="1" x14ac:dyDescent="0.15">
      <c r="A117" s="136" t="s">
        <v>78</v>
      </c>
      <c r="B117" s="152" t="s">
        <v>79</v>
      </c>
      <c r="C117" s="153"/>
      <c r="D117" s="153"/>
      <c r="E117" s="153"/>
      <c r="F117" s="153"/>
      <c r="G117" s="153"/>
      <c r="H117" s="153"/>
      <c r="I117" s="153"/>
      <c r="J117" s="153"/>
      <c r="K117" s="153"/>
      <c r="L117" s="153"/>
      <c r="M117" s="154"/>
    </row>
    <row r="118" spans="1:13" ht="49.5" x14ac:dyDescent="0.25">
      <c r="A118" s="1" t="s">
        <v>0</v>
      </c>
      <c r="B118" s="1" t="s">
        <v>1</v>
      </c>
      <c r="C118" s="1" t="s">
        <v>2</v>
      </c>
      <c r="D118" s="2" t="s">
        <v>3</v>
      </c>
      <c r="E118" s="1" t="s">
        <v>4</v>
      </c>
      <c r="F118" s="6" t="s">
        <v>5</v>
      </c>
      <c r="G118" s="1" t="s">
        <v>6</v>
      </c>
      <c r="H118" s="1" t="s">
        <v>17</v>
      </c>
      <c r="I118" s="3" t="s">
        <v>7</v>
      </c>
      <c r="J118" s="91" t="s">
        <v>8</v>
      </c>
      <c r="K118" s="90" t="s">
        <v>9</v>
      </c>
      <c r="L118" s="91" t="s">
        <v>10</v>
      </c>
      <c r="M118" s="91" t="s">
        <v>11</v>
      </c>
    </row>
    <row r="119" spans="1:13" x14ac:dyDescent="0.25">
      <c r="A119" s="1">
        <v>1</v>
      </c>
      <c r="B119" s="1">
        <v>2</v>
      </c>
      <c r="C119" s="1">
        <v>3</v>
      </c>
      <c r="D119" s="1">
        <v>4</v>
      </c>
      <c r="E119" s="1">
        <v>5</v>
      </c>
      <c r="F119" s="6">
        <v>6</v>
      </c>
      <c r="G119" s="1">
        <v>7</v>
      </c>
      <c r="H119" s="1"/>
      <c r="I119" s="1">
        <v>8</v>
      </c>
      <c r="J119" s="90">
        <v>9</v>
      </c>
      <c r="K119" s="90">
        <v>10</v>
      </c>
      <c r="L119" s="90">
        <v>11</v>
      </c>
      <c r="M119" s="90">
        <v>12</v>
      </c>
    </row>
    <row r="120" spans="1:13" ht="150" customHeight="1" x14ac:dyDescent="0.25">
      <c r="A120" s="12" t="s">
        <v>12</v>
      </c>
      <c r="B120" s="11" t="s">
        <v>86</v>
      </c>
      <c r="C120" s="28" t="s">
        <v>15</v>
      </c>
      <c r="D120" s="28">
        <v>600</v>
      </c>
      <c r="E120" s="28"/>
      <c r="F120" s="80"/>
      <c r="G120" s="28"/>
      <c r="H120" s="28"/>
      <c r="I120" s="43"/>
      <c r="J120" s="29"/>
      <c r="K120" s="145"/>
      <c r="L120" s="29"/>
      <c r="M120" s="30"/>
    </row>
    <row r="121" spans="1:13" ht="90.75" x14ac:dyDescent="0.25">
      <c r="A121" s="12" t="s">
        <v>14</v>
      </c>
      <c r="B121" s="123" t="s">
        <v>54</v>
      </c>
      <c r="C121" s="77" t="s">
        <v>15</v>
      </c>
      <c r="D121" s="78">
        <v>300</v>
      </c>
      <c r="E121" s="77"/>
      <c r="F121" s="124"/>
      <c r="G121" s="78"/>
      <c r="H121" s="78"/>
      <c r="I121" s="79"/>
      <c r="J121" s="29"/>
      <c r="K121" s="145"/>
      <c r="L121" s="29"/>
      <c r="M121" s="30"/>
    </row>
    <row r="122" spans="1:13" ht="90.75" x14ac:dyDescent="0.25">
      <c r="A122" s="12" t="s">
        <v>19</v>
      </c>
      <c r="B122" s="177" t="s">
        <v>84</v>
      </c>
      <c r="C122" s="12" t="s">
        <v>15</v>
      </c>
      <c r="D122" s="28">
        <v>500</v>
      </c>
      <c r="E122" s="12"/>
      <c r="F122" s="80"/>
      <c r="G122" s="28"/>
      <c r="H122" s="28"/>
      <c r="I122" s="42"/>
      <c r="J122" s="29"/>
      <c r="K122" s="145"/>
      <c r="L122" s="29"/>
      <c r="M122" s="30"/>
    </row>
    <row r="123" spans="1:13" ht="126" customHeight="1" thickBot="1" x14ac:dyDescent="0.3">
      <c r="A123" s="12" t="s">
        <v>20</v>
      </c>
      <c r="B123" s="17" t="s">
        <v>85</v>
      </c>
      <c r="C123" s="12" t="s">
        <v>15</v>
      </c>
      <c r="D123" s="28">
        <v>10</v>
      </c>
      <c r="E123" s="12"/>
      <c r="F123" s="80"/>
      <c r="G123" s="28"/>
      <c r="H123" s="28"/>
      <c r="I123" s="42"/>
      <c r="J123" s="29"/>
      <c r="K123" s="145"/>
      <c r="L123" s="29"/>
      <c r="M123" s="30"/>
    </row>
    <row r="124" spans="1:13" ht="15" customHeight="1" thickBot="1" x14ac:dyDescent="0.3">
      <c r="A124" s="61"/>
      <c r="B124" s="63"/>
      <c r="C124" s="61"/>
      <c r="D124" s="62"/>
      <c r="E124" s="63"/>
      <c r="F124" s="74"/>
      <c r="G124" s="148" t="s">
        <v>16</v>
      </c>
      <c r="H124" s="148"/>
      <c r="I124" s="148"/>
      <c r="J124" s="108"/>
      <c r="K124" s="108"/>
      <c r="L124" s="108"/>
      <c r="M124" s="108"/>
    </row>
    <row r="128" spans="1:13" s="135" customFormat="1" ht="23.25" customHeight="1" x14ac:dyDescent="0.15">
      <c r="A128" s="134" t="s">
        <v>80</v>
      </c>
      <c r="B128" s="98" t="s">
        <v>81</v>
      </c>
      <c r="C128" s="88"/>
      <c r="D128" s="88"/>
      <c r="E128" s="88"/>
      <c r="F128" s="99"/>
      <c r="G128" s="88"/>
      <c r="H128" s="88"/>
      <c r="I128" s="88"/>
      <c r="J128" s="96"/>
      <c r="K128" s="137"/>
      <c r="L128" s="137"/>
      <c r="M128" s="137"/>
    </row>
    <row r="129" spans="1:14" ht="49.5" x14ac:dyDescent="0.25">
      <c r="A129" s="1" t="s">
        <v>0</v>
      </c>
      <c r="B129" s="1" t="s">
        <v>1</v>
      </c>
      <c r="C129" s="1" t="s">
        <v>2</v>
      </c>
      <c r="D129" s="2" t="s">
        <v>3</v>
      </c>
      <c r="E129" s="1" t="s">
        <v>4</v>
      </c>
      <c r="F129" s="6" t="s">
        <v>5</v>
      </c>
      <c r="G129" s="1" t="s">
        <v>6</v>
      </c>
      <c r="H129" s="1" t="s">
        <v>17</v>
      </c>
      <c r="I129" s="3" t="s">
        <v>7</v>
      </c>
      <c r="J129" s="91" t="s">
        <v>8</v>
      </c>
      <c r="K129" s="90" t="s">
        <v>9</v>
      </c>
      <c r="L129" s="91" t="s">
        <v>10</v>
      </c>
      <c r="M129" s="91" t="s">
        <v>11</v>
      </c>
    </row>
    <row r="130" spans="1:14" x14ac:dyDescent="0.25">
      <c r="A130" s="1">
        <v>1</v>
      </c>
      <c r="B130" s="1">
        <v>2</v>
      </c>
      <c r="C130" s="1">
        <v>3</v>
      </c>
      <c r="D130" s="1">
        <v>4</v>
      </c>
      <c r="E130" s="1">
        <v>5</v>
      </c>
      <c r="F130" s="6">
        <v>6</v>
      </c>
      <c r="G130" s="1">
        <v>7</v>
      </c>
      <c r="H130" s="1"/>
      <c r="I130" s="1">
        <v>8</v>
      </c>
      <c r="J130" s="90">
        <v>9</v>
      </c>
      <c r="K130" s="90">
        <v>10</v>
      </c>
      <c r="L130" s="90">
        <v>11</v>
      </c>
      <c r="M130" s="90">
        <v>12</v>
      </c>
    </row>
    <row r="131" spans="1:14" ht="42" thickBot="1" x14ac:dyDescent="0.3">
      <c r="A131" s="10" t="s">
        <v>12</v>
      </c>
      <c r="B131" s="11" t="s">
        <v>102</v>
      </c>
      <c r="C131" s="12" t="s">
        <v>13</v>
      </c>
      <c r="D131" s="126">
        <v>15000</v>
      </c>
      <c r="E131" s="10"/>
      <c r="F131" s="13"/>
      <c r="G131" s="14"/>
      <c r="H131" s="15"/>
      <c r="I131" s="16">
        <v>3.2</v>
      </c>
      <c r="J131" s="101">
        <f>I131*D131</f>
        <v>48000</v>
      </c>
      <c r="K131" s="93">
        <v>8</v>
      </c>
      <c r="L131" s="30">
        <f>(J131*K131)/100</f>
        <v>3840</v>
      </c>
      <c r="M131" s="30">
        <f>J131+L131</f>
        <v>51840</v>
      </c>
    </row>
    <row r="132" spans="1:14" ht="15.75" thickBot="1" x14ac:dyDescent="0.3">
      <c r="G132" s="148" t="s">
        <v>16</v>
      </c>
      <c r="H132" s="148"/>
      <c r="I132" s="148"/>
      <c r="J132" s="108">
        <f>J131</f>
        <v>48000</v>
      </c>
      <c r="K132" s="108"/>
      <c r="L132" s="108">
        <f t="shared" ref="L132:M132" si="0">L131</f>
        <v>3840</v>
      </c>
      <c r="M132" s="108">
        <f t="shared" si="0"/>
        <v>51840</v>
      </c>
    </row>
    <row r="136" spans="1:14" s="135" customFormat="1" ht="15" customHeight="1" x14ac:dyDescent="0.15">
      <c r="A136" s="134" t="s">
        <v>82</v>
      </c>
      <c r="B136" s="98" t="s">
        <v>83</v>
      </c>
      <c r="C136" s="86"/>
      <c r="D136" s="86"/>
      <c r="E136" s="86"/>
      <c r="F136" s="87"/>
      <c r="G136" s="86"/>
      <c r="H136" s="86"/>
      <c r="I136" s="86"/>
      <c r="J136" s="141"/>
      <c r="K136" s="122"/>
      <c r="L136" s="122"/>
      <c r="M136" s="122"/>
    </row>
    <row r="137" spans="1:14" ht="49.5" x14ac:dyDescent="0.25">
      <c r="A137" s="1" t="s">
        <v>0</v>
      </c>
      <c r="B137" s="1" t="s">
        <v>1</v>
      </c>
      <c r="C137" s="1" t="s">
        <v>2</v>
      </c>
      <c r="D137" s="2" t="s">
        <v>3</v>
      </c>
      <c r="E137" s="1" t="s">
        <v>4</v>
      </c>
      <c r="F137" s="6" t="s">
        <v>5</v>
      </c>
      <c r="G137" s="1" t="s">
        <v>6</v>
      </c>
      <c r="H137" s="1" t="s">
        <v>17</v>
      </c>
      <c r="I137" s="3" t="s">
        <v>7</v>
      </c>
      <c r="J137" s="91" t="s">
        <v>8</v>
      </c>
      <c r="K137" s="90" t="s">
        <v>9</v>
      </c>
      <c r="L137" s="91" t="s">
        <v>10</v>
      </c>
      <c r="M137" s="91" t="s">
        <v>11</v>
      </c>
    </row>
    <row r="138" spans="1:14" x14ac:dyDescent="0.25">
      <c r="A138" s="1">
        <v>1</v>
      </c>
      <c r="B138" s="1">
        <v>2</v>
      </c>
      <c r="C138" s="1">
        <v>3</v>
      </c>
      <c r="D138" s="1">
        <v>4</v>
      </c>
      <c r="E138" s="1">
        <v>5</v>
      </c>
      <c r="F138" s="6">
        <v>6</v>
      </c>
      <c r="G138" s="1">
        <v>7</v>
      </c>
      <c r="H138" s="1"/>
      <c r="I138" s="1">
        <v>8</v>
      </c>
      <c r="J138" s="90">
        <v>9</v>
      </c>
      <c r="K138" s="90">
        <v>10</v>
      </c>
      <c r="L138" s="90">
        <v>11</v>
      </c>
      <c r="M138" s="90">
        <v>12</v>
      </c>
    </row>
    <row r="139" spans="1:14" ht="58.5" thickBot="1" x14ac:dyDescent="0.3">
      <c r="A139" s="10" t="s">
        <v>12</v>
      </c>
      <c r="B139" s="177" t="s">
        <v>108</v>
      </c>
      <c r="C139" s="12" t="s">
        <v>15</v>
      </c>
      <c r="D139" s="10">
        <v>2500</v>
      </c>
      <c r="E139" s="10"/>
      <c r="F139" s="13"/>
      <c r="G139" s="14"/>
      <c r="H139" s="15"/>
      <c r="I139" s="178"/>
      <c r="J139" s="179"/>
      <c r="K139" s="138"/>
      <c r="L139" s="180"/>
      <c r="M139" s="180"/>
    </row>
    <row r="140" spans="1:14" ht="15.75" thickBot="1" x14ac:dyDescent="0.3">
      <c r="G140" s="148" t="s">
        <v>16</v>
      </c>
      <c r="H140" s="148"/>
      <c r="I140" s="148"/>
      <c r="J140" s="108"/>
      <c r="K140" s="108"/>
      <c r="L140" s="108"/>
      <c r="M140" s="108"/>
    </row>
    <row r="141" spans="1:14" x14ac:dyDescent="0.25">
      <c r="N141" s="7"/>
    </row>
    <row r="142" spans="1:14" x14ac:dyDescent="0.25">
      <c r="N142" s="7"/>
    </row>
    <row r="143" spans="1:14" x14ac:dyDescent="0.25">
      <c r="N143" s="7"/>
    </row>
    <row r="144" spans="1:14" x14ac:dyDescent="0.25">
      <c r="A144" s="134" t="s">
        <v>92</v>
      </c>
      <c r="B144" s="98" t="s">
        <v>103</v>
      </c>
      <c r="C144" s="86"/>
      <c r="D144" s="86"/>
      <c r="E144" s="86"/>
      <c r="F144" s="87"/>
      <c r="G144" s="86"/>
      <c r="H144" s="86"/>
      <c r="I144" s="86"/>
      <c r="J144" s="141"/>
      <c r="K144" s="122"/>
      <c r="L144" s="122"/>
      <c r="M144" s="122"/>
      <c r="N144" s="7"/>
    </row>
    <row r="145" spans="1:14" ht="49.5" x14ac:dyDescent="0.25">
      <c r="A145" s="1" t="s">
        <v>0</v>
      </c>
      <c r="B145" s="1" t="s">
        <v>1</v>
      </c>
      <c r="C145" s="1" t="s">
        <v>2</v>
      </c>
      <c r="D145" s="2" t="s">
        <v>3</v>
      </c>
      <c r="E145" s="1" t="s">
        <v>4</v>
      </c>
      <c r="F145" s="6" t="s">
        <v>5</v>
      </c>
      <c r="G145" s="1" t="s">
        <v>6</v>
      </c>
      <c r="H145" s="1" t="s">
        <v>17</v>
      </c>
      <c r="I145" s="3" t="s">
        <v>7</v>
      </c>
      <c r="J145" s="91" t="s">
        <v>8</v>
      </c>
      <c r="K145" s="90" t="s">
        <v>9</v>
      </c>
      <c r="L145" s="91" t="s">
        <v>10</v>
      </c>
      <c r="M145" s="91" t="s">
        <v>11</v>
      </c>
      <c r="N145" s="7"/>
    </row>
    <row r="146" spans="1:14" x14ac:dyDescent="0.25">
      <c r="A146" s="1">
        <v>1</v>
      </c>
      <c r="B146" s="1">
        <v>2</v>
      </c>
      <c r="C146" s="1">
        <v>3</v>
      </c>
      <c r="D146" s="1">
        <v>4</v>
      </c>
      <c r="E146" s="1">
        <v>5</v>
      </c>
      <c r="F146" s="6">
        <v>6</v>
      </c>
      <c r="G146" s="1">
        <v>7</v>
      </c>
      <c r="H146" s="1"/>
      <c r="I146" s="1">
        <v>8</v>
      </c>
      <c r="J146" s="90">
        <v>9</v>
      </c>
      <c r="K146" s="90">
        <v>10</v>
      </c>
      <c r="L146" s="90">
        <v>11</v>
      </c>
      <c r="M146" s="90">
        <v>12</v>
      </c>
    </row>
    <row r="147" spans="1:14" ht="45.75" customHeight="1" thickBot="1" x14ac:dyDescent="0.3">
      <c r="A147" s="10" t="s">
        <v>12</v>
      </c>
      <c r="B147" s="177" t="s">
        <v>94</v>
      </c>
      <c r="C147" s="12" t="s">
        <v>15</v>
      </c>
      <c r="D147" s="10">
        <v>20</v>
      </c>
      <c r="E147" s="10"/>
      <c r="F147" s="13"/>
      <c r="G147" s="14"/>
      <c r="H147" s="15"/>
      <c r="I147" s="16"/>
      <c r="J147" s="101"/>
      <c r="K147" s="138"/>
      <c r="L147" s="30"/>
      <c r="M147" s="30"/>
    </row>
    <row r="148" spans="1:14" ht="15.75" thickBot="1" x14ac:dyDescent="0.3">
      <c r="G148" s="148" t="s">
        <v>16</v>
      </c>
      <c r="H148" s="148"/>
      <c r="I148" s="148"/>
      <c r="J148" s="108"/>
      <c r="K148" s="108"/>
      <c r="L148" s="108"/>
      <c r="M148" s="108"/>
    </row>
    <row r="152" spans="1:14" x14ac:dyDescent="0.25">
      <c r="A152" s="134" t="s">
        <v>93</v>
      </c>
      <c r="B152" s="98" t="s">
        <v>104</v>
      </c>
      <c r="C152" s="86"/>
      <c r="D152" s="86"/>
      <c r="E152" s="86"/>
      <c r="F152" s="87"/>
      <c r="G152" s="86"/>
      <c r="H152" s="86"/>
      <c r="I152" s="86"/>
      <c r="J152" s="141"/>
      <c r="K152" s="122"/>
      <c r="L152" s="122"/>
      <c r="M152" s="122"/>
    </row>
    <row r="153" spans="1:14" ht="49.5" x14ac:dyDescent="0.25">
      <c r="A153" s="1" t="s">
        <v>0</v>
      </c>
      <c r="B153" s="1" t="s">
        <v>1</v>
      </c>
      <c r="C153" s="1" t="s">
        <v>2</v>
      </c>
      <c r="D153" s="2" t="s">
        <v>3</v>
      </c>
      <c r="E153" s="1" t="s">
        <v>4</v>
      </c>
      <c r="F153" s="6" t="s">
        <v>5</v>
      </c>
      <c r="G153" s="1" t="s">
        <v>6</v>
      </c>
      <c r="H153" s="1" t="s">
        <v>17</v>
      </c>
      <c r="I153" s="3" t="s">
        <v>7</v>
      </c>
      <c r="J153" s="91" t="s">
        <v>8</v>
      </c>
      <c r="K153" s="90" t="s">
        <v>9</v>
      </c>
      <c r="L153" s="91" t="s">
        <v>10</v>
      </c>
      <c r="M153" s="91" t="s">
        <v>11</v>
      </c>
    </row>
    <row r="154" spans="1:14" x14ac:dyDescent="0.25">
      <c r="A154" s="1">
        <v>1</v>
      </c>
      <c r="B154" s="1">
        <v>2</v>
      </c>
      <c r="C154" s="1">
        <v>3</v>
      </c>
      <c r="D154" s="1">
        <v>4</v>
      </c>
      <c r="E154" s="1">
        <v>5</v>
      </c>
      <c r="F154" s="6">
        <v>6</v>
      </c>
      <c r="G154" s="1">
        <v>7</v>
      </c>
      <c r="H154" s="1"/>
      <c r="I154" s="1">
        <v>8</v>
      </c>
      <c r="J154" s="90">
        <v>9</v>
      </c>
      <c r="K154" s="90">
        <v>10</v>
      </c>
      <c r="L154" s="90">
        <v>11</v>
      </c>
      <c r="M154" s="90">
        <v>12</v>
      </c>
    </row>
    <row r="155" spans="1:14" ht="50.25" thickBot="1" x14ac:dyDescent="0.3">
      <c r="A155" s="10" t="s">
        <v>12</v>
      </c>
      <c r="B155" s="177" t="s">
        <v>95</v>
      </c>
      <c r="C155" s="12" t="s">
        <v>15</v>
      </c>
      <c r="D155" s="10">
        <v>10</v>
      </c>
      <c r="E155" s="10"/>
      <c r="F155" s="13"/>
      <c r="G155" s="14"/>
      <c r="H155" s="15"/>
      <c r="I155" s="16"/>
      <c r="J155" s="101"/>
      <c r="K155" s="138"/>
      <c r="L155" s="30"/>
      <c r="M155" s="30"/>
    </row>
    <row r="156" spans="1:14" ht="15.75" thickBot="1" x14ac:dyDescent="0.3">
      <c r="G156" s="148" t="s">
        <v>16</v>
      </c>
      <c r="H156" s="148"/>
      <c r="I156" s="148"/>
      <c r="J156" s="108"/>
      <c r="K156" s="108"/>
      <c r="L156" s="108"/>
      <c r="M156" s="108"/>
    </row>
    <row r="160" spans="1:14" x14ac:dyDescent="0.25">
      <c r="J160" s="140"/>
      <c r="K160" s="140"/>
      <c r="L160" s="140"/>
      <c r="M160" s="140"/>
    </row>
    <row r="161" spans="10:13" x14ac:dyDescent="0.25">
      <c r="J161" s="140"/>
      <c r="K161" s="140"/>
      <c r="L161" s="140"/>
      <c r="M161" s="140"/>
    </row>
  </sheetData>
  <mergeCells count="30">
    <mergeCell ref="B63:M63"/>
    <mergeCell ref="C72:M72"/>
    <mergeCell ref="G9:I9"/>
    <mergeCell ref="G21:I21"/>
    <mergeCell ref="G31:I31"/>
    <mergeCell ref="B3:M3"/>
    <mergeCell ref="B12:M12"/>
    <mergeCell ref="C47:M47"/>
    <mergeCell ref="B56:M56"/>
    <mergeCell ref="G132:I132"/>
    <mergeCell ref="B33:M33"/>
    <mergeCell ref="G102:I102"/>
    <mergeCell ref="G113:I113"/>
    <mergeCell ref="G124:I124"/>
    <mergeCell ref="G86:I86"/>
    <mergeCell ref="G95:I95"/>
    <mergeCell ref="G61:I61"/>
    <mergeCell ref="G70:I70"/>
    <mergeCell ref="G76:I76"/>
    <mergeCell ref="G45:I45"/>
    <mergeCell ref="G52:I52"/>
    <mergeCell ref="G148:I148"/>
    <mergeCell ref="G156:I156"/>
    <mergeCell ref="B78:M78"/>
    <mergeCell ref="B89:M89"/>
    <mergeCell ref="B98:M98"/>
    <mergeCell ref="B105:M105"/>
    <mergeCell ref="B117:M117"/>
    <mergeCell ref="G140:I140"/>
    <mergeCell ref="A85:B85"/>
  </mergeCells>
  <pageMargins left="0.7" right="0.7" top="0.75" bottom="0.75" header="0.51180555555555496" footer="0.51180555555555496"/>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emplate/>
  <TotalTime>57</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 do SWZ</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Szklarz</dc:creator>
  <dc:description/>
  <cp:lastModifiedBy>KZP</cp:lastModifiedBy>
  <cp:revision>4</cp:revision>
  <cp:lastPrinted>2022-03-01T10:14:12Z</cp:lastPrinted>
  <dcterms:created xsi:type="dcterms:W3CDTF">2020-03-20T13:02:39Z</dcterms:created>
  <dcterms:modified xsi:type="dcterms:W3CDTF">2022-03-30T08:12:07Z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