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023 dla oferenta" sheetId="2" r:id="rId1"/>
    <sheet name="Arkusz1" sheetId="3" r:id="rId2"/>
  </sheets>
  <definedNames>
    <definedName name="_xlnm.Print_Area" localSheetId="0">'2023 dla oferenta'!$A$1:$D$185</definedName>
  </definedNames>
  <calcPr calcId="125725"/>
</workbook>
</file>

<file path=xl/calcChain.xml><?xml version="1.0" encoding="utf-8"?>
<calcChain xmlns="http://schemas.openxmlformats.org/spreadsheetml/2006/main">
  <c r="D74" i="3"/>
  <c r="D63"/>
  <c r="D50"/>
  <c r="D39"/>
  <c r="D20"/>
  <c r="D20" i="2"/>
  <c r="C96" i="3" l="1"/>
  <c r="C92"/>
  <c r="D51" i="2"/>
  <c r="D52" s="1"/>
  <c r="D39"/>
  <c r="D40" s="1"/>
  <c r="D21"/>
  <c r="C99" i="3" l="1"/>
  <c r="C84"/>
  <c r="C98"/>
  <c r="C104" s="1"/>
  <c r="D73"/>
  <c r="C85" s="1"/>
  <c r="D62"/>
  <c r="D49"/>
  <c r="D38"/>
  <c r="C87" l="1"/>
  <c r="C102" l="1"/>
  <c r="C106" s="1"/>
  <c r="C88"/>
  <c r="C107" s="1"/>
</calcChain>
</file>

<file path=xl/sharedStrings.xml><?xml version="1.0" encoding="utf-8"?>
<sst xmlns="http://schemas.openxmlformats.org/spreadsheetml/2006/main" count="439" uniqueCount="136">
  <si>
    <t>L.p.</t>
  </si>
  <si>
    <t>Ilość sztuk</t>
  </si>
  <si>
    <t xml:space="preserve">Obieraczka do ziemniaków </t>
  </si>
  <si>
    <t>Ubijarka cukiernicza</t>
  </si>
  <si>
    <t>Maszyna do krojenia żywności</t>
  </si>
  <si>
    <t>Maszyna do krojenia jarzyn</t>
  </si>
  <si>
    <t>Maszyna do mielenia mięsa</t>
  </si>
  <si>
    <t>Maszyna uniwersalna</t>
  </si>
  <si>
    <t>Maszyna do krojenia pieczywa</t>
  </si>
  <si>
    <t>Rozdrabniacz do resztek żywnościowych</t>
  </si>
  <si>
    <t>RAZEM</t>
  </si>
  <si>
    <t>Witryna chłodnicza</t>
  </si>
  <si>
    <t>Kostkarka do lodu</t>
  </si>
  <si>
    <t>Lodówka samochodowa</t>
  </si>
  <si>
    <t>Lodówka do przenoszenia leków</t>
  </si>
  <si>
    <t>Chłodziarka do 100 L</t>
  </si>
  <si>
    <t>Chłodziarka do 100 L-160 L</t>
  </si>
  <si>
    <t>Chłodziarka do 160 L-220L</t>
  </si>
  <si>
    <t>Chłodziarka Laboratoryjna</t>
  </si>
  <si>
    <t xml:space="preserve">Chłodziarka meblowa do zabudowy </t>
  </si>
  <si>
    <t>Komora chłodnicza</t>
  </si>
  <si>
    <t xml:space="preserve">Szafa chłodnicza </t>
  </si>
  <si>
    <t xml:space="preserve">Maszyna do mycia naczyń </t>
  </si>
  <si>
    <t>Ekspres ciśnieniowy do kawy</t>
  </si>
  <si>
    <t>Sterylizator do noży</t>
  </si>
  <si>
    <t>Przystawka do zagniatania ciasta</t>
  </si>
  <si>
    <t>Kuchenka mikrofalowa</t>
  </si>
  <si>
    <t xml:space="preserve">Kuchenka elektryczna </t>
  </si>
  <si>
    <t>Lampa owadobójcza</t>
  </si>
  <si>
    <t>Bemar jezdny podgrzewany powietrzny</t>
  </si>
  <si>
    <t>Wózek do rozwożenia żywności</t>
  </si>
  <si>
    <t xml:space="preserve">Piekarnik elektryczny </t>
  </si>
  <si>
    <t>Płyta grzewcza</t>
  </si>
  <si>
    <t>Mikser gastronomiczny</t>
  </si>
  <si>
    <t>Kuter gastronomiczny</t>
  </si>
  <si>
    <t>Piec konwekcyjny parowy</t>
  </si>
  <si>
    <t xml:space="preserve">Patelnia elektryczna </t>
  </si>
  <si>
    <t>Naświetlacz szufladowy do jaj</t>
  </si>
  <si>
    <t>Chłodziarko 220L -230L</t>
  </si>
  <si>
    <t>Chłodziarka farmaceutyczna</t>
  </si>
  <si>
    <t>Chłodziarko-zamrażarka</t>
  </si>
  <si>
    <t>Zamrażarka szufladowa</t>
  </si>
  <si>
    <t>Zamrażarka skrzyniowa</t>
  </si>
  <si>
    <t>Zamrażarka niskotemperaturowa</t>
  </si>
  <si>
    <t>Zamrażarka 400 l</t>
  </si>
  <si>
    <t>Zamrażarka do zabudowy</t>
  </si>
  <si>
    <t>Chłodziarko-zamrażarka laboratoryjna</t>
  </si>
  <si>
    <t>Kuchenka indukcyjna</t>
  </si>
  <si>
    <t>Przystawka do przecierania</t>
  </si>
  <si>
    <t>Maszyna do mycia naczyń  ZKU 0,5</t>
  </si>
  <si>
    <t>Maszyna do mycia naczyń Fagor</t>
  </si>
  <si>
    <t>Szatkownica</t>
  </si>
  <si>
    <t>Czajniki elektryczne</t>
  </si>
  <si>
    <t>Warnik do wody</t>
  </si>
  <si>
    <t>Ostrzałka elektry.</t>
  </si>
  <si>
    <t>Kocioł warzelny parowy</t>
  </si>
  <si>
    <t>Taboret gazowy</t>
  </si>
  <si>
    <t>Kuchnia gazowa 4 palnikowa</t>
  </si>
  <si>
    <t>a</t>
  </si>
  <si>
    <t>b</t>
  </si>
  <si>
    <t>c</t>
  </si>
  <si>
    <t>f</t>
  </si>
  <si>
    <t>Dotyczy konserwacji:</t>
  </si>
  <si>
    <t>A)</t>
  </si>
  <si>
    <t>Wartość netto 1 roboczogodziny</t>
  </si>
  <si>
    <t>B)</t>
  </si>
  <si>
    <t>Wartość brutto 1 roboczogodziny</t>
  </si>
  <si>
    <t>C)</t>
  </si>
  <si>
    <t>Ilość roboczogodzin w skali 1 roku</t>
  </si>
  <si>
    <t>Dotyczy napraw:</t>
  </si>
  <si>
    <t>D)</t>
  </si>
  <si>
    <t>Dotyczy całości usługi:</t>
  </si>
  <si>
    <t>………………</t>
  </si>
  <si>
    <t>Załącznik nr 1</t>
  </si>
  <si>
    <t>Formularz cenowy dotyczący konserwacji sprzętu. Urządzenia gastronomiczno-rozdrabniające.</t>
  </si>
  <si>
    <t>Czas pracy (ilość godzin)</t>
  </si>
  <si>
    <t>Formularz cenowy dotyczący konserwacji sprzętu. Maszyny myjące.</t>
  </si>
  <si>
    <t>Formularz cenowy dotyczący konserwacji sprzętu. Sprzęt chłodniczy</t>
  </si>
  <si>
    <t>Formularz cenowy dotyczący konserwacji sprzętu. Sprzęt żywnościowy elektryczny.</t>
  </si>
  <si>
    <t>Załącznik nr1 – Formularz cenowy</t>
  </si>
  <si>
    <t>zł</t>
  </si>
  <si>
    <t>rbh</t>
  </si>
  <si>
    <t>Szafa chłodnicza przeszklona</t>
  </si>
  <si>
    <t>Kostkarka do lodu brema ze zmiększaczem wody</t>
  </si>
  <si>
    <t>Urządzenia</t>
  </si>
  <si>
    <t>Formularz cenowy dotyczący konserwacji sprzętu.Urządzenia parowe i gazowe.</t>
  </si>
  <si>
    <t>Kocioł gazowy</t>
  </si>
  <si>
    <t>Planowana konserwacja 01-31 października.</t>
  </si>
  <si>
    <t>Planowana konserwacja 01-30 kwietnia.</t>
  </si>
  <si>
    <t>Planowana konserwacja 01-30 listopada .</t>
  </si>
  <si>
    <t>Planowana konserwacja 01-31 marca.</t>
  </si>
  <si>
    <t>Planowana konserwacja 01-28 luty .</t>
  </si>
  <si>
    <t>Ilość sprzętu może ulec zmianie w trakcie trwania usługi. W związku z powyższym usłudze podlegać może również ten sprzęt, który nie został wymieniony w tabeli.</t>
  </si>
  <si>
    <t>E)</t>
  </si>
  <si>
    <t>F)</t>
  </si>
  <si>
    <t>G)</t>
  </si>
  <si>
    <t>H)</t>
  </si>
  <si>
    <t>I)</t>
  </si>
  <si>
    <t xml:space="preserve"> Łączna wartość dotycząca konserwacji </t>
  </si>
  <si>
    <t xml:space="preserve"> Łączna wartość dotycząca napraw   </t>
  </si>
  <si>
    <t xml:space="preserve">(D+I)                                           </t>
  </si>
  <si>
    <t>Łączna wartość konserwacji(AxC)</t>
  </si>
  <si>
    <t>Łączna wartość naprawy (ExG+H)</t>
  </si>
  <si>
    <t>Ilość roboczogodzin( suma ze wszystkich tabeli )</t>
  </si>
  <si>
    <t>Dwa lata trwania umowy</t>
  </si>
  <si>
    <t xml:space="preserve"> Formularz cenowy</t>
  </si>
  <si>
    <t>Wykaz sprzętu</t>
  </si>
  <si>
    <t>Krajalnica półautomatyczna</t>
  </si>
  <si>
    <t>Przystawka do nacinania kotletów</t>
  </si>
  <si>
    <t>Przystawka do szatkowania</t>
  </si>
  <si>
    <t xml:space="preserve">Krajalnica </t>
  </si>
  <si>
    <t>Kociołek do podgrzewania zup</t>
  </si>
  <si>
    <t xml:space="preserve">Szatkownica elektryczna </t>
  </si>
  <si>
    <t>Mikser gastronomicny</t>
  </si>
  <si>
    <t>zł netto</t>
  </si>
  <si>
    <t>J)</t>
  </si>
  <si>
    <r>
      <t xml:space="preserve"> Razem:  </t>
    </r>
    <r>
      <rPr>
        <b/>
        <sz val="14"/>
        <rFont val="Times New Roman"/>
        <family val="1"/>
        <charset val="238"/>
      </rPr>
      <t xml:space="preserve">  (D+I) </t>
    </r>
  </si>
  <si>
    <t>………...………</t>
  </si>
  <si>
    <t>d</t>
  </si>
  <si>
    <t>Łączna wartość konserwacji netto (AxC)</t>
  </si>
  <si>
    <t>Łączna wartość konserwacji brutto</t>
  </si>
  <si>
    <t>Łączna wartość naprawy netto (ExG+H)</t>
  </si>
  <si>
    <t>Łączna wartość naprawy brutto</t>
  </si>
  <si>
    <t>Wartość graniczna zużytych materiałów (30 000 zł rocznie , 60 000 zł cała umowa) netto</t>
  </si>
  <si>
    <t>Wartość graniczna zużytych materiałów  brutto</t>
  </si>
  <si>
    <t xml:space="preserve"> Razem netto:    </t>
  </si>
  <si>
    <t xml:space="preserve"> Razem brutto:    </t>
  </si>
  <si>
    <t xml:space="preserve"> </t>
  </si>
  <si>
    <t>RAZEM x 3</t>
  </si>
  <si>
    <t>RAZEM x3</t>
  </si>
  <si>
    <t>Wartość graniczna zużytych materiałów (30 000 zł rocznie ,90 000 zł cała umowa)</t>
  </si>
  <si>
    <t>Planowana konserwacja lipiec - października.</t>
  </si>
  <si>
    <t>Planowana konserwacja październik - grudzień</t>
  </si>
  <si>
    <t>Planowana konserwacja  marc -czerwiec</t>
  </si>
  <si>
    <t>Planowana konserwacja luty -maj</t>
  </si>
  <si>
    <t>Trzy lata trwania umowy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</si>
</sst>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/>
    <xf numFmtId="0" fontId="5" fillId="0" borderId="5" xfId="0" applyFont="1" applyBorder="1" applyAlignment="1"/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 applyAlignment="1"/>
    <xf numFmtId="0" fontId="1" fillId="0" borderId="0" xfId="0" applyFont="1" applyAlignment="1">
      <alignment vertical="center"/>
    </xf>
    <xf numFmtId="0" fontId="13" fillId="0" borderId="4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5" fillId="0" borderId="1" xfId="0" applyFont="1" applyBorder="1" applyAlignment="1"/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5"/>
  <sheetViews>
    <sheetView tabSelected="1" view="pageBreakPreview" topLeftCell="A118" zoomScaleSheetLayoutView="100" workbookViewId="0">
      <selection activeCell="K15" sqref="K15"/>
    </sheetView>
  </sheetViews>
  <sheetFormatPr defaultRowHeight="15.75"/>
  <cols>
    <col min="1" max="1" width="6.140625" style="11" customWidth="1"/>
    <col min="2" max="2" width="49.140625" style="11" customWidth="1"/>
    <col min="3" max="3" width="16.7109375" style="11" customWidth="1"/>
    <col min="4" max="4" width="21.7109375" style="11" customWidth="1"/>
    <col min="5" max="234" width="9.140625" style="11"/>
    <col min="235" max="235" width="5.42578125" style="11" customWidth="1"/>
    <col min="236" max="236" width="57.140625" style="11" customWidth="1"/>
    <col min="237" max="240" width="0" style="11" hidden="1" customWidth="1"/>
    <col min="241" max="241" width="15.28515625" style="11" customWidth="1"/>
    <col min="242" max="242" width="10.7109375" style="11" bestFit="1" customWidth="1"/>
    <col min="243" max="243" width="14" style="11" customWidth="1"/>
    <col min="244" max="490" width="9.140625" style="11"/>
    <col min="491" max="491" width="5.42578125" style="11" customWidth="1"/>
    <col min="492" max="492" width="57.140625" style="11" customWidth="1"/>
    <col min="493" max="496" width="0" style="11" hidden="1" customWidth="1"/>
    <col min="497" max="497" width="15.28515625" style="11" customWidth="1"/>
    <col min="498" max="498" width="10.7109375" style="11" bestFit="1" customWidth="1"/>
    <col min="499" max="499" width="14" style="11" customWidth="1"/>
    <col min="500" max="746" width="9.140625" style="11"/>
    <col min="747" max="747" width="5.42578125" style="11" customWidth="1"/>
    <col min="748" max="748" width="57.140625" style="11" customWidth="1"/>
    <col min="749" max="752" width="0" style="11" hidden="1" customWidth="1"/>
    <col min="753" max="753" width="15.28515625" style="11" customWidth="1"/>
    <col min="754" max="754" width="10.7109375" style="11" bestFit="1" customWidth="1"/>
    <col min="755" max="755" width="14" style="11" customWidth="1"/>
    <col min="756" max="1002" width="9.140625" style="11"/>
    <col min="1003" max="1003" width="5.42578125" style="11" customWidth="1"/>
    <col min="1004" max="1004" width="57.140625" style="11" customWidth="1"/>
    <col min="1005" max="1008" width="0" style="11" hidden="1" customWidth="1"/>
    <col min="1009" max="1009" width="15.28515625" style="11" customWidth="1"/>
    <col min="1010" max="1010" width="10.7109375" style="11" bestFit="1" customWidth="1"/>
    <col min="1011" max="1011" width="14" style="11" customWidth="1"/>
    <col min="1012" max="1258" width="9.140625" style="11"/>
    <col min="1259" max="1259" width="5.42578125" style="11" customWidth="1"/>
    <col min="1260" max="1260" width="57.140625" style="11" customWidth="1"/>
    <col min="1261" max="1264" width="0" style="11" hidden="1" customWidth="1"/>
    <col min="1265" max="1265" width="15.28515625" style="11" customWidth="1"/>
    <col min="1266" max="1266" width="10.7109375" style="11" bestFit="1" customWidth="1"/>
    <col min="1267" max="1267" width="14" style="11" customWidth="1"/>
    <col min="1268" max="1514" width="9.140625" style="11"/>
    <col min="1515" max="1515" width="5.42578125" style="11" customWidth="1"/>
    <col min="1516" max="1516" width="57.140625" style="11" customWidth="1"/>
    <col min="1517" max="1520" width="0" style="11" hidden="1" customWidth="1"/>
    <col min="1521" max="1521" width="15.28515625" style="11" customWidth="1"/>
    <col min="1522" max="1522" width="10.7109375" style="11" bestFit="1" customWidth="1"/>
    <col min="1523" max="1523" width="14" style="11" customWidth="1"/>
    <col min="1524" max="1770" width="9.140625" style="11"/>
    <col min="1771" max="1771" width="5.42578125" style="11" customWidth="1"/>
    <col min="1772" max="1772" width="57.140625" style="11" customWidth="1"/>
    <col min="1773" max="1776" width="0" style="11" hidden="1" customWidth="1"/>
    <col min="1777" max="1777" width="15.28515625" style="11" customWidth="1"/>
    <col min="1778" max="1778" width="10.7109375" style="11" bestFit="1" customWidth="1"/>
    <col min="1779" max="1779" width="14" style="11" customWidth="1"/>
    <col min="1780" max="2026" width="9.140625" style="11"/>
    <col min="2027" max="2027" width="5.42578125" style="11" customWidth="1"/>
    <col min="2028" max="2028" width="57.140625" style="11" customWidth="1"/>
    <col min="2029" max="2032" width="0" style="11" hidden="1" customWidth="1"/>
    <col min="2033" max="2033" width="15.28515625" style="11" customWidth="1"/>
    <col min="2034" max="2034" width="10.7109375" style="11" bestFit="1" customWidth="1"/>
    <col min="2035" max="2035" width="14" style="11" customWidth="1"/>
    <col min="2036" max="2282" width="9.140625" style="11"/>
    <col min="2283" max="2283" width="5.42578125" style="11" customWidth="1"/>
    <col min="2284" max="2284" width="57.140625" style="11" customWidth="1"/>
    <col min="2285" max="2288" width="0" style="11" hidden="1" customWidth="1"/>
    <col min="2289" max="2289" width="15.28515625" style="11" customWidth="1"/>
    <col min="2290" max="2290" width="10.7109375" style="11" bestFit="1" customWidth="1"/>
    <col min="2291" max="2291" width="14" style="11" customWidth="1"/>
    <col min="2292" max="2538" width="9.140625" style="11"/>
    <col min="2539" max="2539" width="5.42578125" style="11" customWidth="1"/>
    <col min="2540" max="2540" width="57.140625" style="11" customWidth="1"/>
    <col min="2541" max="2544" width="0" style="11" hidden="1" customWidth="1"/>
    <col min="2545" max="2545" width="15.28515625" style="11" customWidth="1"/>
    <col min="2546" max="2546" width="10.7109375" style="11" bestFit="1" customWidth="1"/>
    <col min="2547" max="2547" width="14" style="11" customWidth="1"/>
    <col min="2548" max="2794" width="9.140625" style="11"/>
    <col min="2795" max="2795" width="5.42578125" style="11" customWidth="1"/>
    <col min="2796" max="2796" width="57.140625" style="11" customWidth="1"/>
    <col min="2797" max="2800" width="0" style="11" hidden="1" customWidth="1"/>
    <col min="2801" max="2801" width="15.28515625" style="11" customWidth="1"/>
    <col min="2802" max="2802" width="10.7109375" style="11" bestFit="1" customWidth="1"/>
    <col min="2803" max="2803" width="14" style="11" customWidth="1"/>
    <col min="2804" max="3050" width="9.140625" style="11"/>
    <col min="3051" max="3051" width="5.42578125" style="11" customWidth="1"/>
    <col min="3052" max="3052" width="57.140625" style="11" customWidth="1"/>
    <col min="3053" max="3056" width="0" style="11" hidden="1" customWidth="1"/>
    <col min="3057" max="3057" width="15.28515625" style="11" customWidth="1"/>
    <col min="3058" max="3058" width="10.7109375" style="11" bestFit="1" customWidth="1"/>
    <col min="3059" max="3059" width="14" style="11" customWidth="1"/>
    <col min="3060" max="3306" width="9.140625" style="11"/>
    <col min="3307" max="3307" width="5.42578125" style="11" customWidth="1"/>
    <col min="3308" max="3308" width="57.140625" style="11" customWidth="1"/>
    <col min="3309" max="3312" width="0" style="11" hidden="1" customWidth="1"/>
    <col min="3313" max="3313" width="15.28515625" style="11" customWidth="1"/>
    <col min="3314" max="3314" width="10.7109375" style="11" bestFit="1" customWidth="1"/>
    <col min="3315" max="3315" width="14" style="11" customWidth="1"/>
    <col min="3316" max="3562" width="9.140625" style="11"/>
    <col min="3563" max="3563" width="5.42578125" style="11" customWidth="1"/>
    <col min="3564" max="3564" width="57.140625" style="11" customWidth="1"/>
    <col min="3565" max="3568" width="0" style="11" hidden="1" customWidth="1"/>
    <col min="3569" max="3569" width="15.28515625" style="11" customWidth="1"/>
    <col min="3570" max="3570" width="10.7109375" style="11" bestFit="1" customWidth="1"/>
    <col min="3571" max="3571" width="14" style="11" customWidth="1"/>
    <col min="3572" max="3818" width="9.140625" style="11"/>
    <col min="3819" max="3819" width="5.42578125" style="11" customWidth="1"/>
    <col min="3820" max="3820" width="57.140625" style="11" customWidth="1"/>
    <col min="3821" max="3824" width="0" style="11" hidden="1" customWidth="1"/>
    <col min="3825" max="3825" width="15.28515625" style="11" customWidth="1"/>
    <col min="3826" max="3826" width="10.7109375" style="11" bestFit="1" customWidth="1"/>
    <col min="3827" max="3827" width="14" style="11" customWidth="1"/>
    <col min="3828" max="4074" width="9.140625" style="11"/>
    <col min="4075" max="4075" width="5.42578125" style="11" customWidth="1"/>
    <col min="4076" max="4076" width="57.140625" style="11" customWidth="1"/>
    <col min="4077" max="4080" width="0" style="11" hidden="1" customWidth="1"/>
    <col min="4081" max="4081" width="15.28515625" style="11" customWidth="1"/>
    <col min="4082" max="4082" width="10.7109375" style="11" bestFit="1" customWidth="1"/>
    <col min="4083" max="4083" width="14" style="11" customWidth="1"/>
    <col min="4084" max="4330" width="9.140625" style="11"/>
    <col min="4331" max="4331" width="5.42578125" style="11" customWidth="1"/>
    <col min="4332" max="4332" width="57.140625" style="11" customWidth="1"/>
    <col min="4333" max="4336" width="0" style="11" hidden="1" customWidth="1"/>
    <col min="4337" max="4337" width="15.28515625" style="11" customWidth="1"/>
    <col min="4338" max="4338" width="10.7109375" style="11" bestFit="1" customWidth="1"/>
    <col min="4339" max="4339" width="14" style="11" customWidth="1"/>
    <col min="4340" max="4586" width="9.140625" style="11"/>
    <col min="4587" max="4587" width="5.42578125" style="11" customWidth="1"/>
    <col min="4588" max="4588" width="57.140625" style="11" customWidth="1"/>
    <col min="4589" max="4592" width="0" style="11" hidden="1" customWidth="1"/>
    <col min="4593" max="4593" width="15.28515625" style="11" customWidth="1"/>
    <col min="4594" max="4594" width="10.7109375" style="11" bestFit="1" customWidth="1"/>
    <col min="4595" max="4595" width="14" style="11" customWidth="1"/>
    <col min="4596" max="4842" width="9.140625" style="11"/>
    <col min="4843" max="4843" width="5.42578125" style="11" customWidth="1"/>
    <col min="4844" max="4844" width="57.140625" style="11" customWidth="1"/>
    <col min="4845" max="4848" width="0" style="11" hidden="1" customWidth="1"/>
    <col min="4849" max="4849" width="15.28515625" style="11" customWidth="1"/>
    <col min="4850" max="4850" width="10.7109375" style="11" bestFit="1" customWidth="1"/>
    <col min="4851" max="4851" width="14" style="11" customWidth="1"/>
    <col min="4852" max="5098" width="9.140625" style="11"/>
    <col min="5099" max="5099" width="5.42578125" style="11" customWidth="1"/>
    <col min="5100" max="5100" width="57.140625" style="11" customWidth="1"/>
    <col min="5101" max="5104" width="0" style="11" hidden="1" customWidth="1"/>
    <col min="5105" max="5105" width="15.28515625" style="11" customWidth="1"/>
    <col min="5106" max="5106" width="10.7109375" style="11" bestFit="1" customWidth="1"/>
    <col min="5107" max="5107" width="14" style="11" customWidth="1"/>
    <col min="5108" max="5354" width="9.140625" style="11"/>
    <col min="5355" max="5355" width="5.42578125" style="11" customWidth="1"/>
    <col min="5356" max="5356" width="57.140625" style="11" customWidth="1"/>
    <col min="5357" max="5360" width="0" style="11" hidden="1" customWidth="1"/>
    <col min="5361" max="5361" width="15.28515625" style="11" customWidth="1"/>
    <col min="5362" max="5362" width="10.7109375" style="11" bestFit="1" customWidth="1"/>
    <col min="5363" max="5363" width="14" style="11" customWidth="1"/>
    <col min="5364" max="5610" width="9.140625" style="11"/>
    <col min="5611" max="5611" width="5.42578125" style="11" customWidth="1"/>
    <col min="5612" max="5612" width="57.140625" style="11" customWidth="1"/>
    <col min="5613" max="5616" width="0" style="11" hidden="1" customWidth="1"/>
    <col min="5617" max="5617" width="15.28515625" style="11" customWidth="1"/>
    <col min="5618" max="5618" width="10.7109375" style="11" bestFit="1" customWidth="1"/>
    <col min="5619" max="5619" width="14" style="11" customWidth="1"/>
    <col min="5620" max="5866" width="9.140625" style="11"/>
    <col min="5867" max="5867" width="5.42578125" style="11" customWidth="1"/>
    <col min="5868" max="5868" width="57.140625" style="11" customWidth="1"/>
    <col min="5869" max="5872" width="0" style="11" hidden="1" customWidth="1"/>
    <col min="5873" max="5873" width="15.28515625" style="11" customWidth="1"/>
    <col min="5874" max="5874" width="10.7109375" style="11" bestFit="1" customWidth="1"/>
    <col min="5875" max="5875" width="14" style="11" customWidth="1"/>
    <col min="5876" max="6122" width="9.140625" style="11"/>
    <col min="6123" max="6123" width="5.42578125" style="11" customWidth="1"/>
    <col min="6124" max="6124" width="57.140625" style="11" customWidth="1"/>
    <col min="6125" max="6128" width="0" style="11" hidden="1" customWidth="1"/>
    <col min="6129" max="6129" width="15.28515625" style="11" customWidth="1"/>
    <col min="6130" max="6130" width="10.7109375" style="11" bestFit="1" customWidth="1"/>
    <col min="6131" max="6131" width="14" style="11" customWidth="1"/>
    <col min="6132" max="6378" width="9.140625" style="11"/>
    <col min="6379" max="6379" width="5.42578125" style="11" customWidth="1"/>
    <col min="6380" max="6380" width="57.140625" style="11" customWidth="1"/>
    <col min="6381" max="6384" width="0" style="11" hidden="1" customWidth="1"/>
    <col min="6385" max="6385" width="15.28515625" style="11" customWidth="1"/>
    <col min="6386" max="6386" width="10.7109375" style="11" bestFit="1" customWidth="1"/>
    <col min="6387" max="6387" width="14" style="11" customWidth="1"/>
    <col min="6388" max="6634" width="9.140625" style="11"/>
    <col min="6635" max="6635" width="5.42578125" style="11" customWidth="1"/>
    <col min="6636" max="6636" width="57.140625" style="11" customWidth="1"/>
    <col min="6637" max="6640" width="0" style="11" hidden="1" customWidth="1"/>
    <col min="6641" max="6641" width="15.28515625" style="11" customWidth="1"/>
    <col min="6642" max="6642" width="10.7109375" style="11" bestFit="1" customWidth="1"/>
    <col min="6643" max="6643" width="14" style="11" customWidth="1"/>
    <col min="6644" max="6890" width="9.140625" style="11"/>
    <col min="6891" max="6891" width="5.42578125" style="11" customWidth="1"/>
    <col min="6892" max="6892" width="57.140625" style="11" customWidth="1"/>
    <col min="6893" max="6896" width="0" style="11" hidden="1" customWidth="1"/>
    <col min="6897" max="6897" width="15.28515625" style="11" customWidth="1"/>
    <col min="6898" max="6898" width="10.7109375" style="11" bestFit="1" customWidth="1"/>
    <col min="6899" max="6899" width="14" style="11" customWidth="1"/>
    <col min="6900" max="7146" width="9.140625" style="11"/>
    <col min="7147" max="7147" width="5.42578125" style="11" customWidth="1"/>
    <col min="7148" max="7148" width="57.140625" style="11" customWidth="1"/>
    <col min="7149" max="7152" width="0" style="11" hidden="1" customWidth="1"/>
    <col min="7153" max="7153" width="15.28515625" style="11" customWidth="1"/>
    <col min="7154" max="7154" width="10.7109375" style="11" bestFit="1" customWidth="1"/>
    <col min="7155" max="7155" width="14" style="11" customWidth="1"/>
    <col min="7156" max="7402" width="9.140625" style="11"/>
    <col min="7403" max="7403" width="5.42578125" style="11" customWidth="1"/>
    <col min="7404" max="7404" width="57.140625" style="11" customWidth="1"/>
    <col min="7405" max="7408" width="0" style="11" hidden="1" customWidth="1"/>
    <col min="7409" max="7409" width="15.28515625" style="11" customWidth="1"/>
    <col min="7410" max="7410" width="10.7109375" style="11" bestFit="1" customWidth="1"/>
    <col min="7411" max="7411" width="14" style="11" customWidth="1"/>
    <col min="7412" max="7658" width="9.140625" style="11"/>
    <col min="7659" max="7659" width="5.42578125" style="11" customWidth="1"/>
    <col min="7660" max="7660" width="57.140625" style="11" customWidth="1"/>
    <col min="7661" max="7664" width="0" style="11" hidden="1" customWidth="1"/>
    <col min="7665" max="7665" width="15.28515625" style="11" customWidth="1"/>
    <col min="7666" max="7666" width="10.7109375" style="11" bestFit="1" customWidth="1"/>
    <col min="7667" max="7667" width="14" style="11" customWidth="1"/>
    <col min="7668" max="7914" width="9.140625" style="11"/>
    <col min="7915" max="7915" width="5.42578125" style="11" customWidth="1"/>
    <col min="7916" max="7916" width="57.140625" style="11" customWidth="1"/>
    <col min="7917" max="7920" width="0" style="11" hidden="1" customWidth="1"/>
    <col min="7921" max="7921" width="15.28515625" style="11" customWidth="1"/>
    <col min="7922" max="7922" width="10.7109375" style="11" bestFit="1" customWidth="1"/>
    <col min="7923" max="7923" width="14" style="11" customWidth="1"/>
    <col min="7924" max="8170" width="9.140625" style="11"/>
    <col min="8171" max="8171" width="5.42578125" style="11" customWidth="1"/>
    <col min="8172" max="8172" width="57.140625" style="11" customWidth="1"/>
    <col min="8173" max="8176" width="0" style="11" hidden="1" customWidth="1"/>
    <col min="8177" max="8177" width="15.28515625" style="11" customWidth="1"/>
    <col min="8178" max="8178" width="10.7109375" style="11" bestFit="1" customWidth="1"/>
    <col min="8179" max="8179" width="14" style="11" customWidth="1"/>
    <col min="8180" max="8426" width="9.140625" style="11"/>
    <col min="8427" max="8427" width="5.42578125" style="11" customWidth="1"/>
    <col min="8428" max="8428" width="57.140625" style="11" customWidth="1"/>
    <col min="8429" max="8432" width="0" style="11" hidden="1" customWidth="1"/>
    <col min="8433" max="8433" width="15.28515625" style="11" customWidth="1"/>
    <col min="8434" max="8434" width="10.7109375" style="11" bestFit="1" customWidth="1"/>
    <col min="8435" max="8435" width="14" style="11" customWidth="1"/>
    <col min="8436" max="8682" width="9.140625" style="11"/>
    <col min="8683" max="8683" width="5.42578125" style="11" customWidth="1"/>
    <col min="8684" max="8684" width="57.140625" style="11" customWidth="1"/>
    <col min="8685" max="8688" width="0" style="11" hidden="1" customWidth="1"/>
    <col min="8689" max="8689" width="15.28515625" style="11" customWidth="1"/>
    <col min="8690" max="8690" width="10.7109375" style="11" bestFit="1" customWidth="1"/>
    <col min="8691" max="8691" width="14" style="11" customWidth="1"/>
    <col min="8692" max="8938" width="9.140625" style="11"/>
    <col min="8939" max="8939" width="5.42578125" style="11" customWidth="1"/>
    <col min="8940" max="8940" width="57.140625" style="11" customWidth="1"/>
    <col min="8941" max="8944" width="0" style="11" hidden="1" customWidth="1"/>
    <col min="8945" max="8945" width="15.28515625" style="11" customWidth="1"/>
    <col min="8946" max="8946" width="10.7109375" style="11" bestFit="1" customWidth="1"/>
    <col min="8947" max="8947" width="14" style="11" customWidth="1"/>
    <col min="8948" max="9194" width="9.140625" style="11"/>
    <col min="9195" max="9195" width="5.42578125" style="11" customWidth="1"/>
    <col min="9196" max="9196" width="57.140625" style="11" customWidth="1"/>
    <col min="9197" max="9200" width="0" style="11" hidden="1" customWidth="1"/>
    <col min="9201" max="9201" width="15.28515625" style="11" customWidth="1"/>
    <col min="9202" max="9202" width="10.7109375" style="11" bestFit="1" customWidth="1"/>
    <col min="9203" max="9203" width="14" style="11" customWidth="1"/>
    <col min="9204" max="9450" width="9.140625" style="11"/>
    <col min="9451" max="9451" width="5.42578125" style="11" customWidth="1"/>
    <col min="9452" max="9452" width="57.140625" style="11" customWidth="1"/>
    <col min="9453" max="9456" width="0" style="11" hidden="1" customWidth="1"/>
    <col min="9457" max="9457" width="15.28515625" style="11" customWidth="1"/>
    <col min="9458" max="9458" width="10.7109375" style="11" bestFit="1" customWidth="1"/>
    <col min="9459" max="9459" width="14" style="11" customWidth="1"/>
    <col min="9460" max="9706" width="9.140625" style="11"/>
    <col min="9707" max="9707" width="5.42578125" style="11" customWidth="1"/>
    <col min="9708" max="9708" width="57.140625" style="11" customWidth="1"/>
    <col min="9709" max="9712" width="0" style="11" hidden="1" customWidth="1"/>
    <col min="9713" max="9713" width="15.28515625" style="11" customWidth="1"/>
    <col min="9714" max="9714" width="10.7109375" style="11" bestFit="1" customWidth="1"/>
    <col min="9715" max="9715" width="14" style="11" customWidth="1"/>
    <col min="9716" max="9962" width="9.140625" style="11"/>
    <col min="9963" max="9963" width="5.42578125" style="11" customWidth="1"/>
    <col min="9964" max="9964" width="57.140625" style="11" customWidth="1"/>
    <col min="9965" max="9968" width="0" style="11" hidden="1" customWidth="1"/>
    <col min="9969" max="9969" width="15.28515625" style="11" customWidth="1"/>
    <col min="9970" max="9970" width="10.7109375" style="11" bestFit="1" customWidth="1"/>
    <col min="9971" max="9971" width="14" style="11" customWidth="1"/>
    <col min="9972" max="10218" width="9.140625" style="11"/>
    <col min="10219" max="10219" width="5.42578125" style="11" customWidth="1"/>
    <col min="10220" max="10220" width="57.140625" style="11" customWidth="1"/>
    <col min="10221" max="10224" width="0" style="11" hidden="1" customWidth="1"/>
    <col min="10225" max="10225" width="15.28515625" style="11" customWidth="1"/>
    <col min="10226" max="10226" width="10.7109375" style="11" bestFit="1" customWidth="1"/>
    <col min="10227" max="10227" width="14" style="11" customWidth="1"/>
    <col min="10228" max="10474" width="9.140625" style="11"/>
    <col min="10475" max="10475" width="5.42578125" style="11" customWidth="1"/>
    <col min="10476" max="10476" width="57.140625" style="11" customWidth="1"/>
    <col min="10477" max="10480" width="0" style="11" hidden="1" customWidth="1"/>
    <col min="10481" max="10481" width="15.28515625" style="11" customWidth="1"/>
    <col min="10482" max="10482" width="10.7109375" style="11" bestFit="1" customWidth="1"/>
    <col min="10483" max="10483" width="14" style="11" customWidth="1"/>
    <col min="10484" max="10730" width="9.140625" style="11"/>
    <col min="10731" max="10731" width="5.42578125" style="11" customWidth="1"/>
    <col min="10732" max="10732" width="57.140625" style="11" customWidth="1"/>
    <col min="10733" max="10736" width="0" style="11" hidden="1" customWidth="1"/>
    <col min="10737" max="10737" width="15.28515625" style="11" customWidth="1"/>
    <col min="10738" max="10738" width="10.7109375" style="11" bestFit="1" customWidth="1"/>
    <col min="10739" max="10739" width="14" style="11" customWidth="1"/>
    <col min="10740" max="10986" width="9.140625" style="11"/>
    <col min="10987" max="10987" width="5.42578125" style="11" customWidth="1"/>
    <col min="10988" max="10988" width="57.140625" style="11" customWidth="1"/>
    <col min="10989" max="10992" width="0" style="11" hidden="1" customWidth="1"/>
    <col min="10993" max="10993" width="15.28515625" style="11" customWidth="1"/>
    <col min="10994" max="10994" width="10.7109375" style="11" bestFit="1" customWidth="1"/>
    <col min="10995" max="10995" width="14" style="11" customWidth="1"/>
    <col min="10996" max="11242" width="9.140625" style="11"/>
    <col min="11243" max="11243" width="5.42578125" style="11" customWidth="1"/>
    <col min="11244" max="11244" width="57.140625" style="11" customWidth="1"/>
    <col min="11245" max="11248" width="0" style="11" hidden="1" customWidth="1"/>
    <col min="11249" max="11249" width="15.28515625" style="11" customWidth="1"/>
    <col min="11250" max="11250" width="10.7109375" style="11" bestFit="1" customWidth="1"/>
    <col min="11251" max="11251" width="14" style="11" customWidth="1"/>
    <col min="11252" max="11498" width="9.140625" style="11"/>
    <col min="11499" max="11499" width="5.42578125" style="11" customWidth="1"/>
    <col min="11500" max="11500" width="57.140625" style="11" customWidth="1"/>
    <col min="11501" max="11504" width="0" style="11" hidden="1" customWidth="1"/>
    <col min="11505" max="11505" width="15.28515625" style="11" customWidth="1"/>
    <col min="11506" max="11506" width="10.7109375" style="11" bestFit="1" customWidth="1"/>
    <col min="11507" max="11507" width="14" style="11" customWidth="1"/>
    <col min="11508" max="11754" width="9.140625" style="11"/>
    <col min="11755" max="11755" width="5.42578125" style="11" customWidth="1"/>
    <col min="11756" max="11756" width="57.140625" style="11" customWidth="1"/>
    <col min="11757" max="11760" width="0" style="11" hidden="1" customWidth="1"/>
    <col min="11761" max="11761" width="15.28515625" style="11" customWidth="1"/>
    <col min="11762" max="11762" width="10.7109375" style="11" bestFit="1" customWidth="1"/>
    <col min="11763" max="11763" width="14" style="11" customWidth="1"/>
    <col min="11764" max="12010" width="9.140625" style="11"/>
    <col min="12011" max="12011" width="5.42578125" style="11" customWidth="1"/>
    <col min="12012" max="12012" width="57.140625" style="11" customWidth="1"/>
    <col min="12013" max="12016" width="0" style="11" hidden="1" customWidth="1"/>
    <col min="12017" max="12017" width="15.28515625" style="11" customWidth="1"/>
    <col min="12018" max="12018" width="10.7109375" style="11" bestFit="1" customWidth="1"/>
    <col min="12019" max="12019" width="14" style="11" customWidth="1"/>
    <col min="12020" max="12266" width="9.140625" style="11"/>
    <col min="12267" max="12267" width="5.42578125" style="11" customWidth="1"/>
    <col min="12268" max="12268" width="57.140625" style="11" customWidth="1"/>
    <col min="12269" max="12272" width="0" style="11" hidden="1" customWidth="1"/>
    <col min="12273" max="12273" width="15.28515625" style="11" customWidth="1"/>
    <col min="12274" max="12274" width="10.7109375" style="11" bestFit="1" customWidth="1"/>
    <col min="12275" max="12275" width="14" style="11" customWidth="1"/>
    <col min="12276" max="12522" width="9.140625" style="11"/>
    <col min="12523" max="12523" width="5.42578125" style="11" customWidth="1"/>
    <col min="12524" max="12524" width="57.140625" style="11" customWidth="1"/>
    <col min="12525" max="12528" width="0" style="11" hidden="1" customWidth="1"/>
    <col min="12529" max="12529" width="15.28515625" style="11" customWidth="1"/>
    <col min="12530" max="12530" width="10.7109375" style="11" bestFit="1" customWidth="1"/>
    <col min="12531" max="12531" width="14" style="11" customWidth="1"/>
    <col min="12532" max="12778" width="9.140625" style="11"/>
    <col min="12779" max="12779" width="5.42578125" style="11" customWidth="1"/>
    <col min="12780" max="12780" width="57.140625" style="11" customWidth="1"/>
    <col min="12781" max="12784" width="0" style="11" hidden="1" customWidth="1"/>
    <col min="12785" max="12785" width="15.28515625" style="11" customWidth="1"/>
    <col min="12786" max="12786" width="10.7109375" style="11" bestFit="1" customWidth="1"/>
    <col min="12787" max="12787" width="14" style="11" customWidth="1"/>
    <col min="12788" max="13034" width="9.140625" style="11"/>
    <col min="13035" max="13035" width="5.42578125" style="11" customWidth="1"/>
    <col min="13036" max="13036" width="57.140625" style="11" customWidth="1"/>
    <col min="13037" max="13040" width="0" style="11" hidden="1" customWidth="1"/>
    <col min="13041" max="13041" width="15.28515625" style="11" customWidth="1"/>
    <col min="13042" max="13042" width="10.7109375" style="11" bestFit="1" customWidth="1"/>
    <col min="13043" max="13043" width="14" style="11" customWidth="1"/>
    <col min="13044" max="13290" width="9.140625" style="11"/>
    <col min="13291" max="13291" width="5.42578125" style="11" customWidth="1"/>
    <col min="13292" max="13292" width="57.140625" style="11" customWidth="1"/>
    <col min="13293" max="13296" width="0" style="11" hidden="1" customWidth="1"/>
    <col min="13297" max="13297" width="15.28515625" style="11" customWidth="1"/>
    <col min="13298" max="13298" width="10.7109375" style="11" bestFit="1" customWidth="1"/>
    <col min="13299" max="13299" width="14" style="11" customWidth="1"/>
    <col min="13300" max="13546" width="9.140625" style="11"/>
    <col min="13547" max="13547" width="5.42578125" style="11" customWidth="1"/>
    <col min="13548" max="13548" width="57.140625" style="11" customWidth="1"/>
    <col min="13549" max="13552" width="0" style="11" hidden="1" customWidth="1"/>
    <col min="13553" max="13553" width="15.28515625" style="11" customWidth="1"/>
    <col min="13554" max="13554" width="10.7109375" style="11" bestFit="1" customWidth="1"/>
    <col min="13555" max="13555" width="14" style="11" customWidth="1"/>
    <col min="13556" max="13802" width="9.140625" style="11"/>
    <col min="13803" max="13803" width="5.42578125" style="11" customWidth="1"/>
    <col min="13804" max="13804" width="57.140625" style="11" customWidth="1"/>
    <col min="13805" max="13808" width="0" style="11" hidden="1" customWidth="1"/>
    <col min="13809" max="13809" width="15.28515625" style="11" customWidth="1"/>
    <col min="13810" max="13810" width="10.7109375" style="11" bestFit="1" customWidth="1"/>
    <col min="13811" max="13811" width="14" style="11" customWidth="1"/>
    <col min="13812" max="14058" width="9.140625" style="11"/>
    <col min="14059" max="14059" width="5.42578125" style="11" customWidth="1"/>
    <col min="14060" max="14060" width="57.140625" style="11" customWidth="1"/>
    <col min="14061" max="14064" width="0" style="11" hidden="1" customWidth="1"/>
    <col min="14065" max="14065" width="15.28515625" style="11" customWidth="1"/>
    <col min="14066" max="14066" width="10.7109375" style="11" bestFit="1" customWidth="1"/>
    <col min="14067" max="14067" width="14" style="11" customWidth="1"/>
    <col min="14068" max="14314" width="9.140625" style="11"/>
    <col min="14315" max="14315" width="5.42578125" style="11" customWidth="1"/>
    <col min="14316" max="14316" width="57.140625" style="11" customWidth="1"/>
    <col min="14317" max="14320" width="0" style="11" hidden="1" customWidth="1"/>
    <col min="14321" max="14321" width="15.28515625" style="11" customWidth="1"/>
    <col min="14322" max="14322" width="10.7109375" style="11" bestFit="1" customWidth="1"/>
    <col min="14323" max="14323" width="14" style="11" customWidth="1"/>
    <col min="14324" max="14570" width="9.140625" style="11"/>
    <col min="14571" max="14571" width="5.42578125" style="11" customWidth="1"/>
    <col min="14572" max="14572" width="57.140625" style="11" customWidth="1"/>
    <col min="14573" max="14576" width="0" style="11" hidden="1" customWidth="1"/>
    <col min="14577" max="14577" width="15.28515625" style="11" customWidth="1"/>
    <col min="14578" max="14578" width="10.7109375" style="11" bestFit="1" customWidth="1"/>
    <col min="14579" max="14579" width="14" style="11" customWidth="1"/>
    <col min="14580" max="14826" width="9.140625" style="11"/>
    <col min="14827" max="14827" width="5.42578125" style="11" customWidth="1"/>
    <col min="14828" max="14828" width="57.140625" style="11" customWidth="1"/>
    <col min="14829" max="14832" width="0" style="11" hidden="1" customWidth="1"/>
    <col min="14833" max="14833" width="15.28515625" style="11" customWidth="1"/>
    <col min="14834" max="14834" width="10.7109375" style="11" bestFit="1" customWidth="1"/>
    <col min="14835" max="14835" width="14" style="11" customWidth="1"/>
    <col min="14836" max="15082" width="9.140625" style="11"/>
    <col min="15083" max="15083" width="5.42578125" style="11" customWidth="1"/>
    <col min="15084" max="15084" width="57.140625" style="11" customWidth="1"/>
    <col min="15085" max="15088" width="0" style="11" hidden="1" customWidth="1"/>
    <col min="15089" max="15089" width="15.28515625" style="11" customWidth="1"/>
    <col min="15090" max="15090" width="10.7109375" style="11" bestFit="1" customWidth="1"/>
    <col min="15091" max="15091" width="14" style="11" customWidth="1"/>
    <col min="15092" max="15338" width="9.140625" style="11"/>
    <col min="15339" max="15339" width="5.42578125" style="11" customWidth="1"/>
    <col min="15340" max="15340" width="57.140625" style="11" customWidth="1"/>
    <col min="15341" max="15344" width="0" style="11" hidden="1" customWidth="1"/>
    <col min="15345" max="15345" width="15.28515625" style="11" customWidth="1"/>
    <col min="15346" max="15346" width="10.7109375" style="11" bestFit="1" customWidth="1"/>
    <col min="15347" max="15347" width="14" style="11" customWidth="1"/>
    <col min="15348" max="15594" width="9.140625" style="11"/>
    <col min="15595" max="15595" width="5.42578125" style="11" customWidth="1"/>
    <col min="15596" max="15596" width="57.140625" style="11" customWidth="1"/>
    <col min="15597" max="15600" width="0" style="11" hidden="1" customWidth="1"/>
    <col min="15601" max="15601" width="15.28515625" style="11" customWidth="1"/>
    <col min="15602" max="15602" width="10.7109375" style="11" bestFit="1" customWidth="1"/>
    <col min="15603" max="15603" width="14" style="11" customWidth="1"/>
    <col min="15604" max="15850" width="9.140625" style="11"/>
    <col min="15851" max="15851" width="5.42578125" style="11" customWidth="1"/>
    <col min="15852" max="15852" width="57.140625" style="11" customWidth="1"/>
    <col min="15853" max="15856" width="0" style="11" hidden="1" customWidth="1"/>
    <col min="15857" max="15857" width="15.28515625" style="11" customWidth="1"/>
    <col min="15858" max="15858" width="10.7109375" style="11" bestFit="1" customWidth="1"/>
    <col min="15859" max="15859" width="14" style="11" customWidth="1"/>
    <col min="15860" max="16106" width="9.140625" style="11"/>
    <col min="16107" max="16107" width="5.42578125" style="11" customWidth="1"/>
    <col min="16108" max="16108" width="57.140625" style="11" customWidth="1"/>
    <col min="16109" max="16112" width="0" style="11" hidden="1" customWidth="1"/>
    <col min="16113" max="16113" width="15.28515625" style="11" customWidth="1"/>
    <col min="16114" max="16114" width="10.7109375" style="11" bestFit="1" customWidth="1"/>
    <col min="16115" max="16115" width="14" style="11" customWidth="1"/>
    <col min="16116" max="16384" width="9.140625" style="11"/>
  </cols>
  <sheetData>
    <row r="1" spans="1:4" ht="21" customHeight="1">
      <c r="A1" s="70" t="s">
        <v>73</v>
      </c>
      <c r="B1" s="70"/>
      <c r="C1" s="70"/>
      <c r="D1" s="70"/>
    </row>
    <row r="2" spans="1:4">
      <c r="A2" s="74" t="s">
        <v>105</v>
      </c>
      <c r="B2" s="74"/>
      <c r="C2" s="74"/>
      <c r="D2" s="74"/>
    </row>
    <row r="3" spans="1:4" ht="14.25" customHeight="1">
      <c r="A3" s="12"/>
      <c r="B3" s="12"/>
      <c r="C3" s="12"/>
      <c r="D3" s="29"/>
    </row>
    <row r="4" spans="1:4" ht="32.25" customHeight="1">
      <c r="A4" s="71" t="s">
        <v>74</v>
      </c>
      <c r="B4" s="71"/>
      <c r="C4" s="71"/>
      <c r="D4" s="71"/>
    </row>
    <row r="5" spans="1:4" ht="9" customHeight="1">
      <c r="A5" s="5"/>
      <c r="B5" s="5"/>
      <c r="C5" s="5"/>
      <c r="D5" s="5"/>
    </row>
    <row r="6" spans="1:4" ht="26.25" customHeight="1">
      <c r="A6" s="73" t="s">
        <v>0</v>
      </c>
      <c r="B6" s="73" t="s">
        <v>84</v>
      </c>
      <c r="C6" s="73" t="s">
        <v>1</v>
      </c>
      <c r="D6" s="73" t="s">
        <v>75</v>
      </c>
    </row>
    <row r="7" spans="1:4" ht="18.75" customHeight="1">
      <c r="A7" s="73"/>
      <c r="B7" s="73"/>
      <c r="C7" s="73"/>
      <c r="D7" s="73"/>
    </row>
    <row r="8" spans="1:4" s="10" customFormat="1" ht="13.5" customHeight="1">
      <c r="A8" s="9" t="s">
        <v>58</v>
      </c>
      <c r="B8" s="9" t="s">
        <v>59</v>
      </c>
      <c r="C8" s="9" t="s">
        <v>60</v>
      </c>
      <c r="D8" s="9" t="s">
        <v>61</v>
      </c>
    </row>
    <row r="9" spans="1:4" ht="20.100000000000001" customHeight="1">
      <c r="A9" s="4">
        <v>1</v>
      </c>
      <c r="B9" s="3" t="s">
        <v>2</v>
      </c>
      <c r="C9" s="4">
        <v>3</v>
      </c>
      <c r="D9" s="4"/>
    </row>
    <row r="10" spans="1:4" ht="20.100000000000001" customHeight="1">
      <c r="A10" s="4">
        <v>2</v>
      </c>
      <c r="B10" s="3" t="s">
        <v>3</v>
      </c>
      <c r="C10" s="4">
        <v>1</v>
      </c>
      <c r="D10" s="4"/>
    </row>
    <row r="11" spans="1:4" ht="20.100000000000001" customHeight="1">
      <c r="A11" s="31">
        <v>3</v>
      </c>
      <c r="B11" s="3" t="s">
        <v>4</v>
      </c>
      <c r="C11" s="4">
        <v>3</v>
      </c>
      <c r="D11" s="4"/>
    </row>
    <row r="12" spans="1:4" ht="20.100000000000001" customHeight="1">
      <c r="A12" s="31">
        <v>4</v>
      </c>
      <c r="B12" s="3" t="s">
        <v>5</v>
      </c>
      <c r="C12" s="4">
        <v>2</v>
      </c>
      <c r="D12" s="4"/>
    </row>
    <row r="13" spans="1:4" ht="20.100000000000001" customHeight="1">
      <c r="A13" s="31">
        <v>5</v>
      </c>
      <c r="B13" s="3" t="s">
        <v>6</v>
      </c>
      <c r="C13" s="4">
        <v>1</v>
      </c>
      <c r="D13" s="4"/>
    </row>
    <row r="14" spans="1:4" ht="20.100000000000001" customHeight="1">
      <c r="A14" s="31">
        <v>6</v>
      </c>
      <c r="B14" s="3" t="s">
        <v>7</v>
      </c>
      <c r="C14" s="4">
        <v>2</v>
      </c>
      <c r="D14" s="4"/>
    </row>
    <row r="15" spans="1:4" ht="20.100000000000001" customHeight="1">
      <c r="A15" s="31">
        <v>7</v>
      </c>
      <c r="B15" s="3" t="s">
        <v>110</v>
      </c>
      <c r="C15" s="46">
        <v>1</v>
      </c>
      <c r="D15" s="4"/>
    </row>
    <row r="16" spans="1:4" ht="20.100000000000001" customHeight="1">
      <c r="A16" s="31">
        <v>8</v>
      </c>
      <c r="B16" s="3" t="s">
        <v>113</v>
      </c>
      <c r="C16" s="46">
        <v>5</v>
      </c>
      <c r="D16" s="31"/>
    </row>
    <row r="17" spans="1:4" ht="20.100000000000001" customHeight="1">
      <c r="A17" s="31">
        <v>9</v>
      </c>
      <c r="B17" s="3" t="s">
        <v>107</v>
      </c>
      <c r="C17" s="46">
        <v>1</v>
      </c>
      <c r="D17" s="4"/>
    </row>
    <row r="18" spans="1:4" ht="20.100000000000001" customHeight="1">
      <c r="A18" s="31">
        <v>10</v>
      </c>
      <c r="B18" s="3" t="s">
        <v>112</v>
      </c>
      <c r="C18" s="4">
        <v>1</v>
      </c>
      <c r="D18" s="4"/>
    </row>
    <row r="19" spans="1:4" ht="20.100000000000001" customHeight="1">
      <c r="A19" s="31">
        <v>11</v>
      </c>
      <c r="B19" s="3" t="s">
        <v>8</v>
      </c>
      <c r="C19" s="4">
        <v>1</v>
      </c>
      <c r="D19" s="4"/>
    </row>
    <row r="20" spans="1:4" ht="20.100000000000001" customHeight="1" thickBot="1">
      <c r="A20" s="76"/>
      <c r="B20" s="77"/>
      <c r="C20" s="3" t="s">
        <v>10</v>
      </c>
      <c r="D20" s="22">
        <f>SUM(D9:D19)</f>
        <v>0</v>
      </c>
    </row>
    <row r="21" spans="1:4" ht="20.100000000000001" customHeight="1" thickBot="1">
      <c r="A21" s="41" t="s">
        <v>135</v>
      </c>
      <c r="B21" s="42"/>
      <c r="C21" s="41" t="s">
        <v>128</v>
      </c>
      <c r="D21" s="38">
        <f>D20*2</f>
        <v>0</v>
      </c>
    </row>
    <row r="22" spans="1:4" ht="23.25" customHeight="1">
      <c r="A22" s="75" t="s">
        <v>131</v>
      </c>
      <c r="B22" s="75"/>
      <c r="C22" s="75"/>
      <c r="D22" s="75"/>
    </row>
    <row r="23" spans="1:4" ht="6" customHeight="1"/>
    <row r="24" spans="1:4" ht="20.25" customHeight="1">
      <c r="A24" s="74" t="s">
        <v>77</v>
      </c>
      <c r="B24" s="74"/>
      <c r="C24" s="74"/>
      <c r="D24" s="74"/>
    </row>
    <row r="25" spans="1:4" ht="6" customHeight="1">
      <c r="A25" s="5"/>
      <c r="B25" s="5"/>
      <c r="C25" s="5"/>
      <c r="D25" s="5"/>
    </row>
    <row r="26" spans="1:4" ht="20.25" customHeight="1">
      <c r="A26" s="78" t="s">
        <v>0</v>
      </c>
      <c r="B26" s="73" t="s">
        <v>84</v>
      </c>
      <c r="C26" s="78" t="s">
        <v>1</v>
      </c>
      <c r="D26" s="78" t="s">
        <v>75</v>
      </c>
    </row>
    <row r="27" spans="1:4" ht="18.75" customHeight="1">
      <c r="A27" s="79"/>
      <c r="B27" s="73"/>
      <c r="C27" s="79"/>
      <c r="D27" s="79"/>
    </row>
    <row r="28" spans="1:4" s="10" customFormat="1" ht="12" customHeight="1">
      <c r="A28" s="9" t="s">
        <v>58</v>
      </c>
      <c r="B28" s="9" t="s">
        <v>59</v>
      </c>
      <c r="C28" s="9" t="s">
        <v>60</v>
      </c>
      <c r="D28" s="9" t="s">
        <v>61</v>
      </c>
    </row>
    <row r="29" spans="1:4" ht="18.95" customHeight="1">
      <c r="A29" s="17">
        <v>1</v>
      </c>
      <c r="B29" s="3" t="s">
        <v>11</v>
      </c>
      <c r="C29" s="17">
        <v>9</v>
      </c>
      <c r="D29" s="17"/>
    </row>
    <row r="30" spans="1:4" ht="18.95" customHeight="1">
      <c r="A30" s="17">
        <v>2</v>
      </c>
      <c r="B30" s="3" t="s">
        <v>39</v>
      </c>
      <c r="C30" s="17">
        <v>6</v>
      </c>
      <c r="D30" s="17"/>
    </row>
    <row r="31" spans="1:4" ht="18.95" customHeight="1">
      <c r="A31" s="31">
        <v>3</v>
      </c>
      <c r="B31" s="3" t="s">
        <v>18</v>
      </c>
      <c r="C31" s="17">
        <v>21</v>
      </c>
      <c r="D31" s="17"/>
    </row>
    <row r="32" spans="1:4" ht="18.95" customHeight="1">
      <c r="A32" s="31">
        <v>4</v>
      </c>
      <c r="B32" s="3" t="s">
        <v>82</v>
      </c>
      <c r="C32" s="17">
        <v>2</v>
      </c>
      <c r="D32" s="17"/>
    </row>
    <row r="33" spans="1:4" ht="18.95" customHeight="1">
      <c r="A33" s="31">
        <v>5</v>
      </c>
      <c r="B33" s="3" t="s">
        <v>20</v>
      </c>
      <c r="C33" s="17">
        <v>5</v>
      </c>
      <c r="D33" s="17"/>
    </row>
    <row r="34" spans="1:4" ht="18.95" customHeight="1">
      <c r="A34" s="31">
        <v>6</v>
      </c>
      <c r="B34" s="3" t="s">
        <v>21</v>
      </c>
      <c r="C34" s="17">
        <v>8</v>
      </c>
      <c r="D34" s="17"/>
    </row>
    <row r="35" spans="1:4" ht="18.95" customHeight="1">
      <c r="A35" s="31">
        <v>7</v>
      </c>
      <c r="B35" s="3" t="s">
        <v>12</v>
      </c>
      <c r="C35" s="31">
        <v>3</v>
      </c>
      <c r="D35" s="31"/>
    </row>
    <row r="36" spans="1:4" ht="18.95" customHeight="1">
      <c r="A36" s="31">
        <v>8</v>
      </c>
      <c r="B36" s="3" t="s">
        <v>44</v>
      </c>
      <c r="C36" s="17">
        <v>1</v>
      </c>
      <c r="D36" s="17"/>
    </row>
    <row r="37" spans="1:4" ht="18.95" customHeight="1">
      <c r="A37" s="31">
        <v>9</v>
      </c>
      <c r="B37" s="3" t="s">
        <v>43</v>
      </c>
      <c r="C37" s="31">
        <v>4</v>
      </c>
      <c r="D37" s="31"/>
    </row>
    <row r="38" spans="1:4" ht="18.95" customHeight="1">
      <c r="A38" s="31">
        <v>10</v>
      </c>
      <c r="B38" s="3" t="s">
        <v>42</v>
      </c>
      <c r="C38" s="17">
        <v>5</v>
      </c>
      <c r="D38" s="17"/>
    </row>
    <row r="39" spans="1:4" ht="20.100000000000001" customHeight="1" thickBot="1">
      <c r="A39" s="76"/>
      <c r="B39" s="77"/>
      <c r="C39" s="3" t="s">
        <v>10</v>
      </c>
      <c r="D39" s="22">
        <f>SUM(D29:D38)</f>
        <v>0</v>
      </c>
    </row>
    <row r="40" spans="1:4" ht="20.100000000000001" customHeight="1" thickBot="1">
      <c r="A40" s="41" t="s">
        <v>135</v>
      </c>
      <c r="B40" s="42"/>
      <c r="C40" s="41" t="s">
        <v>128</v>
      </c>
      <c r="D40" s="38">
        <f>D39*2</f>
        <v>0</v>
      </c>
    </row>
    <row r="41" spans="1:4" ht="0.75" customHeight="1">
      <c r="A41" s="1"/>
    </row>
    <row r="42" spans="1:4" ht="17.25" customHeight="1">
      <c r="A42" s="66" t="s">
        <v>132</v>
      </c>
    </row>
    <row r="43" spans="1:4" ht="7.5" customHeight="1">
      <c r="A43" s="32"/>
    </row>
    <row r="44" spans="1:4" ht="22.5" customHeight="1">
      <c r="A44" s="72" t="s">
        <v>76</v>
      </c>
      <c r="B44" s="72"/>
      <c r="C44" s="72"/>
      <c r="D44" s="72"/>
    </row>
    <row r="45" spans="1:4" ht="31.5" customHeight="1">
      <c r="A45" s="73" t="s">
        <v>0</v>
      </c>
      <c r="B45" s="73" t="s">
        <v>84</v>
      </c>
      <c r="C45" s="73" t="s">
        <v>1</v>
      </c>
      <c r="D45" s="73" t="s">
        <v>75</v>
      </c>
    </row>
    <row r="46" spans="1:4" ht="22.5" customHeight="1">
      <c r="A46" s="73"/>
      <c r="B46" s="73"/>
      <c r="C46" s="73"/>
      <c r="D46" s="73"/>
    </row>
    <row r="47" spans="1:4" s="10" customFormat="1" ht="15" customHeight="1">
      <c r="A47" s="9" t="s">
        <v>58</v>
      </c>
      <c r="B47" s="9" t="s">
        <v>59</v>
      </c>
      <c r="C47" s="9" t="s">
        <v>60</v>
      </c>
      <c r="D47" s="9" t="s">
        <v>61</v>
      </c>
    </row>
    <row r="48" spans="1:4" ht="20.100000000000001" customHeight="1">
      <c r="A48" s="4">
        <v>1</v>
      </c>
      <c r="B48" s="3" t="s">
        <v>49</v>
      </c>
      <c r="C48" s="4">
        <v>2</v>
      </c>
      <c r="D48" s="4"/>
    </row>
    <row r="49" spans="1:4" ht="19.5" customHeight="1">
      <c r="A49" s="4">
        <v>2</v>
      </c>
      <c r="B49" s="3" t="s">
        <v>22</v>
      </c>
      <c r="C49" s="4">
        <v>6</v>
      </c>
      <c r="D49" s="4"/>
    </row>
    <row r="50" spans="1:4" ht="20.100000000000001" customHeight="1">
      <c r="A50" s="4">
        <v>3</v>
      </c>
      <c r="B50" s="3" t="s">
        <v>50</v>
      </c>
      <c r="C50" s="4">
        <v>1</v>
      </c>
      <c r="D50" s="4"/>
    </row>
    <row r="51" spans="1:4" ht="20.100000000000001" customHeight="1" thickBot="1">
      <c r="A51" s="76"/>
      <c r="B51" s="77"/>
      <c r="C51" s="3" t="s">
        <v>10</v>
      </c>
      <c r="D51" s="22">
        <f>SUM(D48:D50)</f>
        <v>0</v>
      </c>
    </row>
    <row r="52" spans="1:4" ht="20.100000000000001" customHeight="1" thickBot="1">
      <c r="A52" s="41" t="s">
        <v>135</v>
      </c>
      <c r="B52" s="42"/>
      <c r="C52" s="41" t="s">
        <v>128</v>
      </c>
      <c r="D52" s="38">
        <f>D51*2</f>
        <v>0</v>
      </c>
    </row>
    <row r="53" spans="1:4" ht="3.75" customHeight="1">
      <c r="A53" s="8"/>
      <c r="B53" s="8"/>
      <c r="C53" s="8"/>
      <c r="D53" s="13"/>
    </row>
    <row r="54" spans="1:4" ht="24" customHeight="1">
      <c r="A54" s="75" t="s">
        <v>131</v>
      </c>
      <c r="B54" s="75"/>
      <c r="C54" s="75"/>
      <c r="D54" s="75"/>
    </row>
    <row r="55" spans="1:4" ht="21" customHeight="1">
      <c r="A55" s="72" t="s">
        <v>78</v>
      </c>
      <c r="B55" s="72"/>
      <c r="C55" s="72"/>
      <c r="D55" s="72"/>
    </row>
    <row r="56" spans="1:4" ht="31.5" customHeight="1">
      <c r="A56" s="73" t="s">
        <v>0</v>
      </c>
      <c r="B56" s="73" t="s">
        <v>84</v>
      </c>
      <c r="C56" s="73" t="s">
        <v>1</v>
      </c>
      <c r="D56" s="73" t="s">
        <v>75</v>
      </c>
    </row>
    <row r="57" spans="1:4" ht="32.25" customHeight="1">
      <c r="A57" s="73"/>
      <c r="B57" s="73"/>
      <c r="C57" s="73"/>
      <c r="D57" s="73"/>
    </row>
    <row r="58" spans="1:4" s="10" customFormat="1" ht="12.75" customHeight="1">
      <c r="A58" s="9" t="s">
        <v>58</v>
      </c>
      <c r="B58" s="9" t="s">
        <v>59</v>
      </c>
      <c r="C58" s="9" t="s">
        <v>60</v>
      </c>
      <c r="D58" s="9" t="s">
        <v>61</v>
      </c>
    </row>
    <row r="59" spans="1:4" s="14" customFormat="1" ht="20.100000000000001" customHeight="1">
      <c r="A59" s="2">
        <v>1</v>
      </c>
      <c r="B59" s="3" t="s">
        <v>29</v>
      </c>
      <c r="C59" s="4">
        <v>9</v>
      </c>
      <c r="D59" s="17"/>
    </row>
    <row r="60" spans="1:4" s="14" customFormat="1" ht="20.100000000000001" customHeight="1">
      <c r="A60" s="2">
        <v>2</v>
      </c>
      <c r="B60" s="3" t="s">
        <v>31</v>
      </c>
      <c r="C60" s="4">
        <v>1</v>
      </c>
      <c r="D60" s="17"/>
    </row>
    <row r="61" spans="1:4" s="14" customFormat="1" ht="20.100000000000001" customHeight="1">
      <c r="A61" s="2">
        <v>3</v>
      </c>
      <c r="B61" s="3" t="s">
        <v>34</v>
      </c>
      <c r="C61" s="4">
        <v>1</v>
      </c>
      <c r="D61" s="17"/>
    </row>
    <row r="62" spans="1:4" s="14" customFormat="1" ht="20.100000000000001" customHeight="1">
      <c r="A62" s="2">
        <v>4</v>
      </c>
      <c r="B62" s="3" t="s">
        <v>35</v>
      </c>
      <c r="C62" s="4">
        <v>3</v>
      </c>
      <c r="D62" s="4"/>
    </row>
    <row r="63" spans="1:4" s="14" customFormat="1" ht="20.100000000000001" customHeight="1">
      <c r="A63" s="2">
        <v>5</v>
      </c>
      <c r="B63" s="3" t="s">
        <v>36</v>
      </c>
      <c r="C63" s="4">
        <v>3</v>
      </c>
      <c r="D63" s="4"/>
    </row>
    <row r="64" spans="1:4" s="14" customFormat="1" ht="20.100000000000001" customHeight="1">
      <c r="A64" s="2">
        <v>6</v>
      </c>
      <c r="B64" s="3" t="s">
        <v>37</v>
      </c>
      <c r="C64" s="4">
        <v>1</v>
      </c>
      <c r="D64" s="4"/>
    </row>
    <row r="65" spans="1:4" ht="20.100000000000001" customHeight="1" thickBot="1">
      <c r="A65" s="76"/>
      <c r="B65" s="77"/>
      <c r="C65" s="3" t="s">
        <v>10</v>
      </c>
      <c r="D65" s="22"/>
    </row>
    <row r="66" spans="1:4" ht="20.100000000000001" customHeight="1" thickBot="1">
      <c r="A66" s="41" t="s">
        <v>135</v>
      </c>
      <c r="B66" s="42"/>
      <c r="C66" s="41" t="s">
        <v>128</v>
      </c>
      <c r="D66" s="38"/>
    </row>
    <row r="67" spans="1:4" s="14" customFormat="1" ht="9" customHeight="1">
      <c r="A67" s="7"/>
      <c r="B67" s="7"/>
      <c r="C67" s="7"/>
      <c r="D67" s="6"/>
    </row>
    <row r="68" spans="1:4" s="14" customFormat="1" ht="24.75" customHeight="1">
      <c r="A68" s="66" t="s">
        <v>133</v>
      </c>
      <c r="B68" s="11"/>
      <c r="C68" s="7"/>
      <c r="D68" s="6"/>
    </row>
    <row r="69" spans="1:4" ht="24.95" customHeight="1">
      <c r="A69" s="72" t="s">
        <v>85</v>
      </c>
      <c r="B69" s="72"/>
      <c r="C69" s="72"/>
      <c r="D69" s="72"/>
    </row>
    <row r="70" spans="1:4" ht="36" customHeight="1">
      <c r="A70" s="73" t="s">
        <v>0</v>
      </c>
      <c r="B70" s="73" t="s">
        <v>84</v>
      </c>
      <c r="C70" s="73" t="s">
        <v>1</v>
      </c>
      <c r="D70" s="73" t="s">
        <v>75</v>
      </c>
    </row>
    <row r="71" spans="1:4" ht="7.5" customHeight="1">
      <c r="A71" s="73"/>
      <c r="B71" s="73"/>
      <c r="C71" s="73"/>
      <c r="D71" s="73"/>
    </row>
    <row r="72" spans="1:4" s="10" customFormat="1" ht="12.75" customHeight="1">
      <c r="A72" s="9" t="s">
        <v>58</v>
      </c>
      <c r="B72" s="9" t="s">
        <v>59</v>
      </c>
      <c r="C72" s="9" t="s">
        <v>60</v>
      </c>
      <c r="D72" s="9" t="s">
        <v>61</v>
      </c>
    </row>
    <row r="73" spans="1:4" ht="19.5" customHeight="1">
      <c r="A73" s="4">
        <v>1</v>
      </c>
      <c r="B73" s="3" t="s">
        <v>55</v>
      </c>
      <c r="C73" s="4">
        <v>6</v>
      </c>
      <c r="D73" s="17"/>
    </row>
    <row r="74" spans="1:4" ht="19.5" customHeight="1">
      <c r="A74" s="17">
        <v>2</v>
      </c>
      <c r="B74" s="3" t="s">
        <v>86</v>
      </c>
      <c r="C74" s="17">
        <v>1</v>
      </c>
      <c r="D74" s="17"/>
    </row>
    <row r="75" spans="1:4" ht="22.5" customHeight="1">
      <c r="A75" s="17">
        <v>3</v>
      </c>
      <c r="B75" s="3" t="s">
        <v>57</v>
      </c>
      <c r="C75" s="4">
        <v>3</v>
      </c>
      <c r="D75" s="17"/>
    </row>
    <row r="76" spans="1:4" ht="24.95" customHeight="1">
      <c r="A76" s="17">
        <v>4</v>
      </c>
      <c r="B76" s="3" t="s">
        <v>56</v>
      </c>
      <c r="C76" s="4">
        <v>5</v>
      </c>
      <c r="D76" s="17"/>
    </row>
    <row r="77" spans="1:4" ht="20.100000000000001" customHeight="1" thickBot="1">
      <c r="A77" s="76"/>
      <c r="B77" s="77"/>
      <c r="C77" s="3" t="s">
        <v>10</v>
      </c>
      <c r="D77" s="22"/>
    </row>
    <row r="78" spans="1:4" ht="20.100000000000001" customHeight="1" thickBot="1">
      <c r="A78" s="41" t="s">
        <v>135</v>
      </c>
      <c r="B78" s="42"/>
      <c r="C78" s="41" t="s">
        <v>128</v>
      </c>
      <c r="D78" s="38"/>
    </row>
    <row r="79" spans="1:4" ht="6" customHeight="1">
      <c r="A79" s="18"/>
      <c r="B79" s="18"/>
      <c r="C79" s="7"/>
      <c r="D79" s="6"/>
    </row>
    <row r="80" spans="1:4" ht="15" customHeight="1">
      <c r="A80" s="84" t="s">
        <v>134</v>
      </c>
      <c r="B80" s="84"/>
      <c r="C80" s="84"/>
      <c r="D80" s="1"/>
    </row>
    <row r="81" spans="1:4" ht="6" customHeight="1">
      <c r="A81" s="19"/>
      <c r="B81" s="19"/>
      <c r="C81" s="19"/>
      <c r="D81" s="16"/>
    </row>
    <row r="82" spans="1:4" ht="15" customHeight="1">
      <c r="A82" s="80" t="s">
        <v>92</v>
      </c>
      <c r="B82" s="80"/>
      <c r="C82" s="80"/>
      <c r="D82" s="80"/>
    </row>
    <row r="83" spans="1:4" ht="41.25" customHeight="1">
      <c r="A83" s="80"/>
      <c r="B83" s="80"/>
      <c r="C83" s="80"/>
      <c r="D83" s="80"/>
    </row>
    <row r="84" spans="1:4" ht="15" customHeight="1">
      <c r="A84" s="15"/>
      <c r="B84" s="1"/>
      <c r="C84" s="1"/>
      <c r="D84" s="1"/>
    </row>
    <row r="85" spans="1:4" ht="15" customHeight="1">
      <c r="A85" s="85" t="s">
        <v>79</v>
      </c>
      <c r="B85" s="85"/>
      <c r="C85" s="85"/>
      <c r="D85" s="85"/>
    </row>
    <row r="86" spans="1:4" ht="7.5" customHeight="1">
      <c r="A86" s="15"/>
      <c r="B86" s="1"/>
      <c r="C86" s="1"/>
      <c r="D86" s="1"/>
    </row>
    <row r="87" spans="1:4">
      <c r="A87" s="72" t="s">
        <v>62</v>
      </c>
      <c r="B87" s="72"/>
      <c r="C87" s="72"/>
      <c r="D87" s="32"/>
    </row>
    <row r="88" spans="1:4">
      <c r="A88" s="1"/>
      <c r="B88" s="83"/>
      <c r="C88" s="83"/>
      <c r="D88" s="32"/>
    </row>
    <row r="89" spans="1:4">
      <c r="A89" s="37" t="s">
        <v>63</v>
      </c>
      <c r="B89" s="32" t="s">
        <v>64</v>
      </c>
      <c r="C89" s="32" t="s">
        <v>72</v>
      </c>
      <c r="D89" s="32" t="s">
        <v>80</v>
      </c>
    </row>
    <row r="90" spans="1:4">
      <c r="A90" s="37" t="s">
        <v>65</v>
      </c>
      <c r="B90" s="32" t="s">
        <v>66</v>
      </c>
      <c r="C90" s="32" t="s">
        <v>72</v>
      </c>
      <c r="D90" s="32" t="s">
        <v>80</v>
      </c>
    </row>
    <row r="91" spans="1:4">
      <c r="A91" s="37" t="s">
        <v>67</v>
      </c>
      <c r="B91" s="34" t="s">
        <v>103</v>
      </c>
      <c r="C91" s="32" t="s">
        <v>72</v>
      </c>
      <c r="D91" s="32" t="s">
        <v>81</v>
      </c>
    </row>
    <row r="92" spans="1:4">
      <c r="A92" s="37"/>
      <c r="B92" s="34"/>
      <c r="C92" s="32"/>
      <c r="D92" s="32"/>
    </row>
    <row r="93" spans="1:4">
      <c r="A93" s="37" t="s">
        <v>70</v>
      </c>
      <c r="B93" s="32" t="s">
        <v>101</v>
      </c>
      <c r="C93" s="32" t="s">
        <v>72</v>
      </c>
      <c r="D93" s="32" t="s">
        <v>80</v>
      </c>
    </row>
    <row r="94" spans="1:4">
      <c r="A94" s="32"/>
      <c r="B94" s="32"/>
      <c r="C94" s="32"/>
      <c r="D94" s="32"/>
    </row>
    <row r="95" spans="1:4">
      <c r="A95" s="30" t="s">
        <v>69</v>
      </c>
      <c r="B95" s="30"/>
      <c r="C95" s="30"/>
      <c r="D95" s="32"/>
    </row>
    <row r="96" spans="1:4">
      <c r="A96" s="30"/>
      <c r="B96" s="32"/>
      <c r="C96" s="32"/>
      <c r="D96" s="32"/>
    </row>
    <row r="97" spans="1:4">
      <c r="A97" s="37" t="s">
        <v>93</v>
      </c>
      <c r="B97" s="32" t="s">
        <v>64</v>
      </c>
      <c r="C97" s="32" t="s">
        <v>72</v>
      </c>
      <c r="D97" s="32" t="s">
        <v>80</v>
      </c>
    </row>
    <row r="98" spans="1:4">
      <c r="A98" s="37" t="s">
        <v>94</v>
      </c>
      <c r="B98" s="32" t="s">
        <v>66</v>
      </c>
      <c r="C98" s="32" t="s">
        <v>72</v>
      </c>
      <c r="D98" s="32" t="s">
        <v>80</v>
      </c>
    </row>
    <row r="99" spans="1:4">
      <c r="A99" s="37" t="s">
        <v>95</v>
      </c>
      <c r="B99" s="32" t="s">
        <v>68</v>
      </c>
      <c r="C99" s="32">
        <v>300</v>
      </c>
      <c r="D99" s="32" t="s">
        <v>81</v>
      </c>
    </row>
    <row r="100" spans="1:4">
      <c r="A100" s="37"/>
      <c r="B100" s="32"/>
      <c r="C100" s="32"/>
      <c r="D100" s="32"/>
    </row>
    <row r="101" spans="1:4" ht="31.5">
      <c r="A101" s="37" t="s">
        <v>96</v>
      </c>
      <c r="B101" s="67" t="s">
        <v>130</v>
      </c>
      <c r="C101" s="33">
        <v>90000</v>
      </c>
      <c r="D101" s="32" t="s">
        <v>114</v>
      </c>
    </row>
    <row r="102" spans="1:4">
      <c r="A102" s="37"/>
      <c r="B102" s="32"/>
      <c r="C102" s="32"/>
      <c r="D102" s="32"/>
    </row>
    <row r="103" spans="1:4">
      <c r="A103" s="39" t="s">
        <v>97</v>
      </c>
      <c r="B103" s="11" t="s">
        <v>102</v>
      </c>
      <c r="C103" s="32" t="s">
        <v>72</v>
      </c>
      <c r="D103" s="32" t="s">
        <v>80</v>
      </c>
    </row>
    <row r="104" spans="1:4">
      <c r="A104" s="32"/>
      <c r="B104" s="32"/>
      <c r="C104" s="32"/>
      <c r="D104" s="32"/>
    </row>
    <row r="105" spans="1:4">
      <c r="A105" s="30" t="s">
        <v>71</v>
      </c>
      <c r="B105" s="30"/>
      <c r="C105" s="32"/>
      <c r="D105" s="32"/>
    </row>
    <row r="106" spans="1:4">
      <c r="A106" s="30"/>
      <c r="B106" s="30"/>
      <c r="C106" s="35"/>
      <c r="D106" s="32"/>
    </row>
    <row r="107" spans="1:4">
      <c r="A107" s="40" t="s">
        <v>70</v>
      </c>
      <c r="B107" s="32" t="s">
        <v>98</v>
      </c>
      <c r="C107" s="32" t="s">
        <v>72</v>
      </c>
      <c r="D107" s="32" t="s">
        <v>80</v>
      </c>
    </row>
    <row r="108" spans="1:4">
      <c r="A108" s="30"/>
      <c r="B108" s="32"/>
      <c r="C108" s="32"/>
      <c r="D108" s="32"/>
    </row>
    <row r="109" spans="1:4">
      <c r="A109" s="37" t="s">
        <v>97</v>
      </c>
      <c r="B109" s="32" t="s">
        <v>99</v>
      </c>
      <c r="C109" s="32" t="s">
        <v>72</v>
      </c>
      <c r="D109" s="32" t="s">
        <v>80</v>
      </c>
    </row>
    <row r="110" spans="1:4">
      <c r="A110" s="30"/>
      <c r="B110" s="32"/>
      <c r="C110" s="32"/>
      <c r="D110" s="32"/>
    </row>
    <row r="111" spans="1:4" ht="57" customHeight="1">
      <c r="A111" s="50" t="s">
        <v>115</v>
      </c>
      <c r="B111" s="51" t="s">
        <v>116</v>
      </c>
      <c r="C111" s="53" t="s">
        <v>117</v>
      </c>
      <c r="D111" s="52" t="s">
        <v>80</v>
      </c>
    </row>
    <row r="112" spans="1:4" ht="27" customHeight="1">
      <c r="A112" s="30"/>
      <c r="B112" s="32"/>
      <c r="C112" s="81"/>
      <c r="D112" s="81"/>
    </row>
    <row r="113" spans="1:4">
      <c r="A113" s="20"/>
      <c r="B113" s="20"/>
      <c r="C113" s="43"/>
      <c r="D113" s="43"/>
    </row>
    <row r="114" spans="1:4">
      <c r="A114" s="20"/>
      <c r="B114" s="20"/>
      <c r="C114" s="20"/>
      <c r="D114" s="20"/>
    </row>
    <row r="115" spans="1:4">
      <c r="B115" s="21"/>
      <c r="C115" s="82"/>
      <c r="D115" s="82"/>
    </row>
    <row r="119" spans="1:4" ht="23.25">
      <c r="A119" s="48" t="s">
        <v>106</v>
      </c>
      <c r="B119" s="49"/>
    </row>
    <row r="120" spans="1:4" ht="26.25" customHeight="1">
      <c r="A120" s="27" t="s">
        <v>0</v>
      </c>
      <c r="B120" s="27" t="s">
        <v>84</v>
      </c>
      <c r="C120" s="27" t="s">
        <v>1</v>
      </c>
      <c r="D120" s="47"/>
    </row>
    <row r="121" spans="1:4" ht="13.5" customHeight="1">
      <c r="A121" s="31" t="s">
        <v>58</v>
      </c>
      <c r="B121" s="31" t="s">
        <v>59</v>
      </c>
      <c r="C121" s="31" t="s">
        <v>60</v>
      </c>
      <c r="D121" s="8"/>
    </row>
    <row r="122" spans="1:4" ht="20.100000000000001" customHeight="1">
      <c r="A122" s="31">
        <v>1</v>
      </c>
      <c r="B122" s="3" t="s">
        <v>9</v>
      </c>
      <c r="C122" s="46">
        <v>1</v>
      </c>
      <c r="D122" s="8"/>
    </row>
    <row r="123" spans="1:4" ht="20.100000000000001" customHeight="1">
      <c r="A123" s="31">
        <v>2</v>
      </c>
      <c r="B123" s="3" t="s">
        <v>2</v>
      </c>
      <c r="C123" s="46">
        <v>3</v>
      </c>
      <c r="D123" s="8"/>
    </row>
    <row r="124" spans="1:4" ht="20.100000000000001" customHeight="1">
      <c r="A124" s="31">
        <v>3</v>
      </c>
      <c r="B124" s="3" t="s">
        <v>3</v>
      </c>
      <c r="C124" s="46">
        <v>1</v>
      </c>
      <c r="D124" s="8"/>
    </row>
    <row r="125" spans="1:4" ht="20.100000000000001" customHeight="1">
      <c r="A125" s="31">
        <v>4</v>
      </c>
      <c r="B125" s="3" t="s">
        <v>4</v>
      </c>
      <c r="C125" s="46">
        <v>3</v>
      </c>
      <c r="D125" s="8"/>
    </row>
    <row r="126" spans="1:4" ht="20.100000000000001" customHeight="1">
      <c r="A126" s="31">
        <v>5</v>
      </c>
      <c r="B126" s="3" t="s">
        <v>5</v>
      </c>
      <c r="C126" s="46">
        <v>2</v>
      </c>
      <c r="D126" s="8"/>
    </row>
    <row r="127" spans="1:4" ht="20.100000000000001" customHeight="1">
      <c r="A127" s="31">
        <v>6</v>
      </c>
      <c r="B127" s="3" t="s">
        <v>6</v>
      </c>
      <c r="C127" s="46">
        <v>1</v>
      </c>
      <c r="D127" s="8"/>
    </row>
    <row r="128" spans="1:4" ht="20.100000000000001" customHeight="1">
      <c r="A128" s="31">
        <v>7</v>
      </c>
      <c r="B128" s="3" t="s">
        <v>7</v>
      </c>
      <c r="C128" s="46">
        <v>2</v>
      </c>
      <c r="D128" s="8"/>
    </row>
    <row r="129" spans="1:4" ht="20.100000000000001" customHeight="1">
      <c r="A129" s="31">
        <v>8</v>
      </c>
      <c r="B129" s="3" t="s">
        <v>51</v>
      </c>
      <c r="C129" s="46">
        <v>1</v>
      </c>
      <c r="D129" s="8"/>
    </row>
    <row r="130" spans="1:4" ht="20.100000000000001" customHeight="1">
      <c r="A130" s="31">
        <v>9</v>
      </c>
      <c r="B130" s="3" t="s">
        <v>25</v>
      </c>
      <c r="C130" s="46">
        <v>1</v>
      </c>
      <c r="D130" s="8"/>
    </row>
    <row r="131" spans="1:4" ht="20.100000000000001" customHeight="1">
      <c r="A131" s="31">
        <v>10</v>
      </c>
      <c r="B131" s="3" t="s">
        <v>108</v>
      </c>
      <c r="C131" s="46">
        <v>1</v>
      </c>
      <c r="D131" s="8"/>
    </row>
    <row r="132" spans="1:4" ht="20.100000000000001" customHeight="1">
      <c r="A132" s="31">
        <v>11</v>
      </c>
      <c r="B132" s="3" t="s">
        <v>109</v>
      </c>
      <c r="C132" s="46">
        <v>1</v>
      </c>
      <c r="D132" s="8"/>
    </row>
    <row r="133" spans="1:4" ht="20.100000000000001" customHeight="1">
      <c r="A133" s="31">
        <v>12</v>
      </c>
      <c r="B133" s="3" t="s">
        <v>110</v>
      </c>
      <c r="C133" s="46">
        <v>1</v>
      </c>
      <c r="D133" s="8"/>
    </row>
    <row r="134" spans="1:4" ht="20.100000000000001" customHeight="1">
      <c r="A134" s="31">
        <v>13</v>
      </c>
      <c r="B134" s="3" t="s">
        <v>107</v>
      </c>
      <c r="C134" s="46">
        <v>1</v>
      </c>
      <c r="D134" s="8"/>
    </row>
    <row r="135" spans="1:4" ht="20.100000000000001" customHeight="1">
      <c r="A135" s="31">
        <v>14</v>
      </c>
      <c r="B135" s="3" t="s">
        <v>48</v>
      </c>
      <c r="C135" s="46">
        <v>1</v>
      </c>
      <c r="D135" s="8"/>
    </row>
    <row r="136" spans="1:4" ht="20.100000000000001" customHeight="1">
      <c r="A136" s="31">
        <v>15</v>
      </c>
      <c r="B136" s="3" t="s">
        <v>8</v>
      </c>
      <c r="C136" s="46">
        <v>1</v>
      </c>
      <c r="D136" s="8"/>
    </row>
    <row r="137" spans="1:4" ht="20.100000000000001" customHeight="1">
      <c r="A137" s="31">
        <v>16</v>
      </c>
      <c r="B137" s="3" t="s">
        <v>49</v>
      </c>
      <c r="C137" s="46">
        <v>2</v>
      </c>
      <c r="D137" s="8"/>
    </row>
    <row r="138" spans="1:4" ht="19.5" customHeight="1">
      <c r="A138" s="31">
        <v>17</v>
      </c>
      <c r="B138" s="3" t="s">
        <v>22</v>
      </c>
      <c r="C138" s="46">
        <v>6</v>
      </c>
      <c r="D138" s="8"/>
    </row>
    <row r="139" spans="1:4" ht="20.100000000000001" customHeight="1">
      <c r="A139" s="31">
        <v>18</v>
      </c>
      <c r="B139" s="3" t="s">
        <v>50</v>
      </c>
      <c r="C139" s="46">
        <v>1</v>
      </c>
      <c r="D139" s="8"/>
    </row>
    <row r="140" spans="1:4" ht="18.95" customHeight="1">
      <c r="A140" s="31">
        <v>19</v>
      </c>
      <c r="B140" s="3" t="s">
        <v>83</v>
      </c>
      <c r="C140" s="46">
        <v>3</v>
      </c>
      <c r="D140" s="8"/>
    </row>
    <row r="141" spans="1:4" ht="18.95" customHeight="1">
      <c r="A141" s="31">
        <v>20</v>
      </c>
      <c r="B141" s="3" t="s">
        <v>13</v>
      </c>
      <c r="C141" s="46">
        <v>1</v>
      </c>
      <c r="D141" s="8"/>
    </row>
    <row r="142" spans="1:4" ht="18.95" customHeight="1">
      <c r="A142" s="31">
        <v>21</v>
      </c>
      <c r="B142" s="3" t="s">
        <v>14</v>
      </c>
      <c r="C142" s="46">
        <v>1</v>
      </c>
      <c r="D142" s="8"/>
    </row>
    <row r="143" spans="1:4" ht="18.95" customHeight="1">
      <c r="A143" s="31">
        <v>22</v>
      </c>
      <c r="B143" s="3" t="s">
        <v>15</v>
      </c>
      <c r="C143" s="46">
        <v>35</v>
      </c>
      <c r="D143" s="8"/>
    </row>
    <row r="144" spans="1:4" ht="18.95" customHeight="1">
      <c r="A144" s="31">
        <v>23</v>
      </c>
      <c r="B144" s="3" t="s">
        <v>16</v>
      </c>
      <c r="C144" s="46">
        <v>125</v>
      </c>
      <c r="D144" s="8"/>
    </row>
    <row r="145" spans="1:4" ht="18.95" customHeight="1">
      <c r="A145" s="31">
        <v>24</v>
      </c>
      <c r="B145" s="3" t="s">
        <v>17</v>
      </c>
      <c r="C145" s="46">
        <v>30</v>
      </c>
      <c r="D145" s="8"/>
    </row>
    <row r="146" spans="1:4" ht="18.95" customHeight="1">
      <c r="A146" s="31">
        <v>25</v>
      </c>
      <c r="B146" s="3" t="s">
        <v>38</v>
      </c>
      <c r="C146" s="46">
        <v>2</v>
      </c>
      <c r="D146" s="8"/>
    </row>
    <row r="147" spans="1:4" ht="18.95" customHeight="1">
      <c r="A147" s="31">
        <v>26</v>
      </c>
      <c r="B147" s="3" t="s">
        <v>19</v>
      </c>
      <c r="C147" s="46">
        <v>38</v>
      </c>
      <c r="D147" s="8"/>
    </row>
    <row r="148" spans="1:4" ht="18.95" customHeight="1">
      <c r="A148" s="31">
        <v>27</v>
      </c>
      <c r="B148" s="3" t="s">
        <v>40</v>
      </c>
      <c r="C148" s="46">
        <v>31</v>
      </c>
      <c r="D148" s="8"/>
    </row>
    <row r="149" spans="1:4" ht="18.95" customHeight="1">
      <c r="A149" s="31">
        <v>28</v>
      </c>
      <c r="B149" s="3" t="s">
        <v>46</v>
      </c>
      <c r="C149" s="46">
        <v>9</v>
      </c>
      <c r="D149" s="8"/>
    </row>
    <row r="150" spans="1:4" ht="18.95" customHeight="1">
      <c r="A150" s="31">
        <v>29</v>
      </c>
      <c r="B150" s="3" t="s">
        <v>45</v>
      </c>
      <c r="C150" s="46">
        <v>1</v>
      </c>
      <c r="D150" s="8"/>
    </row>
    <row r="151" spans="1:4" ht="18.95" customHeight="1">
      <c r="A151" s="31">
        <v>30</v>
      </c>
      <c r="B151" s="3" t="s">
        <v>43</v>
      </c>
      <c r="C151" s="46">
        <v>4</v>
      </c>
      <c r="D151" s="8"/>
    </row>
    <row r="152" spans="1:4" ht="18.95" customHeight="1">
      <c r="A152" s="31">
        <v>31</v>
      </c>
      <c r="B152" s="3" t="s">
        <v>44</v>
      </c>
      <c r="C152" s="46">
        <v>1</v>
      </c>
      <c r="D152" s="8"/>
    </row>
    <row r="153" spans="1:4" ht="18.95" customHeight="1">
      <c r="A153" s="31">
        <v>32</v>
      </c>
      <c r="B153" s="3" t="s">
        <v>42</v>
      </c>
      <c r="C153" s="46">
        <v>5</v>
      </c>
      <c r="D153" s="8"/>
    </row>
    <row r="154" spans="1:4" ht="18.95" customHeight="1">
      <c r="A154" s="31">
        <v>33</v>
      </c>
      <c r="B154" s="3" t="s">
        <v>41</v>
      </c>
      <c r="C154" s="46">
        <v>1</v>
      </c>
      <c r="D154" s="8"/>
    </row>
    <row r="155" spans="1:4" ht="18.95" customHeight="1">
      <c r="A155" s="31">
        <v>34</v>
      </c>
      <c r="B155" s="3" t="s">
        <v>11</v>
      </c>
      <c r="C155" s="46">
        <v>9</v>
      </c>
      <c r="D155" s="8"/>
    </row>
    <row r="156" spans="1:4" ht="18.95" customHeight="1">
      <c r="A156" s="31">
        <v>35</v>
      </c>
      <c r="B156" s="3" t="s">
        <v>39</v>
      </c>
      <c r="C156" s="46">
        <v>6</v>
      </c>
      <c r="D156" s="8"/>
    </row>
    <row r="157" spans="1:4" ht="18.95" customHeight="1">
      <c r="A157" s="31">
        <v>36</v>
      </c>
      <c r="B157" s="3" t="s">
        <v>18</v>
      </c>
      <c r="C157" s="46">
        <v>21</v>
      </c>
      <c r="D157" s="8"/>
    </row>
    <row r="158" spans="1:4" ht="18.95" customHeight="1">
      <c r="A158" s="31">
        <v>37</v>
      </c>
      <c r="B158" s="3" t="s">
        <v>82</v>
      </c>
      <c r="C158" s="46">
        <v>2</v>
      </c>
      <c r="D158" s="8"/>
    </row>
    <row r="159" spans="1:4" ht="18.95" customHeight="1">
      <c r="A159" s="31">
        <v>38</v>
      </c>
      <c r="B159" s="3" t="s">
        <v>20</v>
      </c>
      <c r="C159" s="46">
        <v>5</v>
      </c>
      <c r="D159" s="8"/>
    </row>
    <row r="160" spans="1:4" ht="18.95" customHeight="1">
      <c r="A160" s="31">
        <v>39</v>
      </c>
      <c r="B160" s="3" t="s">
        <v>21</v>
      </c>
      <c r="C160" s="46">
        <v>8</v>
      </c>
      <c r="D160" s="8"/>
    </row>
    <row r="161" spans="1:4" s="14" customFormat="1" ht="20.100000000000001" customHeight="1">
      <c r="A161" s="31">
        <v>40</v>
      </c>
      <c r="B161" s="3" t="s">
        <v>23</v>
      </c>
      <c r="C161" s="46">
        <v>8</v>
      </c>
      <c r="D161" s="8"/>
    </row>
    <row r="162" spans="1:4" s="14" customFormat="1" ht="20.100000000000001" customHeight="1">
      <c r="A162" s="31">
        <v>41</v>
      </c>
      <c r="B162" s="3" t="s">
        <v>24</v>
      </c>
      <c r="C162" s="46">
        <v>2</v>
      </c>
      <c r="D162" s="8"/>
    </row>
    <row r="163" spans="1:4" s="14" customFormat="1" ht="20.100000000000001" customHeight="1">
      <c r="A163" s="31">
        <v>42</v>
      </c>
      <c r="B163" s="3" t="s">
        <v>111</v>
      </c>
      <c r="C163" s="46">
        <v>3</v>
      </c>
      <c r="D163" s="8"/>
    </row>
    <row r="164" spans="1:4" s="14" customFormat="1" ht="20.100000000000001" customHeight="1">
      <c r="A164" s="31">
        <v>43</v>
      </c>
      <c r="B164" s="3" t="s">
        <v>52</v>
      </c>
      <c r="C164" s="46">
        <v>292</v>
      </c>
      <c r="D164" s="8"/>
    </row>
    <row r="165" spans="1:4" s="14" customFormat="1" ht="20.100000000000001" customHeight="1">
      <c r="A165" s="31">
        <v>44</v>
      </c>
      <c r="B165" s="3" t="s">
        <v>26</v>
      </c>
      <c r="C165" s="46">
        <v>61</v>
      </c>
      <c r="D165" s="8"/>
    </row>
    <row r="166" spans="1:4" s="14" customFormat="1" ht="20.100000000000001" customHeight="1">
      <c r="A166" s="31">
        <v>45</v>
      </c>
      <c r="B166" s="3" t="s">
        <v>27</v>
      </c>
      <c r="C166" s="46">
        <v>2</v>
      </c>
      <c r="D166" s="8"/>
    </row>
    <row r="167" spans="1:4" s="14" customFormat="1" ht="20.100000000000001" customHeight="1">
      <c r="A167" s="31">
        <v>46</v>
      </c>
      <c r="B167" s="3" t="s">
        <v>47</v>
      </c>
      <c r="C167" s="46">
        <v>1</v>
      </c>
      <c r="D167" s="8"/>
    </row>
    <row r="168" spans="1:4" s="14" customFormat="1" ht="20.100000000000001" customHeight="1">
      <c r="A168" s="31">
        <v>47</v>
      </c>
      <c r="B168" s="3" t="s">
        <v>28</v>
      </c>
      <c r="C168" s="46">
        <v>1</v>
      </c>
      <c r="D168" s="8"/>
    </row>
    <row r="169" spans="1:4" s="14" customFormat="1" ht="20.100000000000001" customHeight="1">
      <c r="A169" s="31">
        <v>48</v>
      </c>
      <c r="B169" s="3" t="s">
        <v>30</v>
      </c>
      <c r="C169" s="46">
        <v>11</v>
      </c>
      <c r="D169" s="8"/>
    </row>
    <row r="170" spans="1:4" s="14" customFormat="1" ht="20.100000000000001" customHeight="1">
      <c r="A170" s="31">
        <v>49</v>
      </c>
      <c r="B170" s="3" t="s">
        <v>53</v>
      </c>
      <c r="C170" s="46">
        <v>2</v>
      </c>
      <c r="D170" s="8"/>
    </row>
    <row r="171" spans="1:4" s="14" customFormat="1" ht="20.100000000000001" customHeight="1">
      <c r="A171" s="31">
        <v>50</v>
      </c>
      <c r="B171" s="3" t="s">
        <v>54</v>
      </c>
      <c r="C171" s="46">
        <v>2</v>
      </c>
      <c r="D171" s="8"/>
    </row>
    <row r="172" spans="1:4" s="14" customFormat="1" ht="20.100000000000001" customHeight="1">
      <c r="A172" s="31">
        <v>51</v>
      </c>
      <c r="B172" s="3" t="s">
        <v>32</v>
      </c>
      <c r="C172" s="46">
        <v>4</v>
      </c>
      <c r="D172" s="8"/>
    </row>
    <row r="173" spans="1:4" s="14" customFormat="1" ht="20.100000000000001" customHeight="1">
      <c r="A173" s="31">
        <v>52</v>
      </c>
      <c r="B173" s="3" t="s">
        <v>33</v>
      </c>
      <c r="C173" s="46">
        <v>5</v>
      </c>
      <c r="D173" s="8"/>
    </row>
    <row r="174" spans="1:4" s="14" customFormat="1" ht="20.100000000000001" customHeight="1">
      <c r="A174" s="31">
        <v>53</v>
      </c>
      <c r="B174" s="3" t="s">
        <v>29</v>
      </c>
      <c r="C174" s="46">
        <v>9</v>
      </c>
      <c r="D174" s="8"/>
    </row>
    <row r="175" spans="1:4" s="14" customFormat="1" ht="20.100000000000001" customHeight="1">
      <c r="A175" s="31">
        <v>54</v>
      </c>
      <c r="B175" s="3" t="s">
        <v>31</v>
      </c>
      <c r="C175" s="46">
        <v>1</v>
      </c>
      <c r="D175" s="8"/>
    </row>
    <row r="176" spans="1:4" s="14" customFormat="1" ht="20.100000000000001" customHeight="1">
      <c r="A176" s="31">
        <v>55</v>
      </c>
      <c r="B176" s="3" t="s">
        <v>34</v>
      </c>
      <c r="C176" s="46">
        <v>1</v>
      </c>
      <c r="D176" s="8"/>
    </row>
    <row r="177" spans="1:4" s="14" customFormat="1" ht="20.100000000000001" customHeight="1">
      <c r="A177" s="31">
        <v>56</v>
      </c>
      <c r="B177" s="3" t="s">
        <v>35</v>
      </c>
      <c r="C177" s="46">
        <v>3</v>
      </c>
      <c r="D177" s="8"/>
    </row>
    <row r="178" spans="1:4" s="14" customFormat="1" ht="20.100000000000001" customHeight="1">
      <c r="A178" s="31">
        <v>57</v>
      </c>
      <c r="B178" s="3" t="s">
        <v>36</v>
      </c>
      <c r="C178" s="46">
        <v>3</v>
      </c>
      <c r="D178" s="8"/>
    </row>
    <row r="179" spans="1:4" s="14" customFormat="1" ht="20.100000000000001" customHeight="1">
      <c r="A179" s="31">
        <v>58</v>
      </c>
      <c r="B179" s="3" t="s">
        <v>37</v>
      </c>
      <c r="C179" s="46">
        <v>1</v>
      </c>
      <c r="D179" s="8"/>
    </row>
    <row r="180" spans="1:4" ht="19.5" customHeight="1">
      <c r="A180" s="31">
        <v>59</v>
      </c>
      <c r="B180" s="3" t="s">
        <v>55</v>
      </c>
      <c r="C180" s="46">
        <v>6</v>
      </c>
      <c r="D180" s="8"/>
    </row>
    <row r="181" spans="1:4" ht="19.5" customHeight="1">
      <c r="A181" s="31">
        <v>60</v>
      </c>
      <c r="B181" s="3" t="s">
        <v>86</v>
      </c>
      <c r="C181" s="46">
        <v>1</v>
      </c>
      <c r="D181" s="8"/>
    </row>
    <row r="182" spans="1:4" ht="22.5" customHeight="1">
      <c r="A182" s="31">
        <v>61</v>
      </c>
      <c r="B182" s="3" t="s">
        <v>57</v>
      </c>
      <c r="C182" s="46">
        <v>3</v>
      </c>
      <c r="D182" s="8"/>
    </row>
    <row r="183" spans="1:4" ht="24.95" customHeight="1">
      <c r="A183" s="31">
        <v>62</v>
      </c>
      <c r="B183" s="3" t="s">
        <v>56</v>
      </c>
      <c r="C183" s="46">
        <v>5</v>
      </c>
      <c r="D183" s="8"/>
    </row>
    <row r="184" spans="1:4" ht="15" customHeight="1">
      <c r="A184" s="80" t="s">
        <v>92</v>
      </c>
      <c r="B184" s="80"/>
      <c r="C184" s="80"/>
      <c r="D184" s="80"/>
    </row>
    <row r="185" spans="1:4" ht="27.75" customHeight="1">
      <c r="A185" s="80"/>
      <c r="B185" s="80"/>
      <c r="C185" s="80"/>
      <c r="D185" s="80"/>
    </row>
  </sheetData>
  <mergeCells count="42">
    <mergeCell ref="A26:A27"/>
    <mergeCell ref="A56:A57"/>
    <mergeCell ref="B56:B57"/>
    <mergeCell ref="A51:B51"/>
    <mergeCell ref="A39:B39"/>
    <mergeCell ref="A65:B65"/>
    <mergeCell ref="A77:B77"/>
    <mergeCell ref="A69:D69"/>
    <mergeCell ref="A54:D54"/>
    <mergeCell ref="C45:C46"/>
    <mergeCell ref="D45:D46"/>
    <mergeCell ref="A55:D55"/>
    <mergeCell ref="D56:D57"/>
    <mergeCell ref="C56:C57"/>
    <mergeCell ref="A184:D185"/>
    <mergeCell ref="C112:D112"/>
    <mergeCell ref="C115:D115"/>
    <mergeCell ref="A70:A71"/>
    <mergeCell ref="B70:B71"/>
    <mergeCell ref="C70:C71"/>
    <mergeCell ref="D70:D71"/>
    <mergeCell ref="B88:C88"/>
    <mergeCell ref="A87:C87"/>
    <mergeCell ref="A80:C80"/>
    <mergeCell ref="A82:D83"/>
    <mergeCell ref="A85:D85"/>
    <mergeCell ref="A1:D1"/>
    <mergeCell ref="A4:D4"/>
    <mergeCell ref="A44:D44"/>
    <mergeCell ref="A45:A46"/>
    <mergeCell ref="B45:B46"/>
    <mergeCell ref="A6:A7"/>
    <mergeCell ref="B6:B7"/>
    <mergeCell ref="C6:C7"/>
    <mergeCell ref="D6:D7"/>
    <mergeCell ref="A2:D2"/>
    <mergeCell ref="A22:D22"/>
    <mergeCell ref="A20:B20"/>
    <mergeCell ref="B26:B27"/>
    <mergeCell ref="C26:C27"/>
    <mergeCell ref="A24:D24"/>
    <mergeCell ref="D26:D27"/>
  </mergeCells>
  <pageMargins left="0.23622047244094491" right="0.23622047244094491" top="0.55118110236220474" bottom="0.35433070866141736" header="0.31496062992125984" footer="0.31496062992125984"/>
  <pageSetup paperSize="9" scale="99" orientation="portrait" r:id="rId1"/>
  <rowBreaks count="3" manualBreakCount="3">
    <brk id="43" max="20" man="1"/>
    <brk id="83" max="16383" man="1"/>
    <brk id="11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82"/>
  <sheetViews>
    <sheetView view="pageBreakPreview" topLeftCell="A61" zoomScaleSheetLayoutView="100" workbookViewId="0">
      <selection activeCell="C107" sqref="C107"/>
    </sheetView>
  </sheetViews>
  <sheetFormatPr defaultRowHeight="15.75"/>
  <cols>
    <col min="1" max="1" width="6.140625" style="11" customWidth="1"/>
    <col min="2" max="2" width="39" style="11" customWidth="1"/>
    <col min="3" max="3" width="18.85546875" style="11" customWidth="1"/>
    <col min="4" max="4" width="12.7109375" style="11" customWidth="1"/>
    <col min="5" max="250" width="9.140625" style="11"/>
    <col min="251" max="251" width="5.42578125" style="11" customWidth="1"/>
    <col min="252" max="252" width="57.140625" style="11" customWidth="1"/>
    <col min="253" max="256" width="0" style="11" hidden="1" customWidth="1"/>
    <col min="257" max="257" width="15.28515625" style="11" customWidth="1"/>
    <col min="258" max="258" width="10.7109375" style="11" bestFit="1" customWidth="1"/>
    <col min="259" max="259" width="14" style="11" customWidth="1"/>
    <col min="260" max="506" width="9.140625" style="11"/>
    <col min="507" max="507" width="5.42578125" style="11" customWidth="1"/>
    <col min="508" max="508" width="57.140625" style="11" customWidth="1"/>
    <col min="509" max="512" width="0" style="11" hidden="1" customWidth="1"/>
    <col min="513" max="513" width="15.28515625" style="11" customWidth="1"/>
    <col min="514" max="514" width="10.7109375" style="11" bestFit="1" customWidth="1"/>
    <col min="515" max="515" width="14" style="11" customWidth="1"/>
    <col min="516" max="762" width="9.140625" style="11"/>
    <col min="763" max="763" width="5.42578125" style="11" customWidth="1"/>
    <col min="764" max="764" width="57.140625" style="11" customWidth="1"/>
    <col min="765" max="768" width="0" style="11" hidden="1" customWidth="1"/>
    <col min="769" max="769" width="15.28515625" style="11" customWidth="1"/>
    <col min="770" max="770" width="10.7109375" style="11" bestFit="1" customWidth="1"/>
    <col min="771" max="771" width="14" style="11" customWidth="1"/>
    <col min="772" max="1018" width="9.140625" style="11"/>
    <col min="1019" max="1019" width="5.42578125" style="11" customWidth="1"/>
    <col min="1020" max="1020" width="57.140625" style="11" customWidth="1"/>
    <col min="1021" max="1024" width="0" style="11" hidden="1" customWidth="1"/>
    <col min="1025" max="1025" width="15.28515625" style="11" customWidth="1"/>
    <col min="1026" max="1026" width="10.7109375" style="11" bestFit="1" customWidth="1"/>
    <col min="1027" max="1027" width="14" style="11" customWidth="1"/>
    <col min="1028" max="1274" width="9.140625" style="11"/>
    <col min="1275" max="1275" width="5.42578125" style="11" customWidth="1"/>
    <col min="1276" max="1276" width="57.140625" style="11" customWidth="1"/>
    <col min="1277" max="1280" width="0" style="11" hidden="1" customWidth="1"/>
    <col min="1281" max="1281" width="15.28515625" style="11" customWidth="1"/>
    <col min="1282" max="1282" width="10.7109375" style="11" bestFit="1" customWidth="1"/>
    <col min="1283" max="1283" width="14" style="11" customWidth="1"/>
    <col min="1284" max="1530" width="9.140625" style="11"/>
    <col min="1531" max="1531" width="5.42578125" style="11" customWidth="1"/>
    <col min="1532" max="1532" width="57.140625" style="11" customWidth="1"/>
    <col min="1533" max="1536" width="0" style="11" hidden="1" customWidth="1"/>
    <col min="1537" max="1537" width="15.28515625" style="11" customWidth="1"/>
    <col min="1538" max="1538" width="10.7109375" style="11" bestFit="1" customWidth="1"/>
    <col min="1539" max="1539" width="14" style="11" customWidth="1"/>
    <col min="1540" max="1786" width="9.140625" style="11"/>
    <col min="1787" max="1787" width="5.42578125" style="11" customWidth="1"/>
    <col min="1788" max="1788" width="57.140625" style="11" customWidth="1"/>
    <col min="1789" max="1792" width="0" style="11" hidden="1" customWidth="1"/>
    <col min="1793" max="1793" width="15.28515625" style="11" customWidth="1"/>
    <col min="1794" max="1794" width="10.7109375" style="11" bestFit="1" customWidth="1"/>
    <col min="1795" max="1795" width="14" style="11" customWidth="1"/>
    <col min="1796" max="2042" width="9.140625" style="11"/>
    <col min="2043" max="2043" width="5.42578125" style="11" customWidth="1"/>
    <col min="2044" max="2044" width="57.140625" style="11" customWidth="1"/>
    <col min="2045" max="2048" width="0" style="11" hidden="1" customWidth="1"/>
    <col min="2049" max="2049" width="15.28515625" style="11" customWidth="1"/>
    <col min="2050" max="2050" width="10.7109375" style="11" bestFit="1" customWidth="1"/>
    <col min="2051" max="2051" width="14" style="11" customWidth="1"/>
    <col min="2052" max="2298" width="9.140625" style="11"/>
    <col min="2299" max="2299" width="5.42578125" style="11" customWidth="1"/>
    <col min="2300" max="2300" width="57.140625" style="11" customWidth="1"/>
    <col min="2301" max="2304" width="0" style="11" hidden="1" customWidth="1"/>
    <col min="2305" max="2305" width="15.28515625" style="11" customWidth="1"/>
    <col min="2306" max="2306" width="10.7109375" style="11" bestFit="1" customWidth="1"/>
    <col min="2307" max="2307" width="14" style="11" customWidth="1"/>
    <col min="2308" max="2554" width="9.140625" style="11"/>
    <col min="2555" max="2555" width="5.42578125" style="11" customWidth="1"/>
    <col min="2556" max="2556" width="57.140625" style="11" customWidth="1"/>
    <col min="2557" max="2560" width="0" style="11" hidden="1" customWidth="1"/>
    <col min="2561" max="2561" width="15.28515625" style="11" customWidth="1"/>
    <col min="2562" max="2562" width="10.7109375" style="11" bestFit="1" customWidth="1"/>
    <col min="2563" max="2563" width="14" style="11" customWidth="1"/>
    <col min="2564" max="2810" width="9.140625" style="11"/>
    <col min="2811" max="2811" width="5.42578125" style="11" customWidth="1"/>
    <col min="2812" max="2812" width="57.140625" style="11" customWidth="1"/>
    <col min="2813" max="2816" width="0" style="11" hidden="1" customWidth="1"/>
    <col min="2817" max="2817" width="15.28515625" style="11" customWidth="1"/>
    <col min="2818" max="2818" width="10.7109375" style="11" bestFit="1" customWidth="1"/>
    <col min="2819" max="2819" width="14" style="11" customWidth="1"/>
    <col min="2820" max="3066" width="9.140625" style="11"/>
    <col min="3067" max="3067" width="5.42578125" style="11" customWidth="1"/>
    <col min="3068" max="3068" width="57.140625" style="11" customWidth="1"/>
    <col min="3069" max="3072" width="0" style="11" hidden="1" customWidth="1"/>
    <col min="3073" max="3073" width="15.28515625" style="11" customWidth="1"/>
    <col min="3074" max="3074" width="10.7109375" style="11" bestFit="1" customWidth="1"/>
    <col min="3075" max="3075" width="14" style="11" customWidth="1"/>
    <col min="3076" max="3322" width="9.140625" style="11"/>
    <col min="3323" max="3323" width="5.42578125" style="11" customWidth="1"/>
    <col min="3324" max="3324" width="57.140625" style="11" customWidth="1"/>
    <col min="3325" max="3328" width="0" style="11" hidden="1" customWidth="1"/>
    <col min="3329" max="3329" width="15.28515625" style="11" customWidth="1"/>
    <col min="3330" max="3330" width="10.7109375" style="11" bestFit="1" customWidth="1"/>
    <col min="3331" max="3331" width="14" style="11" customWidth="1"/>
    <col min="3332" max="3578" width="9.140625" style="11"/>
    <col min="3579" max="3579" width="5.42578125" style="11" customWidth="1"/>
    <col min="3580" max="3580" width="57.140625" style="11" customWidth="1"/>
    <col min="3581" max="3584" width="0" style="11" hidden="1" customWidth="1"/>
    <col min="3585" max="3585" width="15.28515625" style="11" customWidth="1"/>
    <col min="3586" max="3586" width="10.7109375" style="11" bestFit="1" customWidth="1"/>
    <col min="3587" max="3587" width="14" style="11" customWidth="1"/>
    <col min="3588" max="3834" width="9.140625" style="11"/>
    <col min="3835" max="3835" width="5.42578125" style="11" customWidth="1"/>
    <col min="3836" max="3836" width="57.140625" style="11" customWidth="1"/>
    <col min="3837" max="3840" width="0" style="11" hidden="1" customWidth="1"/>
    <col min="3841" max="3841" width="15.28515625" style="11" customWidth="1"/>
    <col min="3842" max="3842" width="10.7109375" style="11" bestFit="1" customWidth="1"/>
    <col min="3843" max="3843" width="14" style="11" customWidth="1"/>
    <col min="3844" max="4090" width="9.140625" style="11"/>
    <col min="4091" max="4091" width="5.42578125" style="11" customWidth="1"/>
    <col min="4092" max="4092" width="57.140625" style="11" customWidth="1"/>
    <col min="4093" max="4096" width="0" style="11" hidden="1" customWidth="1"/>
    <col min="4097" max="4097" width="15.28515625" style="11" customWidth="1"/>
    <col min="4098" max="4098" width="10.7109375" style="11" bestFit="1" customWidth="1"/>
    <col min="4099" max="4099" width="14" style="11" customWidth="1"/>
    <col min="4100" max="4346" width="9.140625" style="11"/>
    <col min="4347" max="4347" width="5.42578125" style="11" customWidth="1"/>
    <col min="4348" max="4348" width="57.140625" style="11" customWidth="1"/>
    <col min="4349" max="4352" width="0" style="11" hidden="1" customWidth="1"/>
    <col min="4353" max="4353" width="15.28515625" style="11" customWidth="1"/>
    <col min="4354" max="4354" width="10.7109375" style="11" bestFit="1" customWidth="1"/>
    <col min="4355" max="4355" width="14" style="11" customWidth="1"/>
    <col min="4356" max="4602" width="9.140625" style="11"/>
    <col min="4603" max="4603" width="5.42578125" style="11" customWidth="1"/>
    <col min="4604" max="4604" width="57.140625" style="11" customWidth="1"/>
    <col min="4605" max="4608" width="0" style="11" hidden="1" customWidth="1"/>
    <col min="4609" max="4609" width="15.28515625" style="11" customWidth="1"/>
    <col min="4610" max="4610" width="10.7109375" style="11" bestFit="1" customWidth="1"/>
    <col min="4611" max="4611" width="14" style="11" customWidth="1"/>
    <col min="4612" max="4858" width="9.140625" style="11"/>
    <col min="4859" max="4859" width="5.42578125" style="11" customWidth="1"/>
    <col min="4860" max="4860" width="57.140625" style="11" customWidth="1"/>
    <col min="4861" max="4864" width="0" style="11" hidden="1" customWidth="1"/>
    <col min="4865" max="4865" width="15.28515625" style="11" customWidth="1"/>
    <col min="4866" max="4866" width="10.7109375" style="11" bestFit="1" customWidth="1"/>
    <col min="4867" max="4867" width="14" style="11" customWidth="1"/>
    <col min="4868" max="5114" width="9.140625" style="11"/>
    <col min="5115" max="5115" width="5.42578125" style="11" customWidth="1"/>
    <col min="5116" max="5116" width="57.140625" style="11" customWidth="1"/>
    <col min="5117" max="5120" width="0" style="11" hidden="1" customWidth="1"/>
    <col min="5121" max="5121" width="15.28515625" style="11" customWidth="1"/>
    <col min="5122" max="5122" width="10.7109375" style="11" bestFit="1" customWidth="1"/>
    <col min="5123" max="5123" width="14" style="11" customWidth="1"/>
    <col min="5124" max="5370" width="9.140625" style="11"/>
    <col min="5371" max="5371" width="5.42578125" style="11" customWidth="1"/>
    <col min="5372" max="5372" width="57.140625" style="11" customWidth="1"/>
    <col min="5373" max="5376" width="0" style="11" hidden="1" customWidth="1"/>
    <col min="5377" max="5377" width="15.28515625" style="11" customWidth="1"/>
    <col min="5378" max="5378" width="10.7109375" style="11" bestFit="1" customWidth="1"/>
    <col min="5379" max="5379" width="14" style="11" customWidth="1"/>
    <col min="5380" max="5626" width="9.140625" style="11"/>
    <col min="5627" max="5627" width="5.42578125" style="11" customWidth="1"/>
    <col min="5628" max="5628" width="57.140625" style="11" customWidth="1"/>
    <col min="5629" max="5632" width="0" style="11" hidden="1" customWidth="1"/>
    <col min="5633" max="5633" width="15.28515625" style="11" customWidth="1"/>
    <col min="5634" max="5634" width="10.7109375" style="11" bestFit="1" customWidth="1"/>
    <col min="5635" max="5635" width="14" style="11" customWidth="1"/>
    <col min="5636" max="5882" width="9.140625" style="11"/>
    <col min="5883" max="5883" width="5.42578125" style="11" customWidth="1"/>
    <col min="5884" max="5884" width="57.140625" style="11" customWidth="1"/>
    <col min="5885" max="5888" width="0" style="11" hidden="1" customWidth="1"/>
    <col min="5889" max="5889" width="15.28515625" style="11" customWidth="1"/>
    <col min="5890" max="5890" width="10.7109375" style="11" bestFit="1" customWidth="1"/>
    <col min="5891" max="5891" width="14" style="11" customWidth="1"/>
    <col min="5892" max="6138" width="9.140625" style="11"/>
    <col min="6139" max="6139" width="5.42578125" style="11" customWidth="1"/>
    <col min="6140" max="6140" width="57.140625" style="11" customWidth="1"/>
    <col min="6141" max="6144" width="0" style="11" hidden="1" customWidth="1"/>
    <col min="6145" max="6145" width="15.28515625" style="11" customWidth="1"/>
    <col min="6146" max="6146" width="10.7109375" style="11" bestFit="1" customWidth="1"/>
    <col min="6147" max="6147" width="14" style="11" customWidth="1"/>
    <col min="6148" max="6394" width="9.140625" style="11"/>
    <col min="6395" max="6395" width="5.42578125" style="11" customWidth="1"/>
    <col min="6396" max="6396" width="57.140625" style="11" customWidth="1"/>
    <col min="6397" max="6400" width="0" style="11" hidden="1" customWidth="1"/>
    <col min="6401" max="6401" width="15.28515625" style="11" customWidth="1"/>
    <col min="6402" max="6402" width="10.7109375" style="11" bestFit="1" customWidth="1"/>
    <col min="6403" max="6403" width="14" style="11" customWidth="1"/>
    <col min="6404" max="6650" width="9.140625" style="11"/>
    <col min="6651" max="6651" width="5.42578125" style="11" customWidth="1"/>
    <col min="6652" max="6652" width="57.140625" style="11" customWidth="1"/>
    <col min="6653" max="6656" width="0" style="11" hidden="1" customWidth="1"/>
    <col min="6657" max="6657" width="15.28515625" style="11" customWidth="1"/>
    <col min="6658" max="6658" width="10.7109375" style="11" bestFit="1" customWidth="1"/>
    <col min="6659" max="6659" width="14" style="11" customWidth="1"/>
    <col min="6660" max="6906" width="9.140625" style="11"/>
    <col min="6907" max="6907" width="5.42578125" style="11" customWidth="1"/>
    <col min="6908" max="6908" width="57.140625" style="11" customWidth="1"/>
    <col min="6909" max="6912" width="0" style="11" hidden="1" customWidth="1"/>
    <col min="6913" max="6913" width="15.28515625" style="11" customWidth="1"/>
    <col min="6914" max="6914" width="10.7109375" style="11" bestFit="1" customWidth="1"/>
    <col min="6915" max="6915" width="14" style="11" customWidth="1"/>
    <col min="6916" max="7162" width="9.140625" style="11"/>
    <col min="7163" max="7163" width="5.42578125" style="11" customWidth="1"/>
    <col min="7164" max="7164" width="57.140625" style="11" customWidth="1"/>
    <col min="7165" max="7168" width="0" style="11" hidden="1" customWidth="1"/>
    <col min="7169" max="7169" width="15.28515625" style="11" customWidth="1"/>
    <col min="7170" max="7170" width="10.7109375" style="11" bestFit="1" customWidth="1"/>
    <col min="7171" max="7171" width="14" style="11" customWidth="1"/>
    <col min="7172" max="7418" width="9.140625" style="11"/>
    <col min="7419" max="7419" width="5.42578125" style="11" customWidth="1"/>
    <col min="7420" max="7420" width="57.140625" style="11" customWidth="1"/>
    <col min="7421" max="7424" width="0" style="11" hidden="1" customWidth="1"/>
    <col min="7425" max="7425" width="15.28515625" style="11" customWidth="1"/>
    <col min="7426" max="7426" width="10.7109375" style="11" bestFit="1" customWidth="1"/>
    <col min="7427" max="7427" width="14" style="11" customWidth="1"/>
    <col min="7428" max="7674" width="9.140625" style="11"/>
    <col min="7675" max="7675" width="5.42578125" style="11" customWidth="1"/>
    <col min="7676" max="7676" width="57.140625" style="11" customWidth="1"/>
    <col min="7677" max="7680" width="0" style="11" hidden="1" customWidth="1"/>
    <col min="7681" max="7681" width="15.28515625" style="11" customWidth="1"/>
    <col min="7682" max="7682" width="10.7109375" style="11" bestFit="1" customWidth="1"/>
    <col min="7683" max="7683" width="14" style="11" customWidth="1"/>
    <col min="7684" max="7930" width="9.140625" style="11"/>
    <col min="7931" max="7931" width="5.42578125" style="11" customWidth="1"/>
    <col min="7932" max="7932" width="57.140625" style="11" customWidth="1"/>
    <col min="7933" max="7936" width="0" style="11" hidden="1" customWidth="1"/>
    <col min="7937" max="7937" width="15.28515625" style="11" customWidth="1"/>
    <col min="7938" max="7938" width="10.7109375" style="11" bestFit="1" customWidth="1"/>
    <col min="7939" max="7939" width="14" style="11" customWidth="1"/>
    <col min="7940" max="8186" width="9.140625" style="11"/>
    <col min="8187" max="8187" width="5.42578125" style="11" customWidth="1"/>
    <col min="8188" max="8188" width="57.140625" style="11" customWidth="1"/>
    <col min="8189" max="8192" width="0" style="11" hidden="1" customWidth="1"/>
    <col min="8193" max="8193" width="15.28515625" style="11" customWidth="1"/>
    <col min="8194" max="8194" width="10.7109375" style="11" bestFit="1" customWidth="1"/>
    <col min="8195" max="8195" width="14" style="11" customWidth="1"/>
    <col min="8196" max="8442" width="9.140625" style="11"/>
    <col min="8443" max="8443" width="5.42578125" style="11" customWidth="1"/>
    <col min="8444" max="8444" width="57.140625" style="11" customWidth="1"/>
    <col min="8445" max="8448" width="0" style="11" hidden="1" customWidth="1"/>
    <col min="8449" max="8449" width="15.28515625" style="11" customWidth="1"/>
    <col min="8450" max="8450" width="10.7109375" style="11" bestFit="1" customWidth="1"/>
    <col min="8451" max="8451" width="14" style="11" customWidth="1"/>
    <col min="8452" max="8698" width="9.140625" style="11"/>
    <col min="8699" max="8699" width="5.42578125" style="11" customWidth="1"/>
    <col min="8700" max="8700" width="57.140625" style="11" customWidth="1"/>
    <col min="8701" max="8704" width="0" style="11" hidden="1" customWidth="1"/>
    <col min="8705" max="8705" width="15.28515625" style="11" customWidth="1"/>
    <col min="8706" max="8706" width="10.7109375" style="11" bestFit="1" customWidth="1"/>
    <col min="8707" max="8707" width="14" style="11" customWidth="1"/>
    <col min="8708" max="8954" width="9.140625" style="11"/>
    <col min="8955" max="8955" width="5.42578125" style="11" customWidth="1"/>
    <col min="8956" max="8956" width="57.140625" style="11" customWidth="1"/>
    <col min="8957" max="8960" width="0" style="11" hidden="1" customWidth="1"/>
    <col min="8961" max="8961" width="15.28515625" style="11" customWidth="1"/>
    <col min="8962" max="8962" width="10.7109375" style="11" bestFit="1" customWidth="1"/>
    <col min="8963" max="8963" width="14" style="11" customWidth="1"/>
    <col min="8964" max="9210" width="9.140625" style="11"/>
    <col min="9211" max="9211" width="5.42578125" style="11" customWidth="1"/>
    <col min="9212" max="9212" width="57.140625" style="11" customWidth="1"/>
    <col min="9213" max="9216" width="0" style="11" hidden="1" customWidth="1"/>
    <col min="9217" max="9217" width="15.28515625" style="11" customWidth="1"/>
    <col min="9218" max="9218" width="10.7109375" style="11" bestFit="1" customWidth="1"/>
    <col min="9219" max="9219" width="14" style="11" customWidth="1"/>
    <col min="9220" max="9466" width="9.140625" style="11"/>
    <col min="9467" max="9467" width="5.42578125" style="11" customWidth="1"/>
    <col min="9468" max="9468" width="57.140625" style="11" customWidth="1"/>
    <col min="9469" max="9472" width="0" style="11" hidden="1" customWidth="1"/>
    <col min="9473" max="9473" width="15.28515625" style="11" customWidth="1"/>
    <col min="9474" max="9474" width="10.7109375" style="11" bestFit="1" customWidth="1"/>
    <col min="9475" max="9475" width="14" style="11" customWidth="1"/>
    <col min="9476" max="9722" width="9.140625" style="11"/>
    <col min="9723" max="9723" width="5.42578125" style="11" customWidth="1"/>
    <col min="9724" max="9724" width="57.140625" style="11" customWidth="1"/>
    <col min="9725" max="9728" width="0" style="11" hidden="1" customWidth="1"/>
    <col min="9729" max="9729" width="15.28515625" style="11" customWidth="1"/>
    <col min="9730" max="9730" width="10.7109375" style="11" bestFit="1" customWidth="1"/>
    <col min="9731" max="9731" width="14" style="11" customWidth="1"/>
    <col min="9732" max="9978" width="9.140625" style="11"/>
    <col min="9979" max="9979" width="5.42578125" style="11" customWidth="1"/>
    <col min="9980" max="9980" width="57.140625" style="11" customWidth="1"/>
    <col min="9981" max="9984" width="0" style="11" hidden="1" customWidth="1"/>
    <col min="9985" max="9985" width="15.28515625" style="11" customWidth="1"/>
    <col min="9986" max="9986" width="10.7109375" style="11" bestFit="1" customWidth="1"/>
    <col min="9987" max="9987" width="14" style="11" customWidth="1"/>
    <col min="9988" max="10234" width="9.140625" style="11"/>
    <col min="10235" max="10235" width="5.42578125" style="11" customWidth="1"/>
    <col min="10236" max="10236" width="57.140625" style="11" customWidth="1"/>
    <col min="10237" max="10240" width="0" style="11" hidden="1" customWidth="1"/>
    <col min="10241" max="10241" width="15.28515625" style="11" customWidth="1"/>
    <col min="10242" max="10242" width="10.7109375" style="11" bestFit="1" customWidth="1"/>
    <col min="10243" max="10243" width="14" style="11" customWidth="1"/>
    <col min="10244" max="10490" width="9.140625" style="11"/>
    <col min="10491" max="10491" width="5.42578125" style="11" customWidth="1"/>
    <col min="10492" max="10492" width="57.140625" style="11" customWidth="1"/>
    <col min="10493" max="10496" width="0" style="11" hidden="1" customWidth="1"/>
    <col min="10497" max="10497" width="15.28515625" style="11" customWidth="1"/>
    <col min="10498" max="10498" width="10.7109375" style="11" bestFit="1" customWidth="1"/>
    <col min="10499" max="10499" width="14" style="11" customWidth="1"/>
    <col min="10500" max="10746" width="9.140625" style="11"/>
    <col min="10747" max="10747" width="5.42578125" style="11" customWidth="1"/>
    <col min="10748" max="10748" width="57.140625" style="11" customWidth="1"/>
    <col min="10749" max="10752" width="0" style="11" hidden="1" customWidth="1"/>
    <col min="10753" max="10753" width="15.28515625" style="11" customWidth="1"/>
    <col min="10754" max="10754" width="10.7109375" style="11" bestFit="1" customWidth="1"/>
    <col min="10755" max="10755" width="14" style="11" customWidth="1"/>
    <col min="10756" max="11002" width="9.140625" style="11"/>
    <col min="11003" max="11003" width="5.42578125" style="11" customWidth="1"/>
    <col min="11004" max="11004" width="57.140625" style="11" customWidth="1"/>
    <col min="11005" max="11008" width="0" style="11" hidden="1" customWidth="1"/>
    <col min="11009" max="11009" width="15.28515625" style="11" customWidth="1"/>
    <col min="11010" max="11010" width="10.7109375" style="11" bestFit="1" customWidth="1"/>
    <col min="11011" max="11011" width="14" style="11" customWidth="1"/>
    <col min="11012" max="11258" width="9.140625" style="11"/>
    <col min="11259" max="11259" width="5.42578125" style="11" customWidth="1"/>
    <col min="11260" max="11260" width="57.140625" style="11" customWidth="1"/>
    <col min="11261" max="11264" width="0" style="11" hidden="1" customWidth="1"/>
    <col min="11265" max="11265" width="15.28515625" style="11" customWidth="1"/>
    <col min="11266" max="11266" width="10.7109375" style="11" bestFit="1" customWidth="1"/>
    <col min="11267" max="11267" width="14" style="11" customWidth="1"/>
    <col min="11268" max="11514" width="9.140625" style="11"/>
    <col min="11515" max="11515" width="5.42578125" style="11" customWidth="1"/>
    <col min="11516" max="11516" width="57.140625" style="11" customWidth="1"/>
    <col min="11517" max="11520" width="0" style="11" hidden="1" customWidth="1"/>
    <col min="11521" max="11521" width="15.28515625" style="11" customWidth="1"/>
    <col min="11522" max="11522" width="10.7109375" style="11" bestFit="1" customWidth="1"/>
    <col min="11523" max="11523" width="14" style="11" customWidth="1"/>
    <col min="11524" max="11770" width="9.140625" style="11"/>
    <col min="11771" max="11771" width="5.42578125" style="11" customWidth="1"/>
    <col min="11772" max="11772" width="57.140625" style="11" customWidth="1"/>
    <col min="11773" max="11776" width="0" style="11" hidden="1" customWidth="1"/>
    <col min="11777" max="11777" width="15.28515625" style="11" customWidth="1"/>
    <col min="11778" max="11778" width="10.7109375" style="11" bestFit="1" customWidth="1"/>
    <col min="11779" max="11779" width="14" style="11" customWidth="1"/>
    <col min="11780" max="12026" width="9.140625" style="11"/>
    <col min="12027" max="12027" width="5.42578125" style="11" customWidth="1"/>
    <col min="12028" max="12028" width="57.140625" style="11" customWidth="1"/>
    <col min="12029" max="12032" width="0" style="11" hidden="1" customWidth="1"/>
    <col min="12033" max="12033" width="15.28515625" style="11" customWidth="1"/>
    <col min="12034" max="12034" width="10.7109375" style="11" bestFit="1" customWidth="1"/>
    <col min="12035" max="12035" width="14" style="11" customWidth="1"/>
    <col min="12036" max="12282" width="9.140625" style="11"/>
    <col min="12283" max="12283" width="5.42578125" style="11" customWidth="1"/>
    <col min="12284" max="12284" width="57.140625" style="11" customWidth="1"/>
    <col min="12285" max="12288" width="0" style="11" hidden="1" customWidth="1"/>
    <col min="12289" max="12289" width="15.28515625" style="11" customWidth="1"/>
    <col min="12290" max="12290" width="10.7109375" style="11" bestFit="1" customWidth="1"/>
    <col min="12291" max="12291" width="14" style="11" customWidth="1"/>
    <col min="12292" max="12538" width="9.140625" style="11"/>
    <col min="12539" max="12539" width="5.42578125" style="11" customWidth="1"/>
    <col min="12540" max="12540" width="57.140625" style="11" customWidth="1"/>
    <col min="12541" max="12544" width="0" style="11" hidden="1" customWidth="1"/>
    <col min="12545" max="12545" width="15.28515625" style="11" customWidth="1"/>
    <col min="12546" max="12546" width="10.7109375" style="11" bestFit="1" customWidth="1"/>
    <col min="12547" max="12547" width="14" style="11" customWidth="1"/>
    <col min="12548" max="12794" width="9.140625" style="11"/>
    <col min="12795" max="12795" width="5.42578125" style="11" customWidth="1"/>
    <col min="12796" max="12796" width="57.140625" style="11" customWidth="1"/>
    <col min="12797" max="12800" width="0" style="11" hidden="1" customWidth="1"/>
    <col min="12801" max="12801" width="15.28515625" style="11" customWidth="1"/>
    <col min="12802" max="12802" width="10.7109375" style="11" bestFit="1" customWidth="1"/>
    <col min="12803" max="12803" width="14" style="11" customWidth="1"/>
    <col min="12804" max="13050" width="9.140625" style="11"/>
    <col min="13051" max="13051" width="5.42578125" style="11" customWidth="1"/>
    <col min="13052" max="13052" width="57.140625" style="11" customWidth="1"/>
    <col min="13053" max="13056" width="0" style="11" hidden="1" customWidth="1"/>
    <col min="13057" max="13057" width="15.28515625" style="11" customWidth="1"/>
    <col min="13058" max="13058" width="10.7109375" style="11" bestFit="1" customWidth="1"/>
    <col min="13059" max="13059" width="14" style="11" customWidth="1"/>
    <col min="13060" max="13306" width="9.140625" style="11"/>
    <col min="13307" max="13307" width="5.42578125" style="11" customWidth="1"/>
    <col min="13308" max="13308" width="57.140625" style="11" customWidth="1"/>
    <col min="13309" max="13312" width="0" style="11" hidden="1" customWidth="1"/>
    <col min="13313" max="13313" width="15.28515625" style="11" customWidth="1"/>
    <col min="13314" max="13314" width="10.7109375" style="11" bestFit="1" customWidth="1"/>
    <col min="13315" max="13315" width="14" style="11" customWidth="1"/>
    <col min="13316" max="13562" width="9.140625" style="11"/>
    <col min="13563" max="13563" width="5.42578125" style="11" customWidth="1"/>
    <col min="13564" max="13564" width="57.140625" style="11" customWidth="1"/>
    <col min="13565" max="13568" width="0" style="11" hidden="1" customWidth="1"/>
    <col min="13569" max="13569" width="15.28515625" style="11" customWidth="1"/>
    <col min="13570" max="13570" width="10.7109375" style="11" bestFit="1" customWidth="1"/>
    <col min="13571" max="13571" width="14" style="11" customWidth="1"/>
    <col min="13572" max="13818" width="9.140625" style="11"/>
    <col min="13819" max="13819" width="5.42578125" style="11" customWidth="1"/>
    <col min="13820" max="13820" width="57.140625" style="11" customWidth="1"/>
    <col min="13821" max="13824" width="0" style="11" hidden="1" customWidth="1"/>
    <col min="13825" max="13825" width="15.28515625" style="11" customWidth="1"/>
    <col min="13826" max="13826" width="10.7109375" style="11" bestFit="1" customWidth="1"/>
    <col min="13827" max="13827" width="14" style="11" customWidth="1"/>
    <col min="13828" max="14074" width="9.140625" style="11"/>
    <col min="14075" max="14075" width="5.42578125" style="11" customWidth="1"/>
    <col min="14076" max="14076" width="57.140625" style="11" customWidth="1"/>
    <col min="14077" max="14080" width="0" style="11" hidden="1" customWidth="1"/>
    <col min="14081" max="14081" width="15.28515625" style="11" customWidth="1"/>
    <col min="14082" max="14082" width="10.7109375" style="11" bestFit="1" customWidth="1"/>
    <col min="14083" max="14083" width="14" style="11" customWidth="1"/>
    <col min="14084" max="14330" width="9.140625" style="11"/>
    <col min="14331" max="14331" width="5.42578125" style="11" customWidth="1"/>
    <col min="14332" max="14332" width="57.140625" style="11" customWidth="1"/>
    <col min="14333" max="14336" width="0" style="11" hidden="1" customWidth="1"/>
    <col min="14337" max="14337" width="15.28515625" style="11" customWidth="1"/>
    <col min="14338" max="14338" width="10.7109375" style="11" bestFit="1" customWidth="1"/>
    <col min="14339" max="14339" width="14" style="11" customWidth="1"/>
    <col min="14340" max="14586" width="9.140625" style="11"/>
    <col min="14587" max="14587" width="5.42578125" style="11" customWidth="1"/>
    <col min="14588" max="14588" width="57.140625" style="11" customWidth="1"/>
    <col min="14589" max="14592" width="0" style="11" hidden="1" customWidth="1"/>
    <col min="14593" max="14593" width="15.28515625" style="11" customWidth="1"/>
    <col min="14594" max="14594" width="10.7109375" style="11" bestFit="1" customWidth="1"/>
    <col min="14595" max="14595" width="14" style="11" customWidth="1"/>
    <col min="14596" max="14842" width="9.140625" style="11"/>
    <col min="14843" max="14843" width="5.42578125" style="11" customWidth="1"/>
    <col min="14844" max="14844" width="57.140625" style="11" customWidth="1"/>
    <col min="14845" max="14848" width="0" style="11" hidden="1" customWidth="1"/>
    <col min="14849" max="14849" width="15.28515625" style="11" customWidth="1"/>
    <col min="14850" max="14850" width="10.7109375" style="11" bestFit="1" customWidth="1"/>
    <col min="14851" max="14851" width="14" style="11" customWidth="1"/>
    <col min="14852" max="15098" width="9.140625" style="11"/>
    <col min="15099" max="15099" width="5.42578125" style="11" customWidth="1"/>
    <col min="15100" max="15100" width="57.140625" style="11" customWidth="1"/>
    <col min="15101" max="15104" width="0" style="11" hidden="1" customWidth="1"/>
    <col min="15105" max="15105" width="15.28515625" style="11" customWidth="1"/>
    <col min="15106" max="15106" width="10.7109375" style="11" bestFit="1" customWidth="1"/>
    <col min="15107" max="15107" width="14" style="11" customWidth="1"/>
    <col min="15108" max="15354" width="9.140625" style="11"/>
    <col min="15355" max="15355" width="5.42578125" style="11" customWidth="1"/>
    <col min="15356" max="15356" width="57.140625" style="11" customWidth="1"/>
    <col min="15357" max="15360" width="0" style="11" hidden="1" customWidth="1"/>
    <col min="15361" max="15361" width="15.28515625" style="11" customWidth="1"/>
    <col min="15362" max="15362" width="10.7109375" style="11" bestFit="1" customWidth="1"/>
    <col min="15363" max="15363" width="14" style="11" customWidth="1"/>
    <col min="15364" max="15610" width="9.140625" style="11"/>
    <col min="15611" max="15611" width="5.42578125" style="11" customWidth="1"/>
    <col min="15612" max="15612" width="57.140625" style="11" customWidth="1"/>
    <col min="15613" max="15616" width="0" style="11" hidden="1" customWidth="1"/>
    <col min="15617" max="15617" width="15.28515625" style="11" customWidth="1"/>
    <col min="15618" max="15618" width="10.7109375" style="11" bestFit="1" customWidth="1"/>
    <col min="15619" max="15619" width="14" style="11" customWidth="1"/>
    <col min="15620" max="15866" width="9.140625" style="11"/>
    <col min="15867" max="15867" width="5.42578125" style="11" customWidth="1"/>
    <col min="15868" max="15868" width="57.140625" style="11" customWidth="1"/>
    <col min="15869" max="15872" width="0" style="11" hidden="1" customWidth="1"/>
    <col min="15873" max="15873" width="15.28515625" style="11" customWidth="1"/>
    <col min="15874" max="15874" width="10.7109375" style="11" bestFit="1" customWidth="1"/>
    <col min="15875" max="15875" width="14" style="11" customWidth="1"/>
    <col min="15876" max="16122" width="9.140625" style="11"/>
    <col min="16123" max="16123" width="5.42578125" style="11" customWidth="1"/>
    <col min="16124" max="16124" width="57.140625" style="11" customWidth="1"/>
    <col min="16125" max="16128" width="0" style="11" hidden="1" customWidth="1"/>
    <col min="16129" max="16129" width="15.28515625" style="11" customWidth="1"/>
    <col min="16130" max="16130" width="10.7109375" style="11" bestFit="1" customWidth="1"/>
    <col min="16131" max="16131" width="14" style="11" customWidth="1"/>
    <col min="16132" max="16384" width="9.140625" style="11"/>
  </cols>
  <sheetData>
    <row r="1" spans="1:4" ht="15" customHeight="1">
      <c r="A1" s="70" t="s">
        <v>73</v>
      </c>
      <c r="B1" s="70"/>
      <c r="C1" s="70"/>
      <c r="D1" s="70"/>
    </row>
    <row r="2" spans="1:4">
      <c r="A2" s="74" t="s">
        <v>105</v>
      </c>
      <c r="B2" s="74"/>
      <c r="C2" s="74"/>
      <c r="D2" s="74"/>
    </row>
    <row r="3" spans="1:4" ht="6" customHeight="1">
      <c r="A3" s="29"/>
      <c r="B3" s="29"/>
      <c r="C3" s="29"/>
      <c r="D3" s="29"/>
    </row>
    <row r="4" spans="1:4" ht="32.25" customHeight="1">
      <c r="A4" s="71" t="s">
        <v>74</v>
      </c>
      <c r="B4" s="71"/>
      <c r="C4" s="71"/>
      <c r="D4" s="71"/>
    </row>
    <row r="5" spans="1:4" ht="29.25" customHeight="1">
      <c r="A5" s="73" t="s">
        <v>0</v>
      </c>
      <c r="B5" s="73" t="s">
        <v>84</v>
      </c>
      <c r="C5" s="73" t="s">
        <v>1</v>
      </c>
      <c r="D5" s="73" t="s">
        <v>75</v>
      </c>
    </row>
    <row r="6" spans="1:4" ht="20.25" customHeight="1">
      <c r="A6" s="73"/>
      <c r="B6" s="73"/>
      <c r="C6" s="73"/>
      <c r="D6" s="73"/>
    </row>
    <row r="7" spans="1:4" s="10" customFormat="1" ht="12" customHeight="1">
      <c r="A7" s="9" t="s">
        <v>58</v>
      </c>
      <c r="B7" s="9" t="s">
        <v>59</v>
      </c>
      <c r="C7" s="9" t="s">
        <v>60</v>
      </c>
      <c r="D7" s="9" t="s">
        <v>118</v>
      </c>
    </row>
    <row r="8" spans="1:4" ht="20.100000000000001" customHeight="1">
      <c r="A8" s="31">
        <v>1</v>
      </c>
      <c r="B8" s="3" t="s">
        <v>2</v>
      </c>
      <c r="C8" s="31">
        <v>3</v>
      </c>
      <c r="D8" s="31"/>
    </row>
    <row r="9" spans="1:4" ht="20.100000000000001" customHeight="1">
      <c r="A9" s="31">
        <v>2</v>
      </c>
      <c r="B9" s="3" t="s">
        <v>3</v>
      </c>
      <c r="C9" s="31">
        <v>1</v>
      </c>
      <c r="D9" s="31"/>
    </row>
    <row r="10" spans="1:4" ht="20.100000000000001" customHeight="1">
      <c r="A10" s="31">
        <v>3</v>
      </c>
      <c r="B10" s="3" t="s">
        <v>4</v>
      </c>
      <c r="C10" s="31">
        <v>3</v>
      </c>
      <c r="D10" s="31"/>
    </row>
    <row r="11" spans="1:4" ht="20.100000000000001" customHeight="1">
      <c r="A11" s="31">
        <v>4</v>
      </c>
      <c r="B11" s="3" t="s">
        <v>5</v>
      </c>
      <c r="C11" s="31">
        <v>2</v>
      </c>
      <c r="D11" s="31"/>
    </row>
    <row r="12" spans="1:4" ht="20.100000000000001" customHeight="1">
      <c r="A12" s="31">
        <v>5</v>
      </c>
      <c r="B12" s="3" t="s">
        <v>6</v>
      </c>
      <c r="C12" s="31">
        <v>1</v>
      </c>
      <c r="D12" s="31"/>
    </row>
    <row r="13" spans="1:4" ht="20.100000000000001" customHeight="1">
      <c r="A13" s="31">
        <v>6</v>
      </c>
      <c r="B13" s="3" t="s">
        <v>7</v>
      </c>
      <c r="C13" s="31">
        <v>2</v>
      </c>
      <c r="D13" s="31"/>
    </row>
    <row r="14" spans="1:4" ht="20.100000000000001" customHeight="1">
      <c r="A14" s="31">
        <v>7</v>
      </c>
      <c r="B14" s="3" t="s">
        <v>110</v>
      </c>
      <c r="C14" s="46">
        <v>1</v>
      </c>
      <c r="D14" s="31"/>
    </row>
    <row r="15" spans="1:4" ht="20.100000000000001" customHeight="1">
      <c r="A15" s="31">
        <v>8</v>
      </c>
      <c r="B15" s="3" t="s">
        <v>113</v>
      </c>
      <c r="C15" s="46">
        <v>5</v>
      </c>
      <c r="D15" s="31"/>
    </row>
    <row r="16" spans="1:4" ht="20.100000000000001" customHeight="1">
      <c r="A16" s="31">
        <v>9</v>
      </c>
      <c r="B16" s="3" t="s">
        <v>107</v>
      </c>
      <c r="C16" s="46">
        <v>1</v>
      </c>
      <c r="D16" s="31"/>
    </row>
    <row r="17" spans="1:20" ht="20.100000000000001" customHeight="1">
      <c r="A17" s="31">
        <v>10</v>
      </c>
      <c r="B17" s="3" t="s">
        <v>112</v>
      </c>
      <c r="C17" s="31">
        <v>1</v>
      </c>
      <c r="D17" s="31"/>
    </row>
    <row r="18" spans="1:20" ht="20.100000000000001" customHeight="1">
      <c r="A18" s="31">
        <v>11</v>
      </c>
      <c r="B18" s="3" t="s">
        <v>8</v>
      </c>
      <c r="C18" s="31">
        <v>1</v>
      </c>
      <c r="D18" s="31"/>
    </row>
    <row r="19" spans="1:20" ht="20.100000000000001" customHeight="1" thickBot="1">
      <c r="A19" s="86"/>
      <c r="B19" s="86"/>
      <c r="C19" s="3" t="s">
        <v>10</v>
      </c>
      <c r="D19" s="22"/>
    </row>
    <row r="20" spans="1:20" ht="20.100000000000001" customHeight="1" thickBot="1">
      <c r="A20" s="63" t="s">
        <v>104</v>
      </c>
      <c r="B20" s="63"/>
      <c r="C20" s="55" t="s">
        <v>128</v>
      </c>
      <c r="D20" s="38">
        <f>D19*3</f>
        <v>0</v>
      </c>
    </row>
    <row r="21" spans="1:20" ht="7.5" customHeight="1">
      <c r="A21" s="26"/>
      <c r="B21" s="26"/>
      <c r="C21" s="26"/>
      <c r="D21" s="26"/>
    </row>
    <row r="22" spans="1:20" ht="17.25" customHeight="1">
      <c r="A22" s="75" t="s">
        <v>87</v>
      </c>
      <c r="B22" s="75"/>
      <c r="C22" s="75"/>
      <c r="D22" s="75"/>
    </row>
    <row r="23" spans="1:20" ht="21.75" customHeight="1">
      <c r="A23" s="74" t="s">
        <v>77</v>
      </c>
      <c r="B23" s="74"/>
      <c r="C23" s="74"/>
      <c r="D23" s="74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6" customHeight="1">
      <c r="A24" s="26"/>
      <c r="B24" s="26"/>
      <c r="C24" s="26"/>
      <c r="D24" s="26"/>
    </row>
    <row r="25" spans="1:20" ht="21.75" customHeight="1">
      <c r="A25" s="78" t="s">
        <v>0</v>
      </c>
      <c r="B25" s="73" t="s">
        <v>84</v>
      </c>
      <c r="C25" s="78" t="s">
        <v>1</v>
      </c>
      <c r="D25" s="78" t="s">
        <v>75</v>
      </c>
    </row>
    <row r="26" spans="1:20" ht="24.75" customHeight="1">
      <c r="A26" s="79"/>
      <c r="B26" s="73"/>
      <c r="C26" s="79"/>
      <c r="D26" s="79"/>
    </row>
    <row r="27" spans="1:20" s="10" customFormat="1" ht="9.75" customHeight="1">
      <c r="A27" s="31" t="s">
        <v>58</v>
      </c>
      <c r="B27" s="31" t="s">
        <v>59</v>
      </c>
      <c r="C27" s="31" t="s">
        <v>60</v>
      </c>
      <c r="D27" s="31" t="s">
        <v>118</v>
      </c>
    </row>
    <row r="28" spans="1:20" ht="18.95" customHeight="1">
      <c r="A28" s="31">
        <v>1</v>
      </c>
      <c r="B28" s="3" t="s">
        <v>11</v>
      </c>
      <c r="C28" s="31">
        <v>9</v>
      </c>
      <c r="D28" s="31"/>
    </row>
    <row r="29" spans="1:20" ht="18.95" customHeight="1">
      <c r="A29" s="31">
        <v>2</v>
      </c>
      <c r="B29" s="3" t="s">
        <v>39</v>
      </c>
      <c r="C29" s="31">
        <v>6</v>
      </c>
      <c r="D29" s="31"/>
    </row>
    <row r="30" spans="1:20" ht="18.95" customHeight="1">
      <c r="A30" s="31">
        <v>3</v>
      </c>
      <c r="B30" s="3" t="s">
        <v>18</v>
      </c>
      <c r="C30" s="31">
        <v>21</v>
      </c>
      <c r="D30" s="31"/>
    </row>
    <row r="31" spans="1:20" ht="18.95" customHeight="1">
      <c r="A31" s="31">
        <v>4</v>
      </c>
      <c r="B31" s="3" t="s">
        <v>82</v>
      </c>
      <c r="C31" s="31">
        <v>2</v>
      </c>
      <c r="D31" s="31"/>
    </row>
    <row r="32" spans="1:20" ht="18.95" customHeight="1">
      <c r="A32" s="31">
        <v>5</v>
      </c>
      <c r="B32" s="3" t="s">
        <v>20</v>
      </c>
      <c r="C32" s="31">
        <v>5</v>
      </c>
      <c r="D32" s="31"/>
    </row>
    <row r="33" spans="1:4" ht="18.95" customHeight="1">
      <c r="A33" s="31">
        <v>6</v>
      </c>
      <c r="B33" s="3" t="s">
        <v>21</v>
      </c>
      <c r="C33" s="31">
        <v>8</v>
      </c>
      <c r="D33" s="31"/>
    </row>
    <row r="34" spans="1:4" ht="18.95" customHeight="1">
      <c r="A34" s="31">
        <v>7</v>
      </c>
      <c r="B34" s="3" t="s">
        <v>12</v>
      </c>
      <c r="C34" s="31">
        <v>3</v>
      </c>
      <c r="D34" s="31"/>
    </row>
    <row r="35" spans="1:4" ht="18.95" customHeight="1">
      <c r="A35" s="31">
        <v>8</v>
      </c>
      <c r="B35" s="3" t="s">
        <v>44</v>
      </c>
      <c r="C35" s="31">
        <v>1</v>
      </c>
      <c r="D35" s="31"/>
    </row>
    <row r="36" spans="1:4" ht="18.95" customHeight="1">
      <c r="A36" s="31">
        <v>9</v>
      </c>
      <c r="B36" s="3" t="s">
        <v>43</v>
      </c>
      <c r="C36" s="31">
        <v>4</v>
      </c>
      <c r="D36" s="31"/>
    </row>
    <row r="37" spans="1:4" ht="18.95" customHeight="1">
      <c r="A37" s="31">
        <v>10</v>
      </c>
      <c r="B37" s="3" t="s">
        <v>42</v>
      </c>
      <c r="C37" s="31">
        <v>5</v>
      </c>
      <c r="D37" s="31"/>
    </row>
    <row r="38" spans="1:4" ht="20.100000000000001" customHeight="1" thickBot="1">
      <c r="A38" s="76"/>
      <c r="B38" s="77"/>
      <c r="C38" s="64" t="s">
        <v>10</v>
      </c>
      <c r="D38" s="22">
        <f>SUM(D28:D37)</f>
        <v>0</v>
      </c>
    </row>
    <row r="39" spans="1:4" ht="20.100000000000001" customHeight="1" thickBot="1">
      <c r="A39" s="41" t="s">
        <v>104</v>
      </c>
      <c r="B39" s="42"/>
      <c r="C39" s="55" t="s">
        <v>129</v>
      </c>
      <c r="D39" s="38">
        <f>D38*3</f>
        <v>0</v>
      </c>
    </row>
    <row r="40" spans="1:4" ht="0.75" customHeight="1">
      <c r="A40" s="32"/>
    </row>
    <row r="41" spans="1:4" ht="17.25" customHeight="1">
      <c r="A41" s="32" t="s">
        <v>89</v>
      </c>
    </row>
    <row r="42" spans="1:4" ht="22.5" customHeight="1">
      <c r="A42" s="72" t="s">
        <v>76</v>
      </c>
      <c r="B42" s="72"/>
      <c r="C42" s="72"/>
      <c r="D42" s="72"/>
    </row>
    <row r="43" spans="1:4" ht="31.5" customHeight="1">
      <c r="A43" s="73" t="s">
        <v>0</v>
      </c>
      <c r="B43" s="73" t="s">
        <v>84</v>
      </c>
      <c r="C43" s="73" t="s">
        <v>1</v>
      </c>
      <c r="D43" s="73" t="s">
        <v>75</v>
      </c>
    </row>
    <row r="44" spans="1:4" ht="30" customHeight="1">
      <c r="A44" s="73"/>
      <c r="B44" s="73"/>
      <c r="C44" s="73"/>
      <c r="D44" s="73"/>
    </row>
    <row r="45" spans="1:4" ht="15" customHeight="1">
      <c r="A45" s="31" t="s">
        <v>58</v>
      </c>
      <c r="B45" s="31" t="s">
        <v>59</v>
      </c>
      <c r="C45" s="31" t="s">
        <v>60</v>
      </c>
      <c r="D45" s="31" t="s">
        <v>118</v>
      </c>
    </row>
    <row r="46" spans="1:4" ht="20.100000000000001" customHeight="1">
      <c r="A46" s="31">
        <v>1</v>
      </c>
      <c r="B46" s="3" t="s">
        <v>49</v>
      </c>
      <c r="C46" s="31">
        <v>2</v>
      </c>
      <c r="D46" s="31"/>
    </row>
    <row r="47" spans="1:4" ht="19.5" customHeight="1">
      <c r="A47" s="31">
        <v>2</v>
      </c>
      <c r="B47" s="3" t="s">
        <v>22</v>
      </c>
      <c r="C47" s="31">
        <v>6</v>
      </c>
      <c r="D47" s="31"/>
    </row>
    <row r="48" spans="1:4" ht="20.100000000000001" customHeight="1">
      <c r="A48" s="31">
        <v>3</v>
      </c>
      <c r="B48" s="3" t="s">
        <v>50</v>
      </c>
      <c r="C48" s="31">
        <v>1</v>
      </c>
      <c r="D48" s="31"/>
    </row>
    <row r="49" spans="1:20" ht="20.100000000000001" customHeight="1" thickBot="1">
      <c r="A49" s="76"/>
      <c r="B49" s="77"/>
      <c r="C49" s="3" t="s">
        <v>10</v>
      </c>
      <c r="D49" s="22">
        <f>SUM(D46:D48)</f>
        <v>0</v>
      </c>
    </row>
    <row r="50" spans="1:20" ht="20.100000000000001" customHeight="1" thickBot="1">
      <c r="A50" s="41" t="s">
        <v>104</v>
      </c>
      <c r="B50" s="42"/>
      <c r="C50" s="55" t="s">
        <v>128</v>
      </c>
      <c r="D50" s="38">
        <f>D49*3</f>
        <v>0</v>
      </c>
    </row>
    <row r="51" spans="1:20" ht="16.5" customHeight="1">
      <c r="A51" s="75" t="s">
        <v>88</v>
      </c>
      <c r="B51" s="75"/>
      <c r="C51" s="75"/>
      <c r="D51" s="75"/>
      <c r="L51" s="28"/>
      <c r="M51" s="28"/>
      <c r="N51" s="28"/>
      <c r="O51" s="23"/>
      <c r="P51" s="25"/>
      <c r="Q51" s="28"/>
      <c r="R51" s="23"/>
      <c r="S51" s="24"/>
      <c r="T51" s="25"/>
    </row>
    <row r="52" spans="1:20" ht="21" customHeight="1">
      <c r="A52" s="72" t="s">
        <v>78</v>
      </c>
      <c r="B52" s="72"/>
      <c r="C52" s="72"/>
      <c r="D52" s="72"/>
      <c r="E52" s="72"/>
      <c r="F52" s="87"/>
      <c r="G52" s="87"/>
      <c r="H52" s="26"/>
      <c r="I52" s="26"/>
    </row>
    <row r="53" spans="1:20" ht="31.5" customHeight="1">
      <c r="A53" s="73" t="s">
        <v>0</v>
      </c>
      <c r="B53" s="73" t="s">
        <v>84</v>
      </c>
      <c r="C53" s="73" t="s">
        <v>1</v>
      </c>
      <c r="D53" s="73" t="s">
        <v>75</v>
      </c>
    </row>
    <row r="54" spans="1:20" ht="32.25" customHeight="1">
      <c r="A54" s="73"/>
      <c r="B54" s="73"/>
      <c r="C54" s="73"/>
      <c r="D54" s="73"/>
    </row>
    <row r="55" spans="1:20" ht="12.75" customHeight="1">
      <c r="A55" s="31" t="s">
        <v>58</v>
      </c>
      <c r="B55" s="31" t="s">
        <v>59</v>
      </c>
      <c r="C55" s="31" t="s">
        <v>60</v>
      </c>
      <c r="D55" s="31" t="s">
        <v>118</v>
      </c>
    </row>
    <row r="56" spans="1:20" s="14" customFormat="1" ht="20.100000000000001" customHeight="1">
      <c r="A56" s="2">
        <v>1</v>
      </c>
      <c r="B56" s="3" t="s">
        <v>29</v>
      </c>
      <c r="C56" s="61">
        <v>9</v>
      </c>
      <c r="D56" s="31"/>
      <c r="E56" s="6"/>
      <c r="F56" s="6"/>
      <c r="G56" s="6"/>
      <c r="H56" s="6"/>
      <c r="I56" s="6"/>
    </row>
    <row r="57" spans="1:20" s="14" customFormat="1" ht="20.100000000000001" customHeight="1">
      <c r="A57" s="2">
        <v>2</v>
      </c>
      <c r="B57" s="3" t="s">
        <v>31</v>
      </c>
      <c r="C57" s="61">
        <v>1</v>
      </c>
      <c r="D57" s="31"/>
      <c r="E57" s="6"/>
      <c r="F57" s="6"/>
      <c r="G57" s="6"/>
      <c r="H57" s="6"/>
      <c r="I57" s="6"/>
    </row>
    <row r="58" spans="1:20" s="14" customFormat="1" ht="20.100000000000001" customHeight="1">
      <c r="A58" s="2">
        <v>3</v>
      </c>
      <c r="B58" s="3" t="s">
        <v>34</v>
      </c>
      <c r="C58" s="61">
        <v>1</v>
      </c>
      <c r="D58" s="31"/>
      <c r="E58" s="6"/>
      <c r="F58" s="6"/>
      <c r="G58" s="6"/>
      <c r="H58" s="6"/>
      <c r="I58" s="6"/>
    </row>
    <row r="59" spans="1:20" s="14" customFormat="1" ht="20.100000000000001" customHeight="1">
      <c r="A59" s="2">
        <v>4</v>
      </c>
      <c r="B59" s="3" t="s">
        <v>35</v>
      </c>
      <c r="C59" s="61">
        <v>3</v>
      </c>
      <c r="D59" s="31"/>
      <c r="E59" s="6"/>
      <c r="F59" s="6"/>
      <c r="G59" s="6"/>
      <c r="H59" s="6"/>
      <c r="I59" s="6"/>
    </row>
    <row r="60" spans="1:20" s="14" customFormat="1" ht="20.100000000000001" customHeight="1">
      <c r="A60" s="2">
        <v>5</v>
      </c>
      <c r="B60" s="3" t="s">
        <v>36</v>
      </c>
      <c r="C60" s="61">
        <v>3</v>
      </c>
      <c r="D60" s="31"/>
      <c r="E60" s="6"/>
      <c r="F60" s="6"/>
      <c r="G60" s="6"/>
      <c r="H60" s="6"/>
      <c r="I60" s="6"/>
    </row>
    <row r="61" spans="1:20" s="14" customFormat="1" ht="20.100000000000001" customHeight="1">
      <c r="A61" s="2">
        <v>6</v>
      </c>
      <c r="B61" s="3" t="s">
        <v>37</v>
      </c>
      <c r="C61" s="61">
        <v>1</v>
      </c>
      <c r="D61" s="31"/>
      <c r="E61" s="6"/>
      <c r="F61" s="6"/>
      <c r="G61" s="6"/>
      <c r="H61" s="6"/>
      <c r="I61" s="6"/>
    </row>
    <row r="62" spans="1:20" ht="20.100000000000001" customHeight="1" thickBot="1">
      <c r="A62" s="76"/>
      <c r="B62" s="77"/>
      <c r="C62" s="64" t="s">
        <v>10</v>
      </c>
      <c r="D62" s="22">
        <f>SUM(D56:D61)</f>
        <v>0</v>
      </c>
    </row>
    <row r="63" spans="1:20" ht="20.100000000000001" customHeight="1" thickBot="1">
      <c r="A63" s="41" t="s">
        <v>104</v>
      </c>
      <c r="B63" s="42"/>
      <c r="C63" s="55" t="s">
        <v>128</v>
      </c>
      <c r="D63" s="38">
        <f>D62*3</f>
        <v>0</v>
      </c>
    </row>
    <row r="64" spans="1:20" s="14" customFormat="1" ht="18" customHeight="1">
      <c r="A64" s="32" t="s">
        <v>90</v>
      </c>
      <c r="B64" s="11"/>
      <c r="C64" s="7"/>
      <c r="D64" s="6"/>
      <c r="E64" s="6"/>
      <c r="F64" s="6"/>
      <c r="G64" s="6"/>
      <c r="H64" s="6"/>
      <c r="I64" s="6"/>
    </row>
    <row r="65" spans="1:9" ht="19.5" customHeight="1">
      <c r="A65" s="72" t="s">
        <v>85</v>
      </c>
      <c r="B65" s="72"/>
      <c r="C65" s="72"/>
      <c r="D65" s="72"/>
    </row>
    <row r="66" spans="1:9" ht="36" customHeight="1">
      <c r="A66" s="73" t="s">
        <v>0</v>
      </c>
      <c r="B66" s="73" t="s">
        <v>84</v>
      </c>
      <c r="C66" s="73" t="s">
        <v>1</v>
      </c>
      <c r="D66" s="73" t="s">
        <v>75</v>
      </c>
    </row>
    <row r="67" spans="1:9" ht="14.25" customHeight="1">
      <c r="A67" s="73"/>
      <c r="B67" s="73"/>
      <c r="C67" s="73"/>
      <c r="D67" s="73"/>
    </row>
    <row r="68" spans="1:9" ht="7.5" customHeight="1">
      <c r="A68" s="31" t="s">
        <v>58</v>
      </c>
      <c r="B68" s="31" t="s">
        <v>59</v>
      </c>
      <c r="C68" s="31" t="s">
        <v>60</v>
      </c>
      <c r="D68" s="31" t="s">
        <v>118</v>
      </c>
    </row>
    <row r="69" spans="1:9" ht="19.5" customHeight="1">
      <c r="A69" s="31">
        <v>1</v>
      </c>
      <c r="B69" s="3" t="s">
        <v>55</v>
      </c>
      <c r="C69" s="61">
        <v>6</v>
      </c>
      <c r="D69" s="31"/>
    </row>
    <row r="70" spans="1:9" ht="19.5" customHeight="1">
      <c r="A70" s="31">
        <v>2</v>
      </c>
      <c r="B70" s="3" t="s">
        <v>86</v>
      </c>
      <c r="C70" s="61">
        <v>1</v>
      </c>
      <c r="D70" s="31"/>
    </row>
    <row r="71" spans="1:9" ht="22.5" customHeight="1">
      <c r="A71" s="31">
        <v>3</v>
      </c>
      <c r="B71" s="3" t="s">
        <v>57</v>
      </c>
      <c r="C71" s="61">
        <v>3</v>
      </c>
      <c r="D71" s="31"/>
    </row>
    <row r="72" spans="1:9" ht="21" customHeight="1">
      <c r="A72" s="31">
        <v>4</v>
      </c>
      <c r="B72" s="3" t="s">
        <v>56</v>
      </c>
      <c r="C72" s="61">
        <v>5</v>
      </c>
      <c r="D72" s="31"/>
    </row>
    <row r="73" spans="1:9" ht="20.100000000000001" customHeight="1" thickBot="1">
      <c r="A73" s="76"/>
      <c r="B73" s="77"/>
      <c r="C73" s="64" t="s">
        <v>10</v>
      </c>
      <c r="D73" s="22">
        <f>SUM(D69:D72)</f>
        <v>0</v>
      </c>
    </row>
    <row r="74" spans="1:9" ht="20.100000000000001" customHeight="1" thickBot="1">
      <c r="A74" s="41" t="s">
        <v>104</v>
      </c>
      <c r="B74" s="42"/>
      <c r="C74" s="55" t="s">
        <v>128</v>
      </c>
      <c r="D74" s="38">
        <f>D73*3</f>
        <v>0</v>
      </c>
    </row>
    <row r="75" spans="1:9" ht="15" customHeight="1">
      <c r="A75" s="84" t="s">
        <v>91</v>
      </c>
      <c r="B75" s="84"/>
      <c r="C75" s="84"/>
      <c r="D75" s="32"/>
      <c r="E75" s="83"/>
      <c r="F75" s="83"/>
      <c r="G75" s="88"/>
      <c r="H75" s="88"/>
      <c r="I75" s="88"/>
    </row>
    <row r="76" spans="1:9" ht="15" customHeight="1">
      <c r="A76" s="80" t="s">
        <v>92</v>
      </c>
      <c r="B76" s="80"/>
      <c r="C76" s="80"/>
      <c r="D76" s="80"/>
      <c r="E76" s="83"/>
      <c r="F76" s="83"/>
      <c r="G76" s="88"/>
      <c r="H76" s="88"/>
      <c r="I76" s="88"/>
    </row>
    <row r="77" spans="1:9" ht="41.25" hidden="1" customHeight="1">
      <c r="A77" s="80"/>
      <c r="B77" s="80"/>
      <c r="C77" s="80"/>
      <c r="D77" s="80"/>
      <c r="E77" s="83"/>
      <c r="F77" s="83"/>
      <c r="G77" s="88"/>
      <c r="H77" s="88"/>
      <c r="I77" s="88"/>
    </row>
    <row r="78" spans="1:9" ht="15" customHeight="1">
      <c r="A78" s="30"/>
      <c r="B78" s="32"/>
      <c r="C78" s="32"/>
      <c r="D78" s="32"/>
      <c r="E78" s="83"/>
      <c r="F78" s="83"/>
      <c r="G78" s="88"/>
      <c r="H78" s="88"/>
      <c r="I78" s="88"/>
    </row>
    <row r="79" spans="1:9" ht="15" customHeight="1">
      <c r="A79" s="85" t="s">
        <v>105</v>
      </c>
      <c r="B79" s="85"/>
      <c r="C79" s="85"/>
      <c r="D79" s="85"/>
      <c r="E79" s="83"/>
      <c r="F79" s="83"/>
      <c r="G79" s="88"/>
      <c r="H79" s="88"/>
      <c r="I79" s="88"/>
    </row>
    <row r="80" spans="1:9" ht="7.5" customHeight="1">
      <c r="A80" s="30"/>
      <c r="B80" s="32"/>
      <c r="C80" s="32"/>
      <c r="D80" s="32"/>
      <c r="E80" s="32"/>
      <c r="F80" s="32"/>
      <c r="G80" s="34"/>
      <c r="H80" s="34"/>
      <c r="I80" s="34"/>
    </row>
    <row r="81" spans="1:9">
      <c r="A81" s="72" t="s">
        <v>62</v>
      </c>
      <c r="B81" s="72"/>
      <c r="C81" s="72"/>
      <c r="D81" s="32"/>
      <c r="E81" s="83"/>
      <c r="F81" s="83"/>
      <c r="G81" s="88"/>
      <c r="H81" s="88"/>
      <c r="I81" s="88"/>
    </row>
    <row r="82" spans="1:9">
      <c r="A82" s="32"/>
      <c r="B82" s="83"/>
      <c r="C82" s="83"/>
      <c r="D82" s="32"/>
      <c r="E82" s="83"/>
      <c r="F82" s="83"/>
      <c r="G82" s="88"/>
      <c r="H82" s="88"/>
      <c r="I82" s="88"/>
    </row>
    <row r="83" spans="1:9">
      <c r="A83" s="37" t="s">
        <v>63</v>
      </c>
      <c r="B83" s="65" t="s">
        <v>64</v>
      </c>
      <c r="C83" s="32"/>
      <c r="D83" s="32" t="s">
        <v>80</v>
      </c>
      <c r="E83" s="83"/>
      <c r="F83" s="83"/>
      <c r="G83" s="88"/>
      <c r="H83" s="88"/>
      <c r="I83" s="88"/>
    </row>
    <row r="84" spans="1:9">
      <c r="A84" s="37" t="s">
        <v>65</v>
      </c>
      <c r="B84" s="32" t="s">
        <v>66</v>
      </c>
      <c r="C84" s="32">
        <f>C83+C83*23%</f>
        <v>0</v>
      </c>
      <c r="D84" s="32" t="s">
        <v>80</v>
      </c>
      <c r="E84" s="83"/>
      <c r="F84" s="83"/>
      <c r="G84" s="88"/>
      <c r="H84" s="88"/>
      <c r="I84" s="88"/>
    </row>
    <row r="85" spans="1:9" ht="31.5">
      <c r="A85" s="37" t="s">
        <v>67</v>
      </c>
      <c r="B85" s="34" t="s">
        <v>103</v>
      </c>
      <c r="C85" s="32">
        <f>D20+D39+D50+D63+D74</f>
        <v>0</v>
      </c>
      <c r="D85" s="32" t="s">
        <v>81</v>
      </c>
      <c r="E85" s="83"/>
      <c r="F85" s="83"/>
      <c r="G85" s="88"/>
      <c r="H85" s="88"/>
      <c r="I85" s="88"/>
    </row>
    <row r="86" spans="1:9">
      <c r="A86" s="37"/>
      <c r="B86" s="34"/>
      <c r="C86" s="32"/>
      <c r="D86" s="32"/>
      <c r="E86" s="83"/>
      <c r="F86" s="83"/>
      <c r="G86" s="88"/>
      <c r="H86" s="88"/>
      <c r="I86" s="88"/>
    </row>
    <row r="87" spans="1:9">
      <c r="A87" s="37" t="s">
        <v>70</v>
      </c>
      <c r="B87" s="58" t="s">
        <v>119</v>
      </c>
      <c r="C87" s="69">
        <f>C85*C83</f>
        <v>0</v>
      </c>
      <c r="D87" s="32" t="s">
        <v>80</v>
      </c>
      <c r="E87" s="60"/>
      <c r="F87" s="58"/>
      <c r="G87" s="89"/>
      <c r="H87" s="88"/>
      <c r="I87" s="88"/>
    </row>
    <row r="88" spans="1:9">
      <c r="A88" s="32"/>
      <c r="B88" s="56" t="s">
        <v>120</v>
      </c>
      <c r="C88" s="68">
        <f>C87+(C87*23%)</f>
        <v>0</v>
      </c>
      <c r="D88" s="58" t="s">
        <v>80</v>
      </c>
      <c r="E88" s="33"/>
      <c r="F88" s="32"/>
      <c r="G88" s="36"/>
      <c r="H88" s="34"/>
      <c r="I88" s="34"/>
    </row>
    <row r="89" spans="1:9">
      <c r="A89" s="30" t="s">
        <v>69</v>
      </c>
      <c r="B89" s="30"/>
      <c r="C89" s="30"/>
      <c r="D89" s="32"/>
      <c r="E89" s="90"/>
      <c r="F89" s="83"/>
      <c r="G89" s="88"/>
      <c r="H89" s="88"/>
      <c r="I89" s="88"/>
    </row>
    <row r="90" spans="1:9">
      <c r="A90" s="30"/>
      <c r="B90" s="32"/>
      <c r="C90" s="32"/>
      <c r="D90" s="32"/>
      <c r="E90" s="90"/>
      <c r="F90" s="83"/>
      <c r="G90" s="88"/>
      <c r="H90" s="88"/>
      <c r="I90" s="88"/>
    </row>
    <row r="91" spans="1:9">
      <c r="A91" s="37" t="s">
        <v>93</v>
      </c>
      <c r="B91" s="32" t="s">
        <v>64</v>
      </c>
      <c r="C91" s="32"/>
      <c r="D91" s="32" t="s">
        <v>80</v>
      </c>
      <c r="E91" s="90"/>
      <c r="F91" s="83"/>
      <c r="G91" s="88"/>
      <c r="H91" s="88"/>
      <c r="I91" s="88"/>
    </row>
    <row r="92" spans="1:9">
      <c r="A92" s="37" t="s">
        <v>94</v>
      </c>
      <c r="B92" s="32" t="s">
        <v>66</v>
      </c>
      <c r="C92" s="54">
        <f>C91+C91*23%</f>
        <v>0</v>
      </c>
      <c r="D92" s="32" t="s">
        <v>80</v>
      </c>
      <c r="E92" s="90"/>
      <c r="F92" s="83"/>
      <c r="G92" s="88"/>
      <c r="H92" s="88"/>
      <c r="I92" s="88"/>
    </row>
    <row r="93" spans="1:9">
      <c r="A93" s="37" t="s">
        <v>95</v>
      </c>
      <c r="B93" s="32" t="s">
        <v>68</v>
      </c>
      <c r="C93" s="32">
        <v>300</v>
      </c>
      <c r="D93" s="32" t="s">
        <v>81</v>
      </c>
      <c r="E93" s="90"/>
      <c r="F93" s="83"/>
      <c r="G93" s="88"/>
      <c r="H93" s="88"/>
      <c r="I93" s="88"/>
    </row>
    <row r="94" spans="1:9">
      <c r="A94" s="37"/>
      <c r="B94" s="32"/>
      <c r="C94" s="32"/>
      <c r="D94" s="32"/>
      <c r="E94" s="90"/>
      <c r="F94" s="83"/>
      <c r="G94" s="88"/>
      <c r="H94" s="88"/>
      <c r="I94" s="88"/>
    </row>
    <row r="95" spans="1:9" ht="47.25">
      <c r="A95" s="37" t="s">
        <v>96</v>
      </c>
      <c r="B95" s="59" t="s">
        <v>123</v>
      </c>
      <c r="C95" s="33">
        <v>90000</v>
      </c>
      <c r="D95" s="32"/>
      <c r="E95" s="90"/>
      <c r="F95" s="83"/>
      <c r="G95" s="88"/>
      <c r="H95" s="88"/>
      <c r="I95" s="88"/>
    </row>
    <row r="96" spans="1:9" ht="31.5">
      <c r="A96" s="37"/>
      <c r="B96" s="57" t="s">
        <v>124</v>
      </c>
      <c r="C96" s="62">
        <f>C95+C95*23%</f>
        <v>110700</v>
      </c>
      <c r="D96" s="58"/>
      <c r="E96" s="60"/>
      <c r="F96" s="58"/>
      <c r="G96" s="59"/>
      <c r="H96" s="59"/>
      <c r="I96" s="59"/>
    </row>
    <row r="97" spans="1:11">
      <c r="A97" s="37"/>
      <c r="B97" s="32"/>
      <c r="C97" s="32"/>
      <c r="D97" s="32"/>
      <c r="E97" s="90"/>
      <c r="F97" s="83"/>
      <c r="G97" s="89"/>
      <c r="H97" s="88"/>
      <c r="I97" s="88"/>
      <c r="K97" s="11" t="s">
        <v>127</v>
      </c>
    </row>
    <row r="98" spans="1:11">
      <c r="A98" s="39" t="s">
        <v>97</v>
      </c>
      <c r="B98" s="11" t="s">
        <v>121</v>
      </c>
      <c r="C98" s="33">
        <f>(C91*C93)+C95</f>
        <v>90000</v>
      </c>
      <c r="D98" s="32" t="s">
        <v>80</v>
      </c>
      <c r="E98" s="60"/>
      <c r="F98" s="58"/>
      <c r="G98" s="88"/>
      <c r="H98" s="88"/>
      <c r="I98" s="88"/>
    </row>
    <row r="99" spans="1:11">
      <c r="A99" s="32"/>
      <c r="B99" s="11" t="s">
        <v>122</v>
      </c>
      <c r="C99" s="60">
        <f>(C92*C93)+C96</f>
        <v>110700</v>
      </c>
      <c r="D99" s="32"/>
      <c r="E99" s="90"/>
      <c r="F99" s="83"/>
      <c r="G99" s="88"/>
      <c r="H99" s="88"/>
      <c r="I99" s="88"/>
    </row>
    <row r="100" spans="1:11">
      <c r="A100" s="30" t="s">
        <v>71</v>
      </c>
      <c r="B100" s="30"/>
      <c r="C100" s="32"/>
      <c r="D100" s="32"/>
      <c r="E100" s="90"/>
      <c r="F100" s="83"/>
      <c r="G100" s="88"/>
      <c r="H100" s="88"/>
      <c r="I100" s="88"/>
    </row>
    <row r="101" spans="1:11">
      <c r="A101" s="30"/>
      <c r="B101" s="30"/>
      <c r="C101" s="35"/>
      <c r="D101" s="32"/>
      <c r="E101" s="33"/>
      <c r="F101" s="32"/>
      <c r="G101" s="34"/>
      <c r="H101" s="34"/>
      <c r="I101" s="34"/>
    </row>
    <row r="102" spans="1:11">
      <c r="A102" s="40" t="s">
        <v>70</v>
      </c>
      <c r="B102" s="32" t="s">
        <v>98</v>
      </c>
      <c r="C102" s="32">
        <f>C87</f>
        <v>0</v>
      </c>
      <c r="D102" s="32" t="s">
        <v>80</v>
      </c>
      <c r="E102" s="90"/>
      <c r="F102" s="83"/>
      <c r="G102" s="88"/>
      <c r="H102" s="88"/>
      <c r="I102" s="88"/>
    </row>
    <row r="103" spans="1:11">
      <c r="A103" s="30"/>
      <c r="B103" s="32"/>
      <c r="C103" s="32"/>
      <c r="D103" s="32"/>
      <c r="E103" s="90"/>
      <c r="F103" s="83"/>
      <c r="G103" s="88"/>
      <c r="H103" s="88"/>
      <c r="I103" s="88"/>
    </row>
    <row r="104" spans="1:11">
      <c r="A104" s="37" t="s">
        <v>97</v>
      </c>
      <c r="B104" s="32" t="s">
        <v>99</v>
      </c>
      <c r="C104" s="33">
        <f>C98</f>
        <v>90000</v>
      </c>
      <c r="D104" s="32" t="s">
        <v>80</v>
      </c>
      <c r="E104" s="90"/>
      <c r="F104" s="83"/>
      <c r="G104" s="88"/>
      <c r="H104" s="88"/>
      <c r="I104" s="88"/>
    </row>
    <row r="105" spans="1:11">
      <c r="A105" s="30"/>
      <c r="B105" s="32"/>
      <c r="C105" s="32"/>
      <c r="D105" s="32"/>
      <c r="E105" s="90"/>
      <c r="F105" s="83"/>
      <c r="G105" s="88"/>
      <c r="H105" s="88"/>
      <c r="I105" s="88"/>
    </row>
    <row r="106" spans="1:11" ht="20.25">
      <c r="A106" s="30" t="s">
        <v>100</v>
      </c>
      <c r="B106" s="44" t="s">
        <v>125</v>
      </c>
      <c r="C106" s="45">
        <f>C102+C104</f>
        <v>90000</v>
      </c>
      <c r="D106" s="44"/>
      <c r="E106" s="60"/>
      <c r="F106" s="58"/>
      <c r="G106" s="88"/>
      <c r="H106" s="88"/>
      <c r="I106" s="88"/>
    </row>
    <row r="107" spans="1:11" ht="20.25">
      <c r="A107" s="30"/>
      <c r="B107" s="44" t="s">
        <v>126</v>
      </c>
      <c r="C107" s="45">
        <f>C99+C88</f>
        <v>110700</v>
      </c>
      <c r="D107" s="32"/>
      <c r="E107" s="83"/>
      <c r="F107" s="83"/>
      <c r="G107" s="88"/>
      <c r="H107" s="88"/>
      <c r="I107" s="88"/>
    </row>
    <row r="108" spans="1:11">
      <c r="A108" s="32"/>
      <c r="B108" s="32"/>
      <c r="C108" s="32"/>
      <c r="D108" s="32"/>
      <c r="E108" s="32"/>
      <c r="F108" s="32"/>
      <c r="G108" s="34"/>
      <c r="H108" s="34"/>
      <c r="I108" s="34"/>
    </row>
    <row r="109" spans="1:11">
      <c r="A109" s="32"/>
      <c r="B109" s="32"/>
      <c r="C109" s="32"/>
      <c r="D109" s="32"/>
      <c r="E109" s="32"/>
      <c r="F109" s="32"/>
      <c r="G109" s="34"/>
      <c r="H109" s="34"/>
      <c r="I109" s="34"/>
    </row>
    <row r="110" spans="1:11">
      <c r="B110" s="21"/>
      <c r="C110" s="82"/>
      <c r="D110" s="82"/>
    </row>
    <row r="114" spans="1:4">
      <c r="A114" s="21" t="s">
        <v>106</v>
      </c>
    </row>
    <row r="115" spans="1:4" ht="35.25" customHeight="1">
      <c r="A115" s="73" t="s">
        <v>0</v>
      </c>
      <c r="B115" s="73" t="s">
        <v>84</v>
      </c>
      <c r="C115" s="73" t="s">
        <v>1</v>
      </c>
      <c r="D115" s="91"/>
    </row>
    <row r="116" spans="1:4" ht="30" customHeight="1">
      <c r="A116" s="73"/>
      <c r="B116" s="73"/>
      <c r="C116" s="73"/>
      <c r="D116" s="91"/>
    </row>
    <row r="117" spans="1:4" ht="13.5" customHeight="1">
      <c r="A117" s="31" t="s">
        <v>58</v>
      </c>
      <c r="B117" s="31" t="s">
        <v>59</v>
      </c>
      <c r="C117" s="31" t="s">
        <v>60</v>
      </c>
      <c r="D117" s="8"/>
    </row>
    <row r="118" spans="1:4" ht="20.100000000000001" customHeight="1">
      <c r="A118" s="31">
        <v>1</v>
      </c>
      <c r="B118" s="3" t="s">
        <v>9</v>
      </c>
      <c r="C118" s="46">
        <v>1</v>
      </c>
      <c r="D118" s="8"/>
    </row>
    <row r="119" spans="1:4" ht="20.100000000000001" customHeight="1">
      <c r="A119" s="31">
        <v>2</v>
      </c>
      <c r="B119" s="3" t="s">
        <v>2</v>
      </c>
      <c r="C119" s="46">
        <v>3</v>
      </c>
      <c r="D119" s="8"/>
    </row>
    <row r="120" spans="1:4" ht="20.100000000000001" customHeight="1">
      <c r="A120" s="31">
        <v>3</v>
      </c>
      <c r="B120" s="3" t="s">
        <v>3</v>
      </c>
      <c r="C120" s="46">
        <v>1</v>
      </c>
      <c r="D120" s="8"/>
    </row>
    <row r="121" spans="1:4" ht="20.100000000000001" customHeight="1">
      <c r="A121" s="31">
        <v>4</v>
      </c>
      <c r="B121" s="3" t="s">
        <v>4</v>
      </c>
      <c r="C121" s="46">
        <v>3</v>
      </c>
      <c r="D121" s="8"/>
    </row>
    <row r="122" spans="1:4" ht="20.100000000000001" customHeight="1">
      <c r="A122" s="31">
        <v>5</v>
      </c>
      <c r="B122" s="3" t="s">
        <v>5</v>
      </c>
      <c r="C122" s="46">
        <v>2</v>
      </c>
      <c r="D122" s="8"/>
    </row>
    <row r="123" spans="1:4" ht="20.100000000000001" customHeight="1">
      <c r="A123" s="31">
        <v>6</v>
      </c>
      <c r="B123" s="3" t="s">
        <v>6</v>
      </c>
      <c r="C123" s="46">
        <v>1</v>
      </c>
      <c r="D123" s="8"/>
    </row>
    <row r="124" spans="1:4" ht="20.100000000000001" customHeight="1">
      <c r="A124" s="31">
        <v>7</v>
      </c>
      <c r="B124" s="3" t="s">
        <v>7</v>
      </c>
      <c r="C124" s="46">
        <v>2</v>
      </c>
      <c r="D124" s="8"/>
    </row>
    <row r="125" spans="1:4" ht="20.100000000000001" customHeight="1">
      <c r="A125" s="31">
        <v>8</v>
      </c>
      <c r="B125" s="3" t="s">
        <v>51</v>
      </c>
      <c r="C125" s="46">
        <v>1</v>
      </c>
      <c r="D125" s="8"/>
    </row>
    <row r="126" spans="1:4" ht="20.100000000000001" customHeight="1">
      <c r="A126" s="31">
        <v>9</v>
      </c>
      <c r="B126" s="3" t="s">
        <v>25</v>
      </c>
      <c r="C126" s="46">
        <v>1</v>
      </c>
      <c r="D126" s="8"/>
    </row>
    <row r="127" spans="1:4" ht="20.100000000000001" customHeight="1">
      <c r="A127" s="31">
        <v>10</v>
      </c>
      <c r="B127" s="3" t="s">
        <v>108</v>
      </c>
      <c r="C127" s="46">
        <v>1</v>
      </c>
      <c r="D127" s="8"/>
    </row>
    <row r="128" spans="1:4" ht="20.100000000000001" customHeight="1">
      <c r="A128" s="31">
        <v>11</v>
      </c>
      <c r="B128" s="3" t="s">
        <v>109</v>
      </c>
      <c r="C128" s="46">
        <v>1</v>
      </c>
      <c r="D128" s="8"/>
    </row>
    <row r="129" spans="1:4" ht="20.100000000000001" customHeight="1">
      <c r="A129" s="31">
        <v>12</v>
      </c>
      <c r="B129" s="3" t="s">
        <v>110</v>
      </c>
      <c r="C129" s="46">
        <v>1</v>
      </c>
      <c r="D129" s="8"/>
    </row>
    <row r="130" spans="1:4" ht="20.100000000000001" customHeight="1">
      <c r="A130" s="31">
        <v>13</v>
      </c>
      <c r="B130" s="3" t="s">
        <v>107</v>
      </c>
      <c r="C130" s="46">
        <v>1</v>
      </c>
      <c r="D130" s="8"/>
    </row>
    <row r="131" spans="1:4" ht="20.100000000000001" customHeight="1">
      <c r="A131" s="31">
        <v>14</v>
      </c>
      <c r="B131" s="3" t="s">
        <v>48</v>
      </c>
      <c r="C131" s="46">
        <v>1</v>
      </c>
      <c r="D131" s="8"/>
    </row>
    <row r="132" spans="1:4" ht="20.100000000000001" customHeight="1">
      <c r="A132" s="31">
        <v>15</v>
      </c>
      <c r="B132" s="3" t="s">
        <v>8</v>
      </c>
      <c r="C132" s="46">
        <v>1</v>
      </c>
      <c r="D132" s="8"/>
    </row>
    <row r="133" spans="1:4" ht="20.100000000000001" customHeight="1">
      <c r="A133" s="31">
        <v>16</v>
      </c>
      <c r="B133" s="3" t="s">
        <v>49</v>
      </c>
      <c r="C133" s="46">
        <v>2</v>
      </c>
      <c r="D133" s="8"/>
    </row>
    <row r="134" spans="1:4" ht="19.5" customHeight="1">
      <c r="A134" s="31">
        <v>17</v>
      </c>
      <c r="B134" s="3" t="s">
        <v>22</v>
      </c>
      <c r="C134" s="46">
        <v>6</v>
      </c>
      <c r="D134" s="8"/>
    </row>
    <row r="135" spans="1:4" ht="20.100000000000001" customHeight="1">
      <c r="A135" s="31">
        <v>18</v>
      </c>
      <c r="B135" s="3" t="s">
        <v>50</v>
      </c>
      <c r="C135" s="46">
        <v>1</v>
      </c>
      <c r="D135" s="8"/>
    </row>
    <row r="136" spans="1:4" ht="18.95" customHeight="1">
      <c r="A136" s="31">
        <v>19</v>
      </c>
      <c r="B136" s="3" t="s">
        <v>83</v>
      </c>
      <c r="C136" s="46">
        <v>3</v>
      </c>
      <c r="D136" s="8"/>
    </row>
    <row r="137" spans="1:4" ht="18.95" customHeight="1">
      <c r="A137" s="31">
        <v>20</v>
      </c>
      <c r="B137" s="3" t="s">
        <v>13</v>
      </c>
      <c r="C137" s="46">
        <v>1</v>
      </c>
      <c r="D137" s="8"/>
    </row>
    <row r="138" spans="1:4" ht="18.95" customHeight="1">
      <c r="A138" s="31">
        <v>21</v>
      </c>
      <c r="B138" s="3" t="s">
        <v>14</v>
      </c>
      <c r="C138" s="46">
        <v>1</v>
      </c>
      <c r="D138" s="8"/>
    </row>
    <row r="139" spans="1:4" ht="18.95" customHeight="1">
      <c r="A139" s="31">
        <v>22</v>
      </c>
      <c r="B139" s="3" t="s">
        <v>15</v>
      </c>
      <c r="C139" s="46">
        <v>35</v>
      </c>
      <c r="D139" s="8"/>
    </row>
    <row r="140" spans="1:4" ht="18.95" customHeight="1">
      <c r="A140" s="31">
        <v>23</v>
      </c>
      <c r="B140" s="3" t="s">
        <v>16</v>
      </c>
      <c r="C140" s="46">
        <v>125</v>
      </c>
      <c r="D140" s="8"/>
    </row>
    <row r="141" spans="1:4" ht="18.95" customHeight="1">
      <c r="A141" s="31">
        <v>24</v>
      </c>
      <c r="B141" s="3" t="s">
        <v>17</v>
      </c>
      <c r="C141" s="46">
        <v>30</v>
      </c>
      <c r="D141" s="8"/>
    </row>
    <row r="142" spans="1:4" ht="18.95" customHeight="1">
      <c r="A142" s="31">
        <v>25</v>
      </c>
      <c r="B142" s="3" t="s">
        <v>38</v>
      </c>
      <c r="C142" s="46">
        <v>2</v>
      </c>
      <c r="D142" s="8"/>
    </row>
    <row r="143" spans="1:4" ht="18.95" customHeight="1">
      <c r="A143" s="31">
        <v>26</v>
      </c>
      <c r="B143" s="3" t="s">
        <v>19</v>
      </c>
      <c r="C143" s="46">
        <v>38</v>
      </c>
      <c r="D143" s="8"/>
    </row>
    <row r="144" spans="1:4" ht="18.95" customHeight="1">
      <c r="A144" s="31">
        <v>27</v>
      </c>
      <c r="B144" s="3" t="s">
        <v>40</v>
      </c>
      <c r="C144" s="46">
        <v>31</v>
      </c>
      <c r="D144" s="8"/>
    </row>
    <row r="145" spans="1:9" ht="18.95" customHeight="1">
      <c r="A145" s="31">
        <v>28</v>
      </c>
      <c r="B145" s="3" t="s">
        <v>46</v>
      </c>
      <c r="C145" s="46">
        <v>9</v>
      </c>
      <c r="D145" s="8"/>
    </row>
    <row r="146" spans="1:9" ht="18.95" customHeight="1">
      <c r="A146" s="31">
        <v>29</v>
      </c>
      <c r="B146" s="3" t="s">
        <v>12</v>
      </c>
      <c r="C146" s="46">
        <v>3</v>
      </c>
      <c r="D146" s="8"/>
    </row>
    <row r="147" spans="1:9" ht="18.95" customHeight="1">
      <c r="A147" s="31">
        <v>30</v>
      </c>
      <c r="B147" s="3" t="s">
        <v>45</v>
      </c>
      <c r="C147" s="46">
        <v>1</v>
      </c>
      <c r="D147" s="8"/>
    </row>
    <row r="148" spans="1:9" ht="18.95" customHeight="1">
      <c r="A148" s="31">
        <v>31</v>
      </c>
      <c r="B148" s="3" t="s">
        <v>43</v>
      </c>
      <c r="C148" s="46">
        <v>4</v>
      </c>
      <c r="D148" s="8"/>
    </row>
    <row r="149" spans="1:9" ht="18.95" customHeight="1">
      <c r="A149" s="31">
        <v>32</v>
      </c>
      <c r="B149" s="3" t="s">
        <v>44</v>
      </c>
      <c r="C149" s="46">
        <v>1</v>
      </c>
      <c r="D149" s="8"/>
    </row>
    <row r="150" spans="1:9" ht="18.95" customHeight="1">
      <c r="A150" s="31">
        <v>33</v>
      </c>
      <c r="B150" s="3" t="s">
        <v>42</v>
      </c>
      <c r="C150" s="46">
        <v>5</v>
      </c>
      <c r="D150" s="8"/>
    </row>
    <row r="151" spans="1:9" ht="18.95" customHeight="1">
      <c r="A151" s="31">
        <v>34</v>
      </c>
      <c r="B151" s="3" t="s">
        <v>41</v>
      </c>
      <c r="C151" s="46">
        <v>1</v>
      </c>
      <c r="D151" s="8"/>
    </row>
    <row r="152" spans="1:9" ht="18.95" customHeight="1">
      <c r="A152" s="31">
        <v>35</v>
      </c>
      <c r="B152" s="3" t="s">
        <v>11</v>
      </c>
      <c r="C152" s="46">
        <v>9</v>
      </c>
      <c r="D152" s="8"/>
    </row>
    <row r="153" spans="1:9" ht="18.95" customHeight="1">
      <c r="A153" s="31">
        <v>36</v>
      </c>
      <c r="B153" s="3" t="s">
        <v>39</v>
      </c>
      <c r="C153" s="46">
        <v>6</v>
      </c>
      <c r="D153" s="8"/>
    </row>
    <row r="154" spans="1:9" ht="18.95" customHeight="1">
      <c r="A154" s="31">
        <v>37</v>
      </c>
      <c r="B154" s="3" t="s">
        <v>18</v>
      </c>
      <c r="C154" s="46">
        <v>21</v>
      </c>
      <c r="D154" s="8"/>
    </row>
    <row r="155" spans="1:9" ht="18.95" customHeight="1">
      <c r="A155" s="31">
        <v>38</v>
      </c>
      <c r="B155" s="3" t="s">
        <v>82</v>
      </c>
      <c r="C155" s="46">
        <v>2</v>
      </c>
      <c r="D155" s="8"/>
    </row>
    <row r="156" spans="1:9" ht="18.95" customHeight="1">
      <c r="A156" s="31">
        <v>39</v>
      </c>
      <c r="B156" s="3" t="s">
        <v>20</v>
      </c>
      <c r="C156" s="46">
        <v>5</v>
      </c>
      <c r="D156" s="8"/>
    </row>
    <row r="157" spans="1:9" ht="18.95" customHeight="1">
      <c r="A157" s="31">
        <v>40</v>
      </c>
      <c r="B157" s="3" t="s">
        <v>21</v>
      </c>
      <c r="C157" s="46">
        <v>8</v>
      </c>
      <c r="D157" s="8"/>
    </row>
    <row r="158" spans="1:9" s="14" customFormat="1" ht="20.100000000000001" customHeight="1">
      <c r="A158" s="31">
        <v>41</v>
      </c>
      <c r="B158" s="3" t="s">
        <v>23</v>
      </c>
      <c r="C158" s="46">
        <v>8</v>
      </c>
      <c r="D158" s="8"/>
      <c r="E158" s="6"/>
      <c r="F158" s="6"/>
      <c r="G158" s="6"/>
      <c r="H158" s="6"/>
      <c r="I158" s="6"/>
    </row>
    <row r="159" spans="1:9" s="14" customFormat="1" ht="20.100000000000001" customHeight="1">
      <c r="A159" s="31">
        <v>42</v>
      </c>
      <c r="B159" s="3" t="s">
        <v>24</v>
      </c>
      <c r="C159" s="46">
        <v>2</v>
      </c>
      <c r="D159" s="8"/>
      <c r="E159" s="6"/>
      <c r="F159" s="6"/>
      <c r="G159" s="6"/>
      <c r="H159" s="6"/>
      <c r="I159" s="6"/>
    </row>
    <row r="160" spans="1:9" s="14" customFormat="1" ht="20.100000000000001" customHeight="1">
      <c r="A160" s="31">
        <v>43</v>
      </c>
      <c r="B160" s="3" t="s">
        <v>111</v>
      </c>
      <c r="C160" s="46">
        <v>3</v>
      </c>
      <c r="D160" s="8"/>
      <c r="E160" s="6"/>
      <c r="F160" s="6"/>
      <c r="G160" s="6"/>
      <c r="H160" s="6"/>
      <c r="I160" s="6"/>
    </row>
    <row r="161" spans="1:9" s="14" customFormat="1" ht="20.100000000000001" customHeight="1">
      <c r="A161" s="31">
        <v>44</v>
      </c>
      <c r="B161" s="3" t="s">
        <v>52</v>
      </c>
      <c r="C161" s="46">
        <v>292</v>
      </c>
      <c r="D161" s="8"/>
      <c r="E161" s="6"/>
      <c r="F161" s="6"/>
      <c r="G161" s="6"/>
      <c r="H161" s="6"/>
      <c r="I161" s="6"/>
    </row>
    <row r="162" spans="1:9" s="14" customFormat="1" ht="20.100000000000001" customHeight="1">
      <c r="A162" s="31">
        <v>45</v>
      </c>
      <c r="B162" s="3" t="s">
        <v>26</v>
      </c>
      <c r="C162" s="46">
        <v>61</v>
      </c>
      <c r="D162" s="8"/>
      <c r="E162" s="6"/>
      <c r="F162" s="6"/>
      <c r="G162" s="6"/>
      <c r="H162" s="6"/>
      <c r="I162" s="6"/>
    </row>
    <row r="163" spans="1:9" s="14" customFormat="1" ht="20.100000000000001" customHeight="1">
      <c r="A163" s="31">
        <v>46</v>
      </c>
      <c r="B163" s="3" t="s">
        <v>27</v>
      </c>
      <c r="C163" s="46">
        <v>2</v>
      </c>
      <c r="D163" s="8"/>
      <c r="E163" s="6"/>
      <c r="F163" s="6"/>
      <c r="G163" s="6"/>
      <c r="H163" s="6"/>
      <c r="I163" s="6"/>
    </row>
    <row r="164" spans="1:9" s="14" customFormat="1" ht="20.100000000000001" customHeight="1">
      <c r="A164" s="31">
        <v>47</v>
      </c>
      <c r="B164" s="3" t="s">
        <v>47</v>
      </c>
      <c r="C164" s="46">
        <v>1</v>
      </c>
      <c r="D164" s="8"/>
      <c r="E164" s="6"/>
      <c r="F164" s="6"/>
      <c r="G164" s="6"/>
      <c r="H164" s="6"/>
      <c r="I164" s="6"/>
    </row>
    <row r="165" spans="1:9" s="14" customFormat="1" ht="20.100000000000001" customHeight="1">
      <c r="A165" s="31">
        <v>48</v>
      </c>
      <c r="B165" s="3" t="s">
        <v>28</v>
      </c>
      <c r="C165" s="46">
        <v>1</v>
      </c>
      <c r="D165" s="8"/>
      <c r="E165" s="6"/>
      <c r="F165" s="6"/>
      <c r="G165" s="6"/>
      <c r="H165" s="6"/>
      <c r="I165" s="6"/>
    </row>
    <row r="166" spans="1:9" s="14" customFormat="1" ht="20.100000000000001" customHeight="1">
      <c r="A166" s="31">
        <v>49</v>
      </c>
      <c r="B166" s="3" t="s">
        <v>30</v>
      </c>
      <c r="C166" s="46">
        <v>11</v>
      </c>
      <c r="D166" s="8"/>
      <c r="E166" s="6"/>
      <c r="F166" s="6"/>
      <c r="G166" s="6"/>
      <c r="H166" s="6"/>
      <c r="I166" s="6"/>
    </row>
    <row r="167" spans="1:9" s="14" customFormat="1" ht="20.100000000000001" customHeight="1">
      <c r="A167" s="31">
        <v>50</v>
      </c>
      <c r="B167" s="3" t="s">
        <v>53</v>
      </c>
      <c r="C167" s="46">
        <v>2</v>
      </c>
      <c r="D167" s="8"/>
      <c r="E167" s="6"/>
      <c r="F167" s="6"/>
      <c r="G167" s="6"/>
      <c r="H167" s="6"/>
      <c r="I167" s="6"/>
    </row>
    <row r="168" spans="1:9" s="14" customFormat="1" ht="20.100000000000001" customHeight="1">
      <c r="A168" s="31">
        <v>51</v>
      </c>
      <c r="B168" s="3" t="s">
        <v>54</v>
      </c>
      <c r="C168" s="46">
        <v>2</v>
      </c>
      <c r="D168" s="8"/>
      <c r="E168" s="6"/>
      <c r="F168" s="6"/>
      <c r="G168" s="6"/>
      <c r="H168" s="6"/>
      <c r="I168" s="6"/>
    </row>
    <row r="169" spans="1:9" s="14" customFormat="1" ht="20.100000000000001" customHeight="1">
      <c r="A169" s="31">
        <v>52</v>
      </c>
      <c r="B169" s="3" t="s">
        <v>32</v>
      </c>
      <c r="C169" s="46">
        <v>4</v>
      </c>
      <c r="D169" s="8"/>
      <c r="E169" s="6"/>
      <c r="F169" s="6"/>
      <c r="G169" s="6"/>
      <c r="H169" s="6"/>
      <c r="I169" s="6"/>
    </row>
    <row r="170" spans="1:9" s="14" customFormat="1" ht="20.100000000000001" customHeight="1">
      <c r="A170" s="31">
        <v>53</v>
      </c>
      <c r="B170" s="3" t="s">
        <v>33</v>
      </c>
      <c r="C170" s="46">
        <v>5</v>
      </c>
      <c r="D170" s="8"/>
      <c r="E170" s="6"/>
      <c r="F170" s="6"/>
      <c r="G170" s="6"/>
      <c r="H170" s="6"/>
      <c r="I170" s="6"/>
    </row>
    <row r="171" spans="1:9" s="14" customFormat="1" ht="20.100000000000001" customHeight="1">
      <c r="A171" s="31">
        <v>54</v>
      </c>
      <c r="B171" s="3" t="s">
        <v>29</v>
      </c>
      <c r="C171" s="46">
        <v>9</v>
      </c>
      <c r="D171" s="8"/>
      <c r="E171" s="6"/>
      <c r="F171" s="6"/>
      <c r="G171" s="6"/>
      <c r="H171" s="6"/>
      <c r="I171" s="6"/>
    </row>
    <row r="172" spans="1:9" s="14" customFormat="1" ht="20.100000000000001" customHeight="1">
      <c r="A172" s="31">
        <v>55</v>
      </c>
      <c r="B172" s="3" t="s">
        <v>31</v>
      </c>
      <c r="C172" s="46">
        <v>1</v>
      </c>
      <c r="D172" s="8"/>
      <c r="E172" s="6"/>
      <c r="F172" s="6"/>
      <c r="G172" s="6"/>
      <c r="H172" s="6"/>
      <c r="I172" s="6"/>
    </row>
    <row r="173" spans="1:9" s="14" customFormat="1" ht="20.100000000000001" customHeight="1">
      <c r="A173" s="31">
        <v>56</v>
      </c>
      <c r="B173" s="3" t="s">
        <v>34</v>
      </c>
      <c r="C173" s="46">
        <v>1</v>
      </c>
      <c r="D173" s="8"/>
      <c r="E173" s="6"/>
      <c r="F173" s="6"/>
      <c r="G173" s="6"/>
      <c r="H173" s="6"/>
      <c r="I173" s="6"/>
    </row>
    <row r="174" spans="1:9" s="14" customFormat="1" ht="20.100000000000001" customHeight="1">
      <c r="A174" s="31">
        <v>57</v>
      </c>
      <c r="B174" s="3" t="s">
        <v>35</v>
      </c>
      <c r="C174" s="46">
        <v>3</v>
      </c>
      <c r="D174" s="8"/>
      <c r="E174" s="6"/>
      <c r="F174" s="6"/>
      <c r="G174" s="6"/>
      <c r="H174" s="6"/>
      <c r="I174" s="6"/>
    </row>
    <row r="175" spans="1:9" s="14" customFormat="1" ht="20.100000000000001" customHeight="1">
      <c r="A175" s="31">
        <v>58</v>
      </c>
      <c r="B175" s="3" t="s">
        <v>36</v>
      </c>
      <c r="C175" s="46">
        <v>3</v>
      </c>
      <c r="D175" s="8"/>
      <c r="E175" s="6"/>
      <c r="F175" s="6"/>
      <c r="G175" s="6"/>
      <c r="H175" s="6"/>
      <c r="I175" s="6"/>
    </row>
    <row r="176" spans="1:9" s="14" customFormat="1" ht="20.100000000000001" customHeight="1">
      <c r="A176" s="31">
        <v>59</v>
      </c>
      <c r="B176" s="3" t="s">
        <v>37</v>
      </c>
      <c r="C176" s="46">
        <v>1</v>
      </c>
      <c r="D176" s="8"/>
      <c r="E176" s="6"/>
      <c r="F176" s="6"/>
      <c r="G176" s="6"/>
      <c r="H176" s="6"/>
      <c r="I176" s="6"/>
    </row>
    <row r="177" spans="1:4" ht="19.5" customHeight="1">
      <c r="A177" s="31">
        <v>60</v>
      </c>
      <c r="B177" s="3" t="s">
        <v>55</v>
      </c>
      <c r="C177" s="46">
        <v>6</v>
      </c>
      <c r="D177" s="8"/>
    </row>
    <row r="178" spans="1:4" ht="19.5" customHeight="1">
      <c r="A178" s="31">
        <v>61</v>
      </c>
      <c r="B178" s="3" t="s">
        <v>86</v>
      </c>
      <c r="C178" s="46">
        <v>1</v>
      </c>
      <c r="D178" s="8"/>
    </row>
    <row r="179" spans="1:4" ht="22.5" customHeight="1">
      <c r="A179" s="31">
        <v>62</v>
      </c>
      <c r="B179" s="3" t="s">
        <v>57</v>
      </c>
      <c r="C179" s="46">
        <v>3</v>
      </c>
      <c r="D179" s="8"/>
    </row>
    <row r="180" spans="1:4" ht="24.95" customHeight="1">
      <c r="A180" s="31">
        <v>63</v>
      </c>
      <c r="B180" s="3" t="s">
        <v>56</v>
      </c>
      <c r="C180" s="46">
        <v>5</v>
      </c>
      <c r="D180" s="8"/>
    </row>
    <row r="181" spans="1:4" ht="15" customHeight="1">
      <c r="A181" s="80" t="s">
        <v>92</v>
      </c>
      <c r="B181" s="80"/>
      <c r="C181" s="80"/>
      <c r="D181" s="80"/>
    </row>
    <row r="182" spans="1:4" ht="27.75" customHeight="1">
      <c r="A182" s="80"/>
      <c r="B182" s="80"/>
      <c r="C182" s="80"/>
      <c r="D182" s="80"/>
    </row>
  </sheetData>
  <mergeCells count="93">
    <mergeCell ref="A181:D182"/>
    <mergeCell ref="E107:F107"/>
    <mergeCell ref="G107:I107"/>
    <mergeCell ref="C110:D110"/>
    <mergeCell ref="A115:A116"/>
    <mergeCell ref="B115:B116"/>
    <mergeCell ref="C115:C116"/>
    <mergeCell ref="D115:D116"/>
    <mergeCell ref="E104:F104"/>
    <mergeCell ref="G104:I104"/>
    <mergeCell ref="E105:F105"/>
    <mergeCell ref="G105:I105"/>
    <mergeCell ref="G106:I106"/>
    <mergeCell ref="E100:F100"/>
    <mergeCell ref="G100:I100"/>
    <mergeCell ref="E102:F102"/>
    <mergeCell ref="G102:I102"/>
    <mergeCell ref="E103:F103"/>
    <mergeCell ref="G103:I103"/>
    <mergeCell ref="E97:F97"/>
    <mergeCell ref="G97:I97"/>
    <mergeCell ref="G98:I98"/>
    <mergeCell ref="E99:F99"/>
    <mergeCell ref="G99:I99"/>
    <mergeCell ref="E93:F93"/>
    <mergeCell ref="G93:I93"/>
    <mergeCell ref="E94:F94"/>
    <mergeCell ref="G94:I94"/>
    <mergeCell ref="E95:F95"/>
    <mergeCell ref="G95:I95"/>
    <mergeCell ref="E90:F90"/>
    <mergeCell ref="G90:I90"/>
    <mergeCell ref="E91:F91"/>
    <mergeCell ref="G91:I91"/>
    <mergeCell ref="E92:F92"/>
    <mergeCell ref="G92:I92"/>
    <mergeCell ref="E86:F86"/>
    <mergeCell ref="G86:I86"/>
    <mergeCell ref="G87:I87"/>
    <mergeCell ref="E89:F89"/>
    <mergeCell ref="G89:I89"/>
    <mergeCell ref="E83:F83"/>
    <mergeCell ref="G83:I83"/>
    <mergeCell ref="E84:F84"/>
    <mergeCell ref="G84:I84"/>
    <mergeCell ref="E85:F85"/>
    <mergeCell ref="G85:I85"/>
    <mergeCell ref="A81:C81"/>
    <mergeCell ref="E81:F81"/>
    <mergeCell ref="G81:I81"/>
    <mergeCell ref="B82:C82"/>
    <mergeCell ref="E82:F82"/>
    <mergeCell ref="G82:I82"/>
    <mergeCell ref="A73:B73"/>
    <mergeCell ref="A75:C75"/>
    <mergeCell ref="E75:F79"/>
    <mergeCell ref="G75:I79"/>
    <mergeCell ref="A76:D77"/>
    <mergeCell ref="A79:D79"/>
    <mergeCell ref="A62:B62"/>
    <mergeCell ref="A65:D65"/>
    <mergeCell ref="A66:A67"/>
    <mergeCell ref="B66:B67"/>
    <mergeCell ref="C66:C67"/>
    <mergeCell ref="D66:D67"/>
    <mergeCell ref="A49:B49"/>
    <mergeCell ref="A51:D51"/>
    <mergeCell ref="A52:E52"/>
    <mergeCell ref="F52:G52"/>
    <mergeCell ref="A53:A54"/>
    <mergeCell ref="B53:B54"/>
    <mergeCell ref="C53:C54"/>
    <mergeCell ref="D53:D54"/>
    <mergeCell ref="A38:B38"/>
    <mergeCell ref="A42:D42"/>
    <mergeCell ref="A43:A44"/>
    <mergeCell ref="B43:B44"/>
    <mergeCell ref="C43:C44"/>
    <mergeCell ref="D43:D44"/>
    <mergeCell ref="A19:B19"/>
    <mergeCell ref="A22:D22"/>
    <mergeCell ref="A23:D23"/>
    <mergeCell ref="A25:A26"/>
    <mergeCell ref="B25:B26"/>
    <mergeCell ref="C25:C26"/>
    <mergeCell ref="D25:D26"/>
    <mergeCell ref="A1:D1"/>
    <mergeCell ref="A2:D2"/>
    <mergeCell ref="A4:D4"/>
    <mergeCell ref="A5:A6"/>
    <mergeCell ref="B5:B6"/>
    <mergeCell ref="C5:C6"/>
    <mergeCell ref="D5:D6"/>
  </mergeCells>
  <pageMargins left="0.7" right="0.7" top="0.75" bottom="0.75" header="0.3" footer="0.3"/>
  <pageSetup paperSize="9" orientation="portrait" r:id="rId1"/>
  <rowBreaks count="2" manualBreakCount="2">
    <brk id="78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2023 dla oferenta</vt:lpstr>
      <vt:lpstr>Arkusz1</vt:lpstr>
      <vt:lpstr>'2023 dla oferenta'!Obszar_wydruku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2023-12-04T07:21:01Z</dcterms:modified>
</cp:coreProperties>
</file>