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gnieszka D\2024\ZP_80_2024 SERWISY  Sporna\7. NA STRONĘ\MODYFIKACJA 1\"/>
    </mc:Choice>
  </mc:AlternateContent>
  <xr:revisionPtr revIDLastSave="0" documentId="13_ncr:1_{4361A256-B94A-4649-BBDC-759F4B0A58E9}" xr6:coauthVersionLast="36" xr6:coauthVersionMax="36" xr10:uidLastSave="{00000000-0000-0000-0000-000000000000}"/>
  <bookViews>
    <workbookView xWindow="0" yWindow="0" windowWidth="28800" windowHeight="11625" tabRatio="674" xr2:uid="{00000000-000D-0000-FFFF-FFFF00000000}"/>
  </bookViews>
  <sheets>
    <sheet name="FA-C" sheetId="5" r:id="rId1"/>
  </sheets>
  <calcPr calcId="191029"/>
</workbook>
</file>

<file path=xl/calcChain.xml><?xml version="1.0" encoding="utf-8"?>
<calcChain xmlns="http://schemas.openxmlformats.org/spreadsheetml/2006/main">
  <c r="S3264" i="5" l="1"/>
  <c r="K3262" i="5"/>
  <c r="M3262" i="5" s="1"/>
  <c r="K3261" i="5"/>
  <c r="M3261" i="5" s="1"/>
  <c r="K3260" i="5"/>
  <c r="M3260" i="5" s="1"/>
  <c r="K3259" i="5"/>
  <c r="M3259" i="5" s="1"/>
  <c r="K3258" i="5"/>
  <c r="U3257" i="5"/>
  <c r="U3264" i="5" s="1"/>
  <c r="P3257" i="5"/>
  <c r="R3257" i="5" s="1"/>
  <c r="R3264" i="5" s="1"/>
  <c r="K3257" i="5"/>
  <c r="M3257" i="5" s="1"/>
  <c r="K3264" i="5" l="1"/>
  <c r="P3264" i="5"/>
  <c r="M3258" i="5"/>
  <c r="M3264" i="5" s="1"/>
  <c r="W3257" i="5" s="1"/>
  <c r="V3257" i="5" l="1"/>
  <c r="S3249" i="5"/>
  <c r="K3248" i="5"/>
  <c r="M3248" i="5" s="1"/>
  <c r="K3247" i="5"/>
  <c r="M3247" i="5" s="1"/>
  <c r="K3246" i="5"/>
  <c r="M3246" i="5" s="1"/>
  <c r="U3245" i="5"/>
  <c r="U3249" i="5" s="1"/>
  <c r="P3245" i="5"/>
  <c r="R3245" i="5" s="1"/>
  <c r="R3249" i="5" s="1"/>
  <c r="K3245" i="5"/>
  <c r="P3249" i="5" l="1"/>
  <c r="K3249" i="5"/>
  <c r="V3245" i="5" s="1"/>
  <c r="M3245" i="5"/>
  <c r="M3249" i="5" s="1"/>
  <c r="W3245" i="5" s="1"/>
  <c r="K3236" i="5" l="1"/>
  <c r="M3236" i="5" s="1"/>
  <c r="K3220" i="5"/>
  <c r="M3220" i="5" s="1"/>
  <c r="U3201" i="5"/>
  <c r="P3201" i="5"/>
  <c r="P3213" i="5" s="1"/>
  <c r="U3173" i="5"/>
  <c r="P3173" i="5"/>
  <c r="R3173" i="5" s="1"/>
  <c r="R3194" i="5" s="1"/>
  <c r="K3165" i="5"/>
  <c r="M3165" i="5" s="1"/>
  <c r="R3201" i="5" l="1"/>
  <c r="R3213" i="5" s="1"/>
  <c r="P3194" i="5"/>
  <c r="U3228" i="5"/>
  <c r="P3228" i="5"/>
  <c r="P3229" i="5" s="1"/>
  <c r="S3237" i="5"/>
  <c r="M3237" i="5"/>
  <c r="K3237" i="5"/>
  <c r="U3236" i="5"/>
  <c r="U3237" i="5" s="1"/>
  <c r="P3236" i="5"/>
  <c r="R3236" i="5" s="1"/>
  <c r="R3237" i="5" s="1"/>
  <c r="R3228" i="5" l="1"/>
  <c r="R3229" i="5" s="1"/>
  <c r="P3237" i="5"/>
  <c r="V3236" i="5" s="1"/>
  <c r="W3236" i="5"/>
  <c r="U3156" i="5"/>
  <c r="P3156" i="5"/>
  <c r="R3156" i="5" s="1"/>
  <c r="R3158" i="5" s="1"/>
  <c r="U3147" i="5"/>
  <c r="P3147" i="5"/>
  <c r="R3147" i="5" s="1"/>
  <c r="R3149" i="5" s="1"/>
  <c r="K3139" i="5"/>
  <c r="M3139" i="5" s="1"/>
  <c r="K3131" i="5"/>
  <c r="M3131" i="5" s="1"/>
  <c r="K3123" i="5"/>
  <c r="M3123" i="5" s="1"/>
  <c r="U3112" i="5"/>
  <c r="P3112" i="5"/>
  <c r="P3116" i="5" s="1"/>
  <c r="K3104" i="5"/>
  <c r="M3104" i="5" s="1"/>
  <c r="U3094" i="5"/>
  <c r="P3094" i="5"/>
  <c r="R3094" i="5" s="1"/>
  <c r="R3097" i="5" s="1"/>
  <c r="U3082" i="5"/>
  <c r="P3082" i="5"/>
  <c r="P3087" i="5" s="1"/>
  <c r="U3064" i="5"/>
  <c r="P3064" i="5"/>
  <c r="R3064" i="5" s="1"/>
  <c r="R3075" i="5" s="1"/>
  <c r="K3056" i="5"/>
  <c r="M3056" i="5" s="1"/>
  <c r="U3038" i="5"/>
  <c r="P3038" i="5"/>
  <c r="R3038" i="5" s="1"/>
  <c r="R3049" i="5" s="1"/>
  <c r="K3030" i="5"/>
  <c r="M3030" i="5" s="1"/>
  <c r="K3022" i="5"/>
  <c r="M3022" i="5" s="1"/>
  <c r="K3014" i="5"/>
  <c r="M3014" i="5" s="1"/>
  <c r="U2994" i="5"/>
  <c r="P2994" i="5"/>
  <c r="P3007" i="5" s="1"/>
  <c r="K3005" i="5"/>
  <c r="M3005" i="5" s="1"/>
  <c r="K2986" i="5"/>
  <c r="M2986" i="5" s="1"/>
  <c r="K2978" i="5"/>
  <c r="M2978" i="5" s="1"/>
  <c r="U2924" i="5"/>
  <c r="P2924" i="5"/>
  <c r="P2946" i="5" s="1"/>
  <c r="U2727" i="5"/>
  <c r="P2727" i="5"/>
  <c r="R2727" i="5" s="1"/>
  <c r="R2901" i="5" s="1"/>
  <c r="K2899" i="5"/>
  <c r="M2899" i="5" s="1"/>
  <c r="K2900" i="5"/>
  <c r="M2900" i="5" s="1"/>
  <c r="U2710" i="5"/>
  <c r="P2710" i="5"/>
  <c r="R2710" i="5" s="1"/>
  <c r="R2720" i="5" s="1"/>
  <c r="P3149" i="5" l="1"/>
  <c r="P3158" i="5"/>
  <c r="P3075" i="5"/>
  <c r="P2720" i="5"/>
  <c r="R2924" i="5"/>
  <c r="R2946" i="5" s="1"/>
  <c r="R2994" i="5"/>
  <c r="R3007" i="5" s="1"/>
  <c r="R3112" i="5"/>
  <c r="R3116" i="5" s="1"/>
  <c r="R3082" i="5"/>
  <c r="R3087" i="5" s="1"/>
  <c r="P3097" i="5"/>
  <c r="P3049" i="5"/>
  <c r="P2901" i="5"/>
  <c r="U2561" i="5"/>
  <c r="P2561" i="5"/>
  <c r="R2561" i="5" s="1"/>
  <c r="R2694" i="5" s="1"/>
  <c r="U2547" i="5"/>
  <c r="P2547" i="5"/>
  <c r="R2547" i="5" s="1"/>
  <c r="R2554" i="5" s="1"/>
  <c r="U2499" i="5"/>
  <c r="P2499" i="5"/>
  <c r="P2524" i="5" s="1"/>
  <c r="U2383" i="5"/>
  <c r="P2383" i="5"/>
  <c r="R2383" i="5" s="1"/>
  <c r="R2492" i="5" s="1"/>
  <c r="U2370" i="5"/>
  <c r="P2370" i="5"/>
  <c r="R2370" i="5" s="1"/>
  <c r="R2376" i="5" s="1"/>
  <c r="U2227" i="5"/>
  <c r="P2227" i="5"/>
  <c r="R2227" i="5" s="1"/>
  <c r="R2322" i="5" s="1"/>
  <c r="K2318" i="5"/>
  <c r="M2318" i="5" s="1"/>
  <c r="K2319" i="5"/>
  <c r="M2319" i="5" s="1"/>
  <c r="K2320" i="5"/>
  <c r="M2320" i="5" s="1"/>
  <c r="U2206" i="5"/>
  <c r="P2206" i="5"/>
  <c r="R2206" i="5" s="1"/>
  <c r="R2220" i="5" s="1"/>
  <c r="U2174" i="5"/>
  <c r="P2174" i="5"/>
  <c r="R2174" i="5" s="1"/>
  <c r="R2188" i="5" s="1"/>
  <c r="U2120" i="5"/>
  <c r="P2120" i="5"/>
  <c r="P2140" i="5" s="1"/>
  <c r="U2005" i="5"/>
  <c r="P2005" i="5"/>
  <c r="R2005" i="5" s="1"/>
  <c r="R2084" i="5" s="1"/>
  <c r="K1926" i="5"/>
  <c r="M1926" i="5" s="1"/>
  <c r="K1912" i="5"/>
  <c r="M1912" i="5" s="1"/>
  <c r="K1913" i="5"/>
  <c r="M1913" i="5" s="1"/>
  <c r="K1914" i="5"/>
  <c r="M1914" i="5" s="1"/>
  <c r="U1771" i="5"/>
  <c r="P2554" i="5" l="1"/>
  <c r="R2499" i="5"/>
  <c r="R2524" i="5" s="1"/>
  <c r="P2322" i="5"/>
  <c r="P2694" i="5"/>
  <c r="P2492" i="5"/>
  <c r="P2376" i="5"/>
  <c r="R2120" i="5"/>
  <c r="R2140" i="5" s="1"/>
  <c r="P2188" i="5"/>
  <c r="P2220" i="5"/>
  <c r="P2084" i="5"/>
  <c r="P1771" i="5"/>
  <c r="P1865" i="5" s="1"/>
  <c r="U1702" i="5"/>
  <c r="P1702" i="5"/>
  <c r="R1702" i="5" s="1"/>
  <c r="R1763" i="5" s="1"/>
  <c r="K1607" i="5"/>
  <c r="M1607" i="5" s="1"/>
  <c r="K1517" i="5"/>
  <c r="M1517" i="5" s="1"/>
  <c r="K1518" i="5"/>
  <c r="M1518" i="5" s="1"/>
  <c r="K1519" i="5"/>
  <c r="M1519" i="5" s="1"/>
  <c r="K1520" i="5"/>
  <c r="M1520" i="5" s="1"/>
  <c r="K1521" i="5"/>
  <c r="M1521" i="5" s="1"/>
  <c r="K1522" i="5"/>
  <c r="M1522" i="5" s="1"/>
  <c r="K1523" i="5"/>
  <c r="M1523" i="5" s="1"/>
  <c r="P1763" i="5" l="1"/>
  <c r="R1692" i="5"/>
  <c r="R1771" i="5"/>
  <c r="R1865" i="5" s="1"/>
  <c r="K1346" i="5"/>
  <c r="M1346" i="5" s="1"/>
  <c r="U943" i="5" l="1"/>
  <c r="U942" i="5"/>
  <c r="U941" i="5"/>
  <c r="U940" i="5"/>
  <c r="U939" i="5"/>
  <c r="P943" i="5"/>
  <c r="R943" i="5" s="1"/>
  <c r="P942" i="5"/>
  <c r="R942" i="5" s="1"/>
  <c r="P941" i="5"/>
  <c r="R941" i="5" s="1"/>
  <c r="P940" i="5"/>
  <c r="R940" i="5" s="1"/>
  <c r="P939" i="5"/>
  <c r="R939" i="5" s="1"/>
  <c r="R944" i="5" s="1"/>
  <c r="K941" i="5"/>
  <c r="K942" i="5"/>
  <c r="U675" i="5"/>
  <c r="P675" i="5"/>
  <c r="R675" i="5" s="1"/>
  <c r="R907" i="5" s="1"/>
  <c r="P907" i="5" l="1"/>
  <c r="P944" i="5"/>
  <c r="V941" i="5"/>
  <c r="V940" i="5"/>
  <c r="M941" i="5"/>
  <c r="S3221" i="5" l="1"/>
  <c r="M3221" i="5"/>
  <c r="K3221" i="5"/>
  <c r="U3220" i="5"/>
  <c r="U3221" i="5" s="1"/>
  <c r="P3220" i="5"/>
  <c r="P3221" i="5" s="1"/>
  <c r="K2197" i="5"/>
  <c r="M2197" i="5" s="1"/>
  <c r="K2198" i="5"/>
  <c r="V3220" i="5" l="1"/>
  <c r="R3220" i="5"/>
  <c r="R3221" i="5" s="1"/>
  <c r="W3220" i="5" s="1"/>
  <c r="U3213" i="5" l="1"/>
  <c r="S3213" i="5"/>
  <c r="K3212" i="5"/>
  <c r="M3212" i="5" s="1"/>
  <c r="K3211" i="5"/>
  <c r="M3211" i="5" s="1"/>
  <c r="K3210" i="5"/>
  <c r="M3210" i="5" s="1"/>
  <c r="K3209" i="5"/>
  <c r="M3209" i="5" s="1"/>
  <c r="K3208" i="5"/>
  <c r="M3208" i="5" s="1"/>
  <c r="K3207" i="5"/>
  <c r="M3207" i="5" s="1"/>
  <c r="K3206" i="5"/>
  <c r="M3206" i="5" s="1"/>
  <c r="K3205" i="5"/>
  <c r="M3205" i="5" s="1"/>
  <c r="K3204" i="5"/>
  <c r="M3204" i="5" s="1"/>
  <c r="K3203" i="5"/>
  <c r="M3203" i="5" s="1"/>
  <c r="K3202" i="5"/>
  <c r="M3202" i="5" s="1"/>
  <c r="K3201" i="5"/>
  <c r="M3201" i="5" s="1"/>
  <c r="U3194" i="5"/>
  <c r="S3194" i="5"/>
  <c r="K3193" i="5"/>
  <c r="M3193" i="5" s="1"/>
  <c r="K3192" i="5"/>
  <c r="M3192" i="5" s="1"/>
  <c r="K3191" i="5"/>
  <c r="M3191" i="5" s="1"/>
  <c r="K3190" i="5"/>
  <c r="M3190" i="5" s="1"/>
  <c r="K3189" i="5"/>
  <c r="M3189" i="5" s="1"/>
  <c r="K3188" i="5"/>
  <c r="M3188" i="5" s="1"/>
  <c r="K3187" i="5"/>
  <c r="M3187" i="5" s="1"/>
  <c r="K3186" i="5"/>
  <c r="M3186" i="5" s="1"/>
  <c r="K3185" i="5"/>
  <c r="M3185" i="5" s="1"/>
  <c r="K3184" i="5"/>
  <c r="M3184" i="5" s="1"/>
  <c r="K3183" i="5"/>
  <c r="M3183" i="5" s="1"/>
  <c r="K3182" i="5"/>
  <c r="M3182" i="5" s="1"/>
  <c r="K3181" i="5"/>
  <c r="M3181" i="5" s="1"/>
  <c r="K3180" i="5"/>
  <c r="M3180" i="5" s="1"/>
  <c r="K3179" i="5"/>
  <c r="M3179" i="5" s="1"/>
  <c r="K3178" i="5"/>
  <c r="M3178" i="5" s="1"/>
  <c r="K3177" i="5"/>
  <c r="M3177" i="5" s="1"/>
  <c r="K3176" i="5"/>
  <c r="M3176" i="5" s="1"/>
  <c r="K3175" i="5"/>
  <c r="M3175" i="5" s="1"/>
  <c r="K3174" i="5"/>
  <c r="M3174" i="5" s="1"/>
  <c r="K3173" i="5"/>
  <c r="S3166" i="5"/>
  <c r="M3166" i="5"/>
  <c r="K3166" i="5"/>
  <c r="U3165" i="5"/>
  <c r="U3166" i="5" s="1"/>
  <c r="P3165" i="5"/>
  <c r="P3166" i="5" s="1"/>
  <c r="U3229" i="5"/>
  <c r="S3229" i="5"/>
  <c r="K3228" i="5"/>
  <c r="U3158" i="5"/>
  <c r="S3158" i="5"/>
  <c r="K3157" i="5"/>
  <c r="M3157" i="5" s="1"/>
  <c r="K3156" i="5"/>
  <c r="U3149" i="5"/>
  <c r="S3149" i="5"/>
  <c r="K3148" i="5"/>
  <c r="M3148" i="5" s="1"/>
  <c r="K3147" i="5"/>
  <c r="S3140" i="5"/>
  <c r="M3140" i="5"/>
  <c r="K3140" i="5"/>
  <c r="U3139" i="5"/>
  <c r="U3140" i="5" s="1"/>
  <c r="P3139" i="5"/>
  <c r="P3140" i="5" s="1"/>
  <c r="S3132" i="5"/>
  <c r="M3132" i="5"/>
  <c r="K3132" i="5"/>
  <c r="U3131" i="5"/>
  <c r="U3132" i="5" s="1"/>
  <c r="P3131" i="5"/>
  <c r="P3132" i="5" s="1"/>
  <c r="S3124" i="5"/>
  <c r="M3124" i="5"/>
  <c r="K3124" i="5"/>
  <c r="U3123" i="5"/>
  <c r="U3124" i="5" s="1"/>
  <c r="P3123" i="5"/>
  <c r="P3124" i="5" s="1"/>
  <c r="U3116" i="5"/>
  <c r="S3116" i="5"/>
  <c r="K3115" i="5"/>
  <c r="M3115" i="5" s="1"/>
  <c r="K3114" i="5"/>
  <c r="M3114" i="5" s="1"/>
  <c r="K3113" i="5"/>
  <c r="M3113" i="5" s="1"/>
  <c r="K3112" i="5"/>
  <c r="S3105" i="5"/>
  <c r="M3105" i="5"/>
  <c r="K3105" i="5"/>
  <c r="U3104" i="5"/>
  <c r="U3105" i="5" s="1"/>
  <c r="P3104" i="5"/>
  <c r="R3104" i="5" s="1"/>
  <c r="R3105" i="5" s="1"/>
  <c r="U3097" i="5"/>
  <c r="S3097" i="5"/>
  <c r="K3096" i="5"/>
  <c r="M3096" i="5" s="1"/>
  <c r="K3095" i="5"/>
  <c r="M3095" i="5" s="1"/>
  <c r="K3094" i="5"/>
  <c r="U3087" i="5"/>
  <c r="S3087" i="5"/>
  <c r="K3086" i="5"/>
  <c r="M3086" i="5" s="1"/>
  <c r="K3085" i="5"/>
  <c r="M3085" i="5" s="1"/>
  <c r="K3084" i="5"/>
  <c r="M3084" i="5" s="1"/>
  <c r="K3083" i="5"/>
  <c r="M3083" i="5" s="1"/>
  <c r="K3082" i="5"/>
  <c r="U3075" i="5"/>
  <c r="S3075" i="5"/>
  <c r="K3074" i="5"/>
  <c r="M3074" i="5" s="1"/>
  <c r="K3073" i="5"/>
  <c r="M3073" i="5" s="1"/>
  <c r="K3072" i="5"/>
  <c r="M3072" i="5" s="1"/>
  <c r="K3071" i="5"/>
  <c r="M3071" i="5" s="1"/>
  <c r="K3070" i="5"/>
  <c r="M3070" i="5" s="1"/>
  <c r="K3069" i="5"/>
  <c r="M3069" i="5" s="1"/>
  <c r="K3068" i="5"/>
  <c r="M3068" i="5" s="1"/>
  <c r="K3067" i="5"/>
  <c r="M3067" i="5" s="1"/>
  <c r="K3066" i="5"/>
  <c r="M3066" i="5" s="1"/>
  <c r="K3065" i="5"/>
  <c r="M3065" i="5" s="1"/>
  <c r="K3064" i="5"/>
  <c r="S3057" i="5"/>
  <c r="M3057" i="5"/>
  <c r="K3057" i="5"/>
  <c r="U3056" i="5"/>
  <c r="U3057" i="5" s="1"/>
  <c r="P3056" i="5"/>
  <c r="P3057" i="5" s="1"/>
  <c r="K3213" i="5" l="1"/>
  <c r="V3201" i="5" s="1"/>
  <c r="M3213" i="5"/>
  <c r="K3194" i="5"/>
  <c r="V3173" i="5" s="1"/>
  <c r="V3165" i="5"/>
  <c r="K3158" i="5"/>
  <c r="V3156" i="5" s="1"/>
  <c r="M3173" i="5"/>
  <c r="M3194" i="5" s="1"/>
  <c r="R3165" i="5"/>
  <c r="R3166" i="5" s="1"/>
  <c r="W3165" i="5" s="1"/>
  <c r="K3229" i="5"/>
  <c r="V3228" i="5" s="1"/>
  <c r="M3228" i="5"/>
  <c r="M3229" i="5" s="1"/>
  <c r="W3104" i="5"/>
  <c r="V3131" i="5"/>
  <c r="R3139" i="5"/>
  <c r="R3140" i="5" s="1"/>
  <c r="W3139" i="5" s="1"/>
  <c r="M3156" i="5"/>
  <c r="M3158" i="5" s="1"/>
  <c r="V3139" i="5"/>
  <c r="K3149" i="5"/>
  <c r="V3147" i="5" s="1"/>
  <c r="M3147" i="5"/>
  <c r="M3149" i="5" s="1"/>
  <c r="R3131" i="5"/>
  <c r="R3132" i="5" s="1"/>
  <c r="W3131" i="5" s="1"/>
  <c r="V3123" i="5"/>
  <c r="P3105" i="5"/>
  <c r="V3104" i="5" s="1"/>
  <c r="R3123" i="5"/>
  <c r="R3124" i="5" s="1"/>
  <c r="W3123" i="5" s="1"/>
  <c r="K3116" i="5"/>
  <c r="V3112" i="5" s="1"/>
  <c r="M3112" i="5"/>
  <c r="M3116" i="5" s="1"/>
  <c r="K3097" i="5"/>
  <c r="V3094" i="5" s="1"/>
  <c r="M3094" i="5"/>
  <c r="M3097" i="5" s="1"/>
  <c r="V3056" i="5"/>
  <c r="K3087" i="5"/>
  <c r="V3082" i="5" s="1"/>
  <c r="K3075" i="5"/>
  <c r="V3064" i="5" s="1"/>
  <c r="M3082" i="5"/>
  <c r="M3087" i="5" s="1"/>
  <c r="M3064" i="5"/>
  <c r="M3075" i="5" s="1"/>
  <c r="R3056" i="5"/>
  <c r="R3057" i="5" s="1"/>
  <c r="W3056" i="5" s="1"/>
  <c r="U3049" i="5"/>
  <c r="S3049" i="5"/>
  <c r="K3048" i="5"/>
  <c r="M3048" i="5" s="1"/>
  <c r="K3047" i="5"/>
  <c r="M3047" i="5" s="1"/>
  <c r="K3046" i="5"/>
  <c r="M3046" i="5" s="1"/>
  <c r="K3045" i="5"/>
  <c r="M3045" i="5" s="1"/>
  <c r="K3044" i="5"/>
  <c r="M3044" i="5" s="1"/>
  <c r="K3043" i="5"/>
  <c r="M3043" i="5" s="1"/>
  <c r="K3042" i="5"/>
  <c r="M3042" i="5" s="1"/>
  <c r="K3041" i="5"/>
  <c r="M3041" i="5" s="1"/>
  <c r="K3040" i="5"/>
  <c r="M3040" i="5" s="1"/>
  <c r="K3039" i="5"/>
  <c r="M3039" i="5" s="1"/>
  <c r="K3038" i="5"/>
  <c r="M3038" i="5" s="1"/>
  <c r="S3031" i="5"/>
  <c r="M3031" i="5"/>
  <c r="K3031" i="5"/>
  <c r="U3030" i="5"/>
  <c r="U3031" i="5" s="1"/>
  <c r="P3030" i="5"/>
  <c r="R3030" i="5" s="1"/>
  <c r="R3031" i="5" s="1"/>
  <c r="S3023" i="5"/>
  <c r="M3023" i="5"/>
  <c r="K3023" i="5"/>
  <c r="U3022" i="5"/>
  <c r="U3023" i="5" s="1"/>
  <c r="P3022" i="5"/>
  <c r="R3022" i="5" s="1"/>
  <c r="R3023" i="5" s="1"/>
  <c r="S3015" i="5"/>
  <c r="M3015" i="5"/>
  <c r="K3015" i="5"/>
  <c r="U3014" i="5"/>
  <c r="U3015" i="5" s="1"/>
  <c r="P3014" i="5"/>
  <c r="P3015" i="5" s="1"/>
  <c r="K2999" i="5"/>
  <c r="M2999" i="5" s="1"/>
  <c r="U3007" i="5"/>
  <c r="S3007" i="5"/>
  <c r="K3006" i="5"/>
  <c r="M3006" i="5" s="1"/>
  <c r="K3004" i="5"/>
  <c r="M3004" i="5" s="1"/>
  <c r="K3003" i="5"/>
  <c r="M3003" i="5" s="1"/>
  <c r="K3002" i="5"/>
  <c r="M3002" i="5" s="1"/>
  <c r="K3001" i="5"/>
  <c r="M3001" i="5" s="1"/>
  <c r="K3000" i="5"/>
  <c r="M3000" i="5" s="1"/>
  <c r="K2998" i="5"/>
  <c r="M2998" i="5" s="1"/>
  <c r="K2997" i="5"/>
  <c r="M2997" i="5" s="1"/>
  <c r="K2996" i="5"/>
  <c r="M2996" i="5" s="1"/>
  <c r="K2995" i="5"/>
  <c r="M2995" i="5" s="1"/>
  <c r="K2994" i="5"/>
  <c r="M2994" i="5" s="1"/>
  <c r="S2987" i="5"/>
  <c r="M2987" i="5"/>
  <c r="K2987" i="5"/>
  <c r="U2986" i="5"/>
  <c r="U2987" i="5" s="1"/>
  <c r="P2986" i="5"/>
  <c r="P2987" i="5" s="1"/>
  <c r="S2979" i="5"/>
  <c r="U2978" i="5"/>
  <c r="U2979" i="5" s="1"/>
  <c r="P2978" i="5"/>
  <c r="P2979" i="5" s="1"/>
  <c r="K2979" i="5"/>
  <c r="S2971" i="5"/>
  <c r="K2970" i="5"/>
  <c r="M2970" i="5" s="1"/>
  <c r="U2969" i="5"/>
  <c r="U2971" i="5" s="1"/>
  <c r="P2969" i="5"/>
  <c r="R2969" i="5" s="1"/>
  <c r="R2971" i="5" s="1"/>
  <c r="K2969" i="5"/>
  <c r="S2962" i="5"/>
  <c r="U2961" i="5"/>
  <c r="U2962" i="5" s="1"/>
  <c r="P2961" i="5"/>
  <c r="P2962" i="5" s="1"/>
  <c r="K2961" i="5"/>
  <c r="K2962" i="5" s="1"/>
  <c r="S2954" i="5"/>
  <c r="U2953" i="5"/>
  <c r="U2954" i="5" s="1"/>
  <c r="P2953" i="5"/>
  <c r="P2954" i="5" s="1"/>
  <c r="K2953" i="5"/>
  <c r="K2954" i="5" s="1"/>
  <c r="U2946" i="5"/>
  <c r="S2946" i="5"/>
  <c r="K2945" i="5"/>
  <c r="M2945" i="5" s="1"/>
  <c r="K2944" i="5"/>
  <c r="M2944" i="5" s="1"/>
  <c r="K2943" i="5"/>
  <c r="M2943" i="5" s="1"/>
  <c r="K2942" i="5"/>
  <c r="M2942" i="5" s="1"/>
  <c r="K2941" i="5"/>
  <c r="M2941" i="5" s="1"/>
  <c r="K2940" i="5"/>
  <c r="M2940" i="5" s="1"/>
  <c r="K2939" i="5"/>
  <c r="M2939" i="5" s="1"/>
  <c r="K2938" i="5"/>
  <c r="M2938" i="5" s="1"/>
  <c r="K2937" i="5"/>
  <c r="M2937" i="5" s="1"/>
  <c r="K2936" i="5"/>
  <c r="M2936" i="5" s="1"/>
  <c r="K2935" i="5"/>
  <c r="M2935" i="5" s="1"/>
  <c r="K2934" i="5"/>
  <c r="M2934" i="5" s="1"/>
  <c r="K2933" i="5"/>
  <c r="M2933" i="5" s="1"/>
  <c r="K2932" i="5"/>
  <c r="M2932" i="5" s="1"/>
  <c r="K2931" i="5"/>
  <c r="M2931" i="5" s="1"/>
  <c r="K2930" i="5"/>
  <c r="M2930" i="5" s="1"/>
  <c r="K2929" i="5"/>
  <c r="M2929" i="5" s="1"/>
  <c r="K2928" i="5"/>
  <c r="M2928" i="5" s="1"/>
  <c r="K2927" i="5"/>
  <c r="M2927" i="5" s="1"/>
  <c r="K2926" i="5"/>
  <c r="M2926" i="5" s="1"/>
  <c r="K2925" i="5"/>
  <c r="M2925" i="5" s="1"/>
  <c r="K2924" i="5"/>
  <c r="M2924" i="5" s="1"/>
  <c r="S2917" i="5"/>
  <c r="U2916" i="5"/>
  <c r="U2917" i="5" s="1"/>
  <c r="P2916" i="5"/>
  <c r="P2917" i="5" s="1"/>
  <c r="K2916" i="5"/>
  <c r="K2917" i="5" s="1"/>
  <c r="S2909" i="5"/>
  <c r="U2908" i="5"/>
  <c r="U2909" i="5" s="1"/>
  <c r="P2908" i="5"/>
  <c r="P2909" i="5" s="1"/>
  <c r="K2908" i="5"/>
  <c r="K2909" i="5" s="1"/>
  <c r="U2901" i="5"/>
  <c r="S2901" i="5"/>
  <c r="K2898" i="5"/>
  <c r="M2898" i="5" s="1"/>
  <c r="K2897" i="5"/>
  <c r="M2897" i="5" s="1"/>
  <c r="K2896" i="5"/>
  <c r="M2896" i="5" s="1"/>
  <c r="K2895" i="5"/>
  <c r="M2895" i="5" s="1"/>
  <c r="K2894" i="5"/>
  <c r="M2894" i="5" s="1"/>
  <c r="K2893" i="5"/>
  <c r="M2893" i="5" s="1"/>
  <c r="K2892" i="5"/>
  <c r="M2892" i="5" s="1"/>
  <c r="K2891" i="5"/>
  <c r="M2891" i="5" s="1"/>
  <c r="K2890" i="5"/>
  <c r="M2890" i="5" s="1"/>
  <c r="K2889" i="5"/>
  <c r="M2889" i="5" s="1"/>
  <c r="K2888" i="5"/>
  <c r="M2888" i="5" s="1"/>
  <c r="K2887" i="5"/>
  <c r="M2887" i="5" s="1"/>
  <c r="K2886" i="5"/>
  <c r="M2886" i="5" s="1"/>
  <c r="K2885" i="5"/>
  <c r="M2885" i="5" s="1"/>
  <c r="K2884" i="5"/>
  <c r="M2884" i="5" s="1"/>
  <c r="K2883" i="5"/>
  <c r="M2883" i="5" s="1"/>
  <c r="K2882" i="5"/>
  <c r="M2882" i="5" s="1"/>
  <c r="K2881" i="5"/>
  <c r="M2881" i="5" s="1"/>
  <c r="K2880" i="5"/>
  <c r="M2880" i="5" s="1"/>
  <c r="K2879" i="5"/>
  <c r="M2879" i="5" s="1"/>
  <c r="K2878" i="5"/>
  <c r="M2878" i="5" s="1"/>
  <c r="K2877" i="5"/>
  <c r="M2877" i="5" s="1"/>
  <c r="K2876" i="5"/>
  <c r="M2876" i="5" s="1"/>
  <c r="K2875" i="5"/>
  <c r="M2875" i="5" s="1"/>
  <c r="K2874" i="5"/>
  <c r="M2874" i="5" s="1"/>
  <c r="K2873" i="5"/>
  <c r="M2873" i="5" s="1"/>
  <c r="K2872" i="5"/>
  <c r="M2872" i="5" s="1"/>
  <c r="K2871" i="5"/>
  <c r="M2871" i="5" s="1"/>
  <c r="K2870" i="5"/>
  <c r="M2870" i="5" s="1"/>
  <c r="K2869" i="5"/>
  <c r="M2869" i="5" s="1"/>
  <c r="K2868" i="5"/>
  <c r="M2868" i="5" s="1"/>
  <c r="K2867" i="5"/>
  <c r="M2867" i="5" s="1"/>
  <c r="K2866" i="5"/>
  <c r="M2866" i="5" s="1"/>
  <c r="K2865" i="5"/>
  <c r="M2865" i="5" s="1"/>
  <c r="K2864" i="5"/>
  <c r="M2864" i="5" s="1"/>
  <c r="K2863" i="5"/>
  <c r="M2863" i="5" s="1"/>
  <c r="K2862" i="5"/>
  <c r="M2862" i="5" s="1"/>
  <c r="K2861" i="5"/>
  <c r="M2861" i="5" s="1"/>
  <c r="K2860" i="5"/>
  <c r="M2860" i="5" s="1"/>
  <c r="K2859" i="5"/>
  <c r="M2859" i="5" s="1"/>
  <c r="K2858" i="5"/>
  <c r="M2858" i="5" s="1"/>
  <c r="K2857" i="5"/>
  <c r="M2857" i="5" s="1"/>
  <c r="K2856" i="5"/>
  <c r="M2856" i="5" s="1"/>
  <c r="K2855" i="5"/>
  <c r="M2855" i="5" s="1"/>
  <c r="K2854" i="5"/>
  <c r="M2854" i="5" s="1"/>
  <c r="K2853" i="5"/>
  <c r="M2853" i="5" s="1"/>
  <c r="K2852" i="5"/>
  <c r="M2852" i="5" s="1"/>
  <c r="K2851" i="5"/>
  <c r="M2851" i="5" s="1"/>
  <c r="K2850" i="5"/>
  <c r="M2850" i="5" s="1"/>
  <c r="K2849" i="5"/>
  <c r="M2849" i="5" s="1"/>
  <c r="K2848" i="5"/>
  <c r="M2848" i="5" s="1"/>
  <c r="K2847" i="5"/>
  <c r="M2847" i="5" s="1"/>
  <c r="K2846" i="5"/>
  <c r="M2846" i="5" s="1"/>
  <c r="K2845" i="5"/>
  <c r="M2845" i="5" s="1"/>
  <c r="K2844" i="5"/>
  <c r="M2844" i="5" s="1"/>
  <c r="K2843" i="5"/>
  <c r="M2843" i="5" s="1"/>
  <c r="K2842" i="5"/>
  <c r="M2842" i="5" s="1"/>
  <c r="K2841" i="5"/>
  <c r="M2841" i="5" s="1"/>
  <c r="K2840" i="5"/>
  <c r="M2840" i="5" s="1"/>
  <c r="K2839" i="5"/>
  <c r="M2839" i="5" s="1"/>
  <c r="K2838" i="5"/>
  <c r="M2838" i="5" s="1"/>
  <c r="K2837" i="5"/>
  <c r="M2837" i="5" s="1"/>
  <c r="K2836" i="5"/>
  <c r="M2836" i="5" s="1"/>
  <c r="K2835" i="5"/>
  <c r="M2835" i="5" s="1"/>
  <c r="K2834" i="5"/>
  <c r="M2834" i="5" s="1"/>
  <c r="K2833" i="5"/>
  <c r="M2833" i="5" s="1"/>
  <c r="K2832" i="5"/>
  <c r="M2832" i="5" s="1"/>
  <c r="K2831" i="5"/>
  <c r="M2831" i="5" s="1"/>
  <c r="K2830" i="5"/>
  <c r="M2830" i="5" s="1"/>
  <c r="K2829" i="5"/>
  <c r="M2829" i="5" s="1"/>
  <c r="K2828" i="5"/>
  <c r="M2828" i="5" s="1"/>
  <c r="K2827" i="5"/>
  <c r="M2827" i="5" s="1"/>
  <c r="K2826" i="5"/>
  <c r="M2826" i="5" s="1"/>
  <c r="K2825" i="5"/>
  <c r="M2825" i="5" s="1"/>
  <c r="K2824" i="5"/>
  <c r="M2824" i="5" s="1"/>
  <c r="K2823" i="5"/>
  <c r="M2823" i="5" s="1"/>
  <c r="K2822" i="5"/>
  <c r="M2822" i="5" s="1"/>
  <c r="K2821" i="5"/>
  <c r="M2821" i="5" s="1"/>
  <c r="K2820" i="5"/>
  <c r="M2820" i="5" s="1"/>
  <c r="K2819" i="5"/>
  <c r="M2819" i="5" s="1"/>
  <c r="K2818" i="5"/>
  <c r="M2818" i="5" s="1"/>
  <c r="K2817" i="5"/>
  <c r="M2817" i="5" s="1"/>
  <c r="K2816" i="5"/>
  <c r="M2816" i="5" s="1"/>
  <c r="K2815" i="5"/>
  <c r="M2815" i="5" s="1"/>
  <c r="K2814" i="5"/>
  <c r="M2814" i="5" s="1"/>
  <c r="K2813" i="5"/>
  <c r="M2813" i="5" s="1"/>
  <c r="K2812" i="5"/>
  <c r="M2812" i="5" s="1"/>
  <c r="K2811" i="5"/>
  <c r="M2811" i="5" s="1"/>
  <c r="K2810" i="5"/>
  <c r="M2810" i="5" s="1"/>
  <c r="K2809" i="5"/>
  <c r="M2809" i="5" s="1"/>
  <c r="K2808" i="5"/>
  <c r="M2808" i="5" s="1"/>
  <c r="K2807" i="5"/>
  <c r="M2807" i="5" s="1"/>
  <c r="K2806" i="5"/>
  <c r="M2806" i="5" s="1"/>
  <c r="K2805" i="5"/>
  <c r="M2805" i="5" s="1"/>
  <c r="K2804" i="5"/>
  <c r="M2804" i="5" s="1"/>
  <c r="K2803" i="5"/>
  <c r="M2803" i="5" s="1"/>
  <c r="K2802" i="5"/>
  <c r="M2802" i="5" s="1"/>
  <c r="K2801" i="5"/>
  <c r="M2801" i="5" s="1"/>
  <c r="K2800" i="5"/>
  <c r="M2800" i="5" s="1"/>
  <c r="K2799" i="5"/>
  <c r="M2799" i="5" s="1"/>
  <c r="K2798" i="5"/>
  <c r="M2798" i="5" s="1"/>
  <c r="K2797" i="5"/>
  <c r="M2797" i="5" s="1"/>
  <c r="K2796" i="5"/>
  <c r="M2796" i="5" s="1"/>
  <c r="K2795" i="5"/>
  <c r="M2795" i="5" s="1"/>
  <c r="K2794" i="5"/>
  <c r="M2794" i="5" s="1"/>
  <c r="K2793" i="5"/>
  <c r="M2793" i="5" s="1"/>
  <c r="K2792" i="5"/>
  <c r="M2792" i="5" s="1"/>
  <c r="K2791" i="5"/>
  <c r="M2791" i="5" s="1"/>
  <c r="K2790" i="5"/>
  <c r="M2790" i="5" s="1"/>
  <c r="K2789" i="5"/>
  <c r="M2789" i="5" s="1"/>
  <c r="K2788" i="5"/>
  <c r="M2788" i="5" s="1"/>
  <c r="K2787" i="5"/>
  <c r="M2787" i="5" s="1"/>
  <c r="K2786" i="5"/>
  <c r="M2786" i="5" s="1"/>
  <c r="K2785" i="5"/>
  <c r="M2785" i="5" s="1"/>
  <c r="K2784" i="5"/>
  <c r="M2784" i="5" s="1"/>
  <c r="K2783" i="5"/>
  <c r="M2783" i="5" s="1"/>
  <c r="K2782" i="5"/>
  <c r="M2782" i="5" s="1"/>
  <c r="K2781" i="5"/>
  <c r="M2781" i="5" s="1"/>
  <c r="K2780" i="5"/>
  <c r="M2780" i="5" s="1"/>
  <c r="K2779" i="5"/>
  <c r="M2779" i="5" s="1"/>
  <c r="K2778" i="5"/>
  <c r="M2778" i="5" s="1"/>
  <c r="K2777" i="5"/>
  <c r="M2777" i="5" s="1"/>
  <c r="K2776" i="5"/>
  <c r="M2776" i="5" s="1"/>
  <c r="K2775" i="5"/>
  <c r="M2775" i="5" s="1"/>
  <c r="K2774" i="5"/>
  <c r="M2774" i="5" s="1"/>
  <c r="K2773" i="5"/>
  <c r="M2773" i="5" s="1"/>
  <c r="K2772" i="5"/>
  <c r="M2772" i="5" s="1"/>
  <c r="K2771" i="5"/>
  <c r="M2771" i="5" s="1"/>
  <c r="K2770" i="5"/>
  <c r="M2770" i="5" s="1"/>
  <c r="K2769" i="5"/>
  <c r="M2769" i="5" s="1"/>
  <c r="K2768" i="5"/>
  <c r="M2768" i="5" s="1"/>
  <c r="K2767" i="5"/>
  <c r="M2767" i="5" s="1"/>
  <c r="K2766" i="5"/>
  <c r="M2766" i="5" s="1"/>
  <c r="K2765" i="5"/>
  <c r="M2765" i="5" s="1"/>
  <c r="K2764" i="5"/>
  <c r="M2764" i="5" s="1"/>
  <c r="K2763" i="5"/>
  <c r="M2763" i="5" s="1"/>
  <c r="K2762" i="5"/>
  <c r="M2762" i="5" s="1"/>
  <c r="K2761" i="5"/>
  <c r="M2761" i="5" s="1"/>
  <c r="K2760" i="5"/>
  <c r="M2760" i="5" s="1"/>
  <c r="K2759" i="5"/>
  <c r="M2759" i="5" s="1"/>
  <c r="K2758" i="5"/>
  <c r="M2758" i="5" s="1"/>
  <c r="K2757" i="5"/>
  <c r="M2757" i="5" s="1"/>
  <c r="K2756" i="5"/>
  <c r="M2756" i="5" s="1"/>
  <c r="K2755" i="5"/>
  <c r="M2755" i="5" s="1"/>
  <c r="K2754" i="5"/>
  <c r="M2754" i="5" s="1"/>
  <c r="K2753" i="5"/>
  <c r="M2753" i="5" s="1"/>
  <c r="K2752" i="5"/>
  <c r="M2752" i="5" s="1"/>
  <c r="K2751" i="5"/>
  <c r="M2751" i="5" s="1"/>
  <c r="K2750" i="5"/>
  <c r="M2750" i="5" s="1"/>
  <c r="K2749" i="5"/>
  <c r="M2749" i="5" s="1"/>
  <c r="K2748" i="5"/>
  <c r="M2748" i="5" s="1"/>
  <c r="K2747" i="5"/>
  <c r="M2747" i="5" s="1"/>
  <c r="K2746" i="5"/>
  <c r="M2746" i="5" s="1"/>
  <c r="K2745" i="5"/>
  <c r="M2745" i="5" s="1"/>
  <c r="K2744" i="5"/>
  <c r="M2744" i="5" s="1"/>
  <c r="K2743" i="5"/>
  <c r="M2743" i="5" s="1"/>
  <c r="K2742" i="5"/>
  <c r="M2742" i="5" s="1"/>
  <c r="K2741" i="5"/>
  <c r="M2741" i="5" s="1"/>
  <c r="K2740" i="5"/>
  <c r="M2740" i="5" s="1"/>
  <c r="K2739" i="5"/>
  <c r="M2739" i="5" s="1"/>
  <c r="K2738" i="5"/>
  <c r="M2738" i="5" s="1"/>
  <c r="K2737" i="5"/>
  <c r="M2737" i="5" s="1"/>
  <c r="K2736" i="5"/>
  <c r="M2736" i="5" s="1"/>
  <c r="K2735" i="5"/>
  <c r="M2735" i="5" s="1"/>
  <c r="K2734" i="5"/>
  <c r="M2734" i="5" s="1"/>
  <c r="K2733" i="5"/>
  <c r="M2733" i="5" s="1"/>
  <c r="K2732" i="5"/>
  <c r="M2732" i="5" s="1"/>
  <c r="K2731" i="5"/>
  <c r="M2731" i="5" s="1"/>
  <c r="K2730" i="5"/>
  <c r="M2730" i="5" s="1"/>
  <c r="K2729" i="5"/>
  <c r="M2729" i="5" s="1"/>
  <c r="K2728" i="5"/>
  <c r="M2728" i="5" s="1"/>
  <c r="K2727" i="5"/>
  <c r="M2727" i="5" s="1"/>
  <c r="U2720" i="5"/>
  <c r="S2720" i="5"/>
  <c r="K2719" i="5"/>
  <c r="M2719" i="5" s="1"/>
  <c r="K2718" i="5"/>
  <c r="M2718" i="5" s="1"/>
  <c r="K2717" i="5"/>
  <c r="M2717" i="5" s="1"/>
  <c r="K2716" i="5"/>
  <c r="M2716" i="5" s="1"/>
  <c r="K2715" i="5"/>
  <c r="M2715" i="5" s="1"/>
  <c r="K2714" i="5"/>
  <c r="M2714" i="5" s="1"/>
  <c r="K2713" i="5"/>
  <c r="M2713" i="5" s="1"/>
  <c r="K2712" i="5"/>
  <c r="M2712" i="5" s="1"/>
  <c r="K2711" i="5"/>
  <c r="M2711" i="5" s="1"/>
  <c r="K2710" i="5"/>
  <c r="S2703" i="5"/>
  <c r="K2702" i="5"/>
  <c r="M2702" i="5" s="1"/>
  <c r="U2701" i="5"/>
  <c r="U2703" i="5" s="1"/>
  <c r="P2701" i="5"/>
  <c r="R2701" i="5" s="1"/>
  <c r="R2703" i="5" s="1"/>
  <c r="K2701" i="5"/>
  <c r="U2694" i="5"/>
  <c r="S2694" i="5"/>
  <c r="K2693" i="5"/>
  <c r="M2693" i="5" s="1"/>
  <c r="K2692" i="5"/>
  <c r="M2692" i="5" s="1"/>
  <c r="K2691" i="5"/>
  <c r="M2691" i="5" s="1"/>
  <c r="K2690" i="5"/>
  <c r="M2690" i="5" s="1"/>
  <c r="K2689" i="5"/>
  <c r="M2689" i="5" s="1"/>
  <c r="K2688" i="5"/>
  <c r="M2688" i="5" s="1"/>
  <c r="K2687" i="5"/>
  <c r="M2687" i="5" s="1"/>
  <c r="K2686" i="5"/>
  <c r="M2686" i="5" s="1"/>
  <c r="K2685" i="5"/>
  <c r="M2685" i="5" s="1"/>
  <c r="K2684" i="5"/>
  <c r="M2684" i="5" s="1"/>
  <c r="K2683" i="5"/>
  <c r="M2683" i="5" s="1"/>
  <c r="K2682" i="5"/>
  <c r="M2682" i="5" s="1"/>
  <c r="K2681" i="5"/>
  <c r="M2681" i="5" s="1"/>
  <c r="K2680" i="5"/>
  <c r="M2680" i="5" s="1"/>
  <c r="K2679" i="5"/>
  <c r="M2679" i="5" s="1"/>
  <c r="K2678" i="5"/>
  <c r="M2678" i="5" s="1"/>
  <c r="K2677" i="5"/>
  <c r="M2677" i="5" s="1"/>
  <c r="K2676" i="5"/>
  <c r="M2676" i="5" s="1"/>
  <c r="K2675" i="5"/>
  <c r="M2675" i="5" s="1"/>
  <c r="K2674" i="5"/>
  <c r="M2674" i="5" s="1"/>
  <c r="K2673" i="5"/>
  <c r="M2673" i="5" s="1"/>
  <c r="K2672" i="5"/>
  <c r="M2672" i="5" s="1"/>
  <c r="K2671" i="5"/>
  <c r="M2671" i="5" s="1"/>
  <c r="K2670" i="5"/>
  <c r="M2670" i="5" s="1"/>
  <c r="K2669" i="5"/>
  <c r="M2669" i="5" s="1"/>
  <c r="K2668" i="5"/>
  <c r="M2668" i="5" s="1"/>
  <c r="K2667" i="5"/>
  <c r="M2667" i="5" s="1"/>
  <c r="K2666" i="5"/>
  <c r="M2666" i="5" s="1"/>
  <c r="K2665" i="5"/>
  <c r="M2665" i="5" s="1"/>
  <c r="K2664" i="5"/>
  <c r="M2664" i="5" s="1"/>
  <c r="K2663" i="5"/>
  <c r="M2663" i="5" s="1"/>
  <c r="K2662" i="5"/>
  <c r="M2662" i="5" s="1"/>
  <c r="K2661" i="5"/>
  <c r="M2661" i="5" s="1"/>
  <c r="K2660" i="5"/>
  <c r="M2660" i="5" s="1"/>
  <c r="K2659" i="5"/>
  <c r="M2659" i="5" s="1"/>
  <c r="K2658" i="5"/>
  <c r="M2658" i="5" s="1"/>
  <c r="K2657" i="5"/>
  <c r="M2657" i="5" s="1"/>
  <c r="K2656" i="5"/>
  <c r="M2656" i="5" s="1"/>
  <c r="K2655" i="5"/>
  <c r="M2655" i="5" s="1"/>
  <c r="K2654" i="5"/>
  <c r="M2654" i="5" s="1"/>
  <c r="K2653" i="5"/>
  <c r="M2653" i="5" s="1"/>
  <c r="K2652" i="5"/>
  <c r="M2652" i="5" s="1"/>
  <c r="K2651" i="5"/>
  <c r="M2651" i="5" s="1"/>
  <c r="K2650" i="5"/>
  <c r="M2650" i="5" s="1"/>
  <c r="K2649" i="5"/>
  <c r="M2649" i="5" s="1"/>
  <c r="K2648" i="5"/>
  <c r="M2648" i="5" s="1"/>
  <c r="K2647" i="5"/>
  <c r="M2647" i="5" s="1"/>
  <c r="K2646" i="5"/>
  <c r="M2646" i="5" s="1"/>
  <c r="K2645" i="5"/>
  <c r="M2645" i="5" s="1"/>
  <c r="K2644" i="5"/>
  <c r="M2644" i="5" s="1"/>
  <c r="K2643" i="5"/>
  <c r="M2643" i="5" s="1"/>
  <c r="K2642" i="5"/>
  <c r="M2642" i="5" s="1"/>
  <c r="K2641" i="5"/>
  <c r="M2641" i="5" s="1"/>
  <c r="K2640" i="5"/>
  <c r="M2640" i="5" s="1"/>
  <c r="K2639" i="5"/>
  <c r="M2639" i="5" s="1"/>
  <c r="K2638" i="5"/>
  <c r="M2638" i="5" s="1"/>
  <c r="K2637" i="5"/>
  <c r="M2637" i="5" s="1"/>
  <c r="K2636" i="5"/>
  <c r="M2636" i="5" s="1"/>
  <c r="K2635" i="5"/>
  <c r="M2635" i="5" s="1"/>
  <c r="K2634" i="5"/>
  <c r="M2634" i="5" s="1"/>
  <c r="K2633" i="5"/>
  <c r="M2633" i="5" s="1"/>
  <c r="K2632" i="5"/>
  <c r="M2632" i="5" s="1"/>
  <c r="K2631" i="5"/>
  <c r="M2631" i="5" s="1"/>
  <c r="K2630" i="5"/>
  <c r="M2630" i="5" s="1"/>
  <c r="K2629" i="5"/>
  <c r="M2629" i="5" s="1"/>
  <c r="K2628" i="5"/>
  <c r="M2628" i="5" s="1"/>
  <c r="K2627" i="5"/>
  <c r="M2627" i="5" s="1"/>
  <c r="K2626" i="5"/>
  <c r="M2626" i="5" s="1"/>
  <c r="K2625" i="5"/>
  <c r="M2625" i="5" s="1"/>
  <c r="K2624" i="5"/>
  <c r="M2624" i="5" s="1"/>
  <c r="K2623" i="5"/>
  <c r="M2623" i="5" s="1"/>
  <c r="K2622" i="5"/>
  <c r="M2622" i="5" s="1"/>
  <c r="K2621" i="5"/>
  <c r="M2621" i="5" s="1"/>
  <c r="K2620" i="5"/>
  <c r="M2620" i="5" s="1"/>
  <c r="K2619" i="5"/>
  <c r="M2619" i="5" s="1"/>
  <c r="K2618" i="5"/>
  <c r="M2618" i="5" s="1"/>
  <c r="K2617" i="5"/>
  <c r="M2617" i="5" s="1"/>
  <c r="K2616" i="5"/>
  <c r="M2616" i="5" s="1"/>
  <c r="K2615" i="5"/>
  <c r="M2615" i="5" s="1"/>
  <c r="K2614" i="5"/>
  <c r="M2614" i="5" s="1"/>
  <c r="K2613" i="5"/>
  <c r="M2613" i="5" s="1"/>
  <c r="K2612" i="5"/>
  <c r="M2612" i="5" s="1"/>
  <c r="K2611" i="5"/>
  <c r="M2611" i="5" s="1"/>
  <c r="K2610" i="5"/>
  <c r="M2610" i="5" s="1"/>
  <c r="K2609" i="5"/>
  <c r="M2609" i="5" s="1"/>
  <c r="K2608" i="5"/>
  <c r="M2608" i="5" s="1"/>
  <c r="K2607" i="5"/>
  <c r="M2607" i="5" s="1"/>
  <c r="K2606" i="5"/>
  <c r="M2606" i="5" s="1"/>
  <c r="K2605" i="5"/>
  <c r="M2605" i="5" s="1"/>
  <c r="K2604" i="5"/>
  <c r="M2604" i="5" s="1"/>
  <c r="K2603" i="5"/>
  <c r="M2603" i="5" s="1"/>
  <c r="K2602" i="5"/>
  <c r="M2602" i="5" s="1"/>
  <c r="K2601" i="5"/>
  <c r="M2601" i="5" s="1"/>
  <c r="K2600" i="5"/>
  <c r="M2600" i="5" s="1"/>
  <c r="K2599" i="5"/>
  <c r="M2599" i="5" s="1"/>
  <c r="K2598" i="5"/>
  <c r="M2598" i="5" s="1"/>
  <c r="K2597" i="5"/>
  <c r="M2597" i="5" s="1"/>
  <c r="K2596" i="5"/>
  <c r="M2596" i="5" s="1"/>
  <c r="K2595" i="5"/>
  <c r="M2595" i="5" s="1"/>
  <c r="K2594" i="5"/>
  <c r="M2594" i="5" s="1"/>
  <c r="K2593" i="5"/>
  <c r="M2593" i="5" s="1"/>
  <c r="K2592" i="5"/>
  <c r="M2592" i="5" s="1"/>
  <c r="K2591" i="5"/>
  <c r="M2591" i="5" s="1"/>
  <c r="K2590" i="5"/>
  <c r="M2590" i="5" s="1"/>
  <c r="K2589" i="5"/>
  <c r="M2589" i="5" s="1"/>
  <c r="K2588" i="5"/>
  <c r="M2588" i="5" s="1"/>
  <c r="K2587" i="5"/>
  <c r="M2587" i="5" s="1"/>
  <c r="K2586" i="5"/>
  <c r="M2586" i="5" s="1"/>
  <c r="K2585" i="5"/>
  <c r="M2585" i="5" s="1"/>
  <c r="K2584" i="5"/>
  <c r="M2584" i="5" s="1"/>
  <c r="K2583" i="5"/>
  <c r="M2583" i="5" s="1"/>
  <c r="K2582" i="5"/>
  <c r="M2582" i="5" s="1"/>
  <c r="K2581" i="5"/>
  <c r="M2581" i="5" s="1"/>
  <c r="K2580" i="5"/>
  <c r="M2580" i="5" s="1"/>
  <c r="K2579" i="5"/>
  <c r="M2579" i="5" s="1"/>
  <c r="K2578" i="5"/>
  <c r="M2578" i="5" s="1"/>
  <c r="K2577" i="5"/>
  <c r="M2577" i="5" s="1"/>
  <c r="K2576" i="5"/>
  <c r="M2576" i="5" s="1"/>
  <c r="K2575" i="5"/>
  <c r="M2575" i="5" s="1"/>
  <c r="K2574" i="5"/>
  <c r="M2574" i="5" s="1"/>
  <c r="K2573" i="5"/>
  <c r="M2573" i="5" s="1"/>
  <c r="K2572" i="5"/>
  <c r="M2572" i="5" s="1"/>
  <c r="K2571" i="5"/>
  <c r="M2571" i="5" s="1"/>
  <c r="K2570" i="5"/>
  <c r="M2570" i="5" s="1"/>
  <c r="K2569" i="5"/>
  <c r="M2569" i="5" s="1"/>
  <c r="K2568" i="5"/>
  <c r="M2568" i="5" s="1"/>
  <c r="K2567" i="5"/>
  <c r="M2567" i="5" s="1"/>
  <c r="K2566" i="5"/>
  <c r="M2566" i="5" s="1"/>
  <c r="K2565" i="5"/>
  <c r="M2565" i="5" s="1"/>
  <c r="K2564" i="5"/>
  <c r="M2564" i="5" s="1"/>
  <c r="K2563" i="5"/>
  <c r="M2563" i="5" s="1"/>
  <c r="K2562" i="5"/>
  <c r="M2562" i="5" s="1"/>
  <c r="K2561" i="5"/>
  <c r="M2561" i="5" s="1"/>
  <c r="U2554" i="5"/>
  <c r="S2554" i="5"/>
  <c r="K2553" i="5"/>
  <c r="M2553" i="5" s="1"/>
  <c r="K2552" i="5"/>
  <c r="M2552" i="5" s="1"/>
  <c r="K2551" i="5"/>
  <c r="M2551" i="5" s="1"/>
  <c r="K2550" i="5"/>
  <c r="M2550" i="5" s="1"/>
  <c r="K2549" i="5"/>
  <c r="M2549" i="5" s="1"/>
  <c r="K2548" i="5"/>
  <c r="M2548" i="5" s="1"/>
  <c r="K2547" i="5"/>
  <c r="S2540" i="5"/>
  <c r="U2539" i="5"/>
  <c r="U2540" i="5" s="1"/>
  <c r="P2539" i="5"/>
  <c r="R2539" i="5" s="1"/>
  <c r="R2540" i="5" s="1"/>
  <c r="K2539" i="5"/>
  <c r="K2540" i="5" s="1"/>
  <c r="S2532" i="5"/>
  <c r="U2531" i="5"/>
  <c r="U2532" i="5" s="1"/>
  <c r="P2531" i="5"/>
  <c r="P2532" i="5" s="1"/>
  <c r="K2531" i="5"/>
  <c r="K2532" i="5" s="1"/>
  <c r="U2524" i="5"/>
  <c r="S2524" i="5"/>
  <c r="K2523" i="5"/>
  <c r="M2523" i="5" s="1"/>
  <c r="K2522" i="5"/>
  <c r="M2522" i="5" s="1"/>
  <c r="K2521" i="5"/>
  <c r="M2521" i="5" s="1"/>
  <c r="K2520" i="5"/>
  <c r="M2520" i="5" s="1"/>
  <c r="K2519" i="5"/>
  <c r="M2519" i="5" s="1"/>
  <c r="K2518" i="5"/>
  <c r="M2518" i="5" s="1"/>
  <c r="K2517" i="5"/>
  <c r="M2517" i="5" s="1"/>
  <c r="K2516" i="5"/>
  <c r="M2516" i="5" s="1"/>
  <c r="K2515" i="5"/>
  <c r="M2515" i="5" s="1"/>
  <c r="K2514" i="5"/>
  <c r="M2514" i="5" s="1"/>
  <c r="K2513" i="5"/>
  <c r="M2513" i="5" s="1"/>
  <c r="K2512" i="5"/>
  <c r="M2512" i="5" s="1"/>
  <c r="K2511" i="5"/>
  <c r="M2511" i="5" s="1"/>
  <c r="K2510" i="5"/>
  <c r="M2510" i="5" s="1"/>
  <c r="K2509" i="5"/>
  <c r="M2509" i="5" s="1"/>
  <c r="K2508" i="5"/>
  <c r="M2508" i="5" s="1"/>
  <c r="K2507" i="5"/>
  <c r="M2507" i="5" s="1"/>
  <c r="K2506" i="5"/>
  <c r="M2506" i="5" s="1"/>
  <c r="K2505" i="5"/>
  <c r="M2505" i="5" s="1"/>
  <c r="K2504" i="5"/>
  <c r="M2504" i="5" s="1"/>
  <c r="K2503" i="5"/>
  <c r="M2503" i="5" s="1"/>
  <c r="K2502" i="5"/>
  <c r="M2502" i="5" s="1"/>
  <c r="K2501" i="5"/>
  <c r="M2501" i="5" s="1"/>
  <c r="K2500" i="5"/>
  <c r="M2500" i="5" s="1"/>
  <c r="K2499" i="5"/>
  <c r="U2492" i="5"/>
  <c r="S2492" i="5"/>
  <c r="K2491" i="5"/>
  <c r="M2491" i="5" s="1"/>
  <c r="K2490" i="5"/>
  <c r="M2490" i="5" s="1"/>
  <c r="K2489" i="5"/>
  <c r="M2489" i="5" s="1"/>
  <c r="K2488" i="5"/>
  <c r="M2488" i="5" s="1"/>
  <c r="K2487" i="5"/>
  <c r="M2487" i="5" s="1"/>
  <c r="K2486" i="5"/>
  <c r="M2486" i="5" s="1"/>
  <c r="K2485" i="5"/>
  <c r="M2485" i="5" s="1"/>
  <c r="K2484" i="5"/>
  <c r="M2484" i="5" s="1"/>
  <c r="K2483" i="5"/>
  <c r="M2483" i="5" s="1"/>
  <c r="K2482" i="5"/>
  <c r="M2482" i="5" s="1"/>
  <c r="K2481" i="5"/>
  <c r="M2481" i="5" s="1"/>
  <c r="K2480" i="5"/>
  <c r="M2480" i="5" s="1"/>
  <c r="K2479" i="5"/>
  <c r="M2479" i="5" s="1"/>
  <c r="K2478" i="5"/>
  <c r="M2478" i="5" s="1"/>
  <c r="K2477" i="5"/>
  <c r="M2477" i="5" s="1"/>
  <c r="K2476" i="5"/>
  <c r="M2476" i="5" s="1"/>
  <c r="K2475" i="5"/>
  <c r="M2475" i="5" s="1"/>
  <c r="K2474" i="5"/>
  <c r="M2474" i="5" s="1"/>
  <c r="K2473" i="5"/>
  <c r="M2473" i="5" s="1"/>
  <c r="K2472" i="5"/>
  <c r="M2472" i="5" s="1"/>
  <c r="K2471" i="5"/>
  <c r="M2471" i="5" s="1"/>
  <c r="K2470" i="5"/>
  <c r="M2470" i="5" s="1"/>
  <c r="K2469" i="5"/>
  <c r="M2469" i="5" s="1"/>
  <c r="K2468" i="5"/>
  <c r="M2468" i="5" s="1"/>
  <c r="K2467" i="5"/>
  <c r="M2467" i="5" s="1"/>
  <c r="K2466" i="5"/>
  <c r="M2466" i="5" s="1"/>
  <c r="K2465" i="5"/>
  <c r="M2465" i="5" s="1"/>
  <c r="K2464" i="5"/>
  <c r="M2464" i="5" s="1"/>
  <c r="K2463" i="5"/>
  <c r="M2463" i="5" s="1"/>
  <c r="K2462" i="5"/>
  <c r="M2462" i="5" s="1"/>
  <c r="K2461" i="5"/>
  <c r="M2461" i="5" s="1"/>
  <c r="K2460" i="5"/>
  <c r="M2460" i="5" s="1"/>
  <c r="K2459" i="5"/>
  <c r="M2459" i="5" s="1"/>
  <c r="K2458" i="5"/>
  <c r="M2458" i="5" s="1"/>
  <c r="K2457" i="5"/>
  <c r="M2457" i="5" s="1"/>
  <c r="K2456" i="5"/>
  <c r="M2456" i="5" s="1"/>
  <c r="K2455" i="5"/>
  <c r="M2455" i="5" s="1"/>
  <c r="K2454" i="5"/>
  <c r="M2454" i="5" s="1"/>
  <c r="K2453" i="5"/>
  <c r="M2453" i="5" s="1"/>
  <c r="K2452" i="5"/>
  <c r="M2452" i="5" s="1"/>
  <c r="K2451" i="5"/>
  <c r="M2451" i="5" s="1"/>
  <c r="K2450" i="5"/>
  <c r="M2450" i="5" s="1"/>
  <c r="K2449" i="5"/>
  <c r="M2449" i="5" s="1"/>
  <c r="K2448" i="5"/>
  <c r="M2448" i="5" s="1"/>
  <c r="K2447" i="5"/>
  <c r="M2447" i="5" s="1"/>
  <c r="K2446" i="5"/>
  <c r="M2446" i="5" s="1"/>
  <c r="K2445" i="5"/>
  <c r="M2445" i="5" s="1"/>
  <c r="K2444" i="5"/>
  <c r="M2444" i="5" s="1"/>
  <c r="K2443" i="5"/>
  <c r="M2443" i="5" s="1"/>
  <c r="K2442" i="5"/>
  <c r="M2442" i="5" s="1"/>
  <c r="K2441" i="5"/>
  <c r="M2441" i="5" s="1"/>
  <c r="K2440" i="5"/>
  <c r="M2440" i="5" s="1"/>
  <c r="K2439" i="5"/>
  <c r="M2439" i="5" s="1"/>
  <c r="K2438" i="5"/>
  <c r="M2438" i="5" s="1"/>
  <c r="K2437" i="5"/>
  <c r="M2437" i="5" s="1"/>
  <c r="K2436" i="5"/>
  <c r="M2436" i="5" s="1"/>
  <c r="K2435" i="5"/>
  <c r="M2435" i="5" s="1"/>
  <c r="K2434" i="5"/>
  <c r="M2434" i="5" s="1"/>
  <c r="K2433" i="5"/>
  <c r="M2433" i="5" s="1"/>
  <c r="K2432" i="5"/>
  <c r="M2432" i="5" s="1"/>
  <c r="K2431" i="5"/>
  <c r="M2431" i="5" s="1"/>
  <c r="K2430" i="5"/>
  <c r="M2430" i="5" s="1"/>
  <c r="K2429" i="5"/>
  <c r="M2429" i="5" s="1"/>
  <c r="K2428" i="5"/>
  <c r="M2428" i="5" s="1"/>
  <c r="K2427" i="5"/>
  <c r="M2427" i="5" s="1"/>
  <c r="K2426" i="5"/>
  <c r="M2426" i="5" s="1"/>
  <c r="K2425" i="5"/>
  <c r="M2425" i="5" s="1"/>
  <c r="K2424" i="5"/>
  <c r="M2424" i="5" s="1"/>
  <c r="K2423" i="5"/>
  <c r="M2423" i="5" s="1"/>
  <c r="K2422" i="5"/>
  <c r="M2422" i="5" s="1"/>
  <c r="K2421" i="5"/>
  <c r="M2421" i="5" s="1"/>
  <c r="K2420" i="5"/>
  <c r="M2420" i="5" s="1"/>
  <c r="K2419" i="5"/>
  <c r="M2419" i="5" s="1"/>
  <c r="K2418" i="5"/>
  <c r="M2418" i="5" s="1"/>
  <c r="K2417" i="5"/>
  <c r="M2417" i="5" s="1"/>
  <c r="K2416" i="5"/>
  <c r="M2416" i="5" s="1"/>
  <c r="K2415" i="5"/>
  <c r="M2415" i="5" s="1"/>
  <c r="K2414" i="5"/>
  <c r="M2414" i="5" s="1"/>
  <c r="K2413" i="5"/>
  <c r="M2413" i="5" s="1"/>
  <c r="K2412" i="5"/>
  <c r="M2412" i="5" s="1"/>
  <c r="K2411" i="5"/>
  <c r="M2411" i="5" s="1"/>
  <c r="K2410" i="5"/>
  <c r="M2410" i="5" s="1"/>
  <c r="K2409" i="5"/>
  <c r="M2409" i="5" s="1"/>
  <c r="K2408" i="5"/>
  <c r="M2408" i="5" s="1"/>
  <c r="K2407" i="5"/>
  <c r="M2407" i="5" s="1"/>
  <c r="K2406" i="5"/>
  <c r="M2406" i="5" s="1"/>
  <c r="K2405" i="5"/>
  <c r="M2405" i="5" s="1"/>
  <c r="K2404" i="5"/>
  <c r="M2404" i="5" s="1"/>
  <c r="K2403" i="5"/>
  <c r="M2403" i="5" s="1"/>
  <c r="K2402" i="5"/>
  <c r="M2402" i="5" s="1"/>
  <c r="K2401" i="5"/>
  <c r="M2401" i="5" s="1"/>
  <c r="K2400" i="5"/>
  <c r="M2400" i="5" s="1"/>
  <c r="K2399" i="5"/>
  <c r="M2399" i="5" s="1"/>
  <c r="K2398" i="5"/>
  <c r="M2398" i="5" s="1"/>
  <c r="K2397" i="5"/>
  <c r="M2397" i="5" s="1"/>
  <c r="K2396" i="5"/>
  <c r="M2396" i="5" s="1"/>
  <c r="K2395" i="5"/>
  <c r="M2395" i="5" s="1"/>
  <c r="K2394" i="5"/>
  <c r="M2394" i="5" s="1"/>
  <c r="K2393" i="5"/>
  <c r="M2393" i="5" s="1"/>
  <c r="K2392" i="5"/>
  <c r="M2392" i="5" s="1"/>
  <c r="K2391" i="5"/>
  <c r="M2391" i="5" s="1"/>
  <c r="K2390" i="5"/>
  <c r="M2390" i="5" s="1"/>
  <c r="K2389" i="5"/>
  <c r="M2389" i="5" s="1"/>
  <c r="K2388" i="5"/>
  <c r="M2388" i="5" s="1"/>
  <c r="K2387" i="5"/>
  <c r="M2387" i="5" s="1"/>
  <c r="K2386" i="5"/>
  <c r="M2386" i="5" s="1"/>
  <c r="K2385" i="5"/>
  <c r="M2385" i="5" s="1"/>
  <c r="K2384" i="5"/>
  <c r="M2384" i="5" s="1"/>
  <c r="K2383" i="5"/>
  <c r="M2383" i="5" s="1"/>
  <c r="U2376" i="5"/>
  <c r="S2376" i="5"/>
  <c r="K2375" i="5"/>
  <c r="M2375" i="5" s="1"/>
  <c r="K2374" i="5"/>
  <c r="M2374" i="5" s="1"/>
  <c r="K2373" i="5"/>
  <c r="M2373" i="5" s="1"/>
  <c r="K2372" i="5"/>
  <c r="M2372" i="5" s="1"/>
  <c r="K2371" i="5"/>
  <c r="M2371" i="5" s="1"/>
  <c r="K2370" i="5"/>
  <c r="M2370" i="5" s="1"/>
  <c r="S2363" i="5"/>
  <c r="U2362" i="5"/>
  <c r="U2363" i="5" s="1"/>
  <c r="P2362" i="5"/>
  <c r="P2363" i="5" s="1"/>
  <c r="K2362" i="5"/>
  <c r="K2363" i="5" s="1"/>
  <c r="S2355" i="5"/>
  <c r="U2354" i="5"/>
  <c r="U2355" i="5" s="1"/>
  <c r="P2354" i="5"/>
  <c r="P2355" i="5" s="1"/>
  <c r="K2354" i="5"/>
  <c r="K2355" i="5" s="1"/>
  <c r="S2347" i="5"/>
  <c r="U2346" i="5"/>
  <c r="U2347" i="5" s="1"/>
  <c r="P2346" i="5"/>
  <c r="P2347" i="5" s="1"/>
  <c r="K2346" i="5"/>
  <c r="K2347" i="5" s="1"/>
  <c r="S2339" i="5"/>
  <c r="U2338" i="5"/>
  <c r="U2339" i="5" s="1"/>
  <c r="P2338" i="5"/>
  <c r="P2339" i="5" s="1"/>
  <c r="K2338" i="5"/>
  <c r="K2339" i="5" s="1"/>
  <c r="S2331" i="5"/>
  <c r="K2330" i="5"/>
  <c r="M2330" i="5" s="1"/>
  <c r="U2329" i="5"/>
  <c r="U2331" i="5" s="1"/>
  <c r="P2329" i="5"/>
  <c r="R2329" i="5" s="1"/>
  <c r="R2331" i="5" s="1"/>
  <c r="K2329" i="5"/>
  <c r="K2317" i="5"/>
  <c r="M2317" i="5" s="1"/>
  <c r="U2322" i="5"/>
  <c r="S2322" i="5"/>
  <c r="K2321" i="5"/>
  <c r="M2321" i="5" s="1"/>
  <c r="K2316" i="5"/>
  <c r="M2316" i="5" s="1"/>
  <c r="K2315" i="5"/>
  <c r="M2315" i="5" s="1"/>
  <c r="K2314" i="5"/>
  <c r="M2314" i="5" s="1"/>
  <c r="K2313" i="5"/>
  <c r="M2313" i="5" s="1"/>
  <c r="K2312" i="5"/>
  <c r="M2312" i="5" s="1"/>
  <c r="K2311" i="5"/>
  <c r="M2311" i="5" s="1"/>
  <c r="K2310" i="5"/>
  <c r="M2310" i="5" s="1"/>
  <c r="K2309" i="5"/>
  <c r="M2309" i="5" s="1"/>
  <c r="K2308" i="5"/>
  <c r="M2308" i="5" s="1"/>
  <c r="K2307" i="5"/>
  <c r="M2307" i="5" s="1"/>
  <c r="K2306" i="5"/>
  <c r="M2306" i="5" s="1"/>
  <c r="K2305" i="5"/>
  <c r="M2305" i="5" s="1"/>
  <c r="K2304" i="5"/>
  <c r="M2304" i="5" s="1"/>
  <c r="K2303" i="5"/>
  <c r="M2303" i="5" s="1"/>
  <c r="K2302" i="5"/>
  <c r="M2302" i="5" s="1"/>
  <c r="K2301" i="5"/>
  <c r="M2301" i="5" s="1"/>
  <c r="K2300" i="5"/>
  <c r="M2300" i="5" s="1"/>
  <c r="K2299" i="5"/>
  <c r="M2299" i="5" s="1"/>
  <c r="K2298" i="5"/>
  <c r="M2298" i="5" s="1"/>
  <c r="K2297" i="5"/>
  <c r="M2297" i="5" s="1"/>
  <c r="K2296" i="5"/>
  <c r="M2296" i="5" s="1"/>
  <c r="K2295" i="5"/>
  <c r="M2295" i="5" s="1"/>
  <c r="K2294" i="5"/>
  <c r="M2294" i="5" s="1"/>
  <c r="K2293" i="5"/>
  <c r="M2293" i="5" s="1"/>
  <c r="K2292" i="5"/>
  <c r="M2292" i="5" s="1"/>
  <c r="K2291" i="5"/>
  <c r="M2291" i="5" s="1"/>
  <c r="K2290" i="5"/>
  <c r="M2290" i="5" s="1"/>
  <c r="K2289" i="5"/>
  <c r="M2289" i="5" s="1"/>
  <c r="K2288" i="5"/>
  <c r="M2288" i="5" s="1"/>
  <c r="K2287" i="5"/>
  <c r="M2287" i="5" s="1"/>
  <c r="K2286" i="5"/>
  <c r="M2286" i="5" s="1"/>
  <c r="K2285" i="5"/>
  <c r="M2285" i="5" s="1"/>
  <c r="K2284" i="5"/>
  <c r="M2284" i="5" s="1"/>
  <c r="K2283" i="5"/>
  <c r="M2283" i="5" s="1"/>
  <c r="K2282" i="5"/>
  <c r="M2282" i="5" s="1"/>
  <c r="K2281" i="5"/>
  <c r="M2281" i="5" s="1"/>
  <c r="K2280" i="5"/>
  <c r="M2280" i="5" s="1"/>
  <c r="K2279" i="5"/>
  <c r="M2279" i="5" s="1"/>
  <c r="K2278" i="5"/>
  <c r="M2278" i="5" s="1"/>
  <c r="K2277" i="5"/>
  <c r="M2277" i="5" s="1"/>
  <c r="K2276" i="5"/>
  <c r="M2276" i="5" s="1"/>
  <c r="K2275" i="5"/>
  <c r="M2275" i="5" s="1"/>
  <c r="K2274" i="5"/>
  <c r="M2274" i="5" s="1"/>
  <c r="K2273" i="5"/>
  <c r="M2273" i="5" s="1"/>
  <c r="K2272" i="5"/>
  <c r="M2272" i="5" s="1"/>
  <c r="K2271" i="5"/>
  <c r="M2271" i="5" s="1"/>
  <c r="K2270" i="5"/>
  <c r="M2270" i="5" s="1"/>
  <c r="K2269" i="5"/>
  <c r="M2269" i="5" s="1"/>
  <c r="K2268" i="5"/>
  <c r="M2268" i="5" s="1"/>
  <c r="K2267" i="5"/>
  <c r="M2267" i="5" s="1"/>
  <c r="K2266" i="5"/>
  <c r="M2266" i="5" s="1"/>
  <c r="K2265" i="5"/>
  <c r="M2265" i="5" s="1"/>
  <c r="K2264" i="5"/>
  <c r="M2264" i="5" s="1"/>
  <c r="K2263" i="5"/>
  <c r="M2263" i="5" s="1"/>
  <c r="K2262" i="5"/>
  <c r="M2262" i="5" s="1"/>
  <c r="K2261" i="5"/>
  <c r="M2261" i="5" s="1"/>
  <c r="K2260" i="5"/>
  <c r="M2260" i="5" s="1"/>
  <c r="K2259" i="5"/>
  <c r="M2259" i="5" s="1"/>
  <c r="K2258" i="5"/>
  <c r="M2258" i="5" s="1"/>
  <c r="K2257" i="5"/>
  <c r="M2257" i="5" s="1"/>
  <c r="K2256" i="5"/>
  <c r="M2256" i="5" s="1"/>
  <c r="K2255" i="5"/>
  <c r="M2255" i="5" s="1"/>
  <c r="K2254" i="5"/>
  <c r="M2254" i="5" s="1"/>
  <c r="K2253" i="5"/>
  <c r="M2253" i="5" s="1"/>
  <c r="K2252" i="5"/>
  <c r="M2252" i="5" s="1"/>
  <c r="K2251" i="5"/>
  <c r="M2251" i="5" s="1"/>
  <c r="K2250" i="5"/>
  <c r="M2250" i="5" s="1"/>
  <c r="K2249" i="5"/>
  <c r="M2249" i="5" s="1"/>
  <c r="K2248" i="5"/>
  <c r="M2248" i="5" s="1"/>
  <c r="K2247" i="5"/>
  <c r="M2247" i="5" s="1"/>
  <c r="K2246" i="5"/>
  <c r="M2246" i="5" s="1"/>
  <c r="K2245" i="5"/>
  <c r="M2245" i="5" s="1"/>
  <c r="K2244" i="5"/>
  <c r="M2244" i="5" s="1"/>
  <c r="K2243" i="5"/>
  <c r="M2243" i="5" s="1"/>
  <c r="K2242" i="5"/>
  <c r="M2242" i="5" s="1"/>
  <c r="K2241" i="5"/>
  <c r="M2241" i="5" s="1"/>
  <c r="K2240" i="5"/>
  <c r="M2240" i="5" s="1"/>
  <c r="K2239" i="5"/>
  <c r="M2239" i="5" s="1"/>
  <c r="K2238" i="5"/>
  <c r="M2238" i="5" s="1"/>
  <c r="K2237" i="5"/>
  <c r="M2237" i="5" s="1"/>
  <c r="K2236" i="5"/>
  <c r="M2236" i="5" s="1"/>
  <c r="K2235" i="5"/>
  <c r="M2235" i="5" s="1"/>
  <c r="K2234" i="5"/>
  <c r="M2234" i="5" s="1"/>
  <c r="K2233" i="5"/>
  <c r="M2233" i="5" s="1"/>
  <c r="K2232" i="5"/>
  <c r="M2232" i="5" s="1"/>
  <c r="K2231" i="5"/>
  <c r="M2231" i="5" s="1"/>
  <c r="K2230" i="5"/>
  <c r="M2230" i="5" s="1"/>
  <c r="K2229" i="5"/>
  <c r="M2229" i="5" s="1"/>
  <c r="K2228" i="5"/>
  <c r="M2228" i="5" s="1"/>
  <c r="K2227" i="5"/>
  <c r="M2227" i="5" s="1"/>
  <c r="K2215" i="5"/>
  <c r="M2215" i="5" s="1"/>
  <c r="K2216" i="5"/>
  <c r="M2216" i="5" s="1"/>
  <c r="K2217" i="5"/>
  <c r="M2217" i="5" s="1"/>
  <c r="K2218" i="5"/>
  <c r="M2218" i="5" s="1"/>
  <c r="U2220" i="5"/>
  <c r="S2220" i="5"/>
  <c r="K2219" i="5"/>
  <c r="M2219" i="5" s="1"/>
  <c r="K2214" i="5"/>
  <c r="M2214" i="5" s="1"/>
  <c r="K2213" i="5"/>
  <c r="M2213" i="5" s="1"/>
  <c r="K2212" i="5"/>
  <c r="M2212" i="5" s="1"/>
  <c r="K2211" i="5"/>
  <c r="M2211" i="5" s="1"/>
  <c r="K2210" i="5"/>
  <c r="M2210" i="5" s="1"/>
  <c r="K2209" i="5"/>
  <c r="M2209" i="5" s="1"/>
  <c r="K2208" i="5"/>
  <c r="M2208" i="5" s="1"/>
  <c r="K2207" i="5"/>
  <c r="M2207" i="5" s="1"/>
  <c r="K2206" i="5"/>
  <c r="S2199" i="5"/>
  <c r="M2198" i="5"/>
  <c r="K2196" i="5"/>
  <c r="M2196" i="5" s="1"/>
  <c r="U2195" i="5"/>
  <c r="U2199" i="5" s="1"/>
  <c r="P2195" i="5"/>
  <c r="P2199" i="5" s="1"/>
  <c r="K2195" i="5"/>
  <c r="U2188" i="5"/>
  <c r="S2188" i="5"/>
  <c r="K2187" i="5"/>
  <c r="M2187" i="5" s="1"/>
  <c r="K2186" i="5"/>
  <c r="M2186" i="5" s="1"/>
  <c r="K2185" i="5"/>
  <c r="M2185" i="5" s="1"/>
  <c r="K2184" i="5"/>
  <c r="M2184" i="5" s="1"/>
  <c r="K2183" i="5"/>
  <c r="M2183" i="5" s="1"/>
  <c r="K2182" i="5"/>
  <c r="M2182" i="5" s="1"/>
  <c r="K2181" i="5"/>
  <c r="M2181" i="5" s="1"/>
  <c r="K2180" i="5"/>
  <c r="M2180" i="5" s="1"/>
  <c r="K2179" i="5"/>
  <c r="M2179" i="5" s="1"/>
  <c r="K2178" i="5"/>
  <c r="M2178" i="5" s="1"/>
  <c r="K2177" i="5"/>
  <c r="M2177" i="5" s="1"/>
  <c r="K2176" i="5"/>
  <c r="M2176" i="5" s="1"/>
  <c r="K2175" i="5"/>
  <c r="M2175" i="5" s="1"/>
  <c r="K2174" i="5"/>
  <c r="S2167" i="5"/>
  <c r="U2166" i="5"/>
  <c r="U2167" i="5" s="1"/>
  <c r="P2166" i="5"/>
  <c r="P2167" i="5" s="1"/>
  <c r="K2166" i="5"/>
  <c r="K2167" i="5" s="1"/>
  <c r="S2159" i="5"/>
  <c r="K2158" i="5"/>
  <c r="M2158" i="5" s="1"/>
  <c r="K2157" i="5"/>
  <c r="M2157" i="5" s="1"/>
  <c r="K2156" i="5"/>
  <c r="M2156" i="5" s="1"/>
  <c r="U2155" i="5"/>
  <c r="U2159" i="5" s="1"/>
  <c r="P2155" i="5"/>
  <c r="P2159" i="5" s="1"/>
  <c r="K2155" i="5"/>
  <c r="S2148" i="5"/>
  <c r="U2147" i="5"/>
  <c r="U2148" i="5" s="1"/>
  <c r="P2147" i="5"/>
  <c r="P2148" i="5" s="1"/>
  <c r="K2147" i="5"/>
  <c r="K2148" i="5" s="1"/>
  <c r="U2140" i="5"/>
  <c r="S2140" i="5"/>
  <c r="K2139" i="5"/>
  <c r="M2139" i="5" s="1"/>
  <c r="K2138" i="5"/>
  <c r="M2138" i="5" s="1"/>
  <c r="K2137" i="5"/>
  <c r="M2137" i="5" s="1"/>
  <c r="K2136" i="5"/>
  <c r="M2136" i="5" s="1"/>
  <c r="K2135" i="5"/>
  <c r="M2135" i="5" s="1"/>
  <c r="K2134" i="5"/>
  <c r="M2134" i="5" s="1"/>
  <c r="K2133" i="5"/>
  <c r="M2133" i="5" s="1"/>
  <c r="K2132" i="5"/>
  <c r="M2132" i="5" s="1"/>
  <c r="K2131" i="5"/>
  <c r="M2131" i="5" s="1"/>
  <c r="K2130" i="5"/>
  <c r="M2130" i="5" s="1"/>
  <c r="K2129" i="5"/>
  <c r="M2129" i="5" s="1"/>
  <c r="K2128" i="5"/>
  <c r="M2128" i="5" s="1"/>
  <c r="K2127" i="5"/>
  <c r="M2127" i="5" s="1"/>
  <c r="K2126" i="5"/>
  <c r="M2126" i="5" s="1"/>
  <c r="K2125" i="5"/>
  <c r="M2125" i="5" s="1"/>
  <c r="K2124" i="5"/>
  <c r="M2124" i="5" s="1"/>
  <c r="K2123" i="5"/>
  <c r="M2123" i="5" s="1"/>
  <c r="K2122" i="5"/>
  <c r="M2122" i="5" s="1"/>
  <c r="K2121" i="5"/>
  <c r="M2121" i="5" s="1"/>
  <c r="K2120" i="5"/>
  <c r="S2113" i="5"/>
  <c r="K2112" i="5"/>
  <c r="M2112" i="5" s="1"/>
  <c r="K2111" i="5"/>
  <c r="M2111" i="5" s="1"/>
  <c r="U2110" i="5"/>
  <c r="U2113" i="5" s="1"/>
  <c r="P2110" i="5"/>
  <c r="P2113" i="5" s="1"/>
  <c r="K2110" i="5"/>
  <c r="S2103" i="5"/>
  <c r="K2102" i="5"/>
  <c r="M2102" i="5" s="1"/>
  <c r="K2101" i="5"/>
  <c r="M2101" i="5" s="1"/>
  <c r="K2100" i="5"/>
  <c r="M2100" i="5" s="1"/>
  <c r="U2099" i="5"/>
  <c r="U2103" i="5" s="1"/>
  <c r="P2099" i="5"/>
  <c r="P2103" i="5" s="1"/>
  <c r="K2099" i="5"/>
  <c r="S2092" i="5"/>
  <c r="U2091" i="5"/>
  <c r="U2092" i="5" s="1"/>
  <c r="P2091" i="5"/>
  <c r="R2091" i="5" s="1"/>
  <c r="R2092" i="5" s="1"/>
  <c r="K2091" i="5"/>
  <c r="M2091" i="5" s="1"/>
  <c r="M2092" i="5" s="1"/>
  <c r="U2084" i="5"/>
  <c r="S2084" i="5"/>
  <c r="K2083" i="5"/>
  <c r="M2083" i="5" s="1"/>
  <c r="K2082" i="5"/>
  <c r="M2082" i="5" s="1"/>
  <c r="K2081" i="5"/>
  <c r="M2081" i="5" s="1"/>
  <c r="K2080" i="5"/>
  <c r="M2080" i="5" s="1"/>
  <c r="K2079" i="5"/>
  <c r="M2079" i="5" s="1"/>
  <c r="K2078" i="5"/>
  <c r="M2078" i="5" s="1"/>
  <c r="K2077" i="5"/>
  <c r="M2077" i="5" s="1"/>
  <c r="K2076" i="5"/>
  <c r="M2076" i="5" s="1"/>
  <c r="K2075" i="5"/>
  <c r="M2075" i="5" s="1"/>
  <c r="K2074" i="5"/>
  <c r="M2074" i="5" s="1"/>
  <c r="K2073" i="5"/>
  <c r="M2073" i="5" s="1"/>
  <c r="K2072" i="5"/>
  <c r="M2072" i="5" s="1"/>
  <c r="K2071" i="5"/>
  <c r="M2071" i="5" s="1"/>
  <c r="K2070" i="5"/>
  <c r="M2070" i="5" s="1"/>
  <c r="K2069" i="5"/>
  <c r="M2069" i="5" s="1"/>
  <c r="K2068" i="5"/>
  <c r="M2068" i="5" s="1"/>
  <c r="K2067" i="5"/>
  <c r="M2067" i="5" s="1"/>
  <c r="K2066" i="5"/>
  <c r="M2066" i="5" s="1"/>
  <c r="K2065" i="5"/>
  <c r="M2065" i="5" s="1"/>
  <c r="K2064" i="5"/>
  <c r="M2064" i="5" s="1"/>
  <c r="K2063" i="5"/>
  <c r="M2063" i="5" s="1"/>
  <c r="K2062" i="5"/>
  <c r="M2062" i="5" s="1"/>
  <c r="K2061" i="5"/>
  <c r="M2061" i="5" s="1"/>
  <c r="K2060" i="5"/>
  <c r="M2060" i="5" s="1"/>
  <c r="K2059" i="5"/>
  <c r="M2059" i="5" s="1"/>
  <c r="K2058" i="5"/>
  <c r="M2058" i="5" s="1"/>
  <c r="K2057" i="5"/>
  <c r="M2057" i="5" s="1"/>
  <c r="K2056" i="5"/>
  <c r="M2056" i="5" s="1"/>
  <c r="K2055" i="5"/>
  <c r="M2055" i="5" s="1"/>
  <c r="K2054" i="5"/>
  <c r="M2054" i="5" s="1"/>
  <c r="K2053" i="5"/>
  <c r="M2053" i="5" s="1"/>
  <c r="K2052" i="5"/>
  <c r="M2052" i="5" s="1"/>
  <c r="K2051" i="5"/>
  <c r="M2051" i="5" s="1"/>
  <c r="K2050" i="5"/>
  <c r="M2050" i="5" s="1"/>
  <c r="K2049" i="5"/>
  <c r="M2049" i="5" s="1"/>
  <c r="K2048" i="5"/>
  <c r="M2048" i="5" s="1"/>
  <c r="K2047" i="5"/>
  <c r="M2047" i="5" s="1"/>
  <c r="K2046" i="5"/>
  <c r="M2046" i="5" s="1"/>
  <c r="K2045" i="5"/>
  <c r="M2045" i="5" s="1"/>
  <c r="K2044" i="5"/>
  <c r="M2044" i="5" s="1"/>
  <c r="K2043" i="5"/>
  <c r="M2043" i="5" s="1"/>
  <c r="K2042" i="5"/>
  <c r="M2042" i="5" s="1"/>
  <c r="K2041" i="5"/>
  <c r="M2041" i="5" s="1"/>
  <c r="K2040" i="5"/>
  <c r="M2040" i="5" s="1"/>
  <c r="K2039" i="5"/>
  <c r="M2039" i="5" s="1"/>
  <c r="K2038" i="5"/>
  <c r="M2038" i="5" s="1"/>
  <c r="K2037" i="5"/>
  <c r="M2037" i="5" s="1"/>
  <c r="K2036" i="5"/>
  <c r="M2036" i="5" s="1"/>
  <c r="K2035" i="5"/>
  <c r="M2035" i="5" s="1"/>
  <c r="K2034" i="5"/>
  <c r="M2034" i="5" s="1"/>
  <c r="K2033" i="5"/>
  <c r="M2033" i="5" s="1"/>
  <c r="K2032" i="5"/>
  <c r="M2032" i="5" s="1"/>
  <c r="K2031" i="5"/>
  <c r="M2031" i="5" s="1"/>
  <c r="K2030" i="5"/>
  <c r="M2030" i="5" s="1"/>
  <c r="K2029" i="5"/>
  <c r="M2029" i="5" s="1"/>
  <c r="K2028" i="5"/>
  <c r="M2028" i="5" s="1"/>
  <c r="K2027" i="5"/>
  <c r="M2027" i="5" s="1"/>
  <c r="K2026" i="5"/>
  <c r="M2026" i="5" s="1"/>
  <c r="K2025" i="5"/>
  <c r="M2025" i="5" s="1"/>
  <c r="K2024" i="5"/>
  <c r="M2024" i="5" s="1"/>
  <c r="K2023" i="5"/>
  <c r="M2023" i="5" s="1"/>
  <c r="K2022" i="5"/>
  <c r="M2022" i="5" s="1"/>
  <c r="K2021" i="5"/>
  <c r="M2021" i="5" s="1"/>
  <c r="K2020" i="5"/>
  <c r="M2020" i="5" s="1"/>
  <c r="K2019" i="5"/>
  <c r="M2019" i="5" s="1"/>
  <c r="K2018" i="5"/>
  <c r="M2018" i="5" s="1"/>
  <c r="K2017" i="5"/>
  <c r="M2017" i="5" s="1"/>
  <c r="K2016" i="5"/>
  <c r="M2016" i="5" s="1"/>
  <c r="K2015" i="5"/>
  <c r="M2015" i="5" s="1"/>
  <c r="K2014" i="5"/>
  <c r="M2014" i="5" s="1"/>
  <c r="K2013" i="5"/>
  <c r="M2013" i="5" s="1"/>
  <c r="K2012" i="5"/>
  <c r="M2012" i="5" s="1"/>
  <c r="K2011" i="5"/>
  <c r="M2011" i="5" s="1"/>
  <c r="K2010" i="5"/>
  <c r="M2010" i="5" s="1"/>
  <c r="K2009" i="5"/>
  <c r="M2009" i="5" s="1"/>
  <c r="K2008" i="5"/>
  <c r="M2008" i="5" s="1"/>
  <c r="K2007" i="5"/>
  <c r="M2007" i="5" s="1"/>
  <c r="K2006" i="5"/>
  <c r="M2006" i="5" s="1"/>
  <c r="K2005" i="5"/>
  <c r="W3064" i="5" l="1"/>
  <c r="W3082" i="5"/>
  <c r="W3112" i="5"/>
  <c r="W3147" i="5"/>
  <c r="W3094" i="5"/>
  <c r="W3228" i="5"/>
  <c r="W3201" i="5"/>
  <c r="W3173" i="5"/>
  <c r="W3156" i="5"/>
  <c r="K2199" i="5"/>
  <c r="V2195" i="5" s="1"/>
  <c r="V3014" i="5"/>
  <c r="K3049" i="5"/>
  <c r="V3038" i="5" s="1"/>
  <c r="P3023" i="5"/>
  <c r="V3022" i="5" s="1"/>
  <c r="P3031" i="5"/>
  <c r="V3030" i="5" s="1"/>
  <c r="M3049" i="5"/>
  <c r="W3030" i="5"/>
  <c r="W3022" i="5"/>
  <c r="R3014" i="5"/>
  <c r="R3015" i="5" s="1"/>
  <c r="W3014" i="5" s="1"/>
  <c r="V2978" i="5"/>
  <c r="M3007" i="5"/>
  <c r="K3007" i="5"/>
  <c r="V2994" i="5" s="1"/>
  <c r="V2986" i="5"/>
  <c r="R2986" i="5"/>
  <c r="R2987" i="5" s="1"/>
  <c r="W2986" i="5" s="1"/>
  <c r="M2979" i="5"/>
  <c r="R2978" i="5"/>
  <c r="R2979" i="5" s="1"/>
  <c r="V2908" i="5"/>
  <c r="V2953" i="5"/>
  <c r="P2971" i="5"/>
  <c r="M2961" i="5"/>
  <c r="M2962" i="5" s="1"/>
  <c r="K2971" i="5"/>
  <c r="M2969" i="5"/>
  <c r="M2971" i="5" s="1"/>
  <c r="V2961" i="5"/>
  <c r="R2961" i="5"/>
  <c r="R2962" i="5" s="1"/>
  <c r="M2953" i="5"/>
  <c r="M2954" i="5" s="1"/>
  <c r="R2953" i="5"/>
  <c r="R2954" i="5" s="1"/>
  <c r="V2916" i="5"/>
  <c r="M2946" i="5"/>
  <c r="K2946" i="5"/>
  <c r="V2924" i="5" s="1"/>
  <c r="M2916" i="5"/>
  <c r="M2917" i="5" s="1"/>
  <c r="R2916" i="5"/>
  <c r="R2917" i="5" s="1"/>
  <c r="M2908" i="5"/>
  <c r="M2909" i="5" s="1"/>
  <c r="R2908" i="5"/>
  <c r="R2909" i="5" s="1"/>
  <c r="K2720" i="5"/>
  <c r="V2710" i="5" s="1"/>
  <c r="M2901" i="5"/>
  <c r="K2901" i="5"/>
  <c r="V2727" i="5" s="1"/>
  <c r="V2531" i="5"/>
  <c r="P2703" i="5"/>
  <c r="M2710" i="5"/>
  <c r="M2720" i="5" s="1"/>
  <c r="K2703" i="5"/>
  <c r="M2701" i="5"/>
  <c r="M2703" i="5" s="1"/>
  <c r="P2540" i="5"/>
  <c r="V2539" i="5" s="1"/>
  <c r="K2694" i="5"/>
  <c r="V2561" i="5" s="1"/>
  <c r="M2694" i="5"/>
  <c r="K2554" i="5"/>
  <c r="V2547" i="5" s="1"/>
  <c r="M2547" i="5"/>
  <c r="M2554" i="5" s="1"/>
  <c r="M2539" i="5"/>
  <c r="M2540" i="5" s="1"/>
  <c r="R2531" i="5"/>
  <c r="R2532" i="5" s="1"/>
  <c r="M2531" i="5"/>
  <c r="M2532" i="5" s="1"/>
  <c r="K2524" i="5"/>
  <c r="V2499" i="5" s="1"/>
  <c r="M2499" i="5"/>
  <c r="M2524" i="5" s="1"/>
  <c r="K2492" i="5"/>
  <c r="V2383" i="5" s="1"/>
  <c r="M2492" i="5"/>
  <c r="V2338" i="5"/>
  <c r="V2362" i="5"/>
  <c r="V2346" i="5"/>
  <c r="M2376" i="5"/>
  <c r="K2376" i="5"/>
  <c r="V2370" i="5" s="1"/>
  <c r="M2362" i="5"/>
  <c r="M2363" i="5" s="1"/>
  <c r="R2362" i="5"/>
  <c r="R2363" i="5" s="1"/>
  <c r="V2354" i="5"/>
  <c r="M2354" i="5"/>
  <c r="M2355" i="5" s="1"/>
  <c r="R2354" i="5"/>
  <c r="R2355" i="5" s="1"/>
  <c r="R2346" i="5"/>
  <c r="R2347" i="5" s="1"/>
  <c r="M2346" i="5"/>
  <c r="M2347" i="5" s="1"/>
  <c r="R2338" i="5"/>
  <c r="R2339" i="5" s="1"/>
  <c r="M2338" i="5"/>
  <c r="M2339" i="5" s="1"/>
  <c r="P2331" i="5"/>
  <c r="K2331" i="5"/>
  <c r="M2329" i="5"/>
  <c r="M2331" i="5" s="1"/>
  <c r="K2322" i="5"/>
  <c r="V2227" i="5" s="1"/>
  <c r="M2322" i="5"/>
  <c r="K2220" i="5"/>
  <c r="V2206" i="5" s="1"/>
  <c r="M2206" i="5"/>
  <c r="M2220" i="5" s="1"/>
  <c r="V2166" i="5"/>
  <c r="R2195" i="5"/>
  <c r="R2199" i="5" s="1"/>
  <c r="V2147" i="5"/>
  <c r="M2195" i="5"/>
  <c r="M2199" i="5" s="1"/>
  <c r="K2188" i="5"/>
  <c r="V2174" i="5" s="1"/>
  <c r="M2174" i="5"/>
  <c r="M2188" i="5" s="1"/>
  <c r="M2166" i="5"/>
  <c r="M2167" i="5" s="1"/>
  <c r="R2166" i="5"/>
  <c r="R2167" i="5" s="1"/>
  <c r="K2159" i="5"/>
  <c r="V2155" i="5" s="1"/>
  <c r="R2155" i="5"/>
  <c r="R2159" i="5" s="1"/>
  <c r="M2155" i="5"/>
  <c r="M2159" i="5" s="1"/>
  <c r="M2147" i="5"/>
  <c r="M2148" i="5" s="1"/>
  <c r="R2147" i="5"/>
  <c r="R2148" i="5" s="1"/>
  <c r="K2140" i="5"/>
  <c r="V2120" i="5" s="1"/>
  <c r="M2120" i="5"/>
  <c r="M2140" i="5" s="1"/>
  <c r="K2113" i="5"/>
  <c r="V2110" i="5" s="1"/>
  <c r="R2110" i="5"/>
  <c r="R2113" i="5" s="1"/>
  <c r="M2110" i="5"/>
  <c r="M2113" i="5" s="1"/>
  <c r="K2103" i="5"/>
  <c r="V2099" i="5" s="1"/>
  <c r="R2099" i="5"/>
  <c r="R2103" i="5" s="1"/>
  <c r="M2099" i="5"/>
  <c r="M2103" i="5" s="1"/>
  <c r="K2092" i="5"/>
  <c r="W2091" i="5"/>
  <c r="P2092" i="5"/>
  <c r="K2084" i="5"/>
  <c r="V2005" i="5" s="1"/>
  <c r="M2005" i="5"/>
  <c r="M2084" i="5" s="1"/>
  <c r="S1998" i="5"/>
  <c r="K1997" i="5"/>
  <c r="M1997" i="5" s="1"/>
  <c r="K1996" i="5"/>
  <c r="M1996" i="5" s="1"/>
  <c r="K1995" i="5"/>
  <c r="M1995" i="5" s="1"/>
  <c r="K1994" i="5"/>
  <c r="M1994" i="5" s="1"/>
  <c r="K1993" i="5"/>
  <c r="M1993" i="5" s="1"/>
  <c r="K1992" i="5"/>
  <c r="M1992" i="5" s="1"/>
  <c r="U1991" i="5"/>
  <c r="U1998" i="5" s="1"/>
  <c r="P1991" i="5"/>
  <c r="P1998" i="5" s="1"/>
  <c r="K1991" i="5"/>
  <c r="M1991" i="5" s="1"/>
  <c r="S1984" i="5"/>
  <c r="K1983" i="5"/>
  <c r="M1983" i="5" s="1"/>
  <c r="K1982" i="5"/>
  <c r="M1982" i="5" s="1"/>
  <c r="K1981" i="5"/>
  <c r="M1981" i="5" s="1"/>
  <c r="K1980" i="5"/>
  <c r="M1980" i="5" s="1"/>
  <c r="K1979" i="5"/>
  <c r="M1979" i="5" s="1"/>
  <c r="K1978" i="5"/>
  <c r="M1978" i="5" s="1"/>
  <c r="U1977" i="5"/>
  <c r="U1984" i="5" s="1"/>
  <c r="P1977" i="5"/>
  <c r="R1977" i="5" s="1"/>
  <c r="R1984" i="5" s="1"/>
  <c r="K1977" i="5"/>
  <c r="S1970" i="5"/>
  <c r="K1969" i="5"/>
  <c r="M1969" i="5" s="1"/>
  <c r="K1968" i="5"/>
  <c r="M1968" i="5" s="1"/>
  <c r="K1967" i="5"/>
  <c r="M1967" i="5" s="1"/>
  <c r="K1966" i="5"/>
  <c r="M1966" i="5" s="1"/>
  <c r="K1965" i="5"/>
  <c r="M1965" i="5" s="1"/>
  <c r="K1964" i="5"/>
  <c r="M1964" i="5" s="1"/>
  <c r="K1963" i="5"/>
  <c r="M1963" i="5" s="1"/>
  <c r="U1962" i="5"/>
  <c r="U1970" i="5" s="1"/>
  <c r="P1962" i="5"/>
  <c r="R1962" i="5" s="1"/>
  <c r="R1970" i="5" s="1"/>
  <c r="K1962" i="5"/>
  <c r="S1955" i="5"/>
  <c r="K1954" i="5"/>
  <c r="M1954" i="5" s="1"/>
  <c r="U1953" i="5"/>
  <c r="U1955" i="5" s="1"/>
  <c r="P1953" i="5"/>
  <c r="R1953" i="5" s="1"/>
  <c r="R1955" i="5" s="1"/>
  <c r="K1953" i="5"/>
  <c r="S1946" i="5"/>
  <c r="K1945" i="5"/>
  <c r="M1945" i="5" s="1"/>
  <c r="U1944" i="5"/>
  <c r="U1946" i="5" s="1"/>
  <c r="P1944" i="5"/>
  <c r="R1944" i="5" s="1"/>
  <c r="R1946" i="5" s="1"/>
  <c r="K1944" i="5"/>
  <c r="S1937" i="5"/>
  <c r="K1936" i="5"/>
  <c r="M1936" i="5" s="1"/>
  <c r="U1935" i="5"/>
  <c r="U1937" i="5" s="1"/>
  <c r="P1935" i="5"/>
  <c r="P1937" i="5" s="1"/>
  <c r="K1935" i="5"/>
  <c r="S1928" i="5"/>
  <c r="K1927" i="5"/>
  <c r="M1927" i="5" s="1"/>
  <c r="K1925" i="5"/>
  <c r="M1925" i="5" s="1"/>
  <c r="K1924" i="5"/>
  <c r="M1924" i="5" s="1"/>
  <c r="U1923" i="5"/>
  <c r="U1928" i="5" s="1"/>
  <c r="P1923" i="5"/>
  <c r="P1928" i="5" s="1"/>
  <c r="K1923" i="5"/>
  <c r="S1916" i="5"/>
  <c r="K1915" i="5"/>
  <c r="M1915" i="5" s="1"/>
  <c r="K1911" i="5"/>
  <c r="M1911" i="5" s="1"/>
  <c r="K1910" i="5"/>
  <c r="M1910" i="5" s="1"/>
  <c r="U1909" i="5"/>
  <c r="U1916" i="5" s="1"/>
  <c r="P1909" i="5"/>
  <c r="R1909" i="5" s="1"/>
  <c r="R1916" i="5" s="1"/>
  <c r="K1909" i="5"/>
  <c r="M1909" i="5" s="1"/>
  <c r="S1902" i="5"/>
  <c r="K1901" i="5"/>
  <c r="M1901" i="5" s="1"/>
  <c r="K1900" i="5"/>
  <c r="M1900" i="5" s="1"/>
  <c r="K1899" i="5"/>
  <c r="M1899" i="5" s="1"/>
  <c r="K1898" i="5"/>
  <c r="M1898" i="5" s="1"/>
  <c r="K1897" i="5"/>
  <c r="M1897" i="5" s="1"/>
  <c r="K1896" i="5"/>
  <c r="M1896" i="5" s="1"/>
  <c r="K1895" i="5"/>
  <c r="M1895" i="5" s="1"/>
  <c r="K1894" i="5"/>
  <c r="M1894" i="5" s="1"/>
  <c r="K1893" i="5"/>
  <c r="M1893" i="5" s="1"/>
  <c r="K1892" i="5"/>
  <c r="M1892" i="5" s="1"/>
  <c r="K1891" i="5"/>
  <c r="M1891" i="5" s="1"/>
  <c r="K1890" i="5"/>
  <c r="M1890" i="5" s="1"/>
  <c r="K1889" i="5"/>
  <c r="M1889" i="5" s="1"/>
  <c r="K1888" i="5"/>
  <c r="M1888" i="5" s="1"/>
  <c r="K1887" i="5"/>
  <c r="M1887" i="5" s="1"/>
  <c r="K1886" i="5"/>
  <c r="M1886" i="5" s="1"/>
  <c r="U1885" i="5"/>
  <c r="U1902" i="5" s="1"/>
  <c r="P1885" i="5"/>
  <c r="P1902" i="5" s="1"/>
  <c r="K1885" i="5"/>
  <c r="S1878" i="5"/>
  <c r="K1877" i="5"/>
  <c r="M1877" i="5" s="1"/>
  <c r="K1876" i="5"/>
  <c r="M1876" i="5" s="1"/>
  <c r="K1875" i="5"/>
  <c r="M1875" i="5" s="1"/>
  <c r="K1874" i="5"/>
  <c r="M1874" i="5" s="1"/>
  <c r="K1873" i="5"/>
  <c r="M1873" i="5" s="1"/>
  <c r="U1872" i="5"/>
  <c r="U1878" i="5" s="1"/>
  <c r="P1872" i="5"/>
  <c r="R1872" i="5" s="1"/>
  <c r="R1878" i="5" s="1"/>
  <c r="K1872" i="5"/>
  <c r="U1865" i="5"/>
  <c r="S1865" i="5"/>
  <c r="K1864" i="5"/>
  <c r="M1864" i="5" s="1"/>
  <c r="K1863" i="5"/>
  <c r="M1863" i="5" s="1"/>
  <c r="K1862" i="5"/>
  <c r="M1862" i="5" s="1"/>
  <c r="K1861" i="5"/>
  <c r="M1861" i="5" s="1"/>
  <c r="K1860" i="5"/>
  <c r="M1860" i="5" s="1"/>
  <c r="K1859" i="5"/>
  <c r="M1859" i="5" s="1"/>
  <c r="K1858" i="5"/>
  <c r="M1858" i="5" s="1"/>
  <c r="K1857" i="5"/>
  <c r="M1857" i="5" s="1"/>
  <c r="K1856" i="5"/>
  <c r="M1856" i="5" s="1"/>
  <c r="K1855" i="5"/>
  <c r="M1855" i="5" s="1"/>
  <c r="K1854" i="5"/>
  <c r="M1854" i="5" s="1"/>
  <c r="K1853" i="5"/>
  <c r="M1853" i="5" s="1"/>
  <c r="K1852" i="5"/>
  <c r="M1852" i="5" s="1"/>
  <c r="K1851" i="5"/>
  <c r="M1851" i="5" s="1"/>
  <c r="K1850" i="5"/>
  <c r="M1850" i="5" s="1"/>
  <c r="K1849" i="5"/>
  <c r="M1849" i="5" s="1"/>
  <c r="K1848" i="5"/>
  <c r="M1848" i="5" s="1"/>
  <c r="K1847" i="5"/>
  <c r="M1847" i="5" s="1"/>
  <c r="K1846" i="5"/>
  <c r="M1846" i="5" s="1"/>
  <c r="K1845" i="5"/>
  <c r="M1845" i="5" s="1"/>
  <c r="K1844" i="5"/>
  <c r="M1844" i="5" s="1"/>
  <c r="K1843" i="5"/>
  <c r="M1843" i="5" s="1"/>
  <c r="K1842" i="5"/>
  <c r="M1842" i="5" s="1"/>
  <c r="K1841" i="5"/>
  <c r="M1841" i="5" s="1"/>
  <c r="K1840" i="5"/>
  <c r="M1840" i="5" s="1"/>
  <c r="K1839" i="5"/>
  <c r="M1839" i="5" s="1"/>
  <c r="K1838" i="5"/>
  <c r="M1838" i="5" s="1"/>
  <c r="K1837" i="5"/>
  <c r="M1837" i="5" s="1"/>
  <c r="K1836" i="5"/>
  <c r="M1836" i="5" s="1"/>
  <c r="K1835" i="5"/>
  <c r="M1835" i="5" s="1"/>
  <c r="K1834" i="5"/>
  <c r="M1834" i="5" s="1"/>
  <c r="K1833" i="5"/>
  <c r="M1833" i="5" s="1"/>
  <c r="K1832" i="5"/>
  <c r="M1832" i="5" s="1"/>
  <c r="K1831" i="5"/>
  <c r="M1831" i="5" s="1"/>
  <c r="K1830" i="5"/>
  <c r="M1830" i="5" s="1"/>
  <c r="K1829" i="5"/>
  <c r="M1829" i="5" s="1"/>
  <c r="K1828" i="5"/>
  <c r="M1828" i="5" s="1"/>
  <c r="K1827" i="5"/>
  <c r="M1827" i="5" s="1"/>
  <c r="K1826" i="5"/>
  <c r="M1826" i="5" s="1"/>
  <c r="K1825" i="5"/>
  <c r="M1825" i="5" s="1"/>
  <c r="K1824" i="5"/>
  <c r="M1824" i="5" s="1"/>
  <c r="K1823" i="5"/>
  <c r="M1823" i="5" s="1"/>
  <c r="K1822" i="5"/>
  <c r="M1822" i="5" s="1"/>
  <c r="K1821" i="5"/>
  <c r="M1821" i="5" s="1"/>
  <c r="K1820" i="5"/>
  <c r="M1820" i="5" s="1"/>
  <c r="K1819" i="5"/>
  <c r="M1819" i="5" s="1"/>
  <c r="K1818" i="5"/>
  <c r="M1818" i="5" s="1"/>
  <c r="K1817" i="5"/>
  <c r="M1817" i="5" s="1"/>
  <c r="K1816" i="5"/>
  <c r="M1816" i="5" s="1"/>
  <c r="K1815" i="5"/>
  <c r="M1815" i="5" s="1"/>
  <c r="K1814" i="5"/>
  <c r="M1814" i="5" s="1"/>
  <c r="K1813" i="5"/>
  <c r="M1813" i="5" s="1"/>
  <c r="K1812" i="5"/>
  <c r="M1812" i="5" s="1"/>
  <c r="K1811" i="5"/>
  <c r="M1811" i="5" s="1"/>
  <c r="K1810" i="5"/>
  <c r="M1810" i="5" s="1"/>
  <c r="K1809" i="5"/>
  <c r="M1809" i="5" s="1"/>
  <c r="K1808" i="5"/>
  <c r="M1808" i="5" s="1"/>
  <c r="K1807" i="5"/>
  <c r="M1807" i="5" s="1"/>
  <c r="K1806" i="5"/>
  <c r="M1806" i="5" s="1"/>
  <c r="K1805" i="5"/>
  <c r="M1805" i="5" s="1"/>
  <c r="K1804" i="5"/>
  <c r="M1804" i="5" s="1"/>
  <c r="K1803" i="5"/>
  <c r="M1803" i="5" s="1"/>
  <c r="K1802" i="5"/>
  <c r="M1802" i="5" s="1"/>
  <c r="K1801" i="5"/>
  <c r="M1801" i="5" s="1"/>
  <c r="K1800" i="5"/>
  <c r="M1800" i="5" s="1"/>
  <c r="K1799" i="5"/>
  <c r="M1799" i="5" s="1"/>
  <c r="K1798" i="5"/>
  <c r="M1798" i="5" s="1"/>
  <c r="K1797" i="5"/>
  <c r="M1797" i="5" s="1"/>
  <c r="K1796" i="5"/>
  <c r="M1796" i="5" s="1"/>
  <c r="K1795" i="5"/>
  <c r="M1795" i="5" s="1"/>
  <c r="K1794" i="5"/>
  <c r="M1794" i="5" s="1"/>
  <c r="K1793" i="5"/>
  <c r="M1793" i="5" s="1"/>
  <c r="K1792" i="5"/>
  <c r="M1792" i="5" s="1"/>
  <c r="K1791" i="5"/>
  <c r="M1791" i="5" s="1"/>
  <c r="K1790" i="5"/>
  <c r="M1790" i="5" s="1"/>
  <c r="K1789" i="5"/>
  <c r="M1789" i="5" s="1"/>
  <c r="K1788" i="5"/>
  <c r="M1788" i="5" s="1"/>
  <c r="K1787" i="5"/>
  <c r="M1787" i="5" s="1"/>
  <c r="K1786" i="5"/>
  <c r="M1786" i="5" s="1"/>
  <c r="K1785" i="5"/>
  <c r="M1785" i="5" s="1"/>
  <c r="K1784" i="5"/>
  <c r="M1784" i="5" s="1"/>
  <c r="K1783" i="5"/>
  <c r="M1783" i="5" s="1"/>
  <c r="K1782" i="5"/>
  <c r="M1782" i="5" s="1"/>
  <c r="K1781" i="5"/>
  <c r="M1781" i="5" s="1"/>
  <c r="K1780" i="5"/>
  <c r="M1780" i="5" s="1"/>
  <c r="K1779" i="5"/>
  <c r="M1779" i="5" s="1"/>
  <c r="K1778" i="5"/>
  <c r="M1778" i="5" s="1"/>
  <c r="K1777" i="5"/>
  <c r="M1777" i="5" s="1"/>
  <c r="K1776" i="5"/>
  <c r="M1776" i="5" s="1"/>
  <c r="K1775" i="5"/>
  <c r="M1775" i="5" s="1"/>
  <c r="K1774" i="5"/>
  <c r="M1774" i="5" s="1"/>
  <c r="K1773" i="5"/>
  <c r="M1773" i="5" s="1"/>
  <c r="K1772" i="5"/>
  <c r="M1772" i="5" s="1"/>
  <c r="K1771" i="5"/>
  <c r="U1763" i="5"/>
  <c r="S1763" i="5"/>
  <c r="K1762" i="5"/>
  <c r="M1762" i="5" s="1"/>
  <c r="K1761" i="5"/>
  <c r="M1761" i="5" s="1"/>
  <c r="K1760" i="5"/>
  <c r="M1760" i="5" s="1"/>
  <c r="K1759" i="5"/>
  <c r="M1759" i="5" s="1"/>
  <c r="K1758" i="5"/>
  <c r="M1758" i="5" s="1"/>
  <c r="K1757" i="5"/>
  <c r="M1757" i="5" s="1"/>
  <c r="K1756" i="5"/>
  <c r="M1756" i="5" s="1"/>
  <c r="K1755" i="5"/>
  <c r="M1755" i="5" s="1"/>
  <c r="K1754" i="5"/>
  <c r="M1754" i="5" s="1"/>
  <c r="K1753" i="5"/>
  <c r="M1753" i="5" s="1"/>
  <c r="K1752" i="5"/>
  <c r="M1752" i="5" s="1"/>
  <c r="K1751" i="5"/>
  <c r="M1751" i="5" s="1"/>
  <c r="K1750" i="5"/>
  <c r="M1750" i="5" s="1"/>
  <c r="K1749" i="5"/>
  <c r="M1749" i="5" s="1"/>
  <c r="K1748" i="5"/>
  <c r="M1748" i="5" s="1"/>
  <c r="K1747" i="5"/>
  <c r="M1747" i="5" s="1"/>
  <c r="K1746" i="5"/>
  <c r="M1746" i="5" s="1"/>
  <c r="K1745" i="5"/>
  <c r="M1745" i="5" s="1"/>
  <c r="K1744" i="5"/>
  <c r="M1744" i="5" s="1"/>
  <c r="K1743" i="5"/>
  <c r="M1743" i="5" s="1"/>
  <c r="K1742" i="5"/>
  <c r="M1742" i="5" s="1"/>
  <c r="K1741" i="5"/>
  <c r="M1741" i="5" s="1"/>
  <c r="K1740" i="5"/>
  <c r="M1740" i="5" s="1"/>
  <c r="K1739" i="5"/>
  <c r="M1739" i="5" s="1"/>
  <c r="K1738" i="5"/>
  <c r="M1738" i="5" s="1"/>
  <c r="K1737" i="5"/>
  <c r="M1737" i="5" s="1"/>
  <c r="K1736" i="5"/>
  <c r="M1736" i="5" s="1"/>
  <c r="K1735" i="5"/>
  <c r="M1735" i="5" s="1"/>
  <c r="K1734" i="5"/>
  <c r="M1734" i="5" s="1"/>
  <c r="K1733" i="5"/>
  <c r="M1733" i="5" s="1"/>
  <c r="K1732" i="5"/>
  <c r="M1732" i="5" s="1"/>
  <c r="K1731" i="5"/>
  <c r="M1731" i="5" s="1"/>
  <c r="K1730" i="5"/>
  <c r="M1730" i="5" s="1"/>
  <c r="K1729" i="5"/>
  <c r="M1729" i="5" s="1"/>
  <c r="K1728" i="5"/>
  <c r="M1728" i="5" s="1"/>
  <c r="K1727" i="5"/>
  <c r="M1727" i="5" s="1"/>
  <c r="K1726" i="5"/>
  <c r="M1726" i="5" s="1"/>
  <c r="K1725" i="5"/>
  <c r="M1725" i="5" s="1"/>
  <c r="K1724" i="5"/>
  <c r="M1724" i="5" s="1"/>
  <c r="K1723" i="5"/>
  <c r="M1723" i="5" s="1"/>
  <c r="K1722" i="5"/>
  <c r="M1722" i="5" s="1"/>
  <c r="K1721" i="5"/>
  <c r="M1721" i="5" s="1"/>
  <c r="K1720" i="5"/>
  <c r="M1720" i="5" s="1"/>
  <c r="K1719" i="5"/>
  <c r="M1719" i="5" s="1"/>
  <c r="K1718" i="5"/>
  <c r="M1718" i="5" s="1"/>
  <c r="K1717" i="5"/>
  <c r="M1717" i="5" s="1"/>
  <c r="K1716" i="5"/>
  <c r="M1716" i="5" s="1"/>
  <c r="K1715" i="5"/>
  <c r="M1715" i="5" s="1"/>
  <c r="K1714" i="5"/>
  <c r="M1714" i="5" s="1"/>
  <c r="K1713" i="5"/>
  <c r="M1713" i="5" s="1"/>
  <c r="K1712" i="5"/>
  <c r="M1712" i="5" s="1"/>
  <c r="K1711" i="5"/>
  <c r="M1711" i="5" s="1"/>
  <c r="K1710" i="5"/>
  <c r="M1710" i="5" s="1"/>
  <c r="K1709" i="5"/>
  <c r="M1709" i="5" s="1"/>
  <c r="K1708" i="5"/>
  <c r="M1708" i="5" s="1"/>
  <c r="K1707" i="5"/>
  <c r="M1707" i="5" s="1"/>
  <c r="K1706" i="5"/>
  <c r="M1706" i="5" s="1"/>
  <c r="K1705" i="5"/>
  <c r="M1705" i="5" s="1"/>
  <c r="K1704" i="5"/>
  <c r="M1704" i="5" s="1"/>
  <c r="K1703" i="5"/>
  <c r="M1703" i="5" s="1"/>
  <c r="K1702" i="5"/>
  <c r="M1702" i="5" s="1"/>
  <c r="W2383" i="5" l="1"/>
  <c r="W2539" i="5"/>
  <c r="W2701" i="5"/>
  <c r="W2727" i="5"/>
  <c r="W2994" i="5"/>
  <c r="W2005" i="5"/>
  <c r="W2329" i="5"/>
  <c r="W2547" i="5"/>
  <c r="W2924" i="5"/>
  <c r="W2969" i="5"/>
  <c r="W3038" i="5"/>
  <c r="W2120" i="5"/>
  <c r="W2370" i="5"/>
  <c r="W2499" i="5"/>
  <c r="W2710" i="5"/>
  <c r="W2227" i="5"/>
  <c r="W2174" i="5"/>
  <c r="W2206" i="5"/>
  <c r="W2561" i="5"/>
  <c r="W2961" i="5"/>
  <c r="W2978" i="5"/>
  <c r="V2969" i="5"/>
  <c r="W2953" i="5"/>
  <c r="W2908" i="5"/>
  <c r="W2916" i="5"/>
  <c r="V2701" i="5"/>
  <c r="W2531" i="5"/>
  <c r="V2329" i="5"/>
  <c r="W2346" i="5"/>
  <c r="W2362" i="5"/>
  <c r="W2354" i="5"/>
  <c r="W2338" i="5"/>
  <c r="W2195" i="5"/>
  <c r="W2155" i="5"/>
  <c r="W2166" i="5"/>
  <c r="W2147" i="5"/>
  <c r="W2110" i="5"/>
  <c r="W2099" i="5"/>
  <c r="V2091" i="5"/>
  <c r="K1998" i="5"/>
  <c r="V1991" i="5" s="1"/>
  <c r="R1991" i="5"/>
  <c r="R1998" i="5" s="1"/>
  <c r="P1984" i="5"/>
  <c r="P1946" i="5"/>
  <c r="P1955" i="5"/>
  <c r="P1970" i="5"/>
  <c r="M1998" i="5"/>
  <c r="K1984" i="5"/>
  <c r="M1977" i="5"/>
  <c r="M1984" i="5" s="1"/>
  <c r="K1946" i="5"/>
  <c r="K1955" i="5"/>
  <c r="K1970" i="5"/>
  <c r="M1962" i="5"/>
  <c r="M1970" i="5" s="1"/>
  <c r="M1953" i="5"/>
  <c r="M1955" i="5" s="1"/>
  <c r="M1944" i="5"/>
  <c r="M1946" i="5" s="1"/>
  <c r="K1937" i="5"/>
  <c r="V1935" i="5" s="1"/>
  <c r="R1935" i="5"/>
  <c r="R1937" i="5" s="1"/>
  <c r="M1935" i="5"/>
  <c r="M1937" i="5" s="1"/>
  <c r="K1928" i="5"/>
  <c r="V1923" i="5" s="1"/>
  <c r="M1923" i="5"/>
  <c r="M1928" i="5" s="1"/>
  <c r="R1923" i="5"/>
  <c r="R1928" i="5" s="1"/>
  <c r="P1916" i="5"/>
  <c r="K1878" i="5"/>
  <c r="P1878" i="5"/>
  <c r="M1916" i="5"/>
  <c r="K1916" i="5"/>
  <c r="K1902" i="5"/>
  <c r="V1885" i="5" s="1"/>
  <c r="M1885" i="5"/>
  <c r="M1902" i="5" s="1"/>
  <c r="R1885" i="5"/>
  <c r="R1902" i="5" s="1"/>
  <c r="M1872" i="5"/>
  <c r="M1878" i="5" s="1"/>
  <c r="K1865" i="5"/>
  <c r="V1771" i="5" s="1"/>
  <c r="M1771" i="5"/>
  <c r="M1865" i="5" s="1"/>
  <c r="M1763" i="5"/>
  <c r="K1763" i="5"/>
  <c r="V1702" i="5" s="1"/>
  <c r="K1694" i="5"/>
  <c r="M1694" i="5" s="1"/>
  <c r="S1695" i="5"/>
  <c r="K1693" i="5"/>
  <c r="M1693" i="5" s="1"/>
  <c r="U1692" i="5"/>
  <c r="U1695" i="5" s="1"/>
  <c r="P1692" i="5"/>
  <c r="P1695" i="5" s="1"/>
  <c r="K1692" i="5"/>
  <c r="S1685" i="5"/>
  <c r="K1684" i="5"/>
  <c r="M1684" i="5" s="1"/>
  <c r="U1683" i="5"/>
  <c r="U1685" i="5" s="1"/>
  <c r="P1683" i="5"/>
  <c r="P1685" i="5" s="1"/>
  <c r="K1683" i="5"/>
  <c r="S1676" i="5"/>
  <c r="K1675" i="5"/>
  <c r="M1675" i="5" s="1"/>
  <c r="K1674" i="5"/>
  <c r="M1674" i="5" s="1"/>
  <c r="K1673" i="5"/>
  <c r="M1673" i="5" s="1"/>
  <c r="K1672" i="5"/>
  <c r="M1672" i="5" s="1"/>
  <c r="K1671" i="5"/>
  <c r="M1671" i="5" s="1"/>
  <c r="K1670" i="5"/>
  <c r="M1670" i="5" s="1"/>
  <c r="K1669" i="5"/>
  <c r="M1669" i="5" s="1"/>
  <c r="K1668" i="5"/>
  <c r="M1668" i="5" s="1"/>
  <c r="K1667" i="5"/>
  <c r="M1667" i="5" s="1"/>
  <c r="U1666" i="5"/>
  <c r="U1676" i="5" s="1"/>
  <c r="P1666" i="5"/>
  <c r="P1676" i="5" s="1"/>
  <c r="K1666" i="5"/>
  <c r="S1659" i="5"/>
  <c r="K1658" i="5"/>
  <c r="M1658" i="5" s="1"/>
  <c r="K1657" i="5"/>
  <c r="M1657" i="5" s="1"/>
  <c r="K1656" i="5"/>
  <c r="M1656" i="5" s="1"/>
  <c r="K1655" i="5"/>
  <c r="M1655" i="5" s="1"/>
  <c r="K1654" i="5"/>
  <c r="M1654" i="5" s="1"/>
  <c r="K1653" i="5"/>
  <c r="M1653" i="5" s="1"/>
  <c r="K1652" i="5"/>
  <c r="M1652" i="5" s="1"/>
  <c r="U1651" i="5"/>
  <c r="U1659" i="5" s="1"/>
  <c r="P1651" i="5"/>
  <c r="P1659" i="5" s="1"/>
  <c r="K1651" i="5"/>
  <c r="M1651" i="5" s="1"/>
  <c r="S1644" i="5"/>
  <c r="K1643" i="5"/>
  <c r="M1643" i="5" s="1"/>
  <c r="U1642" i="5"/>
  <c r="U1644" i="5" s="1"/>
  <c r="P1642" i="5"/>
  <c r="P1644" i="5" s="1"/>
  <c r="K1642" i="5"/>
  <c r="S1635" i="5"/>
  <c r="K1634" i="5"/>
  <c r="M1634" i="5" s="1"/>
  <c r="K1633" i="5"/>
  <c r="M1633" i="5" s="1"/>
  <c r="K1632" i="5"/>
  <c r="M1632" i="5" s="1"/>
  <c r="K1631" i="5"/>
  <c r="M1631" i="5" s="1"/>
  <c r="K1630" i="5"/>
  <c r="M1630" i="5" s="1"/>
  <c r="K1629" i="5"/>
  <c r="M1629" i="5" s="1"/>
  <c r="K1628" i="5"/>
  <c r="M1628" i="5" s="1"/>
  <c r="K1627" i="5"/>
  <c r="M1627" i="5" s="1"/>
  <c r="K1626" i="5"/>
  <c r="M1626" i="5" s="1"/>
  <c r="K1625" i="5"/>
  <c r="M1625" i="5" s="1"/>
  <c r="K1624" i="5"/>
  <c r="M1624" i="5" s="1"/>
  <c r="K1623" i="5"/>
  <c r="M1623" i="5" s="1"/>
  <c r="K1622" i="5"/>
  <c r="M1622" i="5" s="1"/>
  <c r="K1621" i="5"/>
  <c r="M1621" i="5" s="1"/>
  <c r="K1620" i="5"/>
  <c r="M1620" i="5" s="1"/>
  <c r="K1619" i="5"/>
  <c r="M1619" i="5" s="1"/>
  <c r="K1618" i="5"/>
  <c r="M1618" i="5" s="1"/>
  <c r="K1617" i="5"/>
  <c r="M1617" i="5" s="1"/>
  <c r="U1616" i="5"/>
  <c r="U1635" i="5" s="1"/>
  <c r="P1616" i="5"/>
  <c r="P1635" i="5" s="1"/>
  <c r="K1616" i="5"/>
  <c r="S1609" i="5"/>
  <c r="K1608" i="5"/>
  <c r="M1608" i="5" s="1"/>
  <c r="K1606" i="5"/>
  <c r="M1606" i="5" s="1"/>
  <c r="K1605" i="5"/>
  <c r="M1605" i="5" s="1"/>
  <c r="K1604" i="5"/>
  <c r="M1604" i="5" s="1"/>
  <c r="K1603" i="5"/>
  <c r="M1603" i="5" s="1"/>
  <c r="K1602" i="5"/>
  <c r="M1602" i="5" s="1"/>
  <c r="K1601" i="5"/>
  <c r="M1601" i="5" s="1"/>
  <c r="K1600" i="5"/>
  <c r="M1600" i="5" s="1"/>
  <c r="K1599" i="5"/>
  <c r="M1599" i="5" s="1"/>
  <c r="K1598" i="5"/>
  <c r="M1598" i="5" s="1"/>
  <c r="K1597" i="5"/>
  <c r="M1597" i="5" s="1"/>
  <c r="K1596" i="5"/>
  <c r="M1596" i="5" s="1"/>
  <c r="K1595" i="5"/>
  <c r="M1595" i="5" s="1"/>
  <c r="K1594" i="5"/>
  <c r="M1594" i="5" s="1"/>
  <c r="K1593" i="5"/>
  <c r="M1593" i="5" s="1"/>
  <c r="U1592" i="5"/>
  <c r="U1609" i="5" s="1"/>
  <c r="P1592" i="5"/>
  <c r="P1609" i="5" s="1"/>
  <c r="K1592" i="5"/>
  <c r="S1585" i="5"/>
  <c r="K1584" i="5"/>
  <c r="M1584" i="5" s="1"/>
  <c r="K1583" i="5"/>
  <c r="M1583" i="5" s="1"/>
  <c r="K1582" i="5"/>
  <c r="M1582" i="5" s="1"/>
  <c r="K1581" i="5"/>
  <c r="M1581" i="5" s="1"/>
  <c r="K1580" i="5"/>
  <c r="M1580" i="5" s="1"/>
  <c r="U1579" i="5"/>
  <c r="U1585" i="5" s="1"/>
  <c r="P1579" i="5"/>
  <c r="R1579" i="5" s="1"/>
  <c r="R1585" i="5" s="1"/>
  <c r="K1579" i="5"/>
  <c r="S1572" i="5"/>
  <c r="K1571" i="5"/>
  <c r="M1571" i="5" s="1"/>
  <c r="K1570" i="5"/>
  <c r="M1570" i="5" s="1"/>
  <c r="U1569" i="5"/>
  <c r="U1572" i="5" s="1"/>
  <c r="P1569" i="5"/>
  <c r="P1572" i="5" s="1"/>
  <c r="K1569" i="5"/>
  <c r="S1562" i="5"/>
  <c r="K1561" i="5"/>
  <c r="M1561" i="5" s="1"/>
  <c r="K1560" i="5"/>
  <c r="M1560" i="5" s="1"/>
  <c r="K1559" i="5"/>
  <c r="M1559" i="5" s="1"/>
  <c r="K1558" i="5"/>
  <c r="M1558" i="5" s="1"/>
  <c r="K1557" i="5"/>
  <c r="M1557" i="5" s="1"/>
  <c r="K1556" i="5"/>
  <c r="M1556" i="5" s="1"/>
  <c r="K1555" i="5"/>
  <c r="M1555" i="5" s="1"/>
  <c r="U1554" i="5"/>
  <c r="U1562" i="5" s="1"/>
  <c r="P1554" i="5"/>
  <c r="P1562" i="5" s="1"/>
  <c r="K1554" i="5"/>
  <c r="S1547" i="5"/>
  <c r="K1546" i="5"/>
  <c r="M1546" i="5" s="1"/>
  <c r="K1545" i="5"/>
  <c r="M1545" i="5" s="1"/>
  <c r="K1544" i="5"/>
  <c r="M1544" i="5" s="1"/>
  <c r="U1543" i="5"/>
  <c r="U1547" i="5" s="1"/>
  <c r="P1543" i="5"/>
  <c r="P1547" i="5" s="1"/>
  <c r="K1543" i="5"/>
  <c r="S1536" i="5"/>
  <c r="K1535" i="5"/>
  <c r="M1535" i="5" s="1"/>
  <c r="K1534" i="5"/>
  <c r="M1534" i="5" s="1"/>
  <c r="K1533" i="5"/>
  <c r="M1533" i="5" s="1"/>
  <c r="U1532" i="5"/>
  <c r="U1536" i="5" s="1"/>
  <c r="P1532" i="5"/>
  <c r="P1536" i="5" s="1"/>
  <c r="K1532" i="5"/>
  <c r="M1532" i="5" s="1"/>
  <c r="S1525" i="5"/>
  <c r="K1524" i="5"/>
  <c r="M1524" i="5" s="1"/>
  <c r="K1516" i="5"/>
  <c r="M1516" i="5" s="1"/>
  <c r="K1515" i="5"/>
  <c r="M1515" i="5" s="1"/>
  <c r="K1514" i="5"/>
  <c r="M1514" i="5" s="1"/>
  <c r="U1513" i="5"/>
  <c r="U1525" i="5" s="1"/>
  <c r="P1513" i="5"/>
  <c r="P1525" i="5" s="1"/>
  <c r="K1513" i="5"/>
  <c r="S1506" i="5"/>
  <c r="K1505" i="5"/>
  <c r="M1505" i="5" s="1"/>
  <c r="K1504" i="5"/>
  <c r="M1504" i="5" s="1"/>
  <c r="K1503" i="5"/>
  <c r="M1503" i="5" s="1"/>
  <c r="K1502" i="5"/>
  <c r="M1502" i="5" s="1"/>
  <c r="K1501" i="5"/>
  <c r="M1501" i="5" s="1"/>
  <c r="K1500" i="5"/>
  <c r="M1500" i="5" s="1"/>
  <c r="K1499" i="5"/>
  <c r="M1499" i="5" s="1"/>
  <c r="K1498" i="5"/>
  <c r="M1498" i="5" s="1"/>
  <c r="K1497" i="5"/>
  <c r="M1497" i="5" s="1"/>
  <c r="K1496" i="5"/>
  <c r="M1496" i="5" s="1"/>
  <c r="K1495" i="5"/>
  <c r="M1495" i="5" s="1"/>
  <c r="K1494" i="5"/>
  <c r="M1494" i="5" s="1"/>
  <c r="K1493" i="5"/>
  <c r="M1493" i="5" s="1"/>
  <c r="K1492" i="5"/>
  <c r="M1492" i="5" s="1"/>
  <c r="K1491" i="5"/>
  <c r="M1491" i="5" s="1"/>
  <c r="K1490" i="5"/>
  <c r="M1490" i="5" s="1"/>
  <c r="K1489" i="5"/>
  <c r="M1489" i="5" s="1"/>
  <c r="K1488" i="5"/>
  <c r="M1488" i="5" s="1"/>
  <c r="K1487" i="5"/>
  <c r="M1487" i="5" s="1"/>
  <c r="U1486" i="5"/>
  <c r="U1506" i="5" s="1"/>
  <c r="P1486" i="5"/>
  <c r="P1506" i="5" s="1"/>
  <c r="K1486" i="5"/>
  <c r="S1479" i="5"/>
  <c r="K1478" i="5"/>
  <c r="M1478" i="5" s="1"/>
  <c r="K1477" i="5"/>
  <c r="M1477" i="5" s="1"/>
  <c r="K1476" i="5"/>
  <c r="M1476" i="5" s="1"/>
  <c r="K1475" i="5"/>
  <c r="M1475" i="5" s="1"/>
  <c r="K1474" i="5"/>
  <c r="M1474" i="5" s="1"/>
  <c r="K1473" i="5"/>
  <c r="M1473" i="5" s="1"/>
  <c r="K1472" i="5"/>
  <c r="M1472" i="5" s="1"/>
  <c r="K1471" i="5"/>
  <c r="M1471" i="5" s="1"/>
  <c r="K1470" i="5"/>
  <c r="M1470" i="5" s="1"/>
  <c r="U1469" i="5"/>
  <c r="U1479" i="5" s="1"/>
  <c r="P1469" i="5"/>
  <c r="P1479" i="5" s="1"/>
  <c r="K1469" i="5"/>
  <c r="S1462" i="5"/>
  <c r="K1461" i="5"/>
  <c r="M1461" i="5" s="1"/>
  <c r="K1460" i="5"/>
  <c r="M1460" i="5" s="1"/>
  <c r="K1459" i="5"/>
  <c r="M1459" i="5" s="1"/>
  <c r="K1458" i="5"/>
  <c r="M1458" i="5" s="1"/>
  <c r="K1457" i="5"/>
  <c r="M1457" i="5" s="1"/>
  <c r="K1456" i="5"/>
  <c r="M1456" i="5" s="1"/>
  <c r="U1455" i="5"/>
  <c r="U1462" i="5" s="1"/>
  <c r="P1455" i="5"/>
  <c r="P1462" i="5" s="1"/>
  <c r="K1455" i="5"/>
  <c r="S1448" i="5"/>
  <c r="K1447" i="5"/>
  <c r="M1447" i="5" s="1"/>
  <c r="U1446" i="5"/>
  <c r="U1448" i="5" s="1"/>
  <c r="P1446" i="5"/>
  <c r="P1448" i="5" s="1"/>
  <c r="K1446" i="5"/>
  <c r="M1446" i="5" s="1"/>
  <c r="S1439" i="5"/>
  <c r="K1438" i="5"/>
  <c r="M1438" i="5" s="1"/>
  <c r="U1437" i="5"/>
  <c r="U1439" i="5" s="1"/>
  <c r="P1437" i="5"/>
  <c r="P1439" i="5" s="1"/>
  <c r="K1437" i="5"/>
  <c r="M1437" i="5" s="1"/>
  <c r="K1345" i="5"/>
  <c r="M1345" i="5" s="1"/>
  <c r="K1192" i="5"/>
  <c r="M1192" i="5" s="1"/>
  <c r="S1193" i="5"/>
  <c r="K1171" i="5"/>
  <c r="M1171" i="5" s="1"/>
  <c r="K1170" i="5"/>
  <c r="M1170" i="5" s="1"/>
  <c r="K1169" i="5"/>
  <c r="M1169" i="5" s="1"/>
  <c r="K1056" i="5"/>
  <c r="M1056" i="5" s="1"/>
  <c r="K1057" i="5"/>
  <c r="M1057" i="5" s="1"/>
  <c r="K1058" i="5"/>
  <c r="M1058" i="5" s="1"/>
  <c r="K1059" i="5"/>
  <c r="M1059" i="5" s="1"/>
  <c r="K1060" i="5"/>
  <c r="M1060" i="5" s="1"/>
  <c r="K1061" i="5"/>
  <c r="M1061" i="5" s="1"/>
  <c r="K1062" i="5"/>
  <c r="M1062" i="5" s="1"/>
  <c r="K1063" i="5"/>
  <c r="M1063" i="5" s="1"/>
  <c r="K1064" i="5"/>
  <c r="M1064" i="5" s="1"/>
  <c r="K1065" i="5"/>
  <c r="M1065" i="5" s="1"/>
  <c r="K1066" i="5"/>
  <c r="M1066" i="5" s="1"/>
  <c r="K1067" i="5"/>
  <c r="M1067" i="5" s="1"/>
  <c r="K1068" i="5"/>
  <c r="M1068" i="5" s="1"/>
  <c r="K1069" i="5"/>
  <c r="M1069" i="5" s="1"/>
  <c r="K1070" i="5"/>
  <c r="M1070" i="5" s="1"/>
  <c r="K1071" i="5"/>
  <c r="M1071" i="5" s="1"/>
  <c r="K1072" i="5"/>
  <c r="M1072" i="5" s="1"/>
  <c r="K1073" i="5"/>
  <c r="M1073" i="5" s="1"/>
  <c r="K1074" i="5"/>
  <c r="M1074" i="5" s="1"/>
  <c r="K1075" i="5"/>
  <c r="M1075" i="5" s="1"/>
  <c r="K1076" i="5"/>
  <c r="M1076" i="5" s="1"/>
  <c r="K1077" i="5"/>
  <c r="M1077" i="5" s="1"/>
  <c r="K1078" i="5"/>
  <c r="M1078" i="5" s="1"/>
  <c r="K1079" i="5"/>
  <c r="M1079" i="5" s="1"/>
  <c r="K1080" i="5"/>
  <c r="M1080" i="5" s="1"/>
  <c r="K1081" i="5"/>
  <c r="M1081" i="5" s="1"/>
  <c r="K1082" i="5"/>
  <c r="M1082" i="5" s="1"/>
  <c r="K1083" i="5"/>
  <c r="M1083" i="5" s="1"/>
  <c r="K1084" i="5"/>
  <c r="M1084" i="5" s="1"/>
  <c r="K1085" i="5"/>
  <c r="M1085" i="5" s="1"/>
  <c r="K1086" i="5"/>
  <c r="M1086" i="5" s="1"/>
  <c r="K1087" i="5"/>
  <c r="M1087" i="5" s="1"/>
  <c r="K1088" i="5"/>
  <c r="M1088" i="5" s="1"/>
  <c r="K1089" i="5"/>
  <c r="M1089" i="5" s="1"/>
  <c r="K1090" i="5"/>
  <c r="M1090" i="5" s="1"/>
  <c r="K1091" i="5"/>
  <c r="M1091" i="5" s="1"/>
  <c r="K1092" i="5"/>
  <c r="M1092" i="5" s="1"/>
  <c r="K1093" i="5"/>
  <c r="M1093" i="5" s="1"/>
  <c r="K1094" i="5"/>
  <c r="M1094" i="5" s="1"/>
  <c r="K1095" i="5"/>
  <c r="M1095" i="5" s="1"/>
  <c r="K1096" i="5"/>
  <c r="M1096" i="5" s="1"/>
  <c r="K1097" i="5"/>
  <c r="M1097" i="5" s="1"/>
  <c r="K1098" i="5"/>
  <c r="M1098" i="5" s="1"/>
  <c r="K1099" i="5"/>
  <c r="M1099" i="5" s="1"/>
  <c r="K1100" i="5"/>
  <c r="M1100" i="5" s="1"/>
  <c r="K1101" i="5"/>
  <c r="M1101" i="5" s="1"/>
  <c r="K1102" i="5"/>
  <c r="M1102" i="5" s="1"/>
  <c r="K1103" i="5"/>
  <c r="M1103" i="5" s="1"/>
  <c r="K1104" i="5"/>
  <c r="M1104" i="5" s="1"/>
  <c r="K1105" i="5"/>
  <c r="M1105" i="5" s="1"/>
  <c r="K1106" i="5"/>
  <c r="M1106" i="5" s="1"/>
  <c r="K1107" i="5"/>
  <c r="M1107" i="5" s="1"/>
  <c r="K1108" i="5"/>
  <c r="M1108" i="5" s="1"/>
  <c r="K1109" i="5"/>
  <c r="M1109" i="5" s="1"/>
  <c r="K1110" i="5"/>
  <c r="M1110" i="5" s="1"/>
  <c r="K1111" i="5"/>
  <c r="M1111" i="5" s="1"/>
  <c r="K1112" i="5"/>
  <c r="M1112" i="5" s="1"/>
  <c r="K1113" i="5"/>
  <c r="M1113" i="5" s="1"/>
  <c r="K1114" i="5"/>
  <c r="M1114" i="5" s="1"/>
  <c r="K1115" i="5"/>
  <c r="M1115" i="5" s="1"/>
  <c r="K1116" i="5"/>
  <c r="M1116" i="5" s="1"/>
  <c r="K1117" i="5"/>
  <c r="M1117" i="5" s="1"/>
  <c r="K1118" i="5"/>
  <c r="M1118" i="5" s="1"/>
  <c r="K1119" i="5"/>
  <c r="M1119" i="5" s="1"/>
  <c r="K1120" i="5"/>
  <c r="M1120" i="5" s="1"/>
  <c r="K1121" i="5"/>
  <c r="M1121" i="5" s="1"/>
  <c r="K1122" i="5"/>
  <c r="M1122" i="5" s="1"/>
  <c r="K1123" i="5"/>
  <c r="M1123" i="5" s="1"/>
  <c r="K1124" i="5"/>
  <c r="M1124" i="5" s="1"/>
  <c r="K1125" i="5"/>
  <c r="M1125" i="5" s="1"/>
  <c r="K1126" i="5"/>
  <c r="M1126" i="5" s="1"/>
  <c r="K1127" i="5"/>
  <c r="M1127" i="5" s="1"/>
  <c r="K1128" i="5"/>
  <c r="M1128" i="5" s="1"/>
  <c r="K1129" i="5"/>
  <c r="M1129" i="5" s="1"/>
  <c r="W1909" i="5" l="1"/>
  <c r="W1962" i="5"/>
  <c r="W1872" i="5"/>
  <c r="W1771" i="5"/>
  <c r="W1953" i="5"/>
  <c r="W1702" i="5"/>
  <c r="W1944" i="5"/>
  <c r="W1977" i="5"/>
  <c r="V1977" i="5"/>
  <c r="V1953" i="5"/>
  <c r="V1944" i="5"/>
  <c r="V1962" i="5"/>
  <c r="W1991" i="5"/>
  <c r="W1935" i="5"/>
  <c r="V1909" i="5"/>
  <c r="W1923" i="5"/>
  <c r="V1872" i="5"/>
  <c r="W1885" i="5"/>
  <c r="K1644" i="5"/>
  <c r="V1642" i="5" s="1"/>
  <c r="R1651" i="5"/>
  <c r="R1659" i="5" s="1"/>
  <c r="K1676" i="5"/>
  <c r="V1666" i="5" s="1"/>
  <c r="K1685" i="5"/>
  <c r="V1683" i="5" s="1"/>
  <c r="K1695" i="5"/>
  <c r="V1692" i="5" s="1"/>
  <c r="M1692" i="5"/>
  <c r="M1695" i="5" s="1"/>
  <c r="R1695" i="5"/>
  <c r="M1683" i="5"/>
  <c r="M1685" i="5" s="1"/>
  <c r="R1683" i="5"/>
  <c r="R1685" i="5" s="1"/>
  <c r="M1666" i="5"/>
  <c r="M1676" i="5" s="1"/>
  <c r="R1666" i="5"/>
  <c r="R1676" i="5" s="1"/>
  <c r="M1659" i="5"/>
  <c r="K1659" i="5"/>
  <c r="V1651" i="5" s="1"/>
  <c r="M1642" i="5"/>
  <c r="M1644" i="5" s="1"/>
  <c r="R1642" i="5"/>
  <c r="R1644" i="5" s="1"/>
  <c r="K1635" i="5"/>
  <c r="V1616" i="5" s="1"/>
  <c r="M1616" i="5"/>
  <c r="M1635" i="5" s="1"/>
  <c r="R1616" i="5"/>
  <c r="R1635" i="5" s="1"/>
  <c r="P1585" i="5"/>
  <c r="K1609" i="5"/>
  <c r="V1592" i="5" s="1"/>
  <c r="K1585" i="5"/>
  <c r="M1592" i="5"/>
  <c r="M1609" i="5" s="1"/>
  <c r="R1592" i="5"/>
  <c r="R1609" i="5" s="1"/>
  <c r="M1579" i="5"/>
  <c r="M1585" i="5" s="1"/>
  <c r="K1572" i="5"/>
  <c r="V1569" i="5" s="1"/>
  <c r="M1569" i="5"/>
  <c r="M1572" i="5" s="1"/>
  <c r="R1569" i="5"/>
  <c r="R1572" i="5" s="1"/>
  <c r="K1562" i="5"/>
  <c r="V1554" i="5" s="1"/>
  <c r="K1547" i="5"/>
  <c r="V1543" i="5" s="1"/>
  <c r="M1554" i="5"/>
  <c r="M1562" i="5" s="1"/>
  <c r="R1554" i="5"/>
  <c r="R1562" i="5" s="1"/>
  <c r="M1543" i="5"/>
  <c r="M1547" i="5" s="1"/>
  <c r="R1543" i="5"/>
  <c r="R1547" i="5" s="1"/>
  <c r="M1536" i="5"/>
  <c r="R1532" i="5"/>
  <c r="R1536" i="5" s="1"/>
  <c r="K1536" i="5"/>
  <c r="V1532" i="5" s="1"/>
  <c r="K1525" i="5"/>
  <c r="V1513" i="5" s="1"/>
  <c r="M1513" i="5"/>
  <c r="M1525" i="5" s="1"/>
  <c r="R1513" i="5"/>
  <c r="R1525" i="5" s="1"/>
  <c r="K1506" i="5"/>
  <c r="V1486" i="5" s="1"/>
  <c r="M1486" i="5"/>
  <c r="M1506" i="5" s="1"/>
  <c r="R1486" i="5"/>
  <c r="R1506" i="5" s="1"/>
  <c r="K1479" i="5"/>
  <c r="V1469" i="5" s="1"/>
  <c r="R1469" i="5"/>
  <c r="R1479" i="5" s="1"/>
  <c r="M1469" i="5"/>
  <c r="M1479" i="5" s="1"/>
  <c r="M1448" i="5"/>
  <c r="K1462" i="5"/>
  <c r="V1455" i="5" s="1"/>
  <c r="M1455" i="5"/>
  <c r="M1462" i="5" s="1"/>
  <c r="R1455" i="5"/>
  <c r="R1462" i="5" s="1"/>
  <c r="R1446" i="5"/>
  <c r="R1448" i="5" s="1"/>
  <c r="K1448" i="5"/>
  <c r="V1446" i="5" s="1"/>
  <c r="M1439" i="5"/>
  <c r="R1437" i="5"/>
  <c r="R1439" i="5" s="1"/>
  <c r="K1439" i="5"/>
  <c r="V1437" i="5" s="1"/>
  <c r="S954" i="5"/>
  <c r="K953" i="5"/>
  <c r="M953" i="5" s="1"/>
  <c r="K952" i="5"/>
  <c r="M952" i="5" s="1"/>
  <c r="K863" i="5"/>
  <c r="M863" i="5" s="1"/>
  <c r="K864" i="5"/>
  <c r="M864" i="5" s="1"/>
  <c r="K865" i="5"/>
  <c r="M865" i="5" s="1"/>
  <c r="K866" i="5"/>
  <c r="M866" i="5" s="1"/>
  <c r="K867" i="5"/>
  <c r="M867" i="5" s="1"/>
  <c r="K868" i="5"/>
  <c r="M868" i="5" s="1"/>
  <c r="K869" i="5"/>
  <c r="M869" i="5" s="1"/>
  <c r="K870" i="5"/>
  <c r="M870" i="5" s="1"/>
  <c r="K871" i="5"/>
  <c r="M871" i="5" s="1"/>
  <c r="K872" i="5"/>
  <c r="M872" i="5" s="1"/>
  <c r="K873" i="5"/>
  <c r="M873" i="5" s="1"/>
  <c r="K874" i="5"/>
  <c r="M874" i="5" s="1"/>
  <c r="K875" i="5"/>
  <c r="M875" i="5" s="1"/>
  <c r="K876" i="5"/>
  <c r="M876" i="5" s="1"/>
  <c r="K877" i="5"/>
  <c r="M877" i="5" s="1"/>
  <c r="K878" i="5"/>
  <c r="M878" i="5" s="1"/>
  <c r="K879" i="5"/>
  <c r="M879" i="5" s="1"/>
  <c r="K880" i="5"/>
  <c r="M880" i="5" s="1"/>
  <c r="K881" i="5"/>
  <c r="M881" i="5" s="1"/>
  <c r="K882" i="5"/>
  <c r="M882" i="5" s="1"/>
  <c r="K883" i="5"/>
  <c r="M883" i="5" s="1"/>
  <c r="K884" i="5"/>
  <c r="M884" i="5" s="1"/>
  <c r="K885" i="5"/>
  <c r="M885" i="5" s="1"/>
  <c r="K886" i="5"/>
  <c r="M886" i="5" s="1"/>
  <c r="K887" i="5"/>
  <c r="M887" i="5" s="1"/>
  <c r="K888" i="5"/>
  <c r="M888" i="5" s="1"/>
  <c r="K889" i="5"/>
  <c r="M889" i="5" s="1"/>
  <c r="K890" i="5"/>
  <c r="M890" i="5" s="1"/>
  <c r="K891" i="5"/>
  <c r="M891" i="5" s="1"/>
  <c r="K892" i="5"/>
  <c r="M892" i="5" s="1"/>
  <c r="K893" i="5"/>
  <c r="M893" i="5" s="1"/>
  <c r="K894" i="5"/>
  <c r="M894" i="5" s="1"/>
  <c r="K895" i="5"/>
  <c r="M895" i="5" s="1"/>
  <c r="K896" i="5"/>
  <c r="M896" i="5" s="1"/>
  <c r="K897" i="5"/>
  <c r="M897" i="5" s="1"/>
  <c r="K898" i="5"/>
  <c r="M898" i="5" s="1"/>
  <c r="K899" i="5"/>
  <c r="M899" i="5" s="1"/>
  <c r="K900" i="5"/>
  <c r="M900" i="5" s="1"/>
  <c r="K901" i="5"/>
  <c r="M901" i="5" s="1"/>
  <c r="K902" i="5"/>
  <c r="M902" i="5" s="1"/>
  <c r="K903" i="5"/>
  <c r="M903" i="5" s="1"/>
  <c r="K904" i="5"/>
  <c r="M904" i="5" s="1"/>
  <c r="K905" i="5"/>
  <c r="M905" i="5" s="1"/>
  <c r="K906" i="5"/>
  <c r="M906" i="5" s="1"/>
  <c r="S602" i="5"/>
  <c r="K601" i="5"/>
  <c r="M601" i="5" s="1"/>
  <c r="U600" i="5"/>
  <c r="U602" i="5" s="1"/>
  <c r="P600" i="5"/>
  <c r="P602" i="5" s="1"/>
  <c r="K600" i="5"/>
  <c r="M600" i="5" s="1"/>
  <c r="K565" i="5"/>
  <c r="M565" i="5" s="1"/>
  <c r="K566" i="5"/>
  <c r="M566" i="5" s="1"/>
  <c r="K567" i="5"/>
  <c r="M567" i="5" s="1"/>
  <c r="K568" i="5"/>
  <c r="M568" i="5" s="1"/>
  <c r="K569" i="5"/>
  <c r="M569" i="5" s="1"/>
  <c r="K570" i="5"/>
  <c r="M570" i="5" s="1"/>
  <c r="K571" i="5"/>
  <c r="M571" i="5" s="1"/>
  <c r="K572" i="5"/>
  <c r="M572" i="5" s="1"/>
  <c r="K573" i="5"/>
  <c r="M573" i="5" s="1"/>
  <c r="K564" i="5"/>
  <c r="M564" i="5" s="1"/>
  <c r="W1579" i="5" l="1"/>
  <c r="W1651" i="5"/>
  <c r="W1692" i="5"/>
  <c r="W1683" i="5"/>
  <c r="W1666" i="5"/>
  <c r="W1642" i="5"/>
  <c r="W1616" i="5"/>
  <c r="V1579" i="5"/>
  <c r="W1592" i="5"/>
  <c r="W1569" i="5"/>
  <c r="W1554" i="5"/>
  <c r="W1543" i="5"/>
  <c r="W1532" i="5"/>
  <c r="W1446" i="5"/>
  <c r="W1513" i="5"/>
  <c r="W1486" i="5"/>
  <c r="W1469" i="5"/>
  <c r="W1455" i="5"/>
  <c r="W1437" i="5"/>
  <c r="M602" i="5"/>
  <c r="K602" i="5"/>
  <c r="V600" i="5" s="1"/>
  <c r="R600" i="5"/>
  <c r="R602" i="5" s="1"/>
  <c r="S263" i="5"/>
  <c r="U262" i="5"/>
  <c r="U263" i="5" s="1"/>
  <c r="P262" i="5"/>
  <c r="P263" i="5" s="1"/>
  <c r="K262" i="5"/>
  <c r="K263" i="5" s="1"/>
  <c r="K245" i="5"/>
  <c r="M245" i="5" s="1"/>
  <c r="S255" i="5"/>
  <c r="K254" i="5"/>
  <c r="M254" i="5" s="1"/>
  <c r="U253" i="5"/>
  <c r="U255" i="5" s="1"/>
  <c r="P253" i="5"/>
  <c r="P255" i="5" s="1"/>
  <c r="K253" i="5"/>
  <c r="W600" i="5" l="1"/>
  <c r="V262" i="5"/>
  <c r="M262" i="5"/>
  <c r="M263" i="5" s="1"/>
  <c r="R262" i="5"/>
  <c r="R263" i="5" s="1"/>
  <c r="K255" i="5"/>
  <c r="V253" i="5" s="1"/>
  <c r="M253" i="5"/>
  <c r="M255" i="5" s="1"/>
  <c r="R253" i="5"/>
  <c r="R255" i="5" s="1"/>
  <c r="K179" i="5"/>
  <c r="M179" i="5" s="1"/>
  <c r="K180" i="5"/>
  <c r="M180" i="5" s="1"/>
  <c r="K181" i="5"/>
  <c r="M181" i="5" s="1"/>
  <c r="K182" i="5"/>
  <c r="M182" i="5" s="1"/>
  <c r="K183" i="5"/>
  <c r="M183" i="5" s="1"/>
  <c r="K184" i="5"/>
  <c r="M184" i="5" s="1"/>
  <c r="K185" i="5"/>
  <c r="M185" i="5" s="1"/>
  <c r="K186" i="5"/>
  <c r="M186" i="5" s="1"/>
  <c r="K112" i="5"/>
  <c r="M112" i="5" s="1"/>
  <c r="P112" i="5"/>
  <c r="R112" i="5" s="1"/>
  <c r="U112" i="5"/>
  <c r="K97" i="5"/>
  <c r="M97" i="5" s="1"/>
  <c r="K98" i="5"/>
  <c r="M98" i="5" s="1"/>
  <c r="K99" i="5"/>
  <c r="M99" i="5" s="1"/>
  <c r="K100" i="5"/>
  <c r="M100" i="5" s="1"/>
  <c r="K101" i="5"/>
  <c r="M101" i="5" s="1"/>
  <c r="K102" i="5"/>
  <c r="M102" i="5" s="1"/>
  <c r="K103" i="5"/>
  <c r="M103" i="5" s="1"/>
  <c r="K104" i="5"/>
  <c r="M104" i="5" s="1"/>
  <c r="W262" i="5" l="1"/>
  <c r="W253" i="5"/>
  <c r="K1225" i="5" l="1"/>
  <c r="M1225" i="5" s="1"/>
  <c r="K1419" i="5" l="1"/>
  <c r="M1419" i="5" s="1"/>
  <c r="K1373" i="5"/>
  <c r="M1373" i="5" s="1"/>
  <c r="K1300" i="5"/>
  <c r="M1300" i="5" s="1"/>
  <c r="K1301" i="5"/>
  <c r="M1301" i="5" s="1"/>
  <c r="K1302" i="5"/>
  <c r="M1302" i="5" s="1"/>
  <c r="K1252" i="5"/>
  <c r="M1252" i="5" s="1"/>
  <c r="K1208" i="5"/>
  <c r="M1208" i="5" s="1"/>
  <c r="K1181" i="5"/>
  <c r="M1181" i="5" s="1"/>
  <c r="K1182" i="5"/>
  <c r="M1182" i="5" s="1"/>
  <c r="K1138" i="5"/>
  <c r="M1138" i="5" s="1"/>
  <c r="K1139" i="5"/>
  <c r="M1139" i="5" s="1"/>
  <c r="K1140" i="5"/>
  <c r="M1140" i="5" s="1"/>
  <c r="K1141" i="5"/>
  <c r="M1141" i="5" s="1"/>
  <c r="K1142" i="5"/>
  <c r="M1142" i="5" s="1"/>
  <c r="K1143" i="5"/>
  <c r="M1143" i="5" s="1"/>
  <c r="K1144" i="5"/>
  <c r="M1144" i="5" s="1"/>
  <c r="K1145" i="5"/>
  <c r="M1145" i="5" s="1"/>
  <c r="K1146" i="5"/>
  <c r="M1146" i="5" s="1"/>
  <c r="K1147" i="5"/>
  <c r="M1147" i="5" s="1"/>
  <c r="K1148" i="5"/>
  <c r="M1148" i="5" s="1"/>
  <c r="K1149" i="5"/>
  <c r="M1149" i="5" s="1"/>
  <c r="K1150" i="5"/>
  <c r="M1150" i="5" s="1"/>
  <c r="K1151" i="5"/>
  <c r="M1151" i="5" s="1"/>
  <c r="K1152" i="5"/>
  <c r="M1152" i="5" s="1"/>
  <c r="K1153" i="5"/>
  <c r="M1153" i="5" s="1"/>
  <c r="K1154" i="5"/>
  <c r="M1154" i="5" s="1"/>
  <c r="K1155" i="5"/>
  <c r="M1155" i="5" s="1"/>
  <c r="K1156" i="5"/>
  <c r="M1156" i="5" s="1"/>
  <c r="K1157" i="5"/>
  <c r="M1157" i="5" s="1"/>
  <c r="K1158" i="5"/>
  <c r="M1158" i="5" s="1"/>
  <c r="K1159" i="5"/>
  <c r="M1159" i="5" s="1"/>
  <c r="K1160" i="5"/>
  <c r="M1160" i="5" s="1"/>
  <c r="K1161" i="5"/>
  <c r="M1161" i="5" s="1"/>
  <c r="K1162" i="5"/>
  <c r="M1162" i="5" s="1"/>
  <c r="K1163" i="5"/>
  <c r="M1163" i="5" s="1"/>
  <c r="K1164" i="5"/>
  <c r="M1164" i="5" s="1"/>
  <c r="K1165" i="5"/>
  <c r="M1165" i="5" s="1"/>
  <c r="K1166" i="5"/>
  <c r="M1166" i="5" s="1"/>
  <c r="K1167" i="5"/>
  <c r="M1167" i="5" s="1"/>
  <c r="K1168" i="5"/>
  <c r="M1168" i="5" s="1"/>
  <c r="K1172" i="5"/>
  <c r="M1172" i="5" s="1"/>
  <c r="K1018" i="5"/>
  <c r="M1018" i="5" s="1"/>
  <c r="K1019" i="5"/>
  <c r="M1019" i="5" s="1"/>
  <c r="K1020" i="5"/>
  <c r="M1020" i="5" s="1"/>
  <c r="K1021" i="5"/>
  <c r="M1021" i="5" s="1"/>
  <c r="K1007" i="5"/>
  <c r="M1007" i="5" s="1"/>
  <c r="K1008" i="5"/>
  <c r="M1008" i="5" s="1"/>
  <c r="K1009" i="5"/>
  <c r="M1009" i="5" s="1"/>
  <c r="K939" i="5" l="1"/>
  <c r="M939" i="5" s="1"/>
  <c r="K940" i="5"/>
  <c r="M940" i="5" s="1"/>
  <c r="M942" i="5"/>
  <c r="K943" i="5"/>
  <c r="K560" i="5"/>
  <c r="K561" i="5"/>
  <c r="M561" i="5" s="1"/>
  <c r="K562" i="5"/>
  <c r="M562" i="5" s="1"/>
  <c r="K563" i="5"/>
  <c r="M563" i="5" s="1"/>
  <c r="M943" i="5" l="1"/>
  <c r="V942" i="5"/>
  <c r="M560" i="5"/>
  <c r="K1428" i="5" l="1"/>
  <c r="M1428" i="5" s="1"/>
  <c r="K1429" i="5"/>
  <c r="M1429" i="5" s="1"/>
  <c r="K1408" i="5"/>
  <c r="M1408" i="5" s="1"/>
  <c r="K1409" i="5"/>
  <c r="M1409" i="5" s="1"/>
  <c r="K1410" i="5"/>
  <c r="M1410" i="5" s="1"/>
  <c r="K1411" i="5"/>
  <c r="M1411" i="5" s="1"/>
  <c r="K1382" i="5"/>
  <c r="M1382" i="5" s="1"/>
  <c r="K1383" i="5"/>
  <c r="M1383" i="5" s="1"/>
  <c r="K1384" i="5"/>
  <c r="M1384" i="5" s="1"/>
  <c r="K1385" i="5"/>
  <c r="M1385" i="5" s="1"/>
  <c r="K1386" i="5"/>
  <c r="M1386" i="5" s="1"/>
  <c r="K1387" i="5"/>
  <c r="M1387" i="5" s="1"/>
  <c r="K1388" i="5"/>
  <c r="M1388" i="5" s="1"/>
  <c r="K1389" i="5"/>
  <c r="M1389" i="5" s="1"/>
  <c r="K1390" i="5"/>
  <c r="M1390" i="5" s="1"/>
  <c r="K1355" i="5"/>
  <c r="M1355" i="5" s="1"/>
  <c r="K1327" i="5"/>
  <c r="M1327" i="5" s="1"/>
  <c r="K1319" i="5"/>
  <c r="M1319" i="5" s="1"/>
  <c r="K1286" i="5"/>
  <c r="M1286" i="5" s="1"/>
  <c r="K1287" i="5"/>
  <c r="M1287" i="5" s="1"/>
  <c r="K1288" i="5"/>
  <c r="M1288" i="5" s="1"/>
  <c r="K1289" i="5"/>
  <c r="M1289" i="5" s="1"/>
  <c r="K1290" i="5"/>
  <c r="M1290" i="5" s="1"/>
  <c r="K1291" i="5"/>
  <c r="M1291" i="5" s="1"/>
  <c r="K1268" i="5" l="1"/>
  <c r="M1268" i="5" s="1"/>
  <c r="K1260" i="5"/>
  <c r="M1260" i="5" s="1"/>
  <c r="K1244" i="5"/>
  <c r="M1244" i="5" s="1"/>
  <c r="K1234" i="5"/>
  <c r="M1234" i="5" s="1"/>
  <c r="K1235" i="5"/>
  <c r="M1235" i="5" s="1"/>
  <c r="K1236" i="5"/>
  <c r="M1236" i="5" s="1"/>
  <c r="K1200" i="5"/>
  <c r="M1200" i="5" s="1"/>
  <c r="K1191" i="5"/>
  <c r="K996" i="5"/>
  <c r="M996" i="5" s="1"/>
  <c r="K997" i="5"/>
  <c r="M997" i="5" s="1"/>
  <c r="K998" i="5"/>
  <c r="M998" i="5" s="1"/>
  <c r="K915" i="5"/>
  <c r="M915" i="5" s="1"/>
  <c r="K916" i="5"/>
  <c r="M916" i="5" s="1"/>
  <c r="K917" i="5"/>
  <c r="M917" i="5" s="1"/>
  <c r="K918" i="5"/>
  <c r="M918" i="5" s="1"/>
  <c r="K919" i="5"/>
  <c r="M919" i="5" s="1"/>
  <c r="K920" i="5"/>
  <c r="M920" i="5" s="1"/>
  <c r="K921" i="5"/>
  <c r="M921" i="5" s="1"/>
  <c r="K922" i="5"/>
  <c r="M922" i="5" s="1"/>
  <c r="K923" i="5"/>
  <c r="M923" i="5" s="1"/>
  <c r="K675" i="5"/>
  <c r="M675" i="5" s="1"/>
  <c r="K676" i="5"/>
  <c r="M676" i="5" s="1"/>
  <c r="K677" i="5"/>
  <c r="M677" i="5" s="1"/>
  <c r="K678" i="5"/>
  <c r="M678" i="5" s="1"/>
  <c r="K679" i="5"/>
  <c r="M679" i="5" s="1"/>
  <c r="K680" i="5"/>
  <c r="M680" i="5" s="1"/>
  <c r="K681" i="5"/>
  <c r="M681" i="5" s="1"/>
  <c r="K682" i="5"/>
  <c r="M682" i="5" s="1"/>
  <c r="K683" i="5"/>
  <c r="M683" i="5" s="1"/>
  <c r="K684" i="5"/>
  <c r="M684" i="5" s="1"/>
  <c r="K685" i="5"/>
  <c r="M685" i="5" s="1"/>
  <c r="K686" i="5"/>
  <c r="M686" i="5" s="1"/>
  <c r="K687" i="5"/>
  <c r="M687" i="5" s="1"/>
  <c r="K688" i="5"/>
  <c r="M688" i="5" s="1"/>
  <c r="K689" i="5"/>
  <c r="M689" i="5" s="1"/>
  <c r="K690" i="5"/>
  <c r="M690" i="5" s="1"/>
  <c r="K691" i="5"/>
  <c r="M691" i="5" s="1"/>
  <c r="K692" i="5"/>
  <c r="M692" i="5" s="1"/>
  <c r="K693" i="5"/>
  <c r="M693" i="5" s="1"/>
  <c r="K694" i="5"/>
  <c r="M694" i="5" s="1"/>
  <c r="K695" i="5"/>
  <c r="M695" i="5" s="1"/>
  <c r="K696" i="5"/>
  <c r="M696" i="5" s="1"/>
  <c r="K697" i="5"/>
  <c r="M697" i="5" s="1"/>
  <c r="K698" i="5"/>
  <c r="M698" i="5" s="1"/>
  <c r="K699" i="5"/>
  <c r="M699" i="5" s="1"/>
  <c r="K700" i="5"/>
  <c r="M700" i="5" s="1"/>
  <c r="K701" i="5"/>
  <c r="M701" i="5" s="1"/>
  <c r="K702" i="5"/>
  <c r="M702" i="5" s="1"/>
  <c r="K703" i="5"/>
  <c r="M703" i="5" s="1"/>
  <c r="K704" i="5"/>
  <c r="M704" i="5" s="1"/>
  <c r="K705" i="5"/>
  <c r="M705" i="5" s="1"/>
  <c r="K706" i="5"/>
  <c r="M706" i="5" s="1"/>
  <c r="K707" i="5"/>
  <c r="M707" i="5" s="1"/>
  <c r="K708" i="5"/>
  <c r="M708" i="5" s="1"/>
  <c r="K709" i="5"/>
  <c r="M709" i="5" s="1"/>
  <c r="K710" i="5"/>
  <c r="M710" i="5" s="1"/>
  <c r="K711" i="5"/>
  <c r="M711" i="5" s="1"/>
  <c r="K712" i="5"/>
  <c r="M712" i="5" s="1"/>
  <c r="K713" i="5"/>
  <c r="M713" i="5" s="1"/>
  <c r="K714" i="5"/>
  <c r="M714" i="5" s="1"/>
  <c r="K715" i="5"/>
  <c r="M715" i="5" s="1"/>
  <c r="K716" i="5"/>
  <c r="M716" i="5" s="1"/>
  <c r="K717" i="5"/>
  <c r="M717" i="5" s="1"/>
  <c r="K718" i="5"/>
  <c r="M718" i="5" s="1"/>
  <c r="K719" i="5"/>
  <c r="M719" i="5" s="1"/>
  <c r="K720" i="5"/>
  <c r="M720" i="5" s="1"/>
  <c r="K721" i="5"/>
  <c r="M721" i="5" s="1"/>
  <c r="K722" i="5"/>
  <c r="M722" i="5" s="1"/>
  <c r="K723" i="5"/>
  <c r="M723" i="5" s="1"/>
  <c r="K724" i="5"/>
  <c r="M724" i="5" s="1"/>
  <c r="K725" i="5"/>
  <c r="M725" i="5" s="1"/>
  <c r="K726" i="5"/>
  <c r="M726" i="5" s="1"/>
  <c r="K727" i="5"/>
  <c r="M727" i="5" s="1"/>
  <c r="K728" i="5"/>
  <c r="M728" i="5" s="1"/>
  <c r="K729" i="5"/>
  <c r="M729" i="5" s="1"/>
  <c r="K730" i="5"/>
  <c r="M730" i="5" s="1"/>
  <c r="K731" i="5"/>
  <c r="M731" i="5" s="1"/>
  <c r="K732" i="5"/>
  <c r="M732" i="5" s="1"/>
  <c r="K733" i="5"/>
  <c r="M733" i="5" s="1"/>
  <c r="K734" i="5"/>
  <c r="M734" i="5" s="1"/>
  <c r="K735" i="5"/>
  <c r="M735" i="5" s="1"/>
  <c r="K736" i="5"/>
  <c r="M736" i="5" s="1"/>
  <c r="K737" i="5"/>
  <c r="M737" i="5" s="1"/>
  <c r="K738" i="5"/>
  <c r="M738" i="5" s="1"/>
  <c r="K739" i="5"/>
  <c r="M739" i="5" s="1"/>
  <c r="K740" i="5"/>
  <c r="M740" i="5" s="1"/>
  <c r="K741" i="5"/>
  <c r="M741" i="5" s="1"/>
  <c r="K742" i="5"/>
  <c r="M742" i="5" s="1"/>
  <c r="K743" i="5"/>
  <c r="M743" i="5" s="1"/>
  <c r="K744" i="5"/>
  <c r="M744" i="5" s="1"/>
  <c r="K745" i="5"/>
  <c r="M745" i="5" s="1"/>
  <c r="K746" i="5"/>
  <c r="M746" i="5" s="1"/>
  <c r="K747" i="5"/>
  <c r="M747" i="5" s="1"/>
  <c r="K748" i="5"/>
  <c r="M748" i="5" s="1"/>
  <c r="K749" i="5"/>
  <c r="M749" i="5" s="1"/>
  <c r="K750" i="5"/>
  <c r="M750" i="5" s="1"/>
  <c r="K751" i="5"/>
  <c r="M751" i="5" s="1"/>
  <c r="K752" i="5"/>
  <c r="M752" i="5" s="1"/>
  <c r="K753" i="5"/>
  <c r="M753" i="5" s="1"/>
  <c r="K754" i="5"/>
  <c r="M754" i="5" s="1"/>
  <c r="K755" i="5"/>
  <c r="M755" i="5" s="1"/>
  <c r="K756" i="5"/>
  <c r="M756" i="5" s="1"/>
  <c r="K757" i="5"/>
  <c r="M757" i="5" s="1"/>
  <c r="K758" i="5"/>
  <c r="M758" i="5" s="1"/>
  <c r="K759" i="5"/>
  <c r="M759" i="5" s="1"/>
  <c r="K760" i="5"/>
  <c r="M760" i="5" s="1"/>
  <c r="K761" i="5"/>
  <c r="M761" i="5" s="1"/>
  <c r="K762" i="5"/>
  <c r="M762" i="5" s="1"/>
  <c r="K763" i="5"/>
  <c r="M763" i="5" s="1"/>
  <c r="K764" i="5"/>
  <c r="M764" i="5" s="1"/>
  <c r="K765" i="5"/>
  <c r="M765" i="5" s="1"/>
  <c r="K766" i="5"/>
  <c r="M766" i="5" s="1"/>
  <c r="K767" i="5"/>
  <c r="M767" i="5" s="1"/>
  <c r="K768" i="5"/>
  <c r="M768" i="5" s="1"/>
  <c r="K769" i="5"/>
  <c r="M769" i="5" s="1"/>
  <c r="K770" i="5"/>
  <c r="M770" i="5" s="1"/>
  <c r="K771" i="5"/>
  <c r="M771" i="5" s="1"/>
  <c r="K772" i="5"/>
  <c r="M772" i="5" s="1"/>
  <c r="K773" i="5"/>
  <c r="M773" i="5" s="1"/>
  <c r="K774" i="5"/>
  <c r="M774" i="5" s="1"/>
  <c r="K775" i="5"/>
  <c r="M775" i="5" s="1"/>
  <c r="K776" i="5"/>
  <c r="M776" i="5" s="1"/>
  <c r="K777" i="5"/>
  <c r="M777" i="5" s="1"/>
  <c r="K778" i="5"/>
  <c r="M778" i="5" s="1"/>
  <c r="K779" i="5"/>
  <c r="M779" i="5" s="1"/>
  <c r="K780" i="5"/>
  <c r="M780" i="5" s="1"/>
  <c r="K781" i="5"/>
  <c r="M781" i="5" s="1"/>
  <c r="K782" i="5"/>
  <c r="M782" i="5" s="1"/>
  <c r="K783" i="5"/>
  <c r="M783" i="5" s="1"/>
  <c r="K784" i="5"/>
  <c r="M784" i="5" s="1"/>
  <c r="K785" i="5"/>
  <c r="M785" i="5" s="1"/>
  <c r="K786" i="5"/>
  <c r="M786" i="5" s="1"/>
  <c r="K787" i="5"/>
  <c r="M787" i="5" s="1"/>
  <c r="K788" i="5"/>
  <c r="M788" i="5" s="1"/>
  <c r="K789" i="5"/>
  <c r="M789" i="5" s="1"/>
  <c r="K790" i="5"/>
  <c r="M790" i="5" s="1"/>
  <c r="K791" i="5"/>
  <c r="M791" i="5" s="1"/>
  <c r="K792" i="5"/>
  <c r="M792" i="5" s="1"/>
  <c r="K793" i="5"/>
  <c r="M793" i="5" s="1"/>
  <c r="K794" i="5"/>
  <c r="M794" i="5" s="1"/>
  <c r="K795" i="5"/>
  <c r="M795" i="5" s="1"/>
  <c r="K796" i="5"/>
  <c r="M796" i="5" s="1"/>
  <c r="K797" i="5"/>
  <c r="M797" i="5" s="1"/>
  <c r="K798" i="5"/>
  <c r="M798" i="5" s="1"/>
  <c r="K799" i="5"/>
  <c r="M799" i="5" s="1"/>
  <c r="K800" i="5"/>
  <c r="M800" i="5" s="1"/>
  <c r="K801" i="5"/>
  <c r="M801" i="5" s="1"/>
  <c r="K802" i="5"/>
  <c r="M802" i="5" s="1"/>
  <c r="K803" i="5"/>
  <c r="M803" i="5" s="1"/>
  <c r="K804" i="5"/>
  <c r="M804" i="5" s="1"/>
  <c r="K805" i="5"/>
  <c r="M805" i="5" s="1"/>
  <c r="K806" i="5"/>
  <c r="M806" i="5" s="1"/>
  <c r="K807" i="5"/>
  <c r="M807" i="5" s="1"/>
  <c r="K808" i="5"/>
  <c r="M808" i="5" s="1"/>
  <c r="K809" i="5"/>
  <c r="M809" i="5" s="1"/>
  <c r="K810" i="5"/>
  <c r="M810" i="5" s="1"/>
  <c r="K811" i="5"/>
  <c r="M811" i="5" s="1"/>
  <c r="K812" i="5"/>
  <c r="M812" i="5" s="1"/>
  <c r="K813" i="5"/>
  <c r="M813" i="5" s="1"/>
  <c r="K814" i="5"/>
  <c r="M814" i="5" s="1"/>
  <c r="K815" i="5"/>
  <c r="M815" i="5" s="1"/>
  <c r="K816" i="5"/>
  <c r="M816" i="5" s="1"/>
  <c r="K817" i="5"/>
  <c r="M817" i="5" s="1"/>
  <c r="K818" i="5"/>
  <c r="M818" i="5" s="1"/>
  <c r="K819" i="5"/>
  <c r="M819" i="5" s="1"/>
  <c r="K820" i="5"/>
  <c r="M820" i="5" s="1"/>
  <c r="K821" i="5"/>
  <c r="M821" i="5" s="1"/>
  <c r="K822" i="5"/>
  <c r="M822" i="5" s="1"/>
  <c r="K823" i="5"/>
  <c r="M823" i="5" s="1"/>
  <c r="K824" i="5"/>
  <c r="M824" i="5" s="1"/>
  <c r="K825" i="5"/>
  <c r="M825" i="5" s="1"/>
  <c r="K826" i="5"/>
  <c r="M826" i="5" s="1"/>
  <c r="K827" i="5"/>
  <c r="M827" i="5" s="1"/>
  <c r="K828" i="5"/>
  <c r="M828" i="5" s="1"/>
  <c r="K829" i="5"/>
  <c r="M829" i="5" s="1"/>
  <c r="K830" i="5"/>
  <c r="M830" i="5" s="1"/>
  <c r="K831" i="5"/>
  <c r="M831" i="5" s="1"/>
  <c r="K832" i="5"/>
  <c r="M832" i="5" s="1"/>
  <c r="K833" i="5"/>
  <c r="M833" i="5" s="1"/>
  <c r="K834" i="5"/>
  <c r="M834" i="5" s="1"/>
  <c r="K835" i="5"/>
  <c r="M835" i="5" s="1"/>
  <c r="K836" i="5"/>
  <c r="M836" i="5" s="1"/>
  <c r="K837" i="5"/>
  <c r="M837" i="5" s="1"/>
  <c r="K838" i="5"/>
  <c r="M838" i="5" s="1"/>
  <c r="K839" i="5"/>
  <c r="M839" i="5" s="1"/>
  <c r="K840" i="5"/>
  <c r="M840" i="5" s="1"/>
  <c r="K841" i="5"/>
  <c r="M841" i="5" s="1"/>
  <c r="K842" i="5"/>
  <c r="M842" i="5" s="1"/>
  <c r="K843" i="5"/>
  <c r="M843" i="5" s="1"/>
  <c r="K844" i="5"/>
  <c r="M844" i="5" s="1"/>
  <c r="K845" i="5"/>
  <c r="M845" i="5" s="1"/>
  <c r="K846" i="5"/>
  <c r="M846" i="5" s="1"/>
  <c r="K847" i="5"/>
  <c r="M847" i="5" s="1"/>
  <c r="K848" i="5"/>
  <c r="M848" i="5" s="1"/>
  <c r="K849" i="5"/>
  <c r="M849" i="5" s="1"/>
  <c r="K850" i="5"/>
  <c r="M850" i="5" s="1"/>
  <c r="K851" i="5"/>
  <c r="M851" i="5" s="1"/>
  <c r="K852" i="5"/>
  <c r="M852" i="5" s="1"/>
  <c r="K853" i="5"/>
  <c r="M853" i="5" s="1"/>
  <c r="K854" i="5"/>
  <c r="M854" i="5" s="1"/>
  <c r="K855" i="5"/>
  <c r="M855" i="5" s="1"/>
  <c r="K856" i="5"/>
  <c r="M856" i="5" s="1"/>
  <c r="K857" i="5"/>
  <c r="M857" i="5" s="1"/>
  <c r="K858" i="5"/>
  <c r="M858" i="5" s="1"/>
  <c r="K859" i="5"/>
  <c r="M859" i="5" s="1"/>
  <c r="K860" i="5"/>
  <c r="M860" i="5" s="1"/>
  <c r="K861" i="5"/>
  <c r="M861" i="5" s="1"/>
  <c r="K862" i="5"/>
  <c r="M862" i="5" s="1"/>
  <c r="K663" i="5"/>
  <c r="M663" i="5" s="1"/>
  <c r="K664" i="5"/>
  <c r="M664" i="5" s="1"/>
  <c r="K665" i="5"/>
  <c r="M665" i="5" s="1"/>
  <c r="K666" i="5"/>
  <c r="M666" i="5" s="1"/>
  <c r="K667" i="5"/>
  <c r="M667" i="5" s="1"/>
  <c r="K668" i="5"/>
  <c r="M668" i="5" s="1"/>
  <c r="K635" i="5"/>
  <c r="M635" i="5" s="1"/>
  <c r="K636" i="5"/>
  <c r="M636" i="5" s="1"/>
  <c r="K637" i="5"/>
  <c r="M637" i="5" s="1"/>
  <c r="K638" i="5"/>
  <c r="M638" i="5" s="1"/>
  <c r="K639" i="5"/>
  <c r="M639" i="5" s="1"/>
  <c r="K640" i="5"/>
  <c r="M640" i="5" s="1"/>
  <c r="K641" i="5"/>
  <c r="M641" i="5" s="1"/>
  <c r="K642" i="5"/>
  <c r="M642" i="5" s="1"/>
  <c r="K643" i="5"/>
  <c r="M643" i="5" s="1"/>
  <c r="K644" i="5"/>
  <c r="M644" i="5" s="1"/>
  <c r="K645" i="5"/>
  <c r="M645" i="5" s="1"/>
  <c r="K646" i="5"/>
  <c r="M646" i="5" s="1"/>
  <c r="K647" i="5"/>
  <c r="M647" i="5" s="1"/>
  <c r="K648" i="5"/>
  <c r="M648" i="5" s="1"/>
  <c r="K649" i="5"/>
  <c r="M649" i="5" s="1"/>
  <c r="K650" i="5"/>
  <c r="M650" i="5" s="1"/>
  <c r="K651" i="5"/>
  <c r="M651" i="5" s="1"/>
  <c r="K652" i="5"/>
  <c r="M652" i="5" s="1"/>
  <c r="K653" i="5"/>
  <c r="M653" i="5" s="1"/>
  <c r="K654" i="5"/>
  <c r="M654" i="5" s="1"/>
  <c r="K624" i="5"/>
  <c r="M624" i="5" s="1"/>
  <c r="K625" i="5"/>
  <c r="M625" i="5" s="1"/>
  <c r="K626" i="5"/>
  <c r="M626" i="5" s="1"/>
  <c r="K610" i="5"/>
  <c r="M610" i="5" s="1"/>
  <c r="K611" i="5"/>
  <c r="M611" i="5" s="1"/>
  <c r="K612" i="5"/>
  <c r="M612" i="5" s="1"/>
  <c r="K613" i="5"/>
  <c r="M613" i="5" s="1"/>
  <c r="K614" i="5"/>
  <c r="M614" i="5" s="1"/>
  <c r="K615" i="5"/>
  <c r="M615" i="5" s="1"/>
  <c r="K592" i="5"/>
  <c r="K582" i="5"/>
  <c r="M582" i="5" s="1"/>
  <c r="K583" i="5"/>
  <c r="M583" i="5" s="1"/>
  <c r="K584" i="5"/>
  <c r="M584" i="5" s="1"/>
  <c r="S593" i="5"/>
  <c r="U592" i="5"/>
  <c r="U593" i="5" s="1"/>
  <c r="P592" i="5"/>
  <c r="R592" i="5" s="1"/>
  <c r="R593" i="5" s="1"/>
  <c r="M1191" i="5" l="1"/>
  <c r="M1193" i="5" s="1"/>
  <c r="K1193" i="5"/>
  <c r="M592" i="5"/>
  <c r="M593" i="5" s="1"/>
  <c r="K593" i="5"/>
  <c r="P593" i="5"/>
  <c r="W592" i="5" l="1"/>
  <c r="V592" i="5"/>
  <c r="S1430" i="5" l="1"/>
  <c r="U1427" i="5"/>
  <c r="U1430" i="5" s="1"/>
  <c r="P1427" i="5"/>
  <c r="P1430" i="5" s="1"/>
  <c r="K1427" i="5"/>
  <c r="K1430" i="5" s="1"/>
  <c r="S1420" i="5"/>
  <c r="M1420" i="5"/>
  <c r="K1420" i="5"/>
  <c r="U1419" i="5"/>
  <c r="U1420" i="5" s="1"/>
  <c r="P1419" i="5"/>
  <c r="P1420" i="5" s="1"/>
  <c r="S1412" i="5"/>
  <c r="U1407" i="5"/>
  <c r="U1412" i="5" s="1"/>
  <c r="P1407" i="5"/>
  <c r="R1407" i="5" s="1"/>
  <c r="R1412" i="5" s="1"/>
  <c r="K1407" i="5"/>
  <c r="K1412" i="5" s="1"/>
  <c r="S1400" i="5"/>
  <c r="K1399" i="5"/>
  <c r="M1399" i="5" s="1"/>
  <c r="U1398" i="5"/>
  <c r="U1400" i="5" s="1"/>
  <c r="P1398" i="5"/>
  <c r="R1398" i="5" s="1"/>
  <c r="R1400" i="5" s="1"/>
  <c r="K1398" i="5"/>
  <c r="V1427" i="5" l="1"/>
  <c r="R1419" i="5"/>
  <c r="R1420" i="5" s="1"/>
  <c r="W1419" i="5" s="1"/>
  <c r="P1412" i="5"/>
  <c r="V1407" i="5" s="1"/>
  <c r="V1419" i="5"/>
  <c r="P1400" i="5"/>
  <c r="R1427" i="5"/>
  <c r="R1430" i="5" s="1"/>
  <c r="M1427" i="5"/>
  <c r="M1430" i="5" s="1"/>
  <c r="M1407" i="5"/>
  <c r="M1412" i="5" s="1"/>
  <c r="K1400" i="5"/>
  <c r="M1398" i="5"/>
  <c r="M1400" i="5" s="1"/>
  <c r="S1391" i="5"/>
  <c r="U1381" i="5"/>
  <c r="U1391" i="5" s="1"/>
  <c r="P1381" i="5"/>
  <c r="R1381" i="5" s="1"/>
  <c r="R1391" i="5" s="1"/>
  <c r="K1381" i="5"/>
  <c r="S1374" i="5"/>
  <c r="U1372" i="5"/>
  <c r="U1374" i="5" s="1"/>
  <c r="P1372" i="5"/>
  <c r="P1374" i="5" s="1"/>
  <c r="K1372" i="5"/>
  <c r="W1398" i="5" l="1"/>
  <c r="W1407" i="5"/>
  <c r="V1398" i="5"/>
  <c r="W1427" i="5"/>
  <c r="P1391" i="5"/>
  <c r="K1391" i="5"/>
  <c r="M1381" i="5"/>
  <c r="M1391" i="5" s="1"/>
  <c r="K1374" i="5"/>
  <c r="V1372" i="5" s="1"/>
  <c r="M1372" i="5"/>
  <c r="M1374" i="5" s="1"/>
  <c r="R1372" i="5"/>
  <c r="R1374" i="5" s="1"/>
  <c r="S1365" i="5"/>
  <c r="K1364" i="5"/>
  <c r="M1364" i="5" s="1"/>
  <c r="U1363" i="5"/>
  <c r="U1365" i="5" s="1"/>
  <c r="P1363" i="5"/>
  <c r="R1363" i="5" s="1"/>
  <c r="R1365" i="5" s="1"/>
  <c r="K1363" i="5"/>
  <c r="S1356" i="5"/>
  <c r="M1356" i="5"/>
  <c r="K1356" i="5"/>
  <c r="U1355" i="5"/>
  <c r="U1356" i="5" s="1"/>
  <c r="P1355" i="5"/>
  <c r="P1356" i="5" s="1"/>
  <c r="S1348" i="5"/>
  <c r="K1347" i="5"/>
  <c r="M1347" i="5" s="1"/>
  <c r="U1344" i="5"/>
  <c r="U1348" i="5" s="1"/>
  <c r="P1344" i="5"/>
  <c r="P1348" i="5" s="1"/>
  <c r="K1344" i="5"/>
  <c r="S1337" i="5"/>
  <c r="K1336" i="5"/>
  <c r="M1336" i="5" s="1"/>
  <c r="U1335" i="5"/>
  <c r="U1337" i="5" s="1"/>
  <c r="P1335" i="5"/>
  <c r="R1335" i="5" s="1"/>
  <c r="R1337" i="5" s="1"/>
  <c r="K1335" i="5"/>
  <c r="M1335" i="5" s="1"/>
  <c r="S1328" i="5"/>
  <c r="M1328" i="5"/>
  <c r="K1328" i="5"/>
  <c r="U1327" i="5"/>
  <c r="U1328" i="5" s="1"/>
  <c r="P1327" i="5"/>
  <c r="P1328" i="5" s="1"/>
  <c r="W1381" i="5" l="1"/>
  <c r="V1381" i="5"/>
  <c r="P1337" i="5"/>
  <c r="K1365" i="5"/>
  <c r="V1355" i="5"/>
  <c r="K1348" i="5"/>
  <c r="V1344" i="5" s="1"/>
  <c r="P1365" i="5"/>
  <c r="W1372" i="5"/>
  <c r="M1363" i="5"/>
  <c r="M1365" i="5" s="1"/>
  <c r="R1355" i="5"/>
  <c r="R1356" i="5" s="1"/>
  <c r="W1355" i="5" s="1"/>
  <c r="M1344" i="5"/>
  <c r="M1348" i="5" s="1"/>
  <c r="R1344" i="5"/>
  <c r="R1348" i="5" s="1"/>
  <c r="K1337" i="5"/>
  <c r="M1337" i="5"/>
  <c r="V1327" i="5"/>
  <c r="R1327" i="5"/>
  <c r="R1328" i="5" s="1"/>
  <c r="W1327" i="5" s="1"/>
  <c r="S1320" i="5"/>
  <c r="M1320" i="5"/>
  <c r="K1320" i="5"/>
  <c r="U1319" i="5"/>
  <c r="U1320" i="5" s="1"/>
  <c r="P1319" i="5"/>
  <c r="R1319" i="5" s="1"/>
  <c r="R1320" i="5" s="1"/>
  <c r="S1312" i="5"/>
  <c r="K1311" i="5"/>
  <c r="M1311" i="5" s="1"/>
  <c r="U1310" i="5"/>
  <c r="U1312" i="5" s="1"/>
  <c r="P1310" i="5"/>
  <c r="R1310" i="5" s="1"/>
  <c r="R1312" i="5" s="1"/>
  <c r="K1310" i="5"/>
  <c r="W1335" i="5" l="1"/>
  <c r="W1363" i="5"/>
  <c r="V1335" i="5"/>
  <c r="V1363" i="5"/>
  <c r="W1344" i="5"/>
  <c r="P1320" i="5"/>
  <c r="V1319" i="5" s="1"/>
  <c r="W1319" i="5"/>
  <c r="P1312" i="5"/>
  <c r="K1312" i="5"/>
  <c r="M1310" i="5"/>
  <c r="M1312" i="5" s="1"/>
  <c r="S1303" i="5"/>
  <c r="U1299" i="5"/>
  <c r="U1303" i="5" s="1"/>
  <c r="P1299" i="5"/>
  <c r="P1303" i="5" s="1"/>
  <c r="K1299" i="5"/>
  <c r="W1310" i="5" l="1"/>
  <c r="V1310" i="5"/>
  <c r="K1303" i="5"/>
  <c r="V1299" i="5" s="1"/>
  <c r="R1299" i="5"/>
  <c r="R1303" i="5" s="1"/>
  <c r="M1299" i="5"/>
  <c r="M1303" i="5" s="1"/>
  <c r="W1299" i="5" l="1"/>
  <c r="S1269" i="5" l="1"/>
  <c r="M1269" i="5"/>
  <c r="K1269" i="5"/>
  <c r="U1268" i="5"/>
  <c r="U1269" i="5" s="1"/>
  <c r="P1268" i="5"/>
  <c r="P1269" i="5" s="1"/>
  <c r="S1292" i="5"/>
  <c r="U1285" i="5"/>
  <c r="U1292" i="5" s="1"/>
  <c r="P1285" i="5"/>
  <c r="R1285" i="5" s="1"/>
  <c r="R1292" i="5" s="1"/>
  <c r="K1285" i="5"/>
  <c r="S1278" i="5"/>
  <c r="K1277" i="5"/>
  <c r="M1277" i="5" s="1"/>
  <c r="U1276" i="5"/>
  <c r="U1278" i="5" s="1"/>
  <c r="P1276" i="5"/>
  <c r="R1276" i="5" s="1"/>
  <c r="R1278" i="5" s="1"/>
  <c r="K1276" i="5"/>
  <c r="S1261" i="5"/>
  <c r="M1261" i="5"/>
  <c r="K1261" i="5"/>
  <c r="U1260" i="5"/>
  <c r="U1261" i="5" s="1"/>
  <c r="P1260" i="5"/>
  <c r="R1260" i="5" s="1"/>
  <c r="R1261" i="5" s="1"/>
  <c r="S1253" i="5"/>
  <c r="M1253" i="5"/>
  <c r="K1253" i="5"/>
  <c r="U1252" i="5"/>
  <c r="U1253" i="5" s="1"/>
  <c r="P1252" i="5"/>
  <c r="P1253" i="5" s="1"/>
  <c r="S1245" i="5"/>
  <c r="M1245" i="5"/>
  <c r="K1245" i="5"/>
  <c r="U1244" i="5"/>
  <c r="U1245" i="5" s="1"/>
  <c r="P1244" i="5"/>
  <c r="R1244" i="5" s="1"/>
  <c r="R1245" i="5" s="1"/>
  <c r="K1233" i="5"/>
  <c r="K1237" i="5" s="1"/>
  <c r="S1237" i="5"/>
  <c r="U1233" i="5"/>
  <c r="U1237" i="5" s="1"/>
  <c r="P1233" i="5"/>
  <c r="R1233" i="5" s="1"/>
  <c r="R1237" i="5" s="1"/>
  <c r="S1226" i="5"/>
  <c r="M1226" i="5"/>
  <c r="K1226" i="5"/>
  <c r="U1225" i="5"/>
  <c r="U1226" i="5" s="1"/>
  <c r="P1225" i="5"/>
  <c r="P1226" i="5" s="1"/>
  <c r="S1218" i="5"/>
  <c r="K1217" i="5"/>
  <c r="M1217" i="5" s="1"/>
  <c r="U1216" i="5"/>
  <c r="U1218" i="5" s="1"/>
  <c r="P1216" i="5"/>
  <c r="R1216" i="5" s="1"/>
  <c r="R1218" i="5" s="1"/>
  <c r="K1216" i="5"/>
  <c r="S1209" i="5"/>
  <c r="M1209" i="5"/>
  <c r="K1209" i="5"/>
  <c r="U1208" i="5"/>
  <c r="U1209" i="5" s="1"/>
  <c r="P1208" i="5"/>
  <c r="P1209" i="5" s="1"/>
  <c r="S1201" i="5"/>
  <c r="M1201" i="5"/>
  <c r="K1201" i="5"/>
  <c r="U1200" i="5"/>
  <c r="U1201" i="5" s="1"/>
  <c r="P1200" i="5"/>
  <c r="P1201" i="5" s="1"/>
  <c r="V1268" i="5" l="1"/>
  <c r="R1268" i="5"/>
  <c r="R1269" i="5" s="1"/>
  <c r="W1268" i="5" s="1"/>
  <c r="K1278" i="5"/>
  <c r="K1292" i="5"/>
  <c r="W1244" i="5"/>
  <c r="P1278" i="5"/>
  <c r="P1292" i="5"/>
  <c r="P1261" i="5"/>
  <c r="V1260" i="5" s="1"/>
  <c r="M1285" i="5"/>
  <c r="M1292" i="5" s="1"/>
  <c r="M1276" i="5"/>
  <c r="M1278" i="5" s="1"/>
  <c r="P1245" i="5"/>
  <c r="V1244" i="5" s="1"/>
  <c r="V1252" i="5"/>
  <c r="W1260" i="5"/>
  <c r="R1252" i="5"/>
  <c r="R1253" i="5" s="1"/>
  <c r="W1252" i="5" s="1"/>
  <c r="P1218" i="5"/>
  <c r="M1233" i="5"/>
  <c r="M1237" i="5" s="1"/>
  <c r="K1218" i="5"/>
  <c r="V1225" i="5"/>
  <c r="P1237" i="5"/>
  <c r="V1233" i="5" s="1"/>
  <c r="R1225" i="5"/>
  <c r="R1226" i="5" s="1"/>
  <c r="W1225" i="5" s="1"/>
  <c r="M1216" i="5"/>
  <c r="M1218" i="5" s="1"/>
  <c r="V1208" i="5"/>
  <c r="V1200" i="5"/>
  <c r="R1208" i="5"/>
  <c r="R1209" i="5" s="1"/>
  <c r="W1208" i="5" s="1"/>
  <c r="R1200" i="5"/>
  <c r="R1201" i="5" s="1"/>
  <c r="W1200" i="5" s="1"/>
  <c r="U1191" i="5"/>
  <c r="U1193" i="5" s="1"/>
  <c r="P1191" i="5"/>
  <c r="P1193" i="5" s="1"/>
  <c r="S1183" i="5"/>
  <c r="U1180" i="5"/>
  <c r="U1183" i="5" s="1"/>
  <c r="P1180" i="5"/>
  <c r="R1180" i="5" s="1"/>
  <c r="R1183" i="5" s="1"/>
  <c r="K1180" i="5"/>
  <c r="K1183" i="5" s="1"/>
  <c r="S1173" i="5"/>
  <c r="U1137" i="5"/>
  <c r="U1173" i="5" s="1"/>
  <c r="P1137" i="5"/>
  <c r="P1173" i="5" s="1"/>
  <c r="K1137" i="5"/>
  <c r="S1130" i="5"/>
  <c r="U1055" i="5"/>
  <c r="U1130" i="5" s="1"/>
  <c r="P1055" i="5"/>
  <c r="R1055" i="5" s="1"/>
  <c r="R1130" i="5" s="1"/>
  <c r="K1055" i="5"/>
  <c r="K1130" i="5" s="1"/>
  <c r="S1048" i="5"/>
  <c r="U1047" i="5"/>
  <c r="U1048" i="5" s="1"/>
  <c r="P1047" i="5"/>
  <c r="P1048" i="5" s="1"/>
  <c r="K1047" i="5"/>
  <c r="K1048" i="5" s="1"/>
  <c r="S1040" i="5"/>
  <c r="K1039" i="5"/>
  <c r="M1039" i="5" s="1"/>
  <c r="U1038" i="5"/>
  <c r="U1040" i="5" s="1"/>
  <c r="P1038" i="5"/>
  <c r="R1038" i="5" s="1"/>
  <c r="R1040" i="5" s="1"/>
  <c r="K1038" i="5"/>
  <c r="S1031" i="5"/>
  <c r="K1030" i="5"/>
  <c r="M1030" i="5" s="1"/>
  <c r="U1029" i="5"/>
  <c r="U1031" i="5" s="1"/>
  <c r="P1029" i="5"/>
  <c r="R1029" i="5" s="1"/>
  <c r="R1031" i="5" s="1"/>
  <c r="K1029" i="5"/>
  <c r="S1022" i="5"/>
  <c r="U1017" i="5"/>
  <c r="U1022" i="5" s="1"/>
  <c r="P1017" i="5"/>
  <c r="R1017" i="5" s="1"/>
  <c r="R1022" i="5" s="1"/>
  <c r="K1017" i="5"/>
  <c r="S1010" i="5"/>
  <c r="U1006" i="5"/>
  <c r="U1010" i="5" s="1"/>
  <c r="P1006" i="5"/>
  <c r="R1006" i="5" s="1"/>
  <c r="R1010" i="5" s="1"/>
  <c r="K1006" i="5"/>
  <c r="W1233" i="5" l="1"/>
  <c r="W1216" i="5"/>
  <c r="W1276" i="5"/>
  <c r="W1285" i="5"/>
  <c r="V1276" i="5"/>
  <c r="V1216" i="5"/>
  <c r="V1285" i="5"/>
  <c r="V1191" i="5"/>
  <c r="R1191" i="5"/>
  <c r="R1193" i="5" s="1"/>
  <c r="P1183" i="5"/>
  <c r="V1180" i="5" s="1"/>
  <c r="K1173" i="5"/>
  <c r="V1137" i="5" s="1"/>
  <c r="M1180" i="5"/>
  <c r="M1137" i="5"/>
  <c r="M1173" i="5" s="1"/>
  <c r="R1137" i="5"/>
  <c r="R1173" i="5" s="1"/>
  <c r="P1130" i="5"/>
  <c r="M1055" i="5"/>
  <c r="M1130" i="5" s="1"/>
  <c r="V1047" i="5"/>
  <c r="R1047" i="5"/>
  <c r="R1048" i="5" s="1"/>
  <c r="M1047" i="5"/>
  <c r="M1048" i="5" s="1"/>
  <c r="P1031" i="5"/>
  <c r="P1040" i="5"/>
  <c r="K1031" i="5"/>
  <c r="K1040" i="5"/>
  <c r="M1038" i="5"/>
  <c r="M1040" i="5" s="1"/>
  <c r="M1029" i="5"/>
  <c r="M1031" i="5" s="1"/>
  <c r="K1010" i="5"/>
  <c r="K1022" i="5"/>
  <c r="P1022" i="5"/>
  <c r="P1010" i="5"/>
  <c r="M1017" i="5"/>
  <c r="M1022" i="5" s="1"/>
  <c r="M1006" i="5"/>
  <c r="M1010" i="5" s="1"/>
  <c r="S999" i="5"/>
  <c r="U995" i="5"/>
  <c r="U999" i="5" s="1"/>
  <c r="P995" i="5"/>
  <c r="R995" i="5" s="1"/>
  <c r="R999" i="5" s="1"/>
  <c r="K995" i="5"/>
  <c r="S988" i="5"/>
  <c r="U987" i="5"/>
  <c r="U988" i="5" s="1"/>
  <c r="P987" i="5"/>
  <c r="P988" i="5" s="1"/>
  <c r="K987" i="5"/>
  <c r="K988" i="5" s="1"/>
  <c r="W1006" i="5" l="1"/>
  <c r="W1029" i="5"/>
  <c r="W1017" i="5"/>
  <c r="W1038" i="5"/>
  <c r="W1055" i="5"/>
  <c r="M1183" i="5"/>
  <c r="W1191" i="5"/>
  <c r="W1137" i="5"/>
  <c r="V1055" i="5"/>
  <c r="V1038" i="5"/>
  <c r="W1047" i="5"/>
  <c r="V1029" i="5"/>
  <c r="V1006" i="5"/>
  <c r="V1017" i="5"/>
  <c r="V987" i="5"/>
  <c r="P999" i="5"/>
  <c r="K999" i="5"/>
  <c r="M995" i="5"/>
  <c r="M999" i="5" s="1"/>
  <c r="R987" i="5"/>
  <c r="R988" i="5" s="1"/>
  <c r="M987" i="5"/>
  <c r="M988" i="5" s="1"/>
  <c r="S980" i="5"/>
  <c r="K979" i="5"/>
  <c r="M979" i="5" s="1"/>
  <c r="U978" i="5"/>
  <c r="U980" i="5" s="1"/>
  <c r="P978" i="5"/>
  <c r="R978" i="5" s="1"/>
  <c r="R980" i="5" s="1"/>
  <c r="K978" i="5"/>
  <c r="W1180" i="5" l="1"/>
  <c r="W995" i="5"/>
  <c r="W987" i="5"/>
  <c r="V995" i="5"/>
  <c r="K980" i="5"/>
  <c r="P980" i="5"/>
  <c r="M978" i="5"/>
  <c r="M980" i="5" s="1"/>
  <c r="S971" i="5"/>
  <c r="K970" i="5"/>
  <c r="M970" i="5" s="1"/>
  <c r="U969" i="5"/>
  <c r="U971" i="5" s="1"/>
  <c r="P969" i="5"/>
  <c r="R969" i="5" s="1"/>
  <c r="R971" i="5" s="1"/>
  <c r="K969" i="5"/>
  <c r="S962" i="5"/>
  <c r="U961" i="5"/>
  <c r="U962" i="5" s="1"/>
  <c r="P961" i="5"/>
  <c r="P962" i="5" s="1"/>
  <c r="K961" i="5"/>
  <c r="K962" i="5" s="1"/>
  <c r="U951" i="5"/>
  <c r="U954" i="5" s="1"/>
  <c r="P951" i="5"/>
  <c r="P954" i="5" s="1"/>
  <c r="K951" i="5"/>
  <c r="K954" i="5" s="1"/>
  <c r="S944" i="5"/>
  <c r="U944" i="5"/>
  <c r="S932" i="5"/>
  <c r="U931" i="5"/>
  <c r="U932" i="5" s="1"/>
  <c r="P931" i="5"/>
  <c r="P932" i="5" s="1"/>
  <c r="K931" i="5"/>
  <c r="K932" i="5" s="1"/>
  <c r="S924" i="5"/>
  <c r="U914" i="5"/>
  <c r="U924" i="5" s="1"/>
  <c r="P914" i="5"/>
  <c r="P924" i="5" s="1"/>
  <c r="K914" i="5"/>
  <c r="V951" i="5" l="1"/>
  <c r="W978" i="5"/>
  <c r="P971" i="5"/>
  <c r="V978" i="5"/>
  <c r="K971" i="5"/>
  <c r="V961" i="5"/>
  <c r="M969" i="5"/>
  <c r="M971" i="5" s="1"/>
  <c r="R961" i="5"/>
  <c r="R962" i="5" s="1"/>
  <c r="M961" i="5"/>
  <c r="M962" i="5" s="1"/>
  <c r="M951" i="5"/>
  <c r="M954" i="5" s="1"/>
  <c r="R951" i="5"/>
  <c r="R954" i="5" s="1"/>
  <c r="M944" i="5"/>
  <c r="K944" i="5"/>
  <c r="V931" i="5"/>
  <c r="R931" i="5"/>
  <c r="R932" i="5" s="1"/>
  <c r="M931" i="5"/>
  <c r="M932" i="5" s="1"/>
  <c r="K924" i="5"/>
  <c r="V914" i="5" s="1"/>
  <c r="M914" i="5"/>
  <c r="M924" i="5" s="1"/>
  <c r="R914" i="5"/>
  <c r="R924" i="5" s="1"/>
  <c r="S907" i="5"/>
  <c r="U907" i="5"/>
  <c r="W939" i="5" l="1"/>
  <c r="V943" i="5"/>
  <c r="V939" i="5"/>
  <c r="W951" i="5"/>
  <c r="W969" i="5"/>
  <c r="V969" i="5"/>
  <c r="W961" i="5"/>
  <c r="W931" i="5"/>
  <c r="W914" i="5"/>
  <c r="K907" i="5"/>
  <c r="V675" i="5" s="1"/>
  <c r="M907" i="5"/>
  <c r="S669" i="5"/>
  <c r="U662" i="5"/>
  <c r="U669" i="5" s="1"/>
  <c r="P662" i="5"/>
  <c r="K662" i="5"/>
  <c r="M662" i="5" s="1"/>
  <c r="S655" i="5"/>
  <c r="U634" i="5"/>
  <c r="U655" i="5" s="1"/>
  <c r="P634" i="5"/>
  <c r="R634" i="5" s="1"/>
  <c r="R655" i="5" s="1"/>
  <c r="K634" i="5"/>
  <c r="S627" i="5"/>
  <c r="U623" i="5"/>
  <c r="U627" i="5" s="1"/>
  <c r="P623" i="5"/>
  <c r="R623" i="5" s="1"/>
  <c r="R627" i="5" s="1"/>
  <c r="K623" i="5"/>
  <c r="S616" i="5"/>
  <c r="U609" i="5"/>
  <c r="U616" i="5" s="1"/>
  <c r="P609" i="5"/>
  <c r="R609" i="5" s="1"/>
  <c r="R616" i="5" s="1"/>
  <c r="K609" i="5"/>
  <c r="S585" i="5"/>
  <c r="U581" i="5"/>
  <c r="U585" i="5" s="1"/>
  <c r="P581" i="5"/>
  <c r="R581" i="5" s="1"/>
  <c r="R585" i="5" s="1"/>
  <c r="K581" i="5"/>
  <c r="S574" i="5"/>
  <c r="U559" i="5"/>
  <c r="U574" i="5" s="1"/>
  <c r="P559" i="5"/>
  <c r="R559" i="5" s="1"/>
  <c r="R574" i="5" s="1"/>
  <c r="K559" i="5"/>
  <c r="K574" i="5" s="1"/>
  <c r="S552" i="5"/>
  <c r="K551" i="5"/>
  <c r="M551" i="5" s="1"/>
  <c r="K550" i="5"/>
  <c r="M550" i="5" s="1"/>
  <c r="U549" i="5"/>
  <c r="U552" i="5" s="1"/>
  <c r="P549" i="5"/>
  <c r="R549" i="5" s="1"/>
  <c r="R552" i="5" s="1"/>
  <c r="K549" i="5"/>
  <c r="M549" i="5" s="1"/>
  <c r="W675" i="5" l="1"/>
  <c r="R662" i="5"/>
  <c r="R669" i="5" s="1"/>
  <c r="P669" i="5"/>
  <c r="P655" i="5"/>
  <c r="M669" i="5"/>
  <c r="K669" i="5"/>
  <c r="K655" i="5"/>
  <c r="M634" i="5"/>
  <c r="M655" i="5" s="1"/>
  <c r="P574" i="5"/>
  <c r="P616" i="5"/>
  <c r="K627" i="5"/>
  <c r="P627" i="5"/>
  <c r="M623" i="5"/>
  <c r="M627" i="5" s="1"/>
  <c r="K616" i="5"/>
  <c r="M609" i="5"/>
  <c r="M616" i="5" s="1"/>
  <c r="P552" i="5"/>
  <c r="M559" i="5"/>
  <c r="M574" i="5" s="1"/>
  <c r="P585" i="5"/>
  <c r="K585" i="5"/>
  <c r="M581" i="5"/>
  <c r="M585" i="5" s="1"/>
  <c r="M552" i="5"/>
  <c r="K552" i="5"/>
  <c r="K424" i="5"/>
  <c r="M424" i="5" s="1"/>
  <c r="K423" i="5"/>
  <c r="M423" i="5" s="1"/>
  <c r="K422" i="5"/>
  <c r="M422" i="5" s="1"/>
  <c r="V662" i="5" l="1"/>
  <c r="V609" i="5"/>
  <c r="W559" i="5"/>
  <c r="W662" i="5"/>
  <c r="W623" i="5"/>
  <c r="W549" i="5"/>
  <c r="W581" i="5"/>
  <c r="W609" i="5"/>
  <c r="V559" i="5"/>
  <c r="V634" i="5"/>
  <c r="V549" i="5"/>
  <c r="W634" i="5"/>
  <c r="V581" i="5"/>
  <c r="V623" i="5"/>
  <c r="S346" i="5"/>
  <c r="U345" i="5"/>
  <c r="U346" i="5" s="1"/>
  <c r="P345" i="5"/>
  <c r="P346" i="5" s="1"/>
  <c r="K346" i="5"/>
  <c r="V345" i="5" l="1"/>
  <c r="R345" i="5"/>
  <c r="R346" i="5" s="1"/>
  <c r="M346" i="5"/>
  <c r="K294" i="5"/>
  <c r="K295" i="5" s="1"/>
  <c r="S295" i="5"/>
  <c r="U294" i="5"/>
  <c r="U295" i="5" s="1"/>
  <c r="P294" i="5"/>
  <c r="P295" i="5" s="1"/>
  <c r="S303" i="5"/>
  <c r="U302" i="5"/>
  <c r="U303" i="5" s="1"/>
  <c r="P302" i="5"/>
  <c r="P303" i="5" s="1"/>
  <c r="K303" i="5"/>
  <c r="W345" i="5" l="1"/>
  <c r="V302" i="5"/>
  <c r="V294" i="5"/>
  <c r="M294" i="5"/>
  <c r="M295" i="5" s="1"/>
  <c r="R294" i="5"/>
  <c r="R295" i="5" s="1"/>
  <c r="R302" i="5"/>
  <c r="R303" i="5" s="1"/>
  <c r="M303" i="5"/>
  <c r="W294" i="5" l="1"/>
  <c r="W302" i="5"/>
  <c r="K541" i="5" l="1"/>
  <c r="M541" i="5" s="1"/>
  <c r="S542" i="5"/>
  <c r="U541" i="5"/>
  <c r="U542" i="5" s="1"/>
  <c r="P541" i="5"/>
  <c r="R541" i="5" s="1"/>
  <c r="R542" i="5" s="1"/>
  <c r="S187" i="5"/>
  <c r="K542" i="5" l="1"/>
  <c r="P542" i="5"/>
  <c r="M542" i="5"/>
  <c r="W541" i="5" l="1"/>
  <c r="V541" i="5"/>
  <c r="S105" i="5" l="1"/>
  <c r="K202" i="5" l="1"/>
  <c r="M202" i="5" s="1"/>
  <c r="K203" i="5"/>
  <c r="M203" i="5" s="1"/>
  <c r="K84" i="5" l="1"/>
  <c r="K94" i="5"/>
  <c r="M94" i="5" s="1"/>
  <c r="K93" i="5"/>
  <c r="M93" i="5" s="1"/>
  <c r="K92" i="5"/>
  <c r="M92" i="5" s="1"/>
  <c r="K91" i="5"/>
  <c r="M91" i="5" s="1"/>
  <c r="K90" i="5"/>
  <c r="M90" i="5" s="1"/>
  <c r="K89" i="5"/>
  <c r="M89" i="5" s="1"/>
  <c r="K88" i="5"/>
  <c r="M88" i="5" s="1"/>
  <c r="K87" i="5"/>
  <c r="M87" i="5" s="1"/>
  <c r="K86" i="5"/>
  <c r="M86" i="5" s="1"/>
  <c r="K85" i="5"/>
  <c r="M85" i="5" s="1"/>
  <c r="M84" i="5" l="1"/>
  <c r="K113" i="5"/>
  <c r="K56" i="5"/>
  <c r="M56" i="5" s="1"/>
  <c r="K55" i="5"/>
  <c r="M55" i="5" s="1"/>
  <c r="K54" i="5"/>
  <c r="M54" i="5" s="1"/>
  <c r="K57" i="5"/>
  <c r="M57" i="5" s="1"/>
  <c r="S534" i="5" l="1"/>
  <c r="U533" i="5"/>
  <c r="U534" i="5" s="1"/>
  <c r="P533" i="5"/>
  <c r="P534" i="5" s="1"/>
  <c r="K533" i="5"/>
  <c r="K534" i="5" s="1"/>
  <c r="S526" i="5"/>
  <c r="U525" i="5"/>
  <c r="U526" i="5" s="1"/>
  <c r="P525" i="5"/>
  <c r="P526" i="5" s="1"/>
  <c r="K525" i="5"/>
  <c r="K526" i="5" s="1"/>
  <c r="S518" i="5"/>
  <c r="K517" i="5"/>
  <c r="M517" i="5" s="1"/>
  <c r="U516" i="5"/>
  <c r="U518" i="5" s="1"/>
  <c r="P516" i="5"/>
  <c r="R516" i="5" s="1"/>
  <c r="R518" i="5" s="1"/>
  <c r="K516" i="5"/>
  <c r="S509" i="5"/>
  <c r="U508" i="5"/>
  <c r="U509" i="5" s="1"/>
  <c r="P508" i="5"/>
  <c r="P509" i="5" s="1"/>
  <c r="K508" i="5"/>
  <c r="K509" i="5" s="1"/>
  <c r="S501" i="5"/>
  <c r="K500" i="5"/>
  <c r="M500" i="5" s="1"/>
  <c r="U499" i="5"/>
  <c r="U501" i="5" s="1"/>
  <c r="P499" i="5"/>
  <c r="P501" i="5" s="1"/>
  <c r="K499" i="5"/>
  <c r="M499" i="5" s="1"/>
  <c r="S492" i="5"/>
  <c r="U491" i="5"/>
  <c r="U492" i="5" s="1"/>
  <c r="P491" i="5"/>
  <c r="P492" i="5" s="1"/>
  <c r="K491" i="5"/>
  <c r="K492" i="5" s="1"/>
  <c r="S484" i="5"/>
  <c r="U483" i="5"/>
  <c r="U484" i="5" s="1"/>
  <c r="P483" i="5"/>
  <c r="P484" i="5" s="1"/>
  <c r="K483" i="5"/>
  <c r="K484" i="5" s="1"/>
  <c r="S476" i="5"/>
  <c r="U475" i="5"/>
  <c r="U476" i="5" s="1"/>
  <c r="P475" i="5"/>
  <c r="P476" i="5" s="1"/>
  <c r="K475" i="5"/>
  <c r="K476" i="5" s="1"/>
  <c r="S468" i="5"/>
  <c r="U467" i="5"/>
  <c r="U468" i="5" s="1"/>
  <c r="P467" i="5"/>
  <c r="P468" i="5" s="1"/>
  <c r="K467" i="5"/>
  <c r="K468" i="5" s="1"/>
  <c r="S460" i="5"/>
  <c r="K459" i="5"/>
  <c r="M459" i="5" s="1"/>
  <c r="K458" i="5"/>
  <c r="M458" i="5" s="1"/>
  <c r="U457" i="5"/>
  <c r="U460" i="5" s="1"/>
  <c r="P457" i="5"/>
  <c r="P460" i="5" s="1"/>
  <c r="K457" i="5"/>
  <c r="S450" i="5"/>
  <c r="U449" i="5"/>
  <c r="U450" i="5" s="1"/>
  <c r="P449" i="5"/>
  <c r="P450" i="5" s="1"/>
  <c r="K449" i="5"/>
  <c r="K450" i="5" s="1"/>
  <c r="S442" i="5"/>
  <c r="U441" i="5"/>
  <c r="U442" i="5" s="1"/>
  <c r="P441" i="5"/>
  <c r="P442" i="5" s="1"/>
  <c r="K441" i="5"/>
  <c r="K442" i="5" s="1"/>
  <c r="S434" i="5"/>
  <c r="U433" i="5"/>
  <c r="U434" i="5" s="1"/>
  <c r="P433" i="5"/>
  <c r="P434" i="5" s="1"/>
  <c r="K433" i="5"/>
  <c r="K434" i="5" s="1"/>
  <c r="S426" i="5"/>
  <c r="K425" i="5"/>
  <c r="M425" i="5" s="1"/>
  <c r="K421" i="5"/>
  <c r="M421" i="5" s="1"/>
  <c r="U420" i="5"/>
  <c r="U426" i="5" s="1"/>
  <c r="P420" i="5"/>
  <c r="R420" i="5" s="1"/>
  <c r="R426" i="5" s="1"/>
  <c r="K420" i="5"/>
  <c r="P518" i="5" l="1"/>
  <c r="V533" i="5"/>
  <c r="V491" i="5"/>
  <c r="V525" i="5"/>
  <c r="R533" i="5"/>
  <c r="R534" i="5" s="1"/>
  <c r="M533" i="5"/>
  <c r="M534" i="5" s="1"/>
  <c r="R525" i="5"/>
  <c r="R526" i="5" s="1"/>
  <c r="M525" i="5"/>
  <c r="M526" i="5" s="1"/>
  <c r="K518" i="5"/>
  <c r="M516" i="5"/>
  <c r="M518" i="5" s="1"/>
  <c r="V467" i="5"/>
  <c r="V508" i="5"/>
  <c r="R508" i="5"/>
  <c r="R509" i="5" s="1"/>
  <c r="M508" i="5"/>
  <c r="M509" i="5" s="1"/>
  <c r="V475" i="5"/>
  <c r="V483" i="5"/>
  <c r="M501" i="5"/>
  <c r="R499" i="5"/>
  <c r="R501" i="5" s="1"/>
  <c r="K501" i="5"/>
  <c r="V499" i="5" s="1"/>
  <c r="M491" i="5"/>
  <c r="M492" i="5" s="1"/>
  <c r="R491" i="5"/>
  <c r="R492" i="5" s="1"/>
  <c r="R483" i="5"/>
  <c r="R484" i="5" s="1"/>
  <c r="M483" i="5"/>
  <c r="M484" i="5" s="1"/>
  <c r="V441" i="5"/>
  <c r="R475" i="5"/>
  <c r="R476" i="5" s="1"/>
  <c r="M475" i="5"/>
  <c r="M476" i="5" s="1"/>
  <c r="R467" i="5"/>
  <c r="R468" i="5" s="1"/>
  <c r="M467" i="5"/>
  <c r="M468" i="5" s="1"/>
  <c r="V433" i="5"/>
  <c r="R433" i="5"/>
  <c r="R434" i="5" s="1"/>
  <c r="K460" i="5"/>
  <c r="V457" i="5" s="1"/>
  <c r="P426" i="5"/>
  <c r="V449" i="5"/>
  <c r="R457" i="5"/>
  <c r="R460" i="5" s="1"/>
  <c r="M457" i="5"/>
  <c r="M460" i="5" s="1"/>
  <c r="R449" i="5"/>
  <c r="R450" i="5" s="1"/>
  <c r="M449" i="5"/>
  <c r="M450" i="5" s="1"/>
  <c r="R441" i="5"/>
  <c r="R442" i="5" s="1"/>
  <c r="M441" i="5"/>
  <c r="M442" i="5" s="1"/>
  <c r="M433" i="5"/>
  <c r="M434" i="5" s="1"/>
  <c r="K426" i="5"/>
  <c r="M420" i="5"/>
  <c r="M426" i="5" s="1"/>
  <c r="S413" i="5"/>
  <c r="U412" i="5"/>
  <c r="U413" i="5" s="1"/>
  <c r="P412" i="5"/>
  <c r="P413" i="5" s="1"/>
  <c r="K412" i="5"/>
  <c r="K413" i="5" s="1"/>
  <c r="S405" i="5"/>
  <c r="U404" i="5"/>
  <c r="U405" i="5" s="1"/>
  <c r="P404" i="5"/>
  <c r="R404" i="5" s="1"/>
  <c r="R405" i="5" s="1"/>
  <c r="K404" i="5"/>
  <c r="K405" i="5" s="1"/>
  <c r="S397" i="5"/>
  <c r="U396" i="5"/>
  <c r="U397" i="5" s="1"/>
  <c r="P396" i="5"/>
  <c r="P397" i="5" s="1"/>
  <c r="K396" i="5"/>
  <c r="K397" i="5" s="1"/>
  <c r="S389" i="5"/>
  <c r="U388" i="5"/>
  <c r="U389" i="5" s="1"/>
  <c r="P388" i="5"/>
  <c r="P389" i="5" s="1"/>
  <c r="K388" i="5"/>
  <c r="K389" i="5" s="1"/>
  <c r="W420" i="5" l="1"/>
  <c r="W516" i="5"/>
  <c r="W483" i="5"/>
  <c r="W508" i="5"/>
  <c r="W533" i="5"/>
  <c r="V516" i="5"/>
  <c r="W525" i="5"/>
  <c r="W475" i="5"/>
  <c r="W499" i="5"/>
  <c r="W491" i="5"/>
  <c r="W467" i="5"/>
  <c r="W457" i="5"/>
  <c r="W441" i="5"/>
  <c r="W449" i="5"/>
  <c r="V388" i="5"/>
  <c r="V420" i="5"/>
  <c r="P405" i="5"/>
  <c r="V404" i="5" s="1"/>
  <c r="W433" i="5"/>
  <c r="V412" i="5"/>
  <c r="R412" i="5"/>
  <c r="R413" i="5" s="1"/>
  <c r="M412" i="5"/>
  <c r="M413" i="5" s="1"/>
  <c r="V396" i="5"/>
  <c r="M404" i="5"/>
  <c r="M405" i="5" s="1"/>
  <c r="R396" i="5"/>
  <c r="R397" i="5" s="1"/>
  <c r="M396" i="5"/>
  <c r="M397" i="5" s="1"/>
  <c r="R388" i="5"/>
  <c r="R389" i="5" s="1"/>
  <c r="M388" i="5"/>
  <c r="M389" i="5" s="1"/>
  <c r="W404" i="5" l="1"/>
  <c r="W388" i="5"/>
  <c r="W396" i="5"/>
  <c r="W412" i="5"/>
  <c r="S381" i="5" l="1"/>
  <c r="U380" i="5"/>
  <c r="U381" i="5" s="1"/>
  <c r="P380" i="5"/>
  <c r="P381" i="5" s="1"/>
  <c r="K380" i="5"/>
  <c r="K381" i="5" s="1"/>
  <c r="S373" i="5"/>
  <c r="U372" i="5"/>
  <c r="U373" i="5" s="1"/>
  <c r="P372" i="5"/>
  <c r="P373" i="5" s="1"/>
  <c r="K372" i="5"/>
  <c r="K373" i="5" s="1"/>
  <c r="V372" i="5" l="1"/>
  <c r="V380" i="5"/>
  <c r="R380" i="5"/>
  <c r="R381" i="5" s="1"/>
  <c r="M380" i="5"/>
  <c r="M381" i="5" s="1"/>
  <c r="M372" i="5"/>
  <c r="M373" i="5" s="1"/>
  <c r="R372" i="5"/>
  <c r="R373" i="5" s="1"/>
  <c r="W380" i="5" l="1"/>
  <c r="W372" i="5"/>
  <c r="S365" i="5" l="1"/>
  <c r="K364" i="5"/>
  <c r="M364" i="5" s="1"/>
  <c r="U363" i="5"/>
  <c r="U365" i="5" s="1"/>
  <c r="P363" i="5"/>
  <c r="R363" i="5" s="1"/>
  <c r="R365" i="5" s="1"/>
  <c r="K363" i="5"/>
  <c r="S356" i="5"/>
  <c r="K355" i="5"/>
  <c r="M355" i="5" s="1"/>
  <c r="K354" i="5"/>
  <c r="M354" i="5" s="1"/>
  <c r="U353" i="5"/>
  <c r="U356" i="5" s="1"/>
  <c r="P353" i="5"/>
  <c r="P356" i="5" s="1"/>
  <c r="K353" i="5"/>
  <c r="S338" i="5"/>
  <c r="K337" i="5"/>
  <c r="M337" i="5" s="1"/>
  <c r="K336" i="5"/>
  <c r="M336" i="5" s="1"/>
  <c r="U335" i="5"/>
  <c r="U338" i="5" s="1"/>
  <c r="P335" i="5"/>
  <c r="R335" i="5" s="1"/>
  <c r="R338" i="5" s="1"/>
  <c r="K335" i="5"/>
  <c r="M335" i="5" s="1"/>
  <c r="S328" i="5"/>
  <c r="K327" i="5"/>
  <c r="M327" i="5" s="1"/>
  <c r="U326" i="5"/>
  <c r="U328" i="5" s="1"/>
  <c r="P326" i="5"/>
  <c r="R326" i="5" s="1"/>
  <c r="R328" i="5" s="1"/>
  <c r="K326" i="5"/>
  <c r="M326" i="5" s="1"/>
  <c r="S319" i="5"/>
  <c r="U318" i="5"/>
  <c r="U319" i="5" s="1"/>
  <c r="P318" i="5"/>
  <c r="P319" i="5" s="1"/>
  <c r="K318" i="5"/>
  <c r="K319" i="5" s="1"/>
  <c r="S311" i="5"/>
  <c r="U310" i="5"/>
  <c r="U311" i="5" s="1"/>
  <c r="P310" i="5"/>
  <c r="R310" i="5" s="1"/>
  <c r="R311" i="5" s="1"/>
  <c r="K310" i="5"/>
  <c r="K311" i="5" s="1"/>
  <c r="S287" i="5"/>
  <c r="U286" i="5"/>
  <c r="U287" i="5" s="1"/>
  <c r="P286" i="5"/>
  <c r="P287" i="5" s="1"/>
  <c r="K286" i="5"/>
  <c r="K287" i="5" s="1"/>
  <c r="S279" i="5"/>
  <c r="U278" i="5"/>
  <c r="U279" i="5" s="1"/>
  <c r="P278" i="5"/>
  <c r="P279" i="5" s="1"/>
  <c r="K278" i="5"/>
  <c r="K279" i="5" s="1"/>
  <c r="S271" i="5"/>
  <c r="U270" i="5"/>
  <c r="U271" i="5" s="1"/>
  <c r="P270" i="5"/>
  <c r="P271" i="5" s="1"/>
  <c r="K270" i="5"/>
  <c r="K271" i="5" s="1"/>
  <c r="S246" i="5"/>
  <c r="U244" i="5"/>
  <c r="U246" i="5" s="1"/>
  <c r="P244" i="5"/>
  <c r="P246" i="5" s="1"/>
  <c r="K244" i="5"/>
  <c r="S237" i="5"/>
  <c r="U236" i="5"/>
  <c r="U237" i="5" s="1"/>
  <c r="P236" i="5"/>
  <c r="R236" i="5" s="1"/>
  <c r="R237" i="5" s="1"/>
  <c r="K236" i="5"/>
  <c r="K237" i="5" s="1"/>
  <c r="S229" i="5"/>
  <c r="U228" i="5"/>
  <c r="U229" i="5" s="1"/>
  <c r="P228" i="5"/>
  <c r="P229" i="5" s="1"/>
  <c r="K228" i="5"/>
  <c r="K229" i="5" s="1"/>
  <c r="S221" i="5"/>
  <c r="K220" i="5"/>
  <c r="M220" i="5" s="1"/>
  <c r="U219" i="5"/>
  <c r="U221" i="5" s="1"/>
  <c r="P219" i="5"/>
  <c r="P221" i="5" s="1"/>
  <c r="K219" i="5"/>
  <c r="M219" i="5" s="1"/>
  <c r="S212" i="5"/>
  <c r="U211" i="5"/>
  <c r="U212" i="5" s="1"/>
  <c r="P211" i="5"/>
  <c r="P212" i="5" s="1"/>
  <c r="K211" i="5"/>
  <c r="K212" i="5" s="1"/>
  <c r="S204" i="5"/>
  <c r="U202" i="5"/>
  <c r="U204" i="5" s="1"/>
  <c r="P202" i="5"/>
  <c r="R202" i="5" s="1"/>
  <c r="R204" i="5" s="1"/>
  <c r="S195" i="5"/>
  <c r="U194" i="5"/>
  <c r="U195" i="5" s="1"/>
  <c r="P194" i="5"/>
  <c r="P195" i="5" s="1"/>
  <c r="K194" i="5"/>
  <c r="K195" i="5" s="1"/>
  <c r="U178" i="5"/>
  <c r="U187" i="5" s="1"/>
  <c r="P178" i="5"/>
  <c r="P187" i="5" s="1"/>
  <c r="K178" i="5"/>
  <c r="K187" i="5" s="1"/>
  <c r="K365" i="5" l="1"/>
  <c r="M363" i="5"/>
  <c r="M365" i="5" s="1"/>
  <c r="P365" i="5"/>
  <c r="K356" i="5"/>
  <c r="V353" i="5" s="1"/>
  <c r="M353" i="5"/>
  <c r="M356" i="5" s="1"/>
  <c r="R353" i="5"/>
  <c r="R356" i="5" s="1"/>
  <c r="K338" i="5"/>
  <c r="P338" i="5"/>
  <c r="M338" i="5"/>
  <c r="P328" i="5"/>
  <c r="M328" i="5"/>
  <c r="K328" i="5"/>
  <c r="P311" i="5"/>
  <c r="V310" i="5" s="1"/>
  <c r="V318" i="5"/>
  <c r="R318" i="5"/>
  <c r="R319" i="5" s="1"/>
  <c r="M318" i="5"/>
  <c r="M319" i="5" s="1"/>
  <c r="M310" i="5"/>
  <c r="M311" i="5" s="1"/>
  <c r="V286" i="5"/>
  <c r="M286" i="5"/>
  <c r="M287" i="5" s="1"/>
  <c r="R286" i="5"/>
  <c r="R287" i="5" s="1"/>
  <c r="P237" i="5"/>
  <c r="V236" i="5" s="1"/>
  <c r="V278" i="5"/>
  <c r="V270" i="5"/>
  <c r="R278" i="5"/>
  <c r="R279" i="5" s="1"/>
  <c r="M278" i="5"/>
  <c r="M279" i="5" s="1"/>
  <c r="M270" i="5"/>
  <c r="M271" i="5" s="1"/>
  <c r="R270" i="5"/>
  <c r="R271" i="5" s="1"/>
  <c r="K246" i="5"/>
  <c r="V244" i="5" s="1"/>
  <c r="V211" i="5"/>
  <c r="R244" i="5"/>
  <c r="R246" i="5" s="1"/>
  <c r="M244" i="5"/>
  <c r="M246" i="5" s="1"/>
  <c r="M236" i="5"/>
  <c r="M237" i="5" s="1"/>
  <c r="V228" i="5"/>
  <c r="M228" i="5"/>
  <c r="M229" i="5" s="1"/>
  <c r="R228" i="5"/>
  <c r="R229" i="5" s="1"/>
  <c r="M221" i="5"/>
  <c r="R219" i="5"/>
  <c r="R221" i="5" s="1"/>
  <c r="K221" i="5"/>
  <c r="V219" i="5" s="1"/>
  <c r="R211" i="5"/>
  <c r="R212" i="5" s="1"/>
  <c r="M211" i="5"/>
  <c r="M212" i="5" s="1"/>
  <c r="V194" i="5"/>
  <c r="K204" i="5"/>
  <c r="R194" i="5"/>
  <c r="R195" i="5" s="1"/>
  <c r="P204" i="5"/>
  <c r="M204" i="5"/>
  <c r="M194" i="5"/>
  <c r="M195" i="5" s="1"/>
  <c r="V178" i="5"/>
  <c r="R178" i="5"/>
  <c r="R187" i="5" s="1"/>
  <c r="M178" i="5"/>
  <c r="M187" i="5" s="1"/>
  <c r="W202" i="5" l="1"/>
  <c r="W326" i="5"/>
  <c r="W335" i="5"/>
  <c r="W363" i="5"/>
  <c r="W310" i="5"/>
  <c r="W236" i="5"/>
  <c r="V363" i="5"/>
  <c r="W353" i="5"/>
  <c r="V335" i="5"/>
  <c r="V326" i="5"/>
  <c r="W318" i="5"/>
  <c r="W278" i="5"/>
  <c r="W286" i="5"/>
  <c r="W194" i="5"/>
  <c r="W211" i="5"/>
  <c r="W270" i="5"/>
  <c r="W244" i="5"/>
  <c r="W228" i="5"/>
  <c r="W219" i="5"/>
  <c r="W178" i="5"/>
  <c r="V202" i="5"/>
  <c r="S171" i="5" l="1"/>
  <c r="K170" i="5"/>
  <c r="M170" i="5" s="1"/>
  <c r="U169" i="5"/>
  <c r="U171" i="5" s="1"/>
  <c r="P169" i="5"/>
  <c r="R169" i="5" s="1"/>
  <c r="R171" i="5" s="1"/>
  <c r="K169" i="5"/>
  <c r="S162" i="5"/>
  <c r="K161" i="5"/>
  <c r="M161" i="5" s="1"/>
  <c r="U160" i="5"/>
  <c r="U162" i="5" s="1"/>
  <c r="P160" i="5"/>
  <c r="R160" i="5" s="1"/>
  <c r="R162" i="5" s="1"/>
  <c r="K160" i="5"/>
  <c r="S153" i="5"/>
  <c r="U152" i="5"/>
  <c r="U153" i="5" s="1"/>
  <c r="P152" i="5"/>
  <c r="P153" i="5" s="1"/>
  <c r="K152" i="5"/>
  <c r="K153" i="5" s="1"/>
  <c r="S145" i="5"/>
  <c r="U144" i="5"/>
  <c r="U145" i="5" s="1"/>
  <c r="P144" i="5"/>
  <c r="R144" i="5" s="1"/>
  <c r="R145" i="5" s="1"/>
  <c r="K144" i="5"/>
  <c r="S137" i="5"/>
  <c r="U136" i="5"/>
  <c r="U137" i="5" s="1"/>
  <c r="P136" i="5"/>
  <c r="P137" i="5" s="1"/>
  <c r="K136" i="5"/>
  <c r="K137" i="5" s="1"/>
  <c r="S129" i="5"/>
  <c r="U128" i="5"/>
  <c r="U129" i="5" s="1"/>
  <c r="P128" i="5"/>
  <c r="P129" i="5" s="1"/>
  <c r="K128" i="5"/>
  <c r="K129" i="5" s="1"/>
  <c r="S121" i="5"/>
  <c r="U120" i="5"/>
  <c r="U121" i="5" s="1"/>
  <c r="P120" i="5"/>
  <c r="R120" i="5" s="1"/>
  <c r="R121" i="5" s="1"/>
  <c r="K120" i="5"/>
  <c r="K121" i="5" s="1"/>
  <c r="S113" i="5"/>
  <c r="U113" i="5"/>
  <c r="R113" i="5"/>
  <c r="P171" i="5" l="1"/>
  <c r="K171" i="5"/>
  <c r="M169" i="5"/>
  <c r="M171" i="5" s="1"/>
  <c r="P121" i="5"/>
  <c r="V120" i="5" s="1"/>
  <c r="V152" i="5"/>
  <c r="P162" i="5"/>
  <c r="P145" i="5"/>
  <c r="K162" i="5"/>
  <c r="M160" i="5"/>
  <c r="M162" i="5" s="1"/>
  <c r="M152" i="5"/>
  <c r="M153" i="5" s="1"/>
  <c r="R152" i="5"/>
  <c r="R153" i="5" s="1"/>
  <c r="K145" i="5"/>
  <c r="M144" i="5"/>
  <c r="M145" i="5" s="1"/>
  <c r="V128" i="5"/>
  <c r="V136" i="5"/>
  <c r="R136" i="5"/>
  <c r="R137" i="5" s="1"/>
  <c r="M136" i="5"/>
  <c r="M137" i="5" s="1"/>
  <c r="R128" i="5"/>
  <c r="R129" i="5" s="1"/>
  <c r="M128" i="5"/>
  <c r="M129" i="5" s="1"/>
  <c r="M120" i="5"/>
  <c r="M121" i="5" s="1"/>
  <c r="P113" i="5"/>
  <c r="V112" i="5" s="1"/>
  <c r="M113" i="5"/>
  <c r="W112" i="5" l="1"/>
  <c r="W144" i="5"/>
  <c r="W169" i="5"/>
  <c r="W120" i="5"/>
  <c r="W160" i="5"/>
  <c r="V169" i="5"/>
  <c r="W136" i="5"/>
  <c r="V144" i="5"/>
  <c r="W128" i="5"/>
  <c r="V160" i="5"/>
  <c r="W152" i="5"/>
  <c r="K96" i="5" l="1"/>
  <c r="M96" i="5" s="1"/>
  <c r="K95" i="5"/>
  <c r="U84" i="5"/>
  <c r="U105" i="5" s="1"/>
  <c r="P84" i="5"/>
  <c r="M95" i="5" l="1"/>
  <c r="M105" i="5" s="1"/>
  <c r="K105" i="5"/>
  <c r="R84" i="5"/>
  <c r="R105" i="5" s="1"/>
  <c r="P105" i="5"/>
  <c r="W84" i="5" l="1"/>
  <c r="V84" i="5"/>
  <c r="S77" i="5" l="1"/>
  <c r="U76" i="5"/>
  <c r="U77" i="5" s="1"/>
  <c r="P76" i="5"/>
  <c r="P77" i="5" s="1"/>
  <c r="K76" i="5"/>
  <c r="K77" i="5" s="1"/>
  <c r="S69" i="5"/>
  <c r="U68" i="5"/>
  <c r="U69" i="5" s="1"/>
  <c r="P68" i="5"/>
  <c r="P69" i="5" s="1"/>
  <c r="K68" i="5"/>
  <c r="K69" i="5" s="1"/>
  <c r="S61" i="5"/>
  <c r="K60" i="5"/>
  <c r="M60" i="5" s="1"/>
  <c r="K59" i="5"/>
  <c r="M59" i="5" s="1"/>
  <c r="K58" i="5"/>
  <c r="M58" i="5" s="1"/>
  <c r="U54" i="5"/>
  <c r="U61" i="5" s="1"/>
  <c r="P54" i="5"/>
  <c r="R54" i="5" s="1"/>
  <c r="R61" i="5" s="1"/>
  <c r="S47" i="5"/>
  <c r="U46" i="5"/>
  <c r="U47" i="5" s="1"/>
  <c r="P46" i="5"/>
  <c r="P47" i="5" s="1"/>
  <c r="K46" i="5"/>
  <c r="K47" i="5" s="1"/>
  <c r="S39" i="5"/>
  <c r="U38" i="5"/>
  <c r="U39" i="5" s="1"/>
  <c r="P38" i="5"/>
  <c r="P39" i="5" s="1"/>
  <c r="K38" i="5"/>
  <c r="K39" i="5" s="1"/>
  <c r="S31" i="5"/>
  <c r="U30" i="5"/>
  <c r="U31" i="5" s="1"/>
  <c r="P30" i="5"/>
  <c r="P31" i="5" s="1"/>
  <c r="K30" i="5"/>
  <c r="K31" i="5" s="1"/>
  <c r="V76" i="5" l="1"/>
  <c r="V68" i="5"/>
  <c r="R76" i="5"/>
  <c r="R77" i="5" s="1"/>
  <c r="M76" i="5"/>
  <c r="M77" i="5" s="1"/>
  <c r="R68" i="5"/>
  <c r="R69" i="5" s="1"/>
  <c r="M68" i="5"/>
  <c r="M69" i="5" s="1"/>
  <c r="P61" i="5"/>
  <c r="K61" i="5"/>
  <c r="V46" i="5"/>
  <c r="M61" i="5"/>
  <c r="R46" i="5"/>
  <c r="R47" i="5" s="1"/>
  <c r="M46" i="5"/>
  <c r="M47" i="5" s="1"/>
  <c r="V38" i="5"/>
  <c r="R38" i="5"/>
  <c r="R39" i="5" s="1"/>
  <c r="M38" i="5"/>
  <c r="M39" i="5" s="1"/>
  <c r="V30" i="5"/>
  <c r="R30" i="5"/>
  <c r="R31" i="5" s="1"/>
  <c r="M30" i="5"/>
  <c r="M31" i="5" s="1"/>
  <c r="S23" i="5"/>
  <c r="K22" i="5"/>
  <c r="M22" i="5" s="1"/>
  <c r="K21" i="5"/>
  <c r="M21" i="5" s="1"/>
  <c r="K20" i="5"/>
  <c r="M20" i="5" s="1"/>
  <c r="K19" i="5"/>
  <c r="U18" i="5"/>
  <c r="U23" i="5" s="1"/>
  <c r="P18" i="5"/>
  <c r="R18" i="5" s="1"/>
  <c r="R23" i="5" s="1"/>
  <c r="K18" i="5"/>
  <c r="W54" i="5" l="1"/>
  <c r="M19" i="5"/>
  <c r="K23" i="5"/>
  <c r="W68" i="5"/>
  <c r="W76" i="5"/>
  <c r="V54" i="5"/>
  <c r="W38" i="5"/>
  <c r="W46" i="5"/>
  <c r="W30" i="5"/>
  <c r="P23" i="5"/>
  <c r="M18" i="5"/>
  <c r="M23" i="5" l="1"/>
  <c r="V18" i="5"/>
  <c r="W18" i="5" l="1"/>
</calcChain>
</file>

<file path=xl/sharedStrings.xml><?xml version="1.0" encoding="utf-8"?>
<sst xmlns="http://schemas.openxmlformats.org/spreadsheetml/2006/main" count="25160" uniqueCount="3680">
  <si>
    <t>CZĘŚĆ OGÓLNA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</si>
  <si>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</si>
  <si>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</si>
  <si>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</si>
  <si>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</si>
  <si>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</si>
  <si>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</si>
  <si>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</si>
  <si>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</si>
  <si>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</si>
  <si>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</si>
  <si>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1.</t>
  </si>
  <si>
    <t>L.p.</t>
  </si>
  <si>
    <t>Producent</t>
  </si>
  <si>
    <t>Wartość wykonania przeglądów netto</t>
  </si>
  <si>
    <t>Wartość wykonania przeglądów brutto</t>
  </si>
  <si>
    <t>h</t>
  </si>
  <si>
    <t>n</t>
  </si>
  <si>
    <t>u</t>
  </si>
  <si>
    <t>Nr seryjny</t>
  </si>
  <si>
    <t>Typ / Model</t>
  </si>
  <si>
    <t xml:space="preserve">PAKIET NR </t>
  </si>
  <si>
    <t>Nazwa aparatu</t>
  </si>
  <si>
    <t>Kategoria sprzętu</t>
  </si>
  <si>
    <t>Jednostka</t>
  </si>
  <si>
    <t>FORMULARZ ASORTYMNETOWO - CENOWY</t>
  </si>
  <si>
    <t>W Formularzu należy wykreślić bądź usunąć pakiety, na które Wykonawca nie składa oferty.</t>
  </si>
  <si>
    <t>Określenie właściwej stawki VAT należy do Wykonawcy. Należy podać stawkę VAT obowiązującą na dzień otwarcia ofert.</t>
  </si>
  <si>
    <t>Data pierwszego planowanego przeglądu</t>
  </si>
  <si>
    <t>Ilość przeglądów (w okresie 24 m-cy)</t>
  </si>
  <si>
    <t xml:space="preserve">i </t>
  </si>
  <si>
    <t>j</t>
  </si>
  <si>
    <t>k (ixj)</t>
  </si>
  <si>
    <t>l</t>
  </si>
  <si>
    <t>m (k+kxl)</t>
  </si>
  <si>
    <t>SERWIS POGWARANCYJNY - NAPRAWY</t>
  </si>
  <si>
    <t>o</t>
  </si>
  <si>
    <t>kwalifikowany podpis elektroniczny przedstawiciela Wykonawcy</t>
  </si>
  <si>
    <t>RAZEM</t>
  </si>
  <si>
    <t>2.</t>
  </si>
  <si>
    <t>PRZEGLĄDY</t>
  </si>
  <si>
    <t>Cena netto 1 przeglądu w zł*</t>
  </si>
  <si>
    <t>Wartość netto roboczogodzin</t>
  </si>
  <si>
    <t>Wartość brutto roboczogodzin</t>
  </si>
  <si>
    <t>s (p+pxr)</t>
  </si>
  <si>
    <t>t</t>
  </si>
  <si>
    <t>w (t+txu)</t>
  </si>
  <si>
    <t>y</t>
  </si>
  <si>
    <t>z</t>
  </si>
  <si>
    <t>p (nxo)</t>
  </si>
  <si>
    <t>Średnia szacunkowa ilość roboczogodzin przewidzianych na serwis (w okresie 24 m-cy)</t>
  </si>
  <si>
    <r>
      <t xml:space="preserve">NETTO
</t>
    </r>
    <r>
      <rPr>
        <sz val="8"/>
        <rFont val="Tahoma"/>
        <family val="2"/>
        <charset val="238"/>
      </rPr>
      <t>/razem k + razem p + razem t/</t>
    </r>
  </si>
  <si>
    <r>
      <t xml:space="preserve">BRUTTO
</t>
    </r>
    <r>
      <rPr>
        <sz val="8"/>
        <rFont val="Tahoma"/>
        <family val="2"/>
        <charset val="238"/>
      </rPr>
      <t>/razem m + razem s + razem w/</t>
    </r>
  </si>
  <si>
    <t>Wartości i liczby w kolumnach j), o) oraz t) należy wpisać z dokładnością do dwóch miejsc po przecinku.</t>
  </si>
  <si>
    <t>Cena netto 1 roboczogodziny serwisu</t>
  </si>
  <si>
    <t>Zakładana kwota netto przeznaczona na serwis pogwarancyjny (w okresie 24 m-cy)**</t>
  </si>
  <si>
    <t>Zakładana kwota brutto przeznaczona na serwis pogwarancyjny (w okresie 24 m-cy)</t>
  </si>
  <si>
    <t>BR</t>
  </si>
  <si>
    <t>Ośrodek Pediatryczny im. Marii Konopnickiej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</si>
  <si>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</si>
  <si>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</si>
  <si>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</si>
  <si>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</si>
  <si>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</si>
  <si>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</si>
  <si>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</si>
  <si>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</si>
  <si>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</si>
  <si>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</si>
  <si>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</si>
  <si>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</si>
  <si>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JAEGER</t>
  </si>
  <si>
    <t>MasterScreen Body/Diff</t>
  </si>
  <si>
    <t>A</t>
  </si>
  <si>
    <t>OŚRODEK ZABURZEŃ SNU</t>
  </si>
  <si>
    <t xml:space="preserve">POLISOMNOGRAF </t>
  </si>
  <si>
    <t>VIASYS HEALTHCARE HEADBOX SMC</t>
  </si>
  <si>
    <t>03P00085-696449</t>
  </si>
  <si>
    <t>VIASYS HEALTHCARE EXCELLNCE FOR LIFE HEADBOX</t>
  </si>
  <si>
    <t>05Q00065-696449</t>
  </si>
  <si>
    <t>GŁOWICA DO POLISOMNOGRAFU</t>
  </si>
  <si>
    <t>696466-06P00017</t>
  </si>
  <si>
    <t>OSPRZĘT DO POLISOMNOGRAFU</t>
  </si>
  <si>
    <t>DEVS0013NRK70641F DEVS0013NRK70416</t>
  </si>
  <si>
    <t>PHILIPS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</si>
  <si>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</si>
  <si>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</si>
  <si>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</si>
  <si>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</si>
  <si>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</si>
  <si>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</si>
  <si>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</si>
  <si>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</si>
  <si>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</si>
  <si>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</si>
  <si>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</si>
  <si>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</si>
  <si>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</si>
  <si>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</si>
  <si>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</si>
  <si>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</si>
  <si>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</si>
  <si>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</si>
  <si>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</si>
  <si>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</si>
  <si>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</si>
  <si>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</si>
  <si>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</si>
  <si>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</si>
  <si>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</si>
  <si>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</si>
  <si>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</si>
  <si>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</si>
  <si>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</si>
  <si>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</si>
  <si>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</si>
  <si>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</si>
  <si>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</si>
  <si>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</si>
  <si>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</si>
  <si>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</si>
  <si>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</si>
  <si>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</si>
  <si>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</si>
  <si>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</si>
  <si>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Intellispace Portal</t>
  </si>
  <si>
    <t>ZIMMER</t>
  </si>
  <si>
    <t>Aparat do terapii krótkofalowej</t>
  </si>
  <si>
    <t>THERMO</t>
  </si>
  <si>
    <t>B</t>
  </si>
  <si>
    <t xml:space="preserve">SYNOPTOFOR </t>
  </si>
  <si>
    <t>SBISA INDUSTRIALE</t>
  </si>
  <si>
    <t>4221/1000</t>
  </si>
  <si>
    <t>N1142</t>
  </si>
  <si>
    <t>Diatermia chirurgiczna</t>
  </si>
  <si>
    <t>KARL STORZ</t>
  </si>
  <si>
    <t>A-1770</t>
  </si>
  <si>
    <t>Zestaw laparoskopowy</t>
  </si>
  <si>
    <t>Zasilacz zimnego światła bronchoskop</t>
  </si>
  <si>
    <t>485B</t>
  </si>
  <si>
    <t>71516 71060 UP24816</t>
  </si>
  <si>
    <t>Zestaw do endoskopowych operacji nosa i zatok</t>
  </si>
  <si>
    <t>System do Ergospirometrii z Analizatorem gazów</t>
  </si>
  <si>
    <t>REYNOLDS MEDICAL</t>
  </si>
  <si>
    <t>ERGOSTIK</t>
  </si>
  <si>
    <t>13/8/201/311</t>
  </si>
  <si>
    <t>BR-102Plus</t>
  </si>
  <si>
    <t>293.06644</t>
  </si>
  <si>
    <t>brak</t>
  </si>
  <si>
    <t>Zestaw do Tympanometrii Szerokopasmowej</t>
  </si>
  <si>
    <t>INTERACOUSTICS</t>
  </si>
  <si>
    <t>TITAN</t>
  </si>
  <si>
    <t>0983409</t>
  </si>
  <si>
    <t>APARAT DO BADANIA POTENCJAŁÓW SŁUCHOWYCH ABR</t>
  </si>
  <si>
    <t>ECLIPSE EP15</t>
  </si>
  <si>
    <t>870158</t>
  </si>
  <si>
    <t xml:space="preserve">APARAT DO PRZESIEWOWYCH BADAŃ SŁUCHU </t>
  </si>
  <si>
    <t>OTOREAD</t>
  </si>
  <si>
    <t xml:space="preserve">AUDIOMETR DIAGNOSTYCZNY </t>
  </si>
  <si>
    <t>748406</t>
  </si>
  <si>
    <t>AD229e</t>
  </si>
  <si>
    <t>119391</t>
  </si>
  <si>
    <t>AUDIOMETR IMPEDANCYJNY</t>
  </si>
  <si>
    <t>AT 235</t>
  </si>
  <si>
    <t>0941450</t>
  </si>
  <si>
    <t xml:space="preserve">AUDIOMETR IMPEDANCYJNY </t>
  </si>
  <si>
    <t>AT 235 H</t>
  </si>
  <si>
    <t>108493</t>
  </si>
  <si>
    <t xml:space="preserve">Audiometr Tonalny </t>
  </si>
  <si>
    <t>AD629 Basic Hybrid</t>
  </si>
  <si>
    <t>0940830</t>
  </si>
  <si>
    <t xml:space="preserve">OTOEMISJA KLINICZNA </t>
  </si>
  <si>
    <t>Otoread Clinical TEOAE/DPOAE</t>
  </si>
  <si>
    <t>0947543</t>
  </si>
  <si>
    <t xml:space="preserve">APARAT DO PRZESIEWOWYCH BADAŃ SŁUCHU + KOMPUTER </t>
  </si>
  <si>
    <t>OTO READ</t>
  </si>
  <si>
    <t>889304</t>
  </si>
  <si>
    <t>1049091</t>
  </si>
  <si>
    <t xml:space="preserve">AUDIOMETR KLINICZNY </t>
  </si>
  <si>
    <t>AC40-APD</t>
  </si>
  <si>
    <t>ABR ECLIPSE EP15</t>
  </si>
  <si>
    <t xml:space="preserve">Wizuskop </t>
  </si>
  <si>
    <t>Oculus</t>
  </si>
  <si>
    <t>DBP840169</t>
  </si>
  <si>
    <t>Wideodermatoskop (zestaw)</t>
  </si>
  <si>
    <t>FotoFinder</t>
  </si>
  <si>
    <t>VEXIA</t>
  </si>
  <si>
    <t>MC 1000-2-0170</t>
  </si>
  <si>
    <t>Autorefraktometr przenośny</t>
  </si>
  <si>
    <t xml:space="preserve">Plusoptix </t>
  </si>
  <si>
    <t>A12C</t>
  </si>
  <si>
    <t>1201A-01G-16184749</t>
  </si>
  <si>
    <t xml:space="preserve">AUTOREFRAKTOMETR + STOLIK </t>
  </si>
  <si>
    <t>TOMEY</t>
  </si>
  <si>
    <t>TR4000</t>
  </si>
  <si>
    <t>XION</t>
  </si>
  <si>
    <t xml:space="preserve">URZĄDZENIE DO OGRZEWANIA PACJENTA </t>
  </si>
  <si>
    <t>3M</t>
  </si>
  <si>
    <t>BAIR HUGGER 001775</t>
  </si>
  <si>
    <t>2343258439</t>
  </si>
  <si>
    <t>TOMOGRAF OPTYCZNY</t>
  </si>
  <si>
    <t>TOPCON</t>
  </si>
  <si>
    <t>3D OCT 2000</t>
  </si>
  <si>
    <t>DRI OCT TRITON PLUS</t>
  </si>
  <si>
    <t>403406</t>
  </si>
  <si>
    <t>990265</t>
  </si>
  <si>
    <t xml:space="preserve">APARAT DO BADANIA DROŻNOŚCI NOSA </t>
  </si>
  <si>
    <t>MES</t>
  </si>
  <si>
    <t>RHINOTEST 1000</t>
  </si>
  <si>
    <t>Spirometr</t>
  </si>
  <si>
    <t>LUNGTEST 1000</t>
  </si>
  <si>
    <t>00214</t>
  </si>
  <si>
    <t>00114</t>
  </si>
  <si>
    <t xml:space="preserve">B </t>
  </si>
  <si>
    <t>JUVENTAS</t>
  </si>
  <si>
    <t>Wartość wykonania przeglądu netto</t>
  </si>
  <si>
    <t>Wartość wykonania przeglądu brutto</t>
  </si>
  <si>
    <t>MASIMO</t>
  </si>
  <si>
    <t>RAD-97</t>
  </si>
  <si>
    <t>MEDTRONIC/COVIDIEN</t>
  </si>
  <si>
    <t>Data pierwszych planowanych przeglądów</t>
  </si>
  <si>
    <t>NONIN MEDICAL INC</t>
  </si>
  <si>
    <t xml:space="preserve">POMPA ŻYWIENIOWA </t>
  </si>
  <si>
    <t>NUTRICIA</t>
  </si>
  <si>
    <t>Flocare Infinity</t>
  </si>
  <si>
    <t>82577699</t>
  </si>
  <si>
    <t>82577652</t>
  </si>
  <si>
    <t>82577651</t>
  </si>
  <si>
    <t xml:space="preserve">PRASKA MECHANICZNA DO CZOPKÓW </t>
  </si>
  <si>
    <t xml:space="preserve">PODGRZEWACZ DLA NIEMOWLĄT </t>
  </si>
  <si>
    <t>KANMED - NZ TECHNO</t>
  </si>
  <si>
    <t>BABYWARMER BW3</t>
  </si>
  <si>
    <t>1591-13 panel 44212 płyta grzejna</t>
  </si>
  <si>
    <t xml:space="preserve">Tonometr aplanacyjny </t>
  </si>
  <si>
    <t>Medtronic</t>
  </si>
  <si>
    <t>Tono-Pen</t>
  </si>
  <si>
    <t xml:space="preserve">TONOMETR RĘCZNY APLANACYJNY </t>
  </si>
  <si>
    <t>HS CLEMENT CLARKE INTERNATIONAL</t>
  </si>
  <si>
    <t>PERKINS MARZ</t>
  </si>
  <si>
    <t>02981351</t>
  </si>
  <si>
    <t>14696</t>
  </si>
  <si>
    <t>KEELER</t>
  </si>
  <si>
    <t>D-KAT</t>
  </si>
  <si>
    <t xml:space="preserve">PIŁA DO GIPSU </t>
  </si>
  <si>
    <t>ERBRICH INSTRUMENTE - SPAMED</t>
  </si>
  <si>
    <t>OSCILLOTRONIC 500</t>
  </si>
  <si>
    <t>21994</t>
  </si>
  <si>
    <t>AE-035/03723</t>
  </si>
  <si>
    <t>OXYMETR TKANKOWY</t>
  </si>
  <si>
    <t>EQUANOX 7600</t>
  </si>
  <si>
    <t>501475156</t>
  </si>
  <si>
    <t xml:space="preserve">NÓŻ HARMONICZNY </t>
  </si>
  <si>
    <t>ETHICON ENDO-SURGERY</t>
  </si>
  <si>
    <t>G11</t>
  </si>
  <si>
    <t>1111539051</t>
  </si>
  <si>
    <t xml:space="preserve">Nastołowy wyciąg laboratoryjny </t>
  </si>
  <si>
    <t>Vetox 120P</t>
  </si>
  <si>
    <t>ZGRZEWARKA DO ODPADÓW</t>
  </si>
  <si>
    <t>BERNER INTERNATIONAL</t>
  </si>
  <si>
    <t>Berner SealSafe</t>
  </si>
  <si>
    <t>KOMORA LAMINARNA</t>
  </si>
  <si>
    <t>KM TEK-FIN OY</t>
  </si>
  <si>
    <t>LAMIL 16</t>
  </si>
  <si>
    <t xml:space="preserve">KOMORA LAMINARNA </t>
  </si>
  <si>
    <t>MINIFILE</t>
  </si>
  <si>
    <t>C MAX PRO 130</t>
  </si>
  <si>
    <t>5535/14</t>
  </si>
  <si>
    <t>3052 000 370</t>
  </si>
  <si>
    <t>5881/19</t>
  </si>
  <si>
    <t>5638/16</t>
  </si>
  <si>
    <t>1013140937</t>
  </si>
  <si>
    <t xml:space="preserve">MONITOR RZUTU MINUTOWEGO SERCA </t>
  </si>
  <si>
    <t>OSCYPKA MEDICAL</t>
  </si>
  <si>
    <t>ICON</t>
  </si>
  <si>
    <t>1249201</t>
  </si>
  <si>
    <t>MedCon</t>
  </si>
  <si>
    <t>M7</t>
  </si>
  <si>
    <t>19101009090124</t>
  </si>
  <si>
    <t xml:space="preserve">MONITOR CO2 </t>
  </si>
  <si>
    <t>BEDFONT</t>
  </si>
  <si>
    <t>BF TOX CO</t>
  </si>
  <si>
    <t>CT800663</t>
  </si>
  <si>
    <t>KALIBRACJE</t>
  </si>
  <si>
    <t>Ilość kalibracji (w okresie 24 m-cy)</t>
  </si>
  <si>
    <t>Cena netto 1 kalibracji w zł*</t>
  </si>
  <si>
    <t>Wartość wykonania kalibracji netto</t>
  </si>
  <si>
    <t>Wartość wykonania kalibracji brutto</t>
  </si>
  <si>
    <t xml:space="preserve">MIKROSKOP OPERACYJNY </t>
  </si>
  <si>
    <t>MOLLER-WEDEL</t>
  </si>
  <si>
    <t>OPHTAMIC 900S</t>
  </si>
  <si>
    <t>656123/1451</t>
  </si>
  <si>
    <t xml:space="preserve">LASER </t>
  </si>
  <si>
    <t>CANDELA</t>
  </si>
  <si>
    <t xml:space="preserve">LASER PULSACYJNO-BARWNIKOWY </t>
  </si>
  <si>
    <t>F15370684</t>
  </si>
  <si>
    <t>9914-9020-0941</t>
  </si>
  <si>
    <t>9914-0300-1375</t>
  </si>
  <si>
    <t xml:space="preserve">LASER DIODOWY </t>
  </si>
  <si>
    <t>BIOLITEC</t>
  </si>
  <si>
    <t>LEONARDO</t>
  </si>
  <si>
    <t>MARTIN</t>
  </si>
  <si>
    <t>Nd-YAG Limax 1064</t>
  </si>
  <si>
    <t>10484</t>
  </si>
  <si>
    <t>Iridex</t>
  </si>
  <si>
    <t>OCULIGHT</t>
  </si>
  <si>
    <t>1781</t>
  </si>
  <si>
    <t>LASER HOLMOWY</t>
  </si>
  <si>
    <t>QUANTA-SYSTEM</t>
  </si>
  <si>
    <t>LITHO</t>
  </si>
  <si>
    <t xml:space="preserve">KOLUMNA ANESTEZJOLOGICZNA </t>
  </si>
  <si>
    <t>KENDROMED</t>
  </si>
  <si>
    <t>KENDROPORT K60S-ALFA100</t>
  </si>
  <si>
    <t>KENDROPORT K60S-ALFA101</t>
  </si>
  <si>
    <t>1451</t>
  </si>
  <si>
    <t>KARDIOMONITOR</t>
  </si>
  <si>
    <t>Comen</t>
  </si>
  <si>
    <t>C80</t>
  </si>
  <si>
    <t>KE171222003B</t>
  </si>
  <si>
    <t>KE171222008B</t>
  </si>
  <si>
    <t>KE171222009B</t>
  </si>
  <si>
    <t xml:space="preserve">KAPILAROSKOP </t>
  </si>
  <si>
    <t>F.H. Prymus/ DINO-LITE</t>
  </si>
  <si>
    <t>DINO-LITE MEDL4N PRO</t>
  </si>
  <si>
    <t>A8903075</t>
  </si>
  <si>
    <t xml:space="preserve">GASTROLYZER </t>
  </si>
  <si>
    <t>GastroCH4ECK</t>
  </si>
  <si>
    <t>MG100013</t>
  </si>
  <si>
    <t xml:space="preserve">FOTEL DO DIALIZ </t>
  </si>
  <si>
    <t>RQL</t>
  </si>
  <si>
    <t>GOLEM DIA P</t>
  </si>
  <si>
    <t>JFD 2K</t>
  </si>
  <si>
    <t>FOTEL DO DIALIZ</t>
  </si>
  <si>
    <t>007142/DIA</t>
  </si>
  <si>
    <t>FD-2018-0000029</t>
  </si>
  <si>
    <t>FD-2018-0000030</t>
  </si>
  <si>
    <t>BIEŻNIA Motion 6.0</t>
  </si>
  <si>
    <t>Bounce</t>
  </si>
  <si>
    <t xml:space="preserve">BIEŻNIA DIAGNOSTYCZNA </t>
  </si>
  <si>
    <t>B9Y53063M</t>
  </si>
  <si>
    <t xml:space="preserve">APARAT DO KRIOCHIRURGII </t>
  </si>
  <si>
    <t>METRUM CRYOFLEX</t>
  </si>
  <si>
    <t>CRYO-5 CLASSIC</t>
  </si>
  <si>
    <t>CSC2297G7</t>
  </si>
  <si>
    <t xml:space="preserve">APARAT DO HYDROCHIRURG. OCZYSZCZANIA RAN </t>
  </si>
  <si>
    <t>SMITH &amp; NEPHEW</t>
  </si>
  <si>
    <t>KWEA120058</t>
  </si>
  <si>
    <t>66800039 Versajet II</t>
  </si>
  <si>
    <t xml:space="preserve">ANALIZATOR </t>
  </si>
  <si>
    <t>HEMOCUE</t>
  </si>
  <si>
    <t>HB 201+</t>
  </si>
  <si>
    <t>0523012243</t>
  </si>
  <si>
    <t xml:space="preserve">ALKOMAT </t>
  </si>
  <si>
    <t>Amii</t>
  </si>
  <si>
    <t>BLOW IN</t>
  </si>
  <si>
    <t>T41631</t>
  </si>
  <si>
    <t>KAPNOGRAF</t>
  </si>
  <si>
    <t>3000034151</t>
  </si>
  <si>
    <t>URZĄDZENIE DO OGRZEWANIA I SCHŁADZANIA POWIERZCHNIOWEGO PACJENTA</t>
  </si>
  <si>
    <t>HIRTZ</t>
  </si>
  <si>
    <t xml:space="preserve"> HICO-VARIOTHERM 550</t>
  </si>
  <si>
    <t>121080</t>
  </si>
  <si>
    <t xml:space="preserve">WÓZEK DO PRZEWOŻENIA CHORYCH </t>
  </si>
  <si>
    <t>SEZAME</t>
  </si>
  <si>
    <t>212EL</t>
  </si>
  <si>
    <t xml:space="preserve">WÓZEK TRANSPORTOWY </t>
  </si>
  <si>
    <t>ARJOHUNTLEIGH POLSKA</t>
  </si>
  <si>
    <t>LIFEGUARD LG50</t>
  </si>
  <si>
    <t>STIEGELMEYER</t>
  </si>
  <si>
    <t>Mobilo</t>
  </si>
  <si>
    <t>11806201</t>
  </si>
  <si>
    <t>P0301672</t>
  </si>
  <si>
    <t>0750000285759</t>
  </si>
  <si>
    <t xml:space="preserve">Wózkowanna </t>
  </si>
  <si>
    <t>KLAROMED</t>
  </si>
  <si>
    <t>Anna</t>
  </si>
  <si>
    <t>A/M/14/00024</t>
  </si>
  <si>
    <t>Laser Stomatologiczny</t>
  </si>
  <si>
    <t>Lambda Sp. A.</t>
  </si>
  <si>
    <t>LITEMEDICS LA7DO 100.3</t>
  </si>
  <si>
    <t>PR210</t>
  </si>
  <si>
    <t>Urządzenie do podciśnieniowej terapii leczenia ran</t>
  </si>
  <si>
    <t>GENADYNE BIOTECHNOLOGIES</t>
  </si>
  <si>
    <t>GENADYNE XLR8</t>
  </si>
  <si>
    <t>X10052</t>
  </si>
  <si>
    <t xml:space="preserve">STÓŁ ZABIEGOWY </t>
  </si>
  <si>
    <t>STOLTER</t>
  </si>
  <si>
    <t xml:space="preserve">STÓŁ OPERACYJNY </t>
  </si>
  <si>
    <t>ŻYWIEC</t>
  </si>
  <si>
    <t>S04-F</t>
  </si>
  <si>
    <t>USB-04SEL</t>
  </si>
  <si>
    <t>MERIVARRA</t>
  </si>
  <si>
    <t>409H</t>
  </si>
  <si>
    <t>16</t>
  </si>
  <si>
    <t>001-1765126</t>
  </si>
  <si>
    <t>06111D-20357</t>
  </si>
  <si>
    <t xml:space="preserve">Stół operacyjny laryngologiczny </t>
  </si>
  <si>
    <t>Medifa</t>
  </si>
  <si>
    <t xml:space="preserve">STYMULATOR </t>
  </si>
  <si>
    <t>RIDAN</t>
  </si>
  <si>
    <t>SANOMATIC SX-3A</t>
  </si>
  <si>
    <t>3239</t>
  </si>
  <si>
    <t>APARAT DO WITREKTOMII Z WYPOSAŻENIEM (FAKOEMULSYFIKATOR)</t>
  </si>
  <si>
    <t>Oertli</t>
  </si>
  <si>
    <t>VS840100-0 VS840101-0</t>
  </si>
  <si>
    <t>52600028</t>
  </si>
  <si>
    <t>FUNDUSKAMERA DO DIAGNOSTYKI WCZEŚNIAKÓW</t>
  </si>
  <si>
    <t>CLARITY</t>
  </si>
  <si>
    <t>RETCAM 3</t>
  </si>
  <si>
    <t>RC7107</t>
  </si>
  <si>
    <t>LAMPA SZCZELINOWA RĘCZNA</t>
  </si>
  <si>
    <t>KOWA</t>
  </si>
  <si>
    <t>SL 15</t>
  </si>
  <si>
    <t>VX-10i</t>
  </si>
  <si>
    <t>1508704599</t>
  </si>
  <si>
    <t>FORCETRIAD</t>
  </si>
  <si>
    <t>T5E46353EX</t>
  </si>
  <si>
    <t>POLIGRAF</t>
  </si>
  <si>
    <t>RESPIRONICS INC</t>
  </si>
  <si>
    <t>Alice NightOne</t>
  </si>
  <si>
    <t>RADIOMETER</t>
  </si>
  <si>
    <t>TCM 5 FLEX</t>
  </si>
  <si>
    <t>393-500R1119N006</t>
  </si>
  <si>
    <t>ZAMRAŻARKA do odpadów</t>
  </si>
  <si>
    <t>ELEKTROLUX</t>
  </si>
  <si>
    <t>920-524-480-00</t>
  </si>
  <si>
    <t>NUK</t>
  </si>
  <si>
    <t>10.256.467</t>
  </si>
  <si>
    <t>BC-202111-00719</t>
  </si>
  <si>
    <t>BC-202111-00730</t>
  </si>
  <si>
    <t>BC-202111-00739</t>
  </si>
  <si>
    <t>BC-202111-00749</t>
  </si>
  <si>
    <t>BC-202111-00752</t>
  </si>
  <si>
    <t>BC-202111-00753</t>
  </si>
  <si>
    <t>RODO</t>
  </si>
  <si>
    <t>URZADZENIE DO OBRAZOWANIA DNA OKA - FUNDUSKAMERA + WYPOSARZENIE</t>
  </si>
  <si>
    <t>APARAT DO POMIARU SIŁY MIĘŚNI z Pompą kalibracyjną do Aparatu do pomiaru siły mięśni</t>
  </si>
  <si>
    <t>JAEGER / CAREFUSION</t>
  </si>
  <si>
    <t>692195 / 720254-95807196</t>
  </si>
  <si>
    <t>Endoskop Giętki Videolaryngoskop z torem wizyjnym do trudnej intubacji z monitorem</t>
  </si>
  <si>
    <t xml:space="preserve">Zestaw do bronchoskopii </t>
  </si>
  <si>
    <t>Zestaw endoskopowy (źródło światła + narzędzia)</t>
  </si>
  <si>
    <t>XENON NOVA</t>
  </si>
  <si>
    <t>TRICAM SL II 20223020 (sterownik) / 20221030 (głowica) / XENON NOVA (źródło światła) / AIDA CONTROL 20096120 (system archiwizacji) / UNIDRIVE ECO 20711420</t>
  </si>
  <si>
    <t>kamera SN: CN660925-P / głowica SN: 747222-H / źródło światła SN: LB0647157 / system archizacji SN: KSA21843 / Unidrive Eco Sn: DA1271</t>
  </si>
  <si>
    <t>SCHILLER</t>
  </si>
  <si>
    <t>APARAT DO BADANIA POTENCJAŁÓW SŁUCHOWYCH</t>
  </si>
  <si>
    <t>Tympanometr z Otoemisją</t>
  </si>
  <si>
    <t>Holter ABPM</t>
  </si>
  <si>
    <t>sterownik z monitorem SN: YP02127 / kamera SN: VPO29528-K / bronchofiberoskop SN: 2233204 / światłowód 495</t>
  </si>
  <si>
    <t>monitor SN: 6393XS037,
image 1S Connect Sn: XS774959-P,
image 1S H3-Link Sn: XS773512-P,
kamera (głowica) Sn: XS984855-H,
Power LED 175 Sn: YS13424,
Endoflator 50 Sn: YS1694,
Endomat LC Suction Pump Sn: YS3509,
Optyki Hopkins 3 szt.,
Światłowody 7 szt.,
Wózek 1 szt.</t>
  </si>
  <si>
    <t>monitor 9627NB,
image 1S Connect TC200,
image 1S H3-Link TC300,
kamera (głowica) TH100,
Power LED 175 20161420,
Endoflator 50 UI500,
Endomat LC Suction Pump 20330320,
Optyki Hopkins 3 szt.,
Światłowody 7 szt.,
Wózek 1 szt.</t>
  </si>
  <si>
    <t>16888</t>
  </si>
  <si>
    <t>MONITOR PACJENTA</t>
  </si>
  <si>
    <t>Data pierwszego planowanej kalibracji</t>
  </si>
  <si>
    <t>Hebei Pukang Medical Instruments Co. Ltd.</t>
  </si>
  <si>
    <t>E8</t>
  </si>
  <si>
    <t>2101210606050/1</t>
  </si>
  <si>
    <t>2101210606050/2</t>
  </si>
  <si>
    <t>2101210606050/3</t>
  </si>
  <si>
    <t>Densytometr</t>
  </si>
  <si>
    <t>DEN-1</t>
  </si>
  <si>
    <t>05010219060291</t>
  </si>
  <si>
    <t>Biosan</t>
  </si>
  <si>
    <t>05010221020078</t>
  </si>
  <si>
    <t>05010221090427</t>
  </si>
  <si>
    <t>WALIDACJA</t>
  </si>
  <si>
    <t>Data pierwszej planowanej walidacji</t>
  </si>
  <si>
    <t>Ilość walidacji (w okresie 24 m-cy)</t>
  </si>
  <si>
    <t>Cena netto 1 walidacji w zł*</t>
  </si>
  <si>
    <t>Wartość wykonania walidacji netto</t>
  </si>
  <si>
    <t>Wartość wykonania walidacji brutto</t>
  </si>
  <si>
    <t>HU60196</t>
  </si>
  <si>
    <t>146080888</t>
  </si>
  <si>
    <t>YL188AH0020721</t>
  </si>
  <si>
    <t>YL185AH0004193</t>
  </si>
  <si>
    <t>YL185AH0004133</t>
  </si>
  <si>
    <t>CIEPLARKA</t>
  </si>
  <si>
    <t>EM-MED</t>
  </si>
  <si>
    <t>2011-00321</t>
  </si>
  <si>
    <t>EMTHERM 1D</t>
  </si>
  <si>
    <t>Thermo IGS180</t>
  </si>
  <si>
    <t>Thermo Fisher Scientific</t>
  </si>
  <si>
    <t>42972727</t>
  </si>
  <si>
    <t>CIEPLARKA LABORATORYJNA (gwarancja do 22.04.2024 r.)</t>
  </si>
  <si>
    <t>42981619</t>
  </si>
  <si>
    <t>42981627</t>
  </si>
  <si>
    <t>HARTMANN CULTURA M</t>
  </si>
  <si>
    <t>Almedica AG</t>
  </si>
  <si>
    <t>189395/20211027</t>
  </si>
  <si>
    <t>CIEPLARKA/INKUBATOR CO2 (gwarancja do 22.04.2024 r.)</t>
  </si>
  <si>
    <t>THERMO MIDI 40</t>
  </si>
  <si>
    <t>300504664</t>
  </si>
  <si>
    <t>08161105</t>
  </si>
  <si>
    <t>H2200-H</t>
  </si>
  <si>
    <t>Benchmark</t>
  </si>
  <si>
    <t>ACTIVETEC</t>
  </si>
  <si>
    <t>INDUCT 750</t>
  </si>
  <si>
    <t>INDUCT AP3000</t>
  </si>
  <si>
    <t>B100115G</t>
  </si>
  <si>
    <t>B100035G</t>
  </si>
  <si>
    <t>B101003G</t>
  </si>
  <si>
    <t>B100021G</t>
  </si>
  <si>
    <t>B100024G</t>
  </si>
  <si>
    <t>B100023G</t>
  </si>
  <si>
    <t>A100973R</t>
  </si>
  <si>
    <t>VICKERS</t>
  </si>
  <si>
    <t>PT533-2E</t>
  </si>
  <si>
    <t>X601373</t>
  </si>
  <si>
    <t>YR03458</t>
  </si>
  <si>
    <t>AIR-SHIELDS</t>
  </si>
  <si>
    <t>FLUORO-LITE</t>
  </si>
  <si>
    <t>KX00816-PT533</t>
  </si>
  <si>
    <t>XGO01372-PT533-2E</t>
  </si>
  <si>
    <t>ASCOR</t>
  </si>
  <si>
    <t>AP14</t>
  </si>
  <si>
    <t>AP22</t>
  </si>
  <si>
    <t>AP24 plus</t>
  </si>
  <si>
    <t>SEP21S</t>
  </si>
  <si>
    <t>ASPEL</t>
  </si>
  <si>
    <t xml:space="preserve"> Ascard Grey</t>
  </si>
  <si>
    <t>ASCARD GREY V.07.205</t>
  </si>
  <si>
    <t>ASCARD ORANGE</t>
  </si>
  <si>
    <t>ASCARD RED3</t>
  </si>
  <si>
    <t>Mr. Blue</t>
  </si>
  <si>
    <t>4387</t>
  </si>
  <si>
    <t>11288</t>
  </si>
  <si>
    <t>1247</t>
  </si>
  <si>
    <t>0095</t>
  </si>
  <si>
    <t>541/05</t>
  </si>
  <si>
    <t>M4MEDICAL</t>
  </si>
  <si>
    <t>M-TRACE</t>
  </si>
  <si>
    <t>0874</t>
  </si>
  <si>
    <t>1685</t>
  </si>
  <si>
    <t>POMPA INFUZYJNA</t>
  </si>
  <si>
    <t>BBRAUN</t>
  </si>
  <si>
    <t>INFUSOMAT SPACE</t>
  </si>
  <si>
    <t>754174</t>
  </si>
  <si>
    <t>754181</t>
  </si>
  <si>
    <t>754176</t>
  </si>
  <si>
    <t>300260</t>
  </si>
  <si>
    <t>441603</t>
  </si>
  <si>
    <t>451606</t>
  </si>
  <si>
    <t>754172</t>
  </si>
  <si>
    <t>754170</t>
  </si>
  <si>
    <t>300138</t>
  </si>
  <si>
    <t>103822</t>
  </si>
  <si>
    <t>754173</t>
  </si>
  <si>
    <t>754177</t>
  </si>
  <si>
    <t>754178</t>
  </si>
  <si>
    <t>754126</t>
  </si>
  <si>
    <t>754122</t>
  </si>
  <si>
    <t>754179</t>
  </si>
  <si>
    <t>754119</t>
  </si>
  <si>
    <t>754171</t>
  </si>
  <si>
    <t>754166</t>
  </si>
  <si>
    <t>754118</t>
  </si>
  <si>
    <t>103717</t>
  </si>
  <si>
    <t>103710</t>
  </si>
  <si>
    <t>103759</t>
  </si>
  <si>
    <t>103777</t>
  </si>
  <si>
    <t>756653</t>
  </si>
  <si>
    <t>756654</t>
  </si>
  <si>
    <t>539252</t>
  </si>
  <si>
    <t>539232</t>
  </si>
  <si>
    <t>539234</t>
  </si>
  <si>
    <t>539237</t>
  </si>
  <si>
    <t>539311</t>
  </si>
  <si>
    <t>546391</t>
  </si>
  <si>
    <t>546281</t>
  </si>
  <si>
    <t>546276</t>
  </si>
  <si>
    <t>546264</t>
  </si>
  <si>
    <t>546296</t>
  </si>
  <si>
    <t>223116</t>
  </si>
  <si>
    <t>103572</t>
  </si>
  <si>
    <t>719903</t>
  </si>
  <si>
    <t>719935</t>
  </si>
  <si>
    <t>103674</t>
  </si>
  <si>
    <t>361534</t>
  </si>
  <si>
    <t>361525</t>
  </si>
  <si>
    <t>361527</t>
  </si>
  <si>
    <t>361576</t>
  </si>
  <si>
    <t>361521</t>
  </si>
  <si>
    <t>757811</t>
  </si>
  <si>
    <t>757728</t>
  </si>
  <si>
    <t>441548</t>
  </si>
  <si>
    <t>14811</t>
  </si>
  <si>
    <t>103695</t>
  </si>
  <si>
    <t>655708</t>
  </si>
  <si>
    <t>627514</t>
  </si>
  <si>
    <t>361465</t>
  </si>
  <si>
    <t>361466</t>
  </si>
  <si>
    <t>361533</t>
  </si>
  <si>
    <t>361449</t>
  </si>
  <si>
    <t>361507</t>
  </si>
  <si>
    <t>757737</t>
  </si>
  <si>
    <t>757695</t>
  </si>
  <si>
    <t>441583</t>
  </si>
  <si>
    <t>166663</t>
  </si>
  <si>
    <t>103610</t>
  </si>
  <si>
    <t>11782</t>
  </si>
  <si>
    <t>166599</t>
  </si>
  <si>
    <t>103792</t>
  </si>
  <si>
    <t>441571</t>
  </si>
  <si>
    <t>546319</t>
  </si>
  <si>
    <t>546357</t>
  </si>
  <si>
    <t>546305</t>
  </si>
  <si>
    <t>546287</t>
  </si>
  <si>
    <t>546303</t>
  </si>
  <si>
    <t>441566</t>
  </si>
  <si>
    <t>441491</t>
  </si>
  <si>
    <t>520047</t>
  </si>
  <si>
    <t>520022</t>
  </si>
  <si>
    <t>520019</t>
  </si>
  <si>
    <t>520071</t>
  </si>
  <si>
    <t>520018</t>
  </si>
  <si>
    <t>699744</t>
  </si>
  <si>
    <t>699747</t>
  </si>
  <si>
    <t>699776</t>
  </si>
  <si>
    <t>699805</t>
  </si>
  <si>
    <t>699808</t>
  </si>
  <si>
    <t>464926</t>
  </si>
  <si>
    <t>464889</t>
  </si>
  <si>
    <t>19786</t>
  </si>
  <si>
    <t>28873</t>
  </si>
  <si>
    <t>INFUSOMAT FMS</t>
  </si>
  <si>
    <t>PERFUSOR COMPACT</t>
  </si>
  <si>
    <t>015432</t>
  </si>
  <si>
    <t>015436</t>
  </si>
  <si>
    <t>015449</t>
  </si>
  <si>
    <t>015427</t>
  </si>
  <si>
    <t>015429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</si>
  <si>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</si>
  <si>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</si>
  <si>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</si>
  <si>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</si>
  <si>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</si>
  <si>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</si>
  <si>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</si>
  <si>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</si>
  <si>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</si>
  <si>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</si>
  <si>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</si>
  <si>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</si>
  <si>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</si>
  <si>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</si>
  <si>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</si>
  <si>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</si>
  <si>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</si>
  <si>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</si>
  <si>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</si>
  <si>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</si>
  <si>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</si>
  <si>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</si>
  <si>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</si>
  <si>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</si>
  <si>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</si>
  <si>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</si>
  <si>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</si>
  <si>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</si>
  <si>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</si>
  <si>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</si>
  <si>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</si>
  <si>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</si>
  <si>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</si>
  <si>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</si>
  <si>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</si>
  <si>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</si>
  <si>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</si>
  <si>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</si>
  <si>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</si>
  <si>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</si>
  <si>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</si>
  <si>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</si>
  <si>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</si>
  <si>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</si>
  <si>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</si>
  <si>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</si>
  <si>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</si>
  <si>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</si>
  <si>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</si>
  <si>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</si>
  <si>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</si>
  <si>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</si>
  <si>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</si>
  <si>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</si>
  <si>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</si>
  <si>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</si>
  <si>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</si>
  <si>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</si>
  <si>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</si>
  <si>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</si>
  <si>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</si>
  <si>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</si>
  <si>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</si>
  <si>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</si>
  <si>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</si>
  <si>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</si>
  <si>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</si>
  <si>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</si>
  <si>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</si>
  <si>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</si>
  <si>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</si>
  <si>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</si>
  <si>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</si>
  <si>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</si>
  <si>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</si>
  <si>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</si>
  <si>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</si>
  <si>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</si>
  <si>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</si>
  <si>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</si>
  <si>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</si>
  <si>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</si>
  <si>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</si>
  <si>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</si>
  <si>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</si>
  <si>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</si>
  <si>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</si>
  <si>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</si>
  <si>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</si>
  <si>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</si>
  <si>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</si>
  <si>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</si>
  <si>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</si>
  <si>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</si>
  <si>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</si>
  <si>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</si>
  <si>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</si>
  <si>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</si>
  <si>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</si>
  <si>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</si>
  <si>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</si>
  <si>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</si>
  <si>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</si>
  <si>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</si>
  <si>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</si>
  <si>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</si>
  <si>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</si>
  <si>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</si>
  <si>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</si>
  <si>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</si>
  <si>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</si>
  <si>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</si>
  <si>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</si>
  <si>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</si>
  <si>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</si>
  <si>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</si>
  <si>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</si>
  <si>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</si>
  <si>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</si>
  <si>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</si>
  <si>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</si>
  <si>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</si>
  <si>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</si>
  <si>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</si>
  <si>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</si>
  <si>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</si>
  <si>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</si>
  <si>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</si>
  <si>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</si>
  <si>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</si>
  <si>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</si>
  <si>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</si>
  <si>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</si>
  <si>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</si>
  <si>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</si>
  <si>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</si>
  <si>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</si>
  <si>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</si>
  <si>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</si>
  <si>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</si>
  <si>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</si>
  <si>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</si>
  <si>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</si>
  <si>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</si>
  <si>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PERFUSOR SPACE</t>
  </si>
  <si>
    <t>590704</t>
  </si>
  <si>
    <t>590727</t>
  </si>
  <si>
    <t>590734</t>
  </si>
  <si>
    <t>590698</t>
  </si>
  <si>
    <t>590730</t>
  </si>
  <si>
    <t>590694</t>
  </si>
  <si>
    <t>590717</t>
  </si>
  <si>
    <t>589871</t>
  </si>
  <si>
    <t>590697</t>
  </si>
  <si>
    <t>590705</t>
  </si>
  <si>
    <t>478733</t>
  </si>
  <si>
    <t>478734</t>
  </si>
  <si>
    <t>590700</t>
  </si>
  <si>
    <t>590716</t>
  </si>
  <si>
    <t>590713</t>
  </si>
  <si>
    <t>397899</t>
  </si>
  <si>
    <t>397844</t>
  </si>
  <si>
    <t>397871</t>
  </si>
  <si>
    <t>397812</t>
  </si>
  <si>
    <t>397907</t>
  </si>
  <si>
    <t>397854</t>
  </si>
  <si>
    <t>397821</t>
  </si>
  <si>
    <t>397925</t>
  </si>
  <si>
    <t>397896</t>
  </si>
  <si>
    <t>590695</t>
  </si>
  <si>
    <t>397893</t>
  </si>
  <si>
    <t>589889</t>
  </si>
  <si>
    <t>452480</t>
  </si>
  <si>
    <t>452527</t>
  </si>
  <si>
    <t>452454</t>
  </si>
  <si>
    <t>452477</t>
  </si>
  <si>
    <t>452475</t>
  </si>
  <si>
    <t>452464</t>
  </si>
  <si>
    <t>452505</t>
  </si>
  <si>
    <t>452486</t>
  </si>
  <si>
    <t>452493</t>
  </si>
  <si>
    <t>452490</t>
  </si>
  <si>
    <t>461964</t>
  </si>
  <si>
    <t>461955</t>
  </si>
  <si>
    <t>461945</t>
  </si>
  <si>
    <t>461935</t>
  </si>
  <si>
    <t>461914</t>
  </si>
  <si>
    <t>114771</t>
  </si>
  <si>
    <t>182904</t>
  </si>
  <si>
    <t>34009</t>
  </si>
  <si>
    <t>587949</t>
  </si>
  <si>
    <t>33986</t>
  </si>
  <si>
    <t>51141</t>
  </si>
  <si>
    <t>604722</t>
  </si>
  <si>
    <t>369287</t>
  </si>
  <si>
    <t>369225</t>
  </si>
  <si>
    <t>369289</t>
  </si>
  <si>
    <t>369302</t>
  </si>
  <si>
    <t>114657</t>
  </si>
  <si>
    <t>68918</t>
  </si>
  <si>
    <t>68912</t>
  </si>
  <si>
    <t>182938</t>
  </si>
  <si>
    <t>114738</t>
  </si>
  <si>
    <t>68909</t>
  </si>
  <si>
    <t>182928</t>
  </si>
  <si>
    <t>497968</t>
  </si>
  <si>
    <t>114778</t>
  </si>
  <si>
    <t>604742</t>
  </si>
  <si>
    <t>369286</t>
  </si>
  <si>
    <t>369300</t>
  </si>
  <si>
    <t>369283</t>
  </si>
  <si>
    <t>114798</t>
  </si>
  <si>
    <t>68922</t>
  </si>
  <si>
    <t>68868</t>
  </si>
  <si>
    <t>502115</t>
  </si>
  <si>
    <t>516923</t>
  </si>
  <si>
    <t>516917</t>
  </si>
  <si>
    <t>516914</t>
  </si>
  <si>
    <t>516912</t>
  </si>
  <si>
    <t>516902</t>
  </si>
  <si>
    <t>516898</t>
  </si>
  <si>
    <t>516893</t>
  </si>
  <si>
    <t>516886</t>
  </si>
  <si>
    <t>516882</t>
  </si>
  <si>
    <t>516872</t>
  </si>
  <si>
    <t>369297</t>
  </si>
  <si>
    <t>442565</t>
  </si>
  <si>
    <t>442513</t>
  </si>
  <si>
    <t>442514</t>
  </si>
  <si>
    <t>442504</t>
  </si>
  <si>
    <t>442579</t>
  </si>
  <si>
    <t>442585</t>
  </si>
  <si>
    <t>442569</t>
  </si>
  <si>
    <t>442540</t>
  </si>
  <si>
    <t>442539</t>
  </si>
  <si>
    <t>442550</t>
  </si>
  <si>
    <t>482840</t>
  </si>
  <si>
    <t>482823</t>
  </si>
  <si>
    <t>560364</t>
  </si>
  <si>
    <t>560391</t>
  </si>
  <si>
    <t>560404</t>
  </si>
  <si>
    <t>560405</t>
  </si>
  <si>
    <t>560412</t>
  </si>
  <si>
    <t>560416</t>
  </si>
  <si>
    <t>560422</t>
  </si>
  <si>
    <t>560434</t>
  </si>
  <si>
    <t>560451</t>
  </si>
  <si>
    <t>560417</t>
  </si>
  <si>
    <t>SPACE STATION</t>
  </si>
  <si>
    <t>131545</t>
  </si>
  <si>
    <t>131546</t>
  </si>
  <si>
    <t>131552</t>
  </si>
  <si>
    <t>131562</t>
  </si>
  <si>
    <t>131599</t>
  </si>
  <si>
    <t>131597</t>
  </si>
  <si>
    <t>131602</t>
  </si>
  <si>
    <t>131603</t>
  </si>
  <si>
    <t>131609</t>
  </si>
  <si>
    <t>131596</t>
  </si>
  <si>
    <t>StimuplexHNS12</t>
  </si>
  <si>
    <t>07.0866</t>
  </si>
  <si>
    <t>CARL ZEISS</t>
  </si>
  <si>
    <t>PRIMO STAR</t>
  </si>
  <si>
    <t>MIKROSKOP</t>
  </si>
  <si>
    <t>PRIMOSTAR 3</t>
  </si>
  <si>
    <t>3144004381</t>
  </si>
  <si>
    <t>3144006877</t>
  </si>
  <si>
    <t>3186000182</t>
  </si>
  <si>
    <t>3180001348</t>
  </si>
  <si>
    <t>MIKROSKOP (gwarancja do 10.08.2024 r.)</t>
  </si>
  <si>
    <t>Pulpmatic UNO</t>
  </si>
  <si>
    <t>DDC</t>
  </si>
  <si>
    <t>2203029</t>
  </si>
  <si>
    <t>MACERATOR (gwarancja do 27.04.2024 r.)</t>
  </si>
  <si>
    <t>Urządzenie oceny ryzyka sercowo-naczyniowego</t>
  </si>
  <si>
    <t>AGE Reader MU</t>
  </si>
  <si>
    <t>DMU00010323</t>
  </si>
  <si>
    <t>Diagnoptics Technologies B.V.</t>
  </si>
  <si>
    <t>DigiTrack</t>
  </si>
  <si>
    <t>DigiTrack DTP</t>
  </si>
  <si>
    <t>ELMIKO</t>
  </si>
  <si>
    <t>217092360</t>
  </si>
  <si>
    <t>217112438</t>
  </si>
  <si>
    <t>POMPA STRZYKAWKOWA</t>
  </si>
  <si>
    <t>EN-S7 Smart</t>
  </si>
  <si>
    <t>ENMIND</t>
  </si>
  <si>
    <t>71200216706</t>
  </si>
  <si>
    <t>71200216716</t>
  </si>
  <si>
    <t>Molift Mover 300</t>
  </si>
  <si>
    <t>ETAC</t>
  </si>
  <si>
    <t xml:space="preserve"> F-108</t>
  </si>
  <si>
    <t>30080619/2008</t>
  </si>
  <si>
    <t>Famos</t>
  </si>
  <si>
    <t>HD650DL</t>
  </si>
  <si>
    <t>HAWO</t>
  </si>
  <si>
    <t>4473.37./0211</t>
  </si>
  <si>
    <t>526799/1120</t>
  </si>
  <si>
    <t>HD650DE</t>
  </si>
  <si>
    <t>30070603/2007</t>
  </si>
  <si>
    <t>GE</t>
  </si>
  <si>
    <t>Carestation 620</t>
  </si>
  <si>
    <t>SM616480004WA</t>
  </si>
  <si>
    <t>Vivid T8 PRO R2</t>
  </si>
  <si>
    <t>633024WXO</t>
  </si>
  <si>
    <t>VIVID E9</t>
  </si>
  <si>
    <t>VE98672</t>
  </si>
  <si>
    <t>VIVID S6</t>
  </si>
  <si>
    <t>1765VS6</t>
  </si>
  <si>
    <t xml:space="preserve"> B40</t>
  </si>
  <si>
    <t>SKZ16480172WA</t>
  </si>
  <si>
    <t>PANDA WARMER</t>
  </si>
  <si>
    <t>GIRAFFEINCUBATOR</t>
  </si>
  <si>
    <t>HDHK51138</t>
  </si>
  <si>
    <t>BILISOFT</t>
  </si>
  <si>
    <t>HFAW61812</t>
  </si>
  <si>
    <t>T2100</t>
  </si>
  <si>
    <t>SK214060274SA BY4011165 - drukarka</t>
  </si>
  <si>
    <t>605590WX0</t>
  </si>
  <si>
    <t>SGV16480040HA</t>
  </si>
  <si>
    <t>BEJV07203</t>
  </si>
  <si>
    <t>*W cenie przeglądu/legalizacji/testów bezpieczeństwa elektrycznego/konserwacji/kalibracji/wzorcowania/ testów specjalistycznych w kolumnie j) zawarty jest koszt wszystkich części i materiałów niezbędnych do jego wykonania oraz koszty dojazdu do Zamawiającego (koszty transportu aparatu do Wykonawcy oraz do Zamawiającego ponosi Wykonawca).</t>
  </si>
  <si>
    <t>BIEŻNIA DIAGNOSTYCZNA Z SYSTEMEM</t>
  </si>
  <si>
    <t xml:space="preserve"> BLANKETROL III</t>
  </si>
  <si>
    <t>GENTHERM</t>
  </si>
  <si>
    <t>211-3-12232</t>
  </si>
  <si>
    <t>HEINE</t>
  </si>
  <si>
    <t>Biomeo Pro</t>
  </si>
  <si>
    <t>Kinestica</t>
  </si>
  <si>
    <t>KNBM0001-200148</t>
  </si>
  <si>
    <t>Multisensoryczny system terapeutyczny do kończyn (gwarancja do 11.03.2024 r.)</t>
  </si>
  <si>
    <t>Eleganza 1</t>
  </si>
  <si>
    <t>LINET</t>
  </si>
  <si>
    <t>20180154623</t>
  </si>
  <si>
    <t>20180154624</t>
  </si>
  <si>
    <t>20210101017</t>
  </si>
  <si>
    <t>20210101020</t>
  </si>
  <si>
    <t>20190173963</t>
  </si>
  <si>
    <t>20190173964</t>
  </si>
  <si>
    <t>20200183553</t>
  </si>
  <si>
    <t>20200183552</t>
  </si>
  <si>
    <t>LEICA</t>
  </si>
  <si>
    <t>Lecia AXL</t>
  </si>
  <si>
    <t>3885</t>
  </si>
  <si>
    <t>SM2000R</t>
  </si>
  <si>
    <t>1339/05.1998</t>
  </si>
  <si>
    <t>5996</t>
  </si>
  <si>
    <t>M320F12</t>
  </si>
  <si>
    <t>140120003</t>
  </si>
  <si>
    <t>20180050624</t>
  </si>
  <si>
    <t>20180050625</t>
  </si>
  <si>
    <t>ELEGANZA SMART</t>
  </si>
  <si>
    <t>20120006984</t>
  </si>
  <si>
    <t>20120006990</t>
  </si>
  <si>
    <t>20120006986</t>
  </si>
  <si>
    <t>20120005793</t>
  </si>
  <si>
    <t>20120005797</t>
  </si>
  <si>
    <t>20120006988</t>
  </si>
  <si>
    <t>20120006991</t>
  </si>
  <si>
    <t>20120006992</t>
  </si>
  <si>
    <t>20120005794</t>
  </si>
  <si>
    <t>20120005792</t>
  </si>
  <si>
    <t>20120005795</t>
  </si>
  <si>
    <t>20100053264</t>
  </si>
  <si>
    <t>20100053265</t>
  </si>
  <si>
    <t>20140040645</t>
  </si>
  <si>
    <t>20140060824</t>
  </si>
  <si>
    <t>20110078828</t>
  </si>
  <si>
    <t>20120006987</t>
  </si>
  <si>
    <t>20120005796</t>
  </si>
  <si>
    <t>20120005791</t>
  </si>
  <si>
    <t>20120007002</t>
  </si>
  <si>
    <t>20120007001</t>
  </si>
  <si>
    <t>TOM 2</t>
  </si>
  <si>
    <t>20180167117</t>
  </si>
  <si>
    <t>Łóżko szpitalne elektryczne</t>
  </si>
  <si>
    <t xml:space="preserve">Wagomieszarka </t>
  </si>
  <si>
    <t>Docon Card</t>
  </si>
  <si>
    <t>Macopharma</t>
  </si>
  <si>
    <t>1506-05156</t>
  </si>
  <si>
    <t xml:space="preserve">APARAT DO LECZENIA POLEM MAGNETYCZNYM </t>
  </si>
  <si>
    <t>MF10</t>
  </si>
  <si>
    <t>MAGNETRONIC</t>
  </si>
  <si>
    <t>2400/03</t>
  </si>
  <si>
    <t>EH-1</t>
  </si>
  <si>
    <t>EU-1</t>
  </si>
  <si>
    <t>MDT</t>
  </si>
  <si>
    <t>378</t>
  </si>
  <si>
    <t>377</t>
  </si>
  <si>
    <t>SYMPHONY</t>
  </si>
  <si>
    <t>Medela</t>
  </si>
  <si>
    <t>1956039</t>
  </si>
  <si>
    <t>LAKTATOR JEZDNY (gwarancja do 30.06.2024 r.)</t>
  </si>
  <si>
    <t>MEDEN INMED/ TITANIS</t>
  </si>
  <si>
    <t>12497-2021</t>
  </si>
  <si>
    <t>Axelero Gait &amp; Balance Eleveo</t>
  </si>
  <si>
    <t>MEDEN INMED</t>
  </si>
  <si>
    <t>Bieżnia 13053-2021; Eleveo 05362-2021</t>
  </si>
  <si>
    <t>ER0521</t>
  </si>
  <si>
    <t>HOCOMA AG</t>
  </si>
  <si>
    <t>ERIGO PRO</t>
  </si>
  <si>
    <t>STÓŁ DO PIONIZACJI (gwarancja do 11.03.2024 r.)</t>
  </si>
  <si>
    <t>Multisensoryczny system terapeutyczny do kończyn Neuroforma dla ośrodków (gwarancja do 11.03.2024 r.)</t>
  </si>
  <si>
    <t>System do rehabilitacji i reedukacji chodu w odciążeniu dla dzieci (gwarancja do 11.03.2024 r.)</t>
  </si>
  <si>
    <t>MEDFUSION 3500E</t>
  </si>
  <si>
    <t>M93743</t>
  </si>
  <si>
    <t xml:space="preserve">KALORYMETR - ANALIZATOR GAZOW </t>
  </si>
  <si>
    <t>CCM EXPRESS</t>
  </si>
  <si>
    <t>MEDGRAPHICS</t>
  </si>
  <si>
    <t>224000050</t>
  </si>
  <si>
    <t xml:space="preserve"> BG-BN-685</t>
  </si>
  <si>
    <t>Medicavera</t>
  </si>
  <si>
    <t>404448</t>
  </si>
  <si>
    <t>DIATERMIA CHIRURGICZNA</t>
  </si>
  <si>
    <t>BILITX</t>
  </si>
  <si>
    <t>16880</t>
  </si>
  <si>
    <t>16586</t>
  </si>
  <si>
    <t>NV Protect 800</t>
  </si>
  <si>
    <t>Novaerus</t>
  </si>
  <si>
    <t>NV800-EU04809</t>
  </si>
  <si>
    <t>NV800-EU04816</t>
  </si>
  <si>
    <t>NV800-EU04817</t>
  </si>
  <si>
    <t>NV800-EU04819</t>
  </si>
  <si>
    <t>NV800-EU04820</t>
  </si>
  <si>
    <t>NV800-EU04821</t>
  </si>
  <si>
    <t>NV800-EU04818</t>
  </si>
  <si>
    <t>NUOVA</t>
  </si>
  <si>
    <t>12014009</t>
  </si>
  <si>
    <t>NUOVA 05</t>
  </si>
  <si>
    <t>OLYMPUS</t>
  </si>
  <si>
    <t>5E40941</t>
  </si>
  <si>
    <t>8D42553</t>
  </si>
  <si>
    <t>2F46316</t>
  </si>
  <si>
    <t>5D16412</t>
  </si>
  <si>
    <t xml:space="preserve">MIKROSKOP </t>
  </si>
  <si>
    <t>CX31</t>
  </si>
  <si>
    <t>CX33</t>
  </si>
  <si>
    <t>BX41TF</t>
  </si>
  <si>
    <t>BX43</t>
  </si>
  <si>
    <t>ALICE 6 LDe</t>
  </si>
  <si>
    <t>164466</t>
  </si>
  <si>
    <t>164469</t>
  </si>
  <si>
    <t>H1</t>
  </si>
  <si>
    <t>Pioon</t>
  </si>
  <si>
    <t>PNH210529</t>
  </si>
  <si>
    <t>ALP-1</t>
  </si>
  <si>
    <t>Data pierwszej planowanej kalibracji</t>
  </si>
  <si>
    <t>IPL8A0086</t>
  </si>
  <si>
    <t>Alkomat dowodowy (gwarancja do 25.05.2024 r.)</t>
  </si>
  <si>
    <t>Promiler</t>
  </si>
  <si>
    <t>STUDAR</t>
  </si>
  <si>
    <t>PZO</t>
  </si>
  <si>
    <t>47758</t>
  </si>
  <si>
    <t>SK14</t>
  </si>
  <si>
    <t>19400 (21224)</t>
  </si>
  <si>
    <t xml:space="preserve">LAMPA SZCZELINOWA </t>
  </si>
  <si>
    <t>RS 1000</t>
  </si>
  <si>
    <t>RIGHTON</t>
  </si>
  <si>
    <t>100326</t>
  </si>
  <si>
    <t xml:space="preserve">Ręczny Autorefraktometr </t>
  </si>
  <si>
    <t>Retinomax K*SCREEN</t>
  </si>
  <si>
    <t>5800423</t>
  </si>
  <si>
    <t>NAVI S</t>
  </si>
  <si>
    <t>APARAT USG (gwarancja do 13.04.2023 r.)</t>
  </si>
  <si>
    <t>Shenzhen Wisonic Medical Technology Co Ltd</t>
  </si>
  <si>
    <t>WA55-0C01208</t>
  </si>
  <si>
    <t>CADD SOLIS VIP V.4.1 21-2120-0105-50L</t>
  </si>
  <si>
    <t>SMITH MEDICAL INT</t>
  </si>
  <si>
    <t>1238192</t>
  </si>
  <si>
    <t>1249247</t>
  </si>
  <si>
    <t>POMPA INFUZYJNA AMBULATORYJNA</t>
  </si>
  <si>
    <t>STRYKER</t>
  </si>
  <si>
    <t>TERUMO</t>
  </si>
  <si>
    <t xml:space="preserve"> TE331</t>
  </si>
  <si>
    <t>2004-10171</t>
  </si>
  <si>
    <t>2004-10174</t>
  </si>
  <si>
    <t>2004-10173</t>
  </si>
  <si>
    <t>2004-10172</t>
  </si>
  <si>
    <t>2004-10178</t>
  </si>
  <si>
    <t>2004-10159</t>
  </si>
  <si>
    <t>2004-10160</t>
  </si>
  <si>
    <t>2004-10175</t>
  </si>
  <si>
    <t>2004-10177</t>
  </si>
  <si>
    <t>2004-10161</t>
  </si>
  <si>
    <t>Thermo Scientific</t>
  </si>
  <si>
    <t>Herasafe 2030i</t>
  </si>
  <si>
    <t>42990309</t>
  </si>
  <si>
    <t>43006436</t>
  </si>
  <si>
    <t>KOMORA LAMINARNA (gwarancja do 13.07.2024 r.)</t>
  </si>
  <si>
    <t>Stetoskop elektroniczny</t>
  </si>
  <si>
    <t>THINKLABS ONE</t>
  </si>
  <si>
    <t>21211226</t>
  </si>
  <si>
    <t>21211227</t>
  </si>
  <si>
    <t>21211238</t>
  </si>
  <si>
    <t>21211229</t>
  </si>
  <si>
    <t>21211228</t>
  </si>
  <si>
    <t xml:space="preserve">APARAT DO NIEDOKRWIENIA </t>
  </si>
  <si>
    <t>HEIDI</t>
  </si>
  <si>
    <t>ULRICH MEDICAL</t>
  </si>
  <si>
    <t>H14002095</t>
  </si>
  <si>
    <t>Vivolight Medical Device &amp; Technology Co., Ltd.</t>
  </si>
  <si>
    <t>V5S17111453</t>
  </si>
  <si>
    <t>V5S17111342</t>
  </si>
  <si>
    <t>V5S17111316</t>
  </si>
  <si>
    <t xml:space="preserve">Lokalizator żył </t>
  </si>
  <si>
    <t>VIVO500s</t>
  </si>
  <si>
    <t>VIDEOSTROBOSKOP wraz z Nasopharyngoskopem</t>
  </si>
  <si>
    <t>900017 \ 21141</t>
  </si>
  <si>
    <t xml:space="preserve">ENDOSTROB DX / EF-N </t>
  </si>
  <si>
    <t>Cyfrowy Tonometr Aplanacyjny</t>
  </si>
  <si>
    <t>Wszystkie rodzaje usług stanowiące przedmiot zamówienia wykonywane będą przy użyciu aparatury kontrolnej, narzędzi, akcesoriów i materiałów Wykonawcy.</t>
  </si>
  <si>
    <t>E-sCAiO-00</t>
  </si>
  <si>
    <t>E-P E-PSM/E-PSM-01</t>
  </si>
  <si>
    <t>Smiths Medical</t>
  </si>
  <si>
    <t>20120006985</t>
  </si>
  <si>
    <t>MDP10640202170302</t>
  </si>
  <si>
    <t>Podnośnik transportowo – kąpielowy (gwarancja do 19.01.2024 r.)</t>
  </si>
  <si>
    <t>PRZEGLĄD</t>
  </si>
  <si>
    <t>OMRON</t>
  </si>
  <si>
    <t>M3 COMFORT</t>
  </si>
  <si>
    <t>2024-04-26 - Przegląd techniczny</t>
  </si>
  <si>
    <t>2024-02-07 - Przegląd techniczny</t>
  </si>
  <si>
    <t>2024-06-26 - Przegląd techniczny</t>
  </si>
  <si>
    <t>2024-05-26 - Przegląd techniczny</t>
  </si>
  <si>
    <t>2025-02-05 - Przegląd techniczny</t>
  </si>
  <si>
    <t>2024-06-19 - Przegląd techniczny</t>
  </si>
  <si>
    <t>2024-09-18 - Przegląd techniczny</t>
  </si>
  <si>
    <t>2024-06-13 - Przegląd techniczny</t>
  </si>
  <si>
    <t>2024-11-14 - Przegląd techniczny</t>
  </si>
  <si>
    <t>2024-12-20 - Przegląd techniczny</t>
  </si>
  <si>
    <t>żródło światła: FB0643864</t>
  </si>
  <si>
    <t>2024-06-30 - Przegląd techniczny</t>
  </si>
  <si>
    <t>2024-06-03 - Przegląd techniczny</t>
  </si>
  <si>
    <t>2024-03-14 - Przegląd techniczny</t>
  </si>
  <si>
    <t>2024-08-07 - Przegląd techniczny</t>
  </si>
  <si>
    <t>System Videonystagmografii (gwaranacja do 21.04.2025 r.)</t>
  </si>
  <si>
    <t>1018001</t>
  </si>
  <si>
    <t>2026-04-21 - Przegląd techniczny</t>
  </si>
  <si>
    <t>IMP clinical</t>
  </si>
  <si>
    <t>1027256</t>
  </si>
  <si>
    <t>Aparat TITAN (gwarancja do 07.09.2025 r.)</t>
  </si>
  <si>
    <t>2024-09-12 - Przegląd techniczny</t>
  </si>
  <si>
    <t xml:space="preserve"> AC40</t>
  </si>
  <si>
    <t>0965127</t>
  </si>
  <si>
    <t>AUDIOMETR KLINICZNY (gwarancja do 18.11.2024 r.)</t>
  </si>
  <si>
    <t>1027260</t>
  </si>
  <si>
    <t>1027258</t>
  </si>
  <si>
    <t>Otoemisja akustyczna (gwarancja do 07.09.2025 r.)</t>
  </si>
  <si>
    <t>2024-11-16 - Przegląd techniczny</t>
  </si>
  <si>
    <t>2024-04-06 - Przegląd techniczny</t>
  </si>
  <si>
    <t>2024-01-24 - Przegląd techniczny</t>
  </si>
  <si>
    <t>2024-05-19 - Przegląd techniczny</t>
  </si>
  <si>
    <t>2024-03-22 - Przegląd techniczny</t>
  </si>
  <si>
    <t>2024-10-11 - Przegląd techniczny</t>
  </si>
  <si>
    <t>2024-10-03 - Przegląd techniczny</t>
  </si>
  <si>
    <t>2024-11-09 - Przegląd techniczny</t>
  </si>
  <si>
    <t>2024-08-29 - Przegląd techniczny</t>
  </si>
  <si>
    <t>2025-06-22 - Przegląd techniczny</t>
  </si>
  <si>
    <t>2025-07-03 - Przegląd techniczny</t>
  </si>
  <si>
    <t>82577621</t>
  </si>
  <si>
    <t>82577620</t>
  </si>
  <si>
    <t>82577619</t>
  </si>
  <si>
    <t>82775087</t>
  </si>
  <si>
    <t>82577649</t>
  </si>
  <si>
    <t>2024-01-17 - Przegląd techniczny</t>
  </si>
  <si>
    <t>2024-12-19 - Przegląd techniczny</t>
  </si>
  <si>
    <t>2024-11-20 - Przegląd techniczny</t>
  </si>
  <si>
    <t>2024-09-15 - Przegląd techniczny</t>
  </si>
  <si>
    <t>2024-03-20 - Przegląd techniczny</t>
  </si>
  <si>
    <t>2024-11-27 - Przegląd techniczny</t>
  </si>
  <si>
    <t>2024-04-24 - Przegląd techniczny</t>
  </si>
  <si>
    <t>2025-01-25 - Przegląd techniczny</t>
  </si>
  <si>
    <t>2024-09-14 - Przegląd techniczny</t>
  </si>
  <si>
    <t>LHT0079-0112</t>
  </si>
  <si>
    <t>2024-10-13 - Przegląd techniczny</t>
  </si>
  <si>
    <t>2024-10-02 - Przegląd techniczny</t>
  </si>
  <si>
    <t>2025-01-16 - Przegląd techniczny</t>
  </si>
  <si>
    <t>2024-09-22 - Przegląd techniczny</t>
  </si>
  <si>
    <t>2024-09-07 - Przegląd techniczny</t>
  </si>
  <si>
    <t>2024-03-20 - Kalibracja</t>
  </si>
  <si>
    <t>2024-04-19 - Przegląd techniczny</t>
  </si>
  <si>
    <t>2023-10-05 - Przegląd techniczny</t>
  </si>
  <si>
    <t>2024-12-08 - Przegląd techniczny</t>
  </si>
  <si>
    <t xml:space="preserve">Wózek do przewożenia chorych w pozycji leżącej </t>
  </si>
  <si>
    <t>Wózek do transportu chorych w pozycji leżącej</t>
  </si>
  <si>
    <t>2024-02-09 - Przegląd techniczny</t>
  </si>
  <si>
    <t>2025-12-21 - Przegląd techniczny</t>
  </si>
  <si>
    <t>2024-11-23 - Przegląd techniczny</t>
  </si>
  <si>
    <t>2023-12-06 - Przegląd techniczny</t>
  </si>
  <si>
    <t>2024-11-13 - Przegląd techniczny</t>
  </si>
  <si>
    <t>2024-03-15 - Przegląd techniczny</t>
  </si>
  <si>
    <t>2024-06-21 - Przegląd techniczny</t>
  </si>
  <si>
    <t>2024-11-24 - Przegląd techniczny</t>
  </si>
  <si>
    <t>2024-02-02 - Przegląd techniczny</t>
  </si>
  <si>
    <t>2024-11-23 - Kalibracja</t>
  </si>
  <si>
    <t>Data pierwszego planowanego wzorcowania</t>
  </si>
  <si>
    <t>Ilość wzorcowań (w okresie 24 m-cy)</t>
  </si>
  <si>
    <t>Cena netto 1 wzorcowania w zł*</t>
  </si>
  <si>
    <t>Wartość wykonania wzorcowania netto</t>
  </si>
  <si>
    <t>Wartość wykonania wzorcowania brutto</t>
  </si>
  <si>
    <t>WZORCOWANIE</t>
  </si>
  <si>
    <t>KALIBRACJA</t>
  </si>
  <si>
    <t>Densytometr z adapterem probówek</t>
  </si>
  <si>
    <t>2024-09-27 - Wzorcowanie</t>
  </si>
  <si>
    <t xml:space="preserve">Pipeta automatyczna jednokanałowa </t>
  </si>
  <si>
    <t>Proline 10.00 ul</t>
  </si>
  <si>
    <t>LABMATE pro 1,000.00 - 5,000.00 ul</t>
  </si>
  <si>
    <t>Biohit</t>
  </si>
  <si>
    <t>HTL</t>
  </si>
  <si>
    <t>MLPette-F 100.00 ul</t>
  </si>
  <si>
    <t xml:space="preserve">MedLab  </t>
  </si>
  <si>
    <t>MLPette plus 100.00-1,000.00 ul</t>
  </si>
  <si>
    <t>MLPette-F 10.00 ul</t>
  </si>
  <si>
    <t>Pipeta automatyczna jednokanałowa</t>
  </si>
  <si>
    <t xml:space="preserve"> MLPette plus 20.00-200.00 ul</t>
  </si>
  <si>
    <t>Gram neg (-) V1221</t>
  </si>
  <si>
    <t>Labmate pro</t>
  </si>
  <si>
    <t>Gram POS ( ) V1222</t>
  </si>
  <si>
    <t>Labsystems - finnpipette</t>
  </si>
  <si>
    <t>EPPENDORF</t>
  </si>
  <si>
    <t>2024-06-01 - Wzorcowanie</t>
  </si>
  <si>
    <t>2024-08-02 - Wzorcowanie</t>
  </si>
  <si>
    <t>88013204</t>
  </si>
  <si>
    <t>4542002141</t>
  </si>
  <si>
    <t>90015517</t>
  </si>
  <si>
    <t>356652008</t>
  </si>
  <si>
    <t>4541901720</t>
  </si>
  <si>
    <t>10019</t>
  </si>
  <si>
    <t>G41825J</t>
  </si>
  <si>
    <t>M21103J</t>
  </si>
  <si>
    <t>L35335J</t>
  </si>
  <si>
    <t xml:space="preserve">PIPETA AUTOMAT </t>
  </si>
  <si>
    <t>100 µl</t>
  </si>
  <si>
    <t>145 ul</t>
  </si>
  <si>
    <t>200-1000 ul</t>
  </si>
  <si>
    <t>20-200 ul</t>
  </si>
  <si>
    <t>280 ul</t>
  </si>
  <si>
    <t>40-200 ul</t>
  </si>
  <si>
    <t>Research Plus 100-1000</t>
  </si>
  <si>
    <t>Research 2-20</t>
  </si>
  <si>
    <t>Research plus Variable 20.00-200.00 ul</t>
  </si>
  <si>
    <t>2024-09-26 - Przegląd techniczny</t>
  </si>
  <si>
    <t>2024-04-21 - Walidacja</t>
  </si>
  <si>
    <t>MINI-CIEPLARKA</t>
  </si>
  <si>
    <t>CIEPLARKA LABORATORYJNA</t>
  </si>
  <si>
    <t>2024-09-07 - Walidacja</t>
  </si>
  <si>
    <t>2024-05-12 - Walidacja</t>
  </si>
  <si>
    <t>2024-10-20 - Przegląd techniczny</t>
  </si>
  <si>
    <t>2024-10-23 - Przegląd techniczny</t>
  </si>
  <si>
    <t>2024-05-12 - Przegląd techniczny</t>
  </si>
  <si>
    <t>LAMPA BAKTERIOBÓJCZA</t>
  </si>
  <si>
    <t>LAMPA DO FOTOTERAPII</t>
  </si>
  <si>
    <t xml:space="preserve">POMPA INFUZYJNA  </t>
  </si>
  <si>
    <t>AP12</t>
  </si>
  <si>
    <t>SEP21</t>
  </si>
  <si>
    <t>24+04171-2019</t>
  </si>
  <si>
    <t>24+04156-2019</t>
  </si>
  <si>
    <t>24+04170-2019</t>
  </si>
  <si>
    <t>24+04157-2019</t>
  </si>
  <si>
    <t>24+04159-2019</t>
  </si>
  <si>
    <t>24+04165-2019</t>
  </si>
  <si>
    <t>24+-04160-2019</t>
  </si>
  <si>
    <t>24+04161-2019</t>
  </si>
  <si>
    <t>24+04163-2019</t>
  </si>
  <si>
    <t>24+04164-2019</t>
  </si>
  <si>
    <t>24+04166-2019</t>
  </si>
  <si>
    <t>24+04162-2019</t>
  </si>
  <si>
    <t>24+04158-2019</t>
  </si>
  <si>
    <t>24+04167-2019</t>
  </si>
  <si>
    <t>24+04168-2019</t>
  </si>
  <si>
    <t>24+04169-2019</t>
  </si>
  <si>
    <t>14-06157-2013</t>
  </si>
  <si>
    <t>B/2285/00</t>
  </si>
  <si>
    <t>1261/03</t>
  </si>
  <si>
    <t>3500/07</t>
  </si>
  <si>
    <t>B/0582/96</t>
  </si>
  <si>
    <t>POMPA INFUZYJNA (gwarancja do 19.10.2024 r.)</t>
  </si>
  <si>
    <t>2024-12-11 - Przegląd techniczny</t>
  </si>
  <si>
    <t>2024-10-27 - Przegląd techniczny</t>
  </si>
  <si>
    <t>2025-01-15 - Przegląd techniczny</t>
  </si>
  <si>
    <t>2024-06-15 - Przegląd techniczny</t>
  </si>
  <si>
    <t>APARAT EKG</t>
  </si>
  <si>
    <t>2024-11-22 - Przegląd techniczny</t>
  </si>
  <si>
    <t>2024-12-07 - Przegląd techniczny</t>
  </si>
  <si>
    <t>2024-04-18 - Przegląd techniczny</t>
  </si>
  <si>
    <t>2025-02-01 - Przegląd techniczny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</si>
  <si>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</si>
  <si>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</si>
  <si>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</si>
  <si>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</si>
  <si>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</si>
  <si>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</si>
  <si>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</si>
  <si>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</si>
  <si>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</si>
  <si>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</si>
  <si>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</si>
  <si>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</si>
  <si>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</si>
  <si>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</si>
  <si>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</si>
  <si>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</si>
  <si>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</si>
  <si>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</si>
  <si>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</si>
  <si>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</si>
  <si>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</si>
  <si>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</si>
  <si>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</si>
  <si>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</si>
  <si>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</si>
  <si>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</si>
  <si>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</si>
  <si>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</si>
  <si>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</si>
  <si>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</si>
  <si>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</si>
  <si>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</si>
  <si>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</si>
  <si>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</si>
  <si>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22347</t>
  </si>
  <si>
    <t>10241</t>
  </si>
  <si>
    <t>10228</t>
  </si>
  <si>
    <t>10232</t>
  </si>
  <si>
    <t>10244</t>
  </si>
  <si>
    <t>10242</t>
  </si>
  <si>
    <t>10225</t>
  </si>
  <si>
    <t>10231</t>
  </si>
  <si>
    <t>10248</t>
  </si>
  <si>
    <t>10245</t>
  </si>
  <si>
    <t>009601</t>
  </si>
  <si>
    <t>011589</t>
  </si>
  <si>
    <t>19745</t>
  </si>
  <si>
    <t>19743</t>
  </si>
  <si>
    <t>19742</t>
  </si>
  <si>
    <t>10262</t>
  </si>
  <si>
    <t>10265</t>
  </si>
  <si>
    <t>10261</t>
  </si>
  <si>
    <t>10260</t>
  </si>
  <si>
    <t>10264</t>
  </si>
  <si>
    <t>10263</t>
  </si>
  <si>
    <t>10267</t>
  </si>
  <si>
    <t>10266</t>
  </si>
  <si>
    <t>10257</t>
  </si>
  <si>
    <t>10258</t>
  </si>
  <si>
    <t>10259</t>
  </si>
  <si>
    <t>04955</t>
  </si>
  <si>
    <t>03320</t>
  </si>
  <si>
    <t>03331</t>
  </si>
  <si>
    <t>03372</t>
  </si>
  <si>
    <t>03343</t>
  </si>
  <si>
    <t>06955</t>
  </si>
  <si>
    <t>04977</t>
  </si>
  <si>
    <t>06783</t>
  </si>
  <si>
    <t>03351</t>
  </si>
  <si>
    <t>06808</t>
  </si>
  <si>
    <t>2024-09-21 - Przegląd techniczny</t>
  </si>
  <si>
    <t>2024-05-04 - Przegląd techniczny</t>
  </si>
  <si>
    <t>2024-05-27 - Przegląd techniczny</t>
  </si>
  <si>
    <t>2024-03-23 - Przegląd techniczny</t>
  </si>
  <si>
    <t>2024-02-08 - Przegląd techniczny</t>
  </si>
  <si>
    <t>2024-01-05 - Przegląd techniczny</t>
  </si>
  <si>
    <t>2024-07-18 - Przegląd techniczny</t>
  </si>
  <si>
    <t>2025-01-11 - Przegląd techniczny</t>
  </si>
  <si>
    <t>2024-06-14 - Przegląd techniczny</t>
  </si>
  <si>
    <t>2024-04-28 - Przegląd techniczny</t>
  </si>
  <si>
    <t>2024-10-17 - Przegląd techniczny</t>
  </si>
  <si>
    <t>2024-10-19 - Przegląd techniczny</t>
  </si>
  <si>
    <t>2024-09-30 - Przegląd techniczny</t>
  </si>
  <si>
    <t>2024-09-13 - Przegląd techniczny</t>
  </si>
  <si>
    <t>2025-10-30 - Przegląd techniczny</t>
  </si>
  <si>
    <t>2025-02-15 - Przegląd techniczny</t>
  </si>
  <si>
    <t>2025-05-11 - Przegląd techniczny</t>
  </si>
  <si>
    <t>2025-05-04 - Przegląd techniczny</t>
  </si>
  <si>
    <t>2025-07-19 - Przegląd techniczny</t>
  </si>
  <si>
    <t>2025-03-02 - Przegląd techniczny</t>
  </si>
  <si>
    <t>2025-08-31 - Przegląd techniczny</t>
  </si>
  <si>
    <t>2026-02-12 - Przegląd techniczny</t>
  </si>
  <si>
    <t>2025-03-07 - Przegląd techniczny</t>
  </si>
  <si>
    <t>2025-04-11 - Przegląd techniczny</t>
  </si>
  <si>
    <t>2025-04-18 - Przegląd techniczny</t>
  </si>
  <si>
    <t>2025-04-20 - Przegląd techniczny</t>
  </si>
  <si>
    <t>2024-01-14 - Przegląd techniczny</t>
  </si>
  <si>
    <t>2025-02-10 - Przegląd techniczny</t>
  </si>
  <si>
    <t>2025-04-07 - Przegląd techniczny</t>
  </si>
  <si>
    <t>2025-04-04 - Przegląd techniczny</t>
  </si>
  <si>
    <t>2024-11-02 - Przegląd techniczny</t>
  </si>
  <si>
    <t>2025-09-18 - Przegląd techniczny</t>
  </si>
  <si>
    <t>2025-07-25 - Przegląd techniczny</t>
  </si>
  <si>
    <t>2024-05-06 - Przegląd techniczny</t>
  </si>
  <si>
    <t>2025-01-20 - Przegląd techniczny</t>
  </si>
  <si>
    <t>2024-08-16 - Przegląd techniczny</t>
  </si>
  <si>
    <t>2024-09-28 - Przegląd techniczny</t>
  </si>
  <si>
    <t>2024-07-14 - Przegląd techniczny</t>
  </si>
  <si>
    <t>2026-01-26 - Przegląd techniczny</t>
  </si>
  <si>
    <t>2025-04-13 - Przegląd techniczny</t>
  </si>
  <si>
    <t>2025-06-15 - Przegląd techniczny</t>
  </si>
  <si>
    <t>2025-03-08 - Przegląd techniczny</t>
  </si>
  <si>
    <t>2025-05-09 - Przegląd techniczny</t>
  </si>
  <si>
    <t>2025-04-06 - Przegląd techniczny</t>
  </si>
  <si>
    <t>2025-05-02 - Przegląd techniczny</t>
  </si>
  <si>
    <t>2024-05-25 - Przegląd techniczny</t>
  </si>
  <si>
    <t>2024-09-19 - Przegląd techniczny</t>
  </si>
  <si>
    <t xml:space="preserve"> INFUSOMAT SPACE</t>
  </si>
  <si>
    <t>INFUSOMAT SPACE PLUS</t>
  </si>
  <si>
    <t>PERFUSOR SPACE PLUS</t>
  </si>
  <si>
    <t>SPACE PLUS INFUSOMAT</t>
  </si>
  <si>
    <t>SPACE PLUS PERFUSOR</t>
  </si>
  <si>
    <t>Stacja dokująca z pokrywą</t>
  </si>
  <si>
    <t>2025-10-11 - Przegląd techniczny</t>
  </si>
  <si>
    <t>STYMULATOR NERWÓW</t>
  </si>
  <si>
    <t>2023-12-02 - Przegląd techniczny</t>
  </si>
  <si>
    <t>2024-07-25 - Przegląd techniczny</t>
  </si>
  <si>
    <t>MACERATOR (gwarancja do 10.05.2025 r.)</t>
  </si>
  <si>
    <t>Ultima</t>
  </si>
  <si>
    <t>2212114</t>
  </si>
  <si>
    <t>2212115</t>
  </si>
  <si>
    <t>2026-05-10 - Przegląd techniczny</t>
  </si>
  <si>
    <t>2024-06-23 - Przegląd techniczny</t>
  </si>
  <si>
    <t>Aparat EEG</t>
  </si>
  <si>
    <t>2024-12-27 - Przegląd techniczny</t>
  </si>
  <si>
    <t>2024-02-28 - Przegląd techniczny</t>
  </si>
  <si>
    <t>ZGRZEWARKA</t>
  </si>
  <si>
    <t>2024-03-30 - Przegląd techniczny</t>
  </si>
  <si>
    <t>2024-09-09 - Przegląd techniczny</t>
  </si>
  <si>
    <t>ECHOKARDIOGRAF</t>
  </si>
  <si>
    <t>2025-01-17 - Przegląd techniczny</t>
  </si>
  <si>
    <t>2024-05-16 - Przegląd techniczny</t>
  </si>
  <si>
    <t>2024-05-08 - Przegląd techniczny</t>
  </si>
  <si>
    <t>INKUBATOR</t>
  </si>
  <si>
    <t>Materacyk do Fototerapii</t>
  </si>
  <si>
    <t>2024-05-18 - Przegląd techniczny</t>
  </si>
  <si>
    <t>SYSTEM OGRZEWANIA I SCHŁADZANIA PACJENTÓW</t>
  </si>
  <si>
    <t>Ciśnieniomierz na statywie</t>
  </si>
  <si>
    <t>Ciśnieniomierz zegarowy</t>
  </si>
  <si>
    <t>Ciśnieniomierz Zegarowy na statywie</t>
  </si>
  <si>
    <t>MEDEL</t>
  </si>
  <si>
    <t>WELCH ALLYN</t>
  </si>
  <si>
    <t>INCOMEDICA</t>
  </si>
  <si>
    <t>InterMed</t>
  </si>
  <si>
    <t>Little Doctor</t>
  </si>
  <si>
    <t>Riester</t>
  </si>
  <si>
    <t xml:space="preserve">ROMED  </t>
  </si>
  <si>
    <t>TECH-MED</t>
  </si>
  <si>
    <t>Wenzhou Bokang Instruments Co., Ltd</t>
  </si>
  <si>
    <t xml:space="preserve">CISNIENIOMIERZ </t>
  </si>
  <si>
    <t>HBP-1100</t>
  </si>
  <si>
    <t xml:space="preserve"> M3</t>
  </si>
  <si>
    <t xml:space="preserve"> BK 2001-3001_135CA</t>
  </si>
  <si>
    <t>03002483LF</t>
  </si>
  <si>
    <t>201108449</t>
  </si>
  <si>
    <t>20181045889VG</t>
  </si>
  <si>
    <t>20180150701VG</t>
  </si>
  <si>
    <t>20180317390VG</t>
  </si>
  <si>
    <t>20190121197VG</t>
  </si>
  <si>
    <t>20190121195VG</t>
  </si>
  <si>
    <t>20190114211VG</t>
  </si>
  <si>
    <t>20190114447VG</t>
  </si>
  <si>
    <t>20190121640VG</t>
  </si>
  <si>
    <t>202112073113L</t>
  </si>
  <si>
    <t>202112065327L</t>
  </si>
  <si>
    <t>202112060799L</t>
  </si>
  <si>
    <t>202112065343L</t>
  </si>
  <si>
    <t>202112065350L</t>
  </si>
  <si>
    <t>202112065351L</t>
  </si>
  <si>
    <t>202112075832L</t>
  </si>
  <si>
    <t>202112065314L</t>
  </si>
  <si>
    <t>202112073104L</t>
  </si>
  <si>
    <t>202112075927L</t>
  </si>
  <si>
    <t>202112072782L</t>
  </si>
  <si>
    <t>202112072609L</t>
  </si>
  <si>
    <t>202112073101L</t>
  </si>
  <si>
    <t>202112064377L</t>
  </si>
  <si>
    <t>202112072783L</t>
  </si>
  <si>
    <t>202112073115L</t>
  </si>
  <si>
    <t>202112069194L</t>
  </si>
  <si>
    <t>202112069195L</t>
  </si>
  <si>
    <t>202112072786L</t>
  </si>
  <si>
    <t>202112070504L</t>
  </si>
  <si>
    <t>202112070503L</t>
  </si>
  <si>
    <t>202112072787L</t>
  </si>
  <si>
    <t>202112073102L</t>
  </si>
  <si>
    <t>202112073123L</t>
  </si>
  <si>
    <t>202112072788L</t>
  </si>
  <si>
    <t>202112072784L</t>
  </si>
  <si>
    <t>202112069200L</t>
  </si>
  <si>
    <t>202112069197L</t>
  </si>
  <si>
    <t>202112075860L</t>
  </si>
  <si>
    <t>202112066899L</t>
  </si>
  <si>
    <t>202112072610L</t>
  </si>
  <si>
    <t>202112070505L</t>
  </si>
  <si>
    <t>202112060780L</t>
  </si>
  <si>
    <t>202112072193L</t>
  </si>
  <si>
    <t>202112064307L</t>
  </si>
  <si>
    <t>202112064400L</t>
  </si>
  <si>
    <t>202112064371L</t>
  </si>
  <si>
    <t>202112065291L</t>
  </si>
  <si>
    <t>202112066415L</t>
  </si>
  <si>
    <t>202112070494L</t>
  </si>
  <si>
    <t>20190101199VG</t>
  </si>
  <si>
    <t>202112064309L</t>
  </si>
  <si>
    <t>202112066401L</t>
  </si>
  <si>
    <t>181029235755</t>
  </si>
  <si>
    <t>160113095055</t>
  </si>
  <si>
    <t>07032374</t>
  </si>
  <si>
    <t>0123 (tarcza)</t>
  </si>
  <si>
    <t>AA16013007037</t>
  </si>
  <si>
    <t>1602005004</t>
  </si>
  <si>
    <t>160205002 (tarcza)</t>
  </si>
  <si>
    <t>160204998</t>
  </si>
  <si>
    <t>00954</t>
  </si>
  <si>
    <t>228249 (tarcza)</t>
  </si>
  <si>
    <t>220004 (tarcza)</t>
  </si>
  <si>
    <t>225830 (tarcza)</t>
  </si>
  <si>
    <t>228280 (tarcza)</t>
  </si>
  <si>
    <t>229466</t>
  </si>
  <si>
    <t>229465</t>
  </si>
  <si>
    <t>226552</t>
  </si>
  <si>
    <t>173817</t>
  </si>
  <si>
    <t>173820</t>
  </si>
  <si>
    <t>2024-05-31 - Przegląd techniczny</t>
  </si>
  <si>
    <t>2024-02-10 - Przegląd techniczny</t>
  </si>
  <si>
    <t>2024-07-26 - Przegląd techniczny</t>
  </si>
  <si>
    <t>2024-10-24 - Przegląd techniczny</t>
  </si>
  <si>
    <t>2024-10-25 - Przegląd techniczny</t>
  </si>
  <si>
    <t>2024-10-26 - Przegląd techniczny</t>
  </si>
  <si>
    <t>2024-11-08 - Przegląd techniczny</t>
  </si>
  <si>
    <t>2024-06-22 - Przegląd techniczny</t>
  </si>
  <si>
    <t>42-24-276</t>
  </si>
  <si>
    <t>42-24-242</t>
  </si>
  <si>
    <t>1/521-60-349</t>
  </si>
  <si>
    <t>05M00439</t>
  </si>
  <si>
    <t>2024-03-21 - Przegląd techniczny</t>
  </si>
  <si>
    <t>2024-09-05 - Przegląd techniczny</t>
  </si>
  <si>
    <t>2023-12-13 - Przegląd techniczny</t>
  </si>
  <si>
    <t>2024-10-10 - Przegląd techniczny</t>
  </si>
  <si>
    <t>2023-10-27 - Przegląd techniczny</t>
  </si>
  <si>
    <t>20120005785</t>
  </si>
  <si>
    <t>20110132724</t>
  </si>
  <si>
    <t>20110132725</t>
  </si>
  <si>
    <t>2024-01-23 - Przegląd techniczny</t>
  </si>
  <si>
    <t>Barwiarka Histologiczna</t>
  </si>
  <si>
    <t>MIKROTOM</t>
  </si>
  <si>
    <t>Procesor Tkankowy</t>
  </si>
  <si>
    <t>201221005</t>
  </si>
  <si>
    <t>Mikroskop diagnostyczny z kamerą (gwarancja do 28.01.2025 r.)</t>
  </si>
  <si>
    <t xml:space="preserve">Mikroskop laryngologiczny </t>
  </si>
  <si>
    <t>EKRAN HESSA</t>
  </si>
  <si>
    <t>EUTYSKOP</t>
  </si>
  <si>
    <t>POMPA INFUZYJNA STRZYKAWKOWA</t>
  </si>
  <si>
    <t>2024-04-20 - Przegląd techniczny</t>
  </si>
  <si>
    <t>Aparat do podgrzewania płynów infuzyjnych</t>
  </si>
  <si>
    <t>2024-01-11 - Przegląd techniczny</t>
  </si>
  <si>
    <t>LAMPA DO TERAPII ŚWIATŁEM SPOLARYZOAWANYM</t>
  </si>
  <si>
    <t>Plazmowy oczyszczacz powietrza</t>
  </si>
  <si>
    <t>2025-02-12 - Przegląd techniczny</t>
  </si>
  <si>
    <t>2024-06-20 - Przegląd techniczny</t>
  </si>
  <si>
    <t>POLISOMNOGRAF</t>
  </si>
  <si>
    <t>LASER DIODOWY</t>
  </si>
  <si>
    <t>2024-07-13 - Przegląd techniczny</t>
  </si>
  <si>
    <t>2024-06-07 - Kalibracja</t>
  </si>
  <si>
    <t>2024-10-18 - Przegląd techniczny</t>
  </si>
  <si>
    <t>MW50</t>
  </si>
  <si>
    <t>5400592</t>
  </si>
  <si>
    <t>2024-11-03 - Przegląd techniczny</t>
  </si>
  <si>
    <t>2025-01-26 - Przegląd techniczny</t>
  </si>
  <si>
    <t>2024-04-21 - Przegląd techniczny</t>
  </si>
  <si>
    <t>2022006102526</t>
  </si>
  <si>
    <t>2022006102527</t>
  </si>
  <si>
    <t>Prime 1105</t>
  </si>
  <si>
    <t>Wózek transportowy bariatryczny (gwarancja do 19.06.2025 r.)</t>
  </si>
  <si>
    <t>2024-08-02 - Przegląd techniczny</t>
  </si>
  <si>
    <t>2024-08-24 - Przegląd techniczny</t>
  </si>
  <si>
    <t xml:space="preserve">RESPIRATOR </t>
  </si>
  <si>
    <t>FABIAN NCPAP EVOLUTION</t>
  </si>
  <si>
    <t>Fabian Therapy</t>
  </si>
  <si>
    <t>Acutronic</t>
  </si>
  <si>
    <t>AN-02063</t>
  </si>
  <si>
    <t>AT-030800</t>
  </si>
  <si>
    <t>2024-04-13 - Przegląd techniczny</t>
  </si>
  <si>
    <t xml:space="preserve"> ALARIS</t>
  </si>
  <si>
    <t>ASENA</t>
  </si>
  <si>
    <t>800336071</t>
  </si>
  <si>
    <t>800336110</t>
  </si>
  <si>
    <t>2024-06-07 - Przegląd techniczny</t>
  </si>
  <si>
    <t>2024-04-14 - Przegląd techniczny</t>
  </si>
  <si>
    <t xml:space="preserve">ASTAR  </t>
  </si>
  <si>
    <t>ASTAR ABR</t>
  </si>
  <si>
    <t>LAL00369</t>
  </si>
  <si>
    <t>LU5P-15/L1/AY</t>
  </si>
  <si>
    <t>SMSW-10/R1/AX</t>
  </si>
  <si>
    <t>EEW-04/S1/AX</t>
  </si>
  <si>
    <t>LU5P-27/K1/AT</t>
  </si>
  <si>
    <t>42/02/07</t>
  </si>
  <si>
    <t>PM2W-01/T2/AT</t>
  </si>
  <si>
    <t>2024-06-28 - Przegląd techniczny</t>
  </si>
  <si>
    <t>2024-08-04 - Przegląd techniczny</t>
  </si>
  <si>
    <t>2024-10-05 - Przegląd techniczny</t>
  </si>
  <si>
    <t xml:space="preserve">LAMPA SOLLUX </t>
  </si>
  <si>
    <t>LUMINA</t>
  </si>
  <si>
    <t xml:space="preserve">Aparat do Sonoterapii </t>
  </si>
  <si>
    <t>Sonaris S</t>
  </si>
  <si>
    <t>ETIUS</t>
  </si>
  <si>
    <t>Dwukanałowy aparat do elektroterapii</t>
  </si>
  <si>
    <t xml:space="preserve">LAMPA TERAPEUTYCZNA </t>
  </si>
  <si>
    <t xml:space="preserve">LASER TERAPEUTYCZNY </t>
  </si>
  <si>
    <t>Polaris 2</t>
  </si>
  <si>
    <t>ATOM</t>
  </si>
  <si>
    <t>2520837</t>
  </si>
  <si>
    <t>2590467</t>
  </si>
  <si>
    <t>2590953</t>
  </si>
  <si>
    <t>2590958</t>
  </si>
  <si>
    <t>2590954</t>
  </si>
  <si>
    <t>2520836</t>
  </si>
  <si>
    <t>2590957</t>
  </si>
  <si>
    <t>190300803</t>
  </si>
  <si>
    <t>1426684</t>
  </si>
  <si>
    <t>2150006 - inkub 2310783 - lampa</t>
  </si>
  <si>
    <t>2024-03-29 - Przegląd techniczny</t>
  </si>
  <si>
    <t>2024-02-01 - Przegląd techniczny</t>
  </si>
  <si>
    <t>2024-12-01 - Przegląd techniczny</t>
  </si>
  <si>
    <t>Rabee INCU i</t>
  </si>
  <si>
    <t>Incu ARCH</t>
  </si>
  <si>
    <t>V 2100G</t>
  </si>
  <si>
    <t xml:space="preserve"> INCU I / ATOM 100</t>
  </si>
  <si>
    <t>INKUBATOR (umowa do 30.09.2024 r.)</t>
  </si>
  <si>
    <t>INKUBATOR TRANSPORTOWY (umowa do 30.09.2024 r.)</t>
  </si>
  <si>
    <t>INKUBATOR z lampą do fototerapii (umowa do 30.09.2024 r.)</t>
  </si>
  <si>
    <t xml:space="preserve">Termometr </t>
  </si>
  <si>
    <t>Alaris GH PLUS (Guardrails)</t>
  </si>
  <si>
    <t>CAREFUSION</t>
  </si>
  <si>
    <t>270044590</t>
  </si>
  <si>
    <t>270044584</t>
  </si>
  <si>
    <t>270044611</t>
  </si>
  <si>
    <t>270044505</t>
  </si>
  <si>
    <t>270044479</t>
  </si>
  <si>
    <t>270044485</t>
  </si>
  <si>
    <t>270044530</t>
  </si>
  <si>
    <t>270044583</t>
  </si>
  <si>
    <t>270044512</t>
  </si>
  <si>
    <t>270044527</t>
  </si>
  <si>
    <t>270044830</t>
  </si>
  <si>
    <t>270044867</t>
  </si>
  <si>
    <t>270044617</t>
  </si>
  <si>
    <t>270044836</t>
  </si>
  <si>
    <t>270044821</t>
  </si>
  <si>
    <t>270044871</t>
  </si>
  <si>
    <t>270044842</t>
  </si>
  <si>
    <t>270044629</t>
  </si>
  <si>
    <t>270044614</t>
  </si>
  <si>
    <t>270044784</t>
  </si>
  <si>
    <t>POMPA STRZYKAWKOWA (gwarancja do 30.10.2024 r.)</t>
  </si>
  <si>
    <t>2025-10-20 - Przegląd techniczny</t>
  </si>
  <si>
    <t>MIKROSKOP OPERACYJNY LARYNGOLOGICZNY</t>
  </si>
  <si>
    <t>ORMI PRO ERGO</t>
  </si>
  <si>
    <t>6628140862</t>
  </si>
  <si>
    <t>2025-01-24 - Przegląd techniczny</t>
  </si>
  <si>
    <t>Victoria-Versa</t>
  </si>
  <si>
    <t>Cheirón</t>
  </si>
  <si>
    <t>V13679</t>
  </si>
  <si>
    <t>V13681</t>
  </si>
  <si>
    <t>V20669</t>
  </si>
  <si>
    <t>V20670</t>
  </si>
  <si>
    <t>V20681</t>
  </si>
  <si>
    <t>SSAK ELEKTRYCZNY (gwarancja do 24.10.2025 r.)</t>
  </si>
  <si>
    <t>SSAK ELEKTRYCZNY (gwarancja do 14.12.2025 r.)</t>
  </si>
  <si>
    <t>2024-12-14 - Przegląd techniczny</t>
  </si>
  <si>
    <t>Blanketrol III CS-233</t>
  </si>
  <si>
    <t>Cincinnati Sub-Zero</t>
  </si>
  <si>
    <t>173-13512581</t>
  </si>
  <si>
    <t>192-13514846</t>
  </si>
  <si>
    <t>173-3-06854</t>
  </si>
  <si>
    <t>162-N7634</t>
  </si>
  <si>
    <t>CS-135 Warm Air</t>
  </si>
  <si>
    <t>NORM-O-TEMP CS-111W</t>
  </si>
  <si>
    <t>VACU AIDE</t>
  </si>
  <si>
    <t>DEVILBISS HEALTHCARE</t>
  </si>
  <si>
    <t>PI127306</t>
  </si>
  <si>
    <t>DMS300-4A</t>
  </si>
  <si>
    <t>CARDIOSCAN 12</t>
  </si>
  <si>
    <t>DMS 300-4A</t>
  </si>
  <si>
    <t>DM SOFTWARE</t>
  </si>
  <si>
    <t>4A-637</t>
  </si>
  <si>
    <t>Z3751</t>
  </si>
  <si>
    <t>4A-3237</t>
  </si>
  <si>
    <t>4A-3343</t>
  </si>
  <si>
    <t>EKG/Holter (umowa do 30.09.2024 r.)</t>
  </si>
  <si>
    <t>EKG/Stacja Holter (umowa do 30.09.2024 r.)</t>
  </si>
  <si>
    <t>Rejestrator Holter (umowa do 30.09.2024 r.)</t>
  </si>
  <si>
    <t>Aparat do powierzchniowego ogrzewania pacjenta (umowa do 30.09.2024 r.)</t>
  </si>
  <si>
    <t>Urządzenie do zarządzania temperaturą pacjenta (umowa do 30.09.2024 r.)</t>
  </si>
  <si>
    <t>System Ogrzewania Pacjenta (umowa do 30.09.2024 r.)</t>
  </si>
  <si>
    <t>SSAK ELEKTRYCZNY (umowa do 30.09.2024 r.)</t>
  </si>
  <si>
    <t>SSAK ELEKTRYCZNY  (umowa do 30.09.2024 r.)</t>
  </si>
  <si>
    <t xml:space="preserve"> IHC-1000 AphaCore5</t>
  </si>
  <si>
    <t>OTM2</t>
  </si>
  <si>
    <t>System Ogrzewania Pacjenta Jednostka kontrolna systemu ogrzewania (umowa do 30.09.2024 r.)</t>
  </si>
  <si>
    <t>System Ogrzewania Pacjenta Materac Systemu Ogrzewania (umowa do 30.09.2024 r.)</t>
  </si>
  <si>
    <t>000368</t>
  </si>
  <si>
    <t>000302</t>
  </si>
  <si>
    <t>000380</t>
  </si>
  <si>
    <t>000362</t>
  </si>
  <si>
    <t>18/10327C</t>
  </si>
  <si>
    <t>18/10333C</t>
  </si>
  <si>
    <t>18/10350C</t>
  </si>
  <si>
    <t>18/10343C</t>
  </si>
  <si>
    <t>DefiMax Plus</t>
  </si>
  <si>
    <t>DEFIBRYLATOR (umowa do 30.09.2024 r.)</t>
  </si>
  <si>
    <t>EMTEL</t>
  </si>
  <si>
    <t>06191343</t>
  </si>
  <si>
    <t>06201566</t>
  </si>
  <si>
    <t>06201565</t>
  </si>
  <si>
    <t>FX 3000MD</t>
  </si>
  <si>
    <t>FX 3000T</t>
  </si>
  <si>
    <t>Kardiomonitor (umowa do 30.09.2024 r.)</t>
  </si>
  <si>
    <t>07192994</t>
  </si>
  <si>
    <t>07192995</t>
  </si>
  <si>
    <t>07192996</t>
  </si>
  <si>
    <t>07192997</t>
  </si>
  <si>
    <t>07192998</t>
  </si>
  <si>
    <t>07192999</t>
  </si>
  <si>
    <t>NMEVACS M20</t>
  </si>
  <si>
    <t>MEVAS M20</t>
  </si>
  <si>
    <t>ERES MEDICAL-MEDIST</t>
  </si>
  <si>
    <t>ERES-MEDICAL</t>
  </si>
  <si>
    <t>1403396</t>
  </si>
  <si>
    <t>1403174</t>
  </si>
  <si>
    <t>FISHER&amp;PAYKEL</t>
  </si>
  <si>
    <t>021217017590</t>
  </si>
  <si>
    <t>171019339128</t>
  </si>
  <si>
    <t>17082433181</t>
  </si>
  <si>
    <t>111213128128</t>
  </si>
  <si>
    <t>130208168835</t>
  </si>
  <si>
    <t>051122018043</t>
  </si>
  <si>
    <t>021118015893</t>
  </si>
  <si>
    <t>170824333177</t>
  </si>
  <si>
    <t>121010158341</t>
  </si>
  <si>
    <t>111208127680</t>
  </si>
  <si>
    <t>100729089896</t>
  </si>
  <si>
    <t>171019339127</t>
  </si>
  <si>
    <t>110420107560</t>
  </si>
  <si>
    <t>101110097544</t>
  </si>
  <si>
    <t>171019339125</t>
  </si>
  <si>
    <t>101028096490</t>
  </si>
  <si>
    <t>2024-10-31 - Przegląd techniczny</t>
  </si>
  <si>
    <t>2024-05-10 - Przegląd techniczny</t>
  </si>
  <si>
    <t>MR 730</t>
  </si>
  <si>
    <t xml:space="preserve">NAWILŻACZ DO RESPIRATORA </t>
  </si>
  <si>
    <t>NAWILŻACZ DO RESPIRATORA (umowa do 30.09.2024 r.)</t>
  </si>
  <si>
    <t>MR 850</t>
  </si>
  <si>
    <t>NAWILŻACZ DO RESPIRATORA</t>
  </si>
  <si>
    <t>MR 850 AEU</t>
  </si>
  <si>
    <t xml:space="preserve"> MR730AEU</t>
  </si>
  <si>
    <t>MR850ARU</t>
  </si>
  <si>
    <t>FRESENIUS KABI</t>
  </si>
  <si>
    <t>FRESENIUS VIAL</t>
  </si>
  <si>
    <t>21635979</t>
  </si>
  <si>
    <t>21635998</t>
  </si>
  <si>
    <t>21635976</t>
  </si>
  <si>
    <t>23437802</t>
  </si>
  <si>
    <t>23437803</t>
  </si>
  <si>
    <t>23437804</t>
  </si>
  <si>
    <t>23523946</t>
  </si>
  <si>
    <t>23523947</t>
  </si>
  <si>
    <t>20109687</t>
  </si>
  <si>
    <t>20109636</t>
  </si>
  <si>
    <t>20586572</t>
  </si>
  <si>
    <t>20586576</t>
  </si>
  <si>
    <t>20586580</t>
  </si>
  <si>
    <t>20586586</t>
  </si>
  <si>
    <t>20586585</t>
  </si>
  <si>
    <t>20586584</t>
  </si>
  <si>
    <t>20586581</t>
  </si>
  <si>
    <t>018093/21636006</t>
  </si>
  <si>
    <t>20162482</t>
  </si>
  <si>
    <t>INJECTOMAT AGILIA</t>
  </si>
  <si>
    <t>INJECTOMAT AGILIA MC</t>
  </si>
  <si>
    <t>STACJA DOKUJĄCA DO POMP AGILIA</t>
  </si>
  <si>
    <t>POMPA INFUZYJNA (umowa do 15.06.2024 r.)</t>
  </si>
  <si>
    <t>2024-04-30 - Przegląd techniczny</t>
  </si>
  <si>
    <t>2026-06-27 - Przegląd techniczny</t>
  </si>
  <si>
    <t>2024-11-28 - Przegląd techniczny</t>
  </si>
  <si>
    <t>CP 400</t>
  </si>
  <si>
    <t>FREY</t>
  </si>
  <si>
    <t>NJBF0055</t>
  </si>
  <si>
    <t>WEDE003V</t>
  </si>
  <si>
    <t>2024-05-09 - Przegląd techniczny</t>
  </si>
  <si>
    <t>2024-04-03 - Przegląd techniczny</t>
  </si>
  <si>
    <t>PANEL OPTOTYPÓW (umowa do 30.09.2024 r.)</t>
  </si>
  <si>
    <t>PANEL OPTOTYPÓW CP 400 (umowa do 30.09.2024 r.)</t>
  </si>
  <si>
    <t xml:space="preserve">Wózek wielofunkcyjny </t>
  </si>
  <si>
    <t>Aurion</t>
  </si>
  <si>
    <t>Aurion 5</t>
  </si>
  <si>
    <t>Aurion Compact</t>
  </si>
  <si>
    <t>Gamma Poliuretani</t>
  </si>
  <si>
    <t>CP/UT 01021077</t>
  </si>
  <si>
    <t>CP/UT 04020038</t>
  </si>
  <si>
    <t>CP/UT 07018134</t>
  </si>
  <si>
    <t xml:space="preserve">06019056 </t>
  </si>
  <si>
    <t>04020046</t>
  </si>
  <si>
    <t>01021019</t>
  </si>
  <si>
    <t>01021063</t>
  </si>
  <si>
    <t>01021080</t>
  </si>
  <si>
    <t>2024-05-15 - Przegląd techniczny</t>
  </si>
  <si>
    <t>5 SUPER VEGA 28212</t>
  </si>
  <si>
    <t>8357 / plomba 037627</t>
  </si>
  <si>
    <t>QUATTRO</t>
  </si>
  <si>
    <t>SOLO</t>
  </si>
  <si>
    <t>MACERATOR (umowa do 30.09.2024 r.)</t>
  </si>
  <si>
    <t>2017A2-1-230-2083</t>
  </si>
  <si>
    <t>2017A2-1-230-2081</t>
  </si>
  <si>
    <t>2017A2-1-230-2849</t>
  </si>
  <si>
    <t>2017A2-1-230-2848</t>
  </si>
  <si>
    <t>2017A2-1-230-2127</t>
  </si>
  <si>
    <t>1130B-1-1238</t>
  </si>
  <si>
    <t>1130B-1-1237</t>
  </si>
  <si>
    <t>1130B-1-1236</t>
  </si>
  <si>
    <t>GREENPOL</t>
  </si>
  <si>
    <t>1130A-1-0186 1130A-1-0189  1130A-1-0187</t>
  </si>
  <si>
    <t>1130A-1-0141</t>
  </si>
  <si>
    <t>2024-11-30 - Przegląd techniczny</t>
  </si>
  <si>
    <t>Hamilton C1</t>
  </si>
  <si>
    <t>Respirator (umowa do 30.09.2024 r.)</t>
  </si>
  <si>
    <t>Hamilton</t>
  </si>
  <si>
    <t>6381</t>
  </si>
  <si>
    <t>6418</t>
  </si>
  <si>
    <t>1048756</t>
  </si>
  <si>
    <t>1048624</t>
  </si>
  <si>
    <t>1121003843</t>
  </si>
  <si>
    <t>OMEGA 180</t>
  </si>
  <si>
    <t>OMEGA 500</t>
  </si>
  <si>
    <t>OFTALMOSKOP POŚREDNI (umowa do 30.09.2024 r.)</t>
  </si>
  <si>
    <r>
      <t xml:space="preserve">MACERATORY </t>
    </r>
    <r>
      <rPr>
        <b/>
        <u/>
        <sz val="9"/>
        <rFont val="Tahoma"/>
        <family val="2"/>
        <charset val="238"/>
      </rPr>
      <t>3 szt.</t>
    </r>
    <r>
      <rPr>
        <sz val="9"/>
        <rFont val="Tahoma"/>
        <family val="2"/>
        <charset val="238"/>
      </rPr>
      <t xml:space="preserve"> (umowa do 30.09.2024 r.)</t>
    </r>
  </si>
  <si>
    <t>Łóżko szpitalne mechaniczne</t>
  </si>
  <si>
    <t>20110132727</t>
  </si>
  <si>
    <t>20110132729</t>
  </si>
  <si>
    <t>20110132728</t>
  </si>
  <si>
    <t>20110132730</t>
  </si>
  <si>
    <t>20110132726 (łóżko) / 20110070700 (barierka)</t>
  </si>
  <si>
    <t xml:space="preserve">20200280863 </t>
  </si>
  <si>
    <t>20180101784</t>
  </si>
  <si>
    <t>20180101783</t>
  </si>
  <si>
    <t>20180101782</t>
  </si>
  <si>
    <t>20180101781</t>
  </si>
  <si>
    <t>20180101780</t>
  </si>
  <si>
    <t>20180101779</t>
  </si>
  <si>
    <t>20180101778</t>
  </si>
  <si>
    <t>20180101777</t>
  </si>
  <si>
    <t>20180101776</t>
  </si>
  <si>
    <t>20180101775</t>
  </si>
  <si>
    <t>20180101774</t>
  </si>
  <si>
    <t>20180101773</t>
  </si>
  <si>
    <t>20180101772</t>
  </si>
  <si>
    <t>20180101771</t>
  </si>
  <si>
    <t>20180101770</t>
  </si>
  <si>
    <t>20180101769</t>
  </si>
  <si>
    <t>20180101768</t>
  </si>
  <si>
    <t>20180101767</t>
  </si>
  <si>
    <t>20180101766</t>
  </si>
  <si>
    <t>20180189098</t>
  </si>
  <si>
    <t>20180189099</t>
  </si>
  <si>
    <t>20180189100</t>
  </si>
  <si>
    <t>20180189101</t>
  </si>
  <si>
    <t>20180189102</t>
  </si>
  <si>
    <t>20180189103</t>
  </si>
  <si>
    <t>20180189104</t>
  </si>
  <si>
    <t>20180189105</t>
  </si>
  <si>
    <t>20180189106</t>
  </si>
  <si>
    <t>20180189107</t>
  </si>
  <si>
    <t>20180189108</t>
  </si>
  <si>
    <t>20180189109</t>
  </si>
  <si>
    <t>20180189110</t>
  </si>
  <si>
    <t>20180189111</t>
  </si>
  <si>
    <t>20180189112</t>
  </si>
  <si>
    <t>20180189113</t>
  </si>
  <si>
    <t>20180189114</t>
  </si>
  <si>
    <t>20180189115</t>
  </si>
  <si>
    <t>20190159948</t>
  </si>
  <si>
    <t>20190159949</t>
  </si>
  <si>
    <t>20190159950</t>
  </si>
  <si>
    <t>20190159951</t>
  </si>
  <si>
    <t>20190159952</t>
  </si>
  <si>
    <t>20190159953</t>
  </si>
  <si>
    <t>20190159954</t>
  </si>
  <si>
    <t>20190159955</t>
  </si>
  <si>
    <t>20190159956</t>
  </si>
  <si>
    <t>20190159947</t>
  </si>
  <si>
    <t>20200280867</t>
  </si>
  <si>
    <t>20200280868</t>
  </si>
  <si>
    <t>20200280869</t>
  </si>
  <si>
    <t>20200280870</t>
  </si>
  <si>
    <t>20200280862</t>
  </si>
  <si>
    <t>20200280864</t>
  </si>
  <si>
    <t>20200280866</t>
  </si>
  <si>
    <t>20200280865</t>
  </si>
  <si>
    <t>2024-09-06 - Przegląd techniczny</t>
  </si>
  <si>
    <t>1R402140300B05</t>
  </si>
  <si>
    <t xml:space="preserve">Łóżko szpitalne mechaniczne </t>
  </si>
  <si>
    <t xml:space="preserve"> Praktika 1</t>
  </si>
  <si>
    <t>WAGA NIEMOWLĘCA ELEKTRONICZNA</t>
  </si>
  <si>
    <t xml:space="preserve">CAS </t>
  </si>
  <si>
    <t>RADWAG</t>
  </si>
  <si>
    <t>CHARDER</t>
  </si>
  <si>
    <t>SECA</t>
  </si>
  <si>
    <t>SOEHNLE</t>
  </si>
  <si>
    <t>MARSDEN-NOVAMED</t>
  </si>
  <si>
    <t>190460851</t>
  </si>
  <si>
    <t>68439</t>
  </si>
  <si>
    <t>C22016394</t>
  </si>
  <si>
    <t>5799177148270</t>
  </si>
  <si>
    <t>739021/22</t>
  </si>
  <si>
    <t>725197</t>
  </si>
  <si>
    <t>677374</t>
  </si>
  <si>
    <t>663546</t>
  </si>
  <si>
    <t>714378</t>
  </si>
  <si>
    <t>C22024567</t>
  </si>
  <si>
    <t>C23002584</t>
  </si>
  <si>
    <t>C23002576</t>
  </si>
  <si>
    <t>C23002592</t>
  </si>
  <si>
    <t>C23002530</t>
  </si>
  <si>
    <t>C23002525</t>
  </si>
  <si>
    <t>C22016372</t>
  </si>
  <si>
    <t>C22024630</t>
  </si>
  <si>
    <t>C23002534</t>
  </si>
  <si>
    <t>(21)10000000129638</t>
  </si>
  <si>
    <t>(21)10000000131845</t>
  </si>
  <si>
    <t>5799124136154</t>
  </si>
  <si>
    <t>350607/12</t>
  </si>
  <si>
    <t>310956/10</t>
  </si>
  <si>
    <t>255082/09</t>
  </si>
  <si>
    <t>578859/18</t>
  </si>
  <si>
    <t>141026/05</t>
  </si>
  <si>
    <t>176834/06</t>
  </si>
  <si>
    <t>449281</t>
  </si>
  <si>
    <t>487625</t>
  </si>
  <si>
    <t>200033/07</t>
  </si>
  <si>
    <t>343971/11</t>
  </si>
  <si>
    <t>224384/08</t>
  </si>
  <si>
    <t>601334/18</t>
  </si>
  <si>
    <t>497528</t>
  </si>
  <si>
    <t>58792/99</t>
  </si>
  <si>
    <t>1786011055390</t>
  </si>
  <si>
    <t>C22017787</t>
  </si>
  <si>
    <t>10000000740244</t>
  </si>
  <si>
    <t>368204/12</t>
  </si>
  <si>
    <t>258945/09</t>
  </si>
  <si>
    <t>427048/14</t>
  </si>
  <si>
    <t>T23000861</t>
  </si>
  <si>
    <t>T23000864</t>
  </si>
  <si>
    <t>T23000858</t>
  </si>
  <si>
    <t>T23000860</t>
  </si>
  <si>
    <t>77260030223</t>
  </si>
  <si>
    <t>696195</t>
  </si>
  <si>
    <t>(21)10000000375488</t>
  </si>
  <si>
    <t>526223</t>
  </si>
  <si>
    <t>696196</t>
  </si>
  <si>
    <t>666050</t>
  </si>
  <si>
    <t>722709</t>
  </si>
  <si>
    <t>ODC043471</t>
  </si>
  <si>
    <t>5376197115694</t>
  </si>
  <si>
    <t>258086/09</t>
  </si>
  <si>
    <t>597126</t>
  </si>
  <si>
    <t>586708</t>
  </si>
  <si>
    <t>171299/06</t>
  </si>
  <si>
    <t>553205/17</t>
  </si>
  <si>
    <t>C19009156</t>
  </si>
  <si>
    <t>C23003174</t>
  </si>
  <si>
    <t>C23003157</t>
  </si>
  <si>
    <t>C23003156</t>
  </si>
  <si>
    <t>C23003169</t>
  </si>
  <si>
    <t>C23003168</t>
  </si>
  <si>
    <t>C23003175</t>
  </si>
  <si>
    <t>C23003121</t>
  </si>
  <si>
    <t>C23003120</t>
  </si>
  <si>
    <t>C23003131</t>
  </si>
  <si>
    <t>C23003138</t>
  </si>
  <si>
    <t>C23003139</t>
  </si>
  <si>
    <t>C23003130</t>
  </si>
  <si>
    <t>C23003115</t>
  </si>
  <si>
    <t>C23003114</t>
  </si>
  <si>
    <t>419319/14</t>
  </si>
  <si>
    <t>218592/08</t>
  </si>
  <si>
    <t>419108/14</t>
  </si>
  <si>
    <t>406057/13</t>
  </si>
  <si>
    <t>576306</t>
  </si>
  <si>
    <t>164818/06</t>
  </si>
  <si>
    <t>66611/2000</t>
  </si>
  <si>
    <t>238593/08</t>
  </si>
  <si>
    <t>159827/06</t>
  </si>
  <si>
    <t>218117/08</t>
  </si>
  <si>
    <t>149710/05</t>
  </si>
  <si>
    <t>159826/06</t>
  </si>
  <si>
    <t>553204</t>
  </si>
  <si>
    <t>589718</t>
  </si>
  <si>
    <t>245480/08</t>
  </si>
  <si>
    <t>247191/09</t>
  </si>
  <si>
    <t>223511/08</t>
  </si>
  <si>
    <t>632788</t>
  </si>
  <si>
    <t>271241/09</t>
  </si>
  <si>
    <t>2024-06-27 - Legalizacja</t>
  </si>
  <si>
    <t>2024-04-25 - Legalizacja</t>
  </si>
  <si>
    <t>2024-12-01 - Legalizacja</t>
  </si>
  <si>
    <t>2025-10-25 - Legalizacja</t>
  </si>
  <si>
    <t>2024-04-27 - Legalizacja</t>
  </si>
  <si>
    <t>2025-12-27 - Legalizacja</t>
  </si>
  <si>
    <t>2025-01-19 - Legalizacja</t>
  </si>
  <si>
    <t>2025-11-02 - Legalizacja</t>
  </si>
  <si>
    <t>2024-12-19 - Legalizacja</t>
  </si>
  <si>
    <t>2025-04-04 - Legalizacja</t>
  </si>
  <si>
    <t>2025-03-14 - Legalizacja</t>
  </si>
  <si>
    <t>2025-12-14 - Legalizacja</t>
  </si>
  <si>
    <t>2025-03-19 - Legalizacja</t>
  </si>
  <si>
    <t>2025-05-24 - Legalizacja</t>
  </si>
  <si>
    <t>2025-10-04 - Legalizacja</t>
  </si>
  <si>
    <t>2025-03-06 - Legalizacja</t>
  </si>
  <si>
    <t>2024-05-09 - Legalizacja</t>
  </si>
  <si>
    <t>2024-11-07 - Legalizacja</t>
  </si>
  <si>
    <t>2025-10-18 - Legalizacja</t>
  </si>
  <si>
    <t>2026-02-28 - Legalizacja</t>
  </si>
  <si>
    <t>2025-12-24 - Legalizacja</t>
  </si>
  <si>
    <t>2025-12-23 - Legalizacja</t>
  </si>
  <si>
    <t>2025-04-28 - Legalizacja</t>
  </si>
  <si>
    <t>2025-06-09 - Legalizacja</t>
  </si>
  <si>
    <t>2025-04-05 - Legalizacja</t>
  </si>
  <si>
    <t>2025-12-13 - Legalizacja</t>
  </si>
  <si>
    <t>2025-01-23 - Legalizacja</t>
  </si>
  <si>
    <t>2023-10-05 - Legalizacja</t>
  </si>
  <si>
    <t>2023-09-29 - Legalizacja</t>
  </si>
  <si>
    <t>LEGALIZACJE</t>
  </si>
  <si>
    <t>Data pierwszej planowaneej legalizacji</t>
  </si>
  <si>
    <t>Ilość legalizacji (w okresie 24 m-cy)</t>
  </si>
  <si>
    <t>Cena netto 1 legalizacji w zł*</t>
  </si>
  <si>
    <t>Wartość wykonania legalizacji netto</t>
  </si>
  <si>
    <t>Wartość wykonania legalizacji brutto</t>
  </si>
  <si>
    <t>CAS DB II 60/150</t>
  </si>
  <si>
    <t>WPT6CWA</t>
  </si>
  <si>
    <t xml:space="preserve">WAGA ELEKTRONICZNA ZE WZROSTOMIERZEM </t>
  </si>
  <si>
    <t>C315.100/200.OW-3</t>
  </si>
  <si>
    <t>C315.60/150</t>
  </si>
  <si>
    <t>C315.60/150.OW-3</t>
  </si>
  <si>
    <t>WAGA ELEKTRONICZNA ZE WZROSTOMIERZEM</t>
  </si>
  <si>
    <t xml:space="preserve"> MS 4971</t>
  </si>
  <si>
    <t>MS 4971</t>
  </si>
  <si>
    <t>Seca 799/220</t>
  </si>
  <si>
    <t>WPT 100/200 OW</t>
  </si>
  <si>
    <t>WPT 150.o</t>
  </si>
  <si>
    <t>WPT 60/150 OW</t>
  </si>
  <si>
    <t>WPT150OC</t>
  </si>
  <si>
    <t xml:space="preserve">WAGA kolumnowa </t>
  </si>
  <si>
    <t>SECA786</t>
  </si>
  <si>
    <t xml:space="preserve">WAGA KRZESEŁKOWA  </t>
  </si>
  <si>
    <t>MS5410</t>
  </si>
  <si>
    <t>SECA 956</t>
  </si>
  <si>
    <t>PS210/C/2</t>
  </si>
  <si>
    <t>PS110/C/2</t>
  </si>
  <si>
    <t>WLC 0,6/A1/C/2</t>
  </si>
  <si>
    <t xml:space="preserve">WAGA ŁÓŻKOWA </t>
  </si>
  <si>
    <t>MS 6000</t>
  </si>
  <si>
    <t>C315 10/20-D-3</t>
  </si>
  <si>
    <t>SECA 336</t>
  </si>
  <si>
    <t>C315.10/20.D-3</t>
  </si>
  <si>
    <t>C315.6/15.D-3</t>
  </si>
  <si>
    <t xml:space="preserve"> MS 4200</t>
  </si>
  <si>
    <t>SECA 376</t>
  </si>
  <si>
    <t>WPT 10/20 D</t>
  </si>
  <si>
    <t>WPT 6/15 D</t>
  </si>
  <si>
    <t>MS 4200</t>
  </si>
  <si>
    <t>WPT 15 DC</t>
  </si>
  <si>
    <t>PS 600 R2</t>
  </si>
  <si>
    <t>415820</t>
  </si>
  <si>
    <t>WAGA ELEKTRONICZNA (umowa do 30.09.2024 r.)</t>
  </si>
  <si>
    <t>WAGA ELEKTRONICZNA ZE WZROSTOMIERZEM (umowa do 30.09.2024 r.)</t>
  </si>
  <si>
    <t>WAGA LABORATORYJNA (umowa do 30.09.2024 r.)</t>
  </si>
  <si>
    <t>WAGA LABORATORYJNA-ELEKTRONICZNA (umowa do 30.09.2024 r.)</t>
  </si>
  <si>
    <t>WAGA NIEMOWLĘCA ELEKTRONICZNA (umowa do 30.09.2024 r.)</t>
  </si>
  <si>
    <t>Waga (umowa do 30.09.2024 r.)</t>
  </si>
  <si>
    <t>DRAGER</t>
  </si>
  <si>
    <t>ASPE-0005</t>
  </si>
  <si>
    <t>ASDH-0202</t>
  </si>
  <si>
    <t>ASAC-0084</t>
  </si>
  <si>
    <t>ASMC-0218</t>
  </si>
  <si>
    <t>ASMC-0219</t>
  </si>
  <si>
    <t>ASCB-0221</t>
  </si>
  <si>
    <t>2024-06-18 - Przegląd techniczny</t>
  </si>
  <si>
    <t>Atlan A350</t>
  </si>
  <si>
    <t>PRIMUS</t>
  </si>
  <si>
    <t>FABIUS MRI</t>
  </si>
  <si>
    <t>ASKN-0012</t>
  </si>
  <si>
    <t>ASKM-0076</t>
  </si>
  <si>
    <t>HR07956</t>
  </si>
  <si>
    <t>HR07954</t>
  </si>
  <si>
    <t>KR35680</t>
  </si>
  <si>
    <t>KR35676</t>
  </si>
  <si>
    <t>DSPC-0013</t>
  </si>
  <si>
    <t>DSPC-0012</t>
  </si>
  <si>
    <t>DSPC-0011</t>
  </si>
  <si>
    <t>ASMK-0007</t>
  </si>
  <si>
    <t>CR12094</t>
  </si>
  <si>
    <t>KH37088</t>
  </si>
  <si>
    <t>NV38045</t>
  </si>
  <si>
    <t>NV38044</t>
  </si>
  <si>
    <t>NV38043</t>
  </si>
  <si>
    <t>DSNJ-0023</t>
  </si>
  <si>
    <t>DSNJ-0022</t>
  </si>
  <si>
    <t>2023-12-19 - Przegląd techniczny</t>
  </si>
  <si>
    <t>2024-12-18 - Przegląd techniczny</t>
  </si>
  <si>
    <t>2024-12-15 - Przegląd techniczny</t>
  </si>
  <si>
    <t>2024-10-09 - Przegląd techniczny</t>
  </si>
  <si>
    <t xml:space="preserve">INKUBATOR </t>
  </si>
  <si>
    <t>Babyleo</t>
  </si>
  <si>
    <t>BABYTHERM 8010</t>
  </si>
  <si>
    <t>ISOLETTE 8000</t>
  </si>
  <si>
    <t>ISOLETTE C 2000</t>
  </si>
  <si>
    <t>Babytherm</t>
  </si>
  <si>
    <t>GLOBETROTTER</t>
  </si>
  <si>
    <t>INKUBATOR (umowa do 15.06.2024 r.)</t>
  </si>
  <si>
    <t>APARAT DO ZNIECZULANIA (umowa do 15.06.2024 r.)</t>
  </si>
  <si>
    <t>ASMF-0226</t>
  </si>
  <si>
    <t>ASNB-0023</t>
  </si>
  <si>
    <t>ASNB-0024</t>
  </si>
  <si>
    <t>ASPF-0081</t>
  </si>
  <si>
    <t>2025-07-28 - Przegląd techniczny</t>
  </si>
  <si>
    <t xml:space="preserve">Respirator stacjonarny </t>
  </si>
  <si>
    <t>Savina 300</t>
  </si>
  <si>
    <t xml:space="preserve">Respirator transportowy </t>
  </si>
  <si>
    <t>Oxylog 3000</t>
  </si>
  <si>
    <t>OXYLOG 3000 plus</t>
  </si>
  <si>
    <t>VN500</t>
  </si>
  <si>
    <t>RESPIRATOR (umowa do 15.06.2024 r.)</t>
  </si>
  <si>
    <t>ASDH-0041</t>
  </si>
  <si>
    <t>2024-07-27 - Przegląd techniczny</t>
  </si>
  <si>
    <t>Stanowisko do resuscytacji (umowa do 15.06.2024 r.)</t>
  </si>
  <si>
    <t xml:space="preserve">Resucitaire </t>
  </si>
  <si>
    <t>KR07764</t>
  </si>
  <si>
    <t>ARTA-0073</t>
  </si>
  <si>
    <t>STANOWISKO ZABIEGOWE NOWORODKÓW (umowa do 15.06.2024 r.)</t>
  </si>
  <si>
    <t>ARPB-0703</t>
  </si>
  <si>
    <t>ARPB-0700</t>
  </si>
  <si>
    <t>ARPB-0699</t>
  </si>
  <si>
    <t>ARPB-0702</t>
  </si>
  <si>
    <t>ARPB-0585</t>
  </si>
  <si>
    <t>2024-09-11 - Przegląd techniczny</t>
  </si>
  <si>
    <t xml:space="preserve">System PAPR/maska barierowa generator </t>
  </si>
  <si>
    <t>X-PLORE 8500</t>
  </si>
  <si>
    <t>ASND-1076 - LAMPA; ASND-0117 CZASZA; ASND-0119 CZASZA</t>
  </si>
  <si>
    <t>ASND-1077 LAMPA; ASNB-0089 CZASZA; ASND-0120 CZASZA</t>
  </si>
  <si>
    <t>2024-07-21 - Przegląd techniczny</t>
  </si>
  <si>
    <t xml:space="preserve">BEZCIENIOWE LAMPY OPERACYJNE-ZESTAW DWUCZASZOWY </t>
  </si>
  <si>
    <t>Polaris 600</t>
  </si>
  <si>
    <t xml:space="preserve">DEFIBRYLATOR </t>
  </si>
  <si>
    <t>AED PLUS</t>
  </si>
  <si>
    <t xml:space="preserve"> MSeries</t>
  </si>
  <si>
    <t>ZOLL</t>
  </si>
  <si>
    <t>X061096294</t>
  </si>
  <si>
    <t>TO7K96476</t>
  </si>
  <si>
    <t>2025-01-08 - Przegląd techniczny</t>
  </si>
  <si>
    <t>DEFIBRYLATOR DWUFAZOWY (umowa do 30.09.2024 r.)</t>
  </si>
  <si>
    <t>B11L-01014</t>
  </si>
  <si>
    <t>VS00588015</t>
  </si>
  <si>
    <t>HEARTSTART FRX-AED 861304</t>
  </si>
  <si>
    <t>M4735A</t>
  </si>
  <si>
    <t>200582</t>
  </si>
  <si>
    <t>200810</t>
  </si>
  <si>
    <t>209273</t>
  </si>
  <si>
    <t>209370</t>
  </si>
  <si>
    <t>16902</t>
  </si>
  <si>
    <t>13129</t>
  </si>
  <si>
    <t>19752</t>
  </si>
  <si>
    <t>19659</t>
  </si>
  <si>
    <t xml:space="preserve"> 8821-01</t>
  </si>
  <si>
    <t>MESHGRAFT II</t>
  </si>
  <si>
    <t>DERMATOM (umowa do 01.02.2025 r.)</t>
  </si>
  <si>
    <t>DERMATOM ELEKTRYCZNY (umowa do 01.02.2025 r.)</t>
  </si>
  <si>
    <t>DERMATOM SIATKOWY (umowa do 01.02.2025 r.)</t>
  </si>
  <si>
    <t>DERMATOM SIATKUJĄCY (umowa do 01.02.2025 r.)</t>
  </si>
  <si>
    <t>2025-07-18 - Przegląd techniczny</t>
  </si>
  <si>
    <t>2025-04-24 - Przegląd techniczny</t>
  </si>
  <si>
    <t>2025-09-25 - Przegląd techniczny</t>
  </si>
  <si>
    <t>US43357609 HARD; 5F07-0UH7-F SOFT 2UA9042FB3 (komputer)</t>
  </si>
  <si>
    <t>US43367606 HARD; 2UA9261W1V SOFT; S5S1911T48364 UPS</t>
  </si>
  <si>
    <t>US43391749 HARD 5U39-16GM-9 SOFT S5S2007T45210 UPS</t>
  </si>
  <si>
    <t>US43352248 HARD; 233F-41PZ-N SOFT; 2UA84616G4 (komputer)</t>
  </si>
  <si>
    <t>US43381146 HARD; 1R4J-0GN9-A SOFT; MXL9432V66 (komputer)</t>
  </si>
  <si>
    <t>US433B7947 HARD; 4Z51-6KKD-E SOFT; MXL10233DX (komputer)</t>
  </si>
  <si>
    <t>US433B7945 HARD; 4Y4M-03P1-8 SOFT; MXL102324J (komputer)</t>
  </si>
  <si>
    <t>2024-03-28 - Przegląd techniczny</t>
  </si>
  <si>
    <t>INTELLIVUE IX</t>
  </si>
  <si>
    <t xml:space="preserve"> INTELLIVUE IX</t>
  </si>
  <si>
    <t>Intellivue Pic iX</t>
  </si>
  <si>
    <t>PICiX</t>
  </si>
  <si>
    <t>Centrala Monitorująca  (umowa do 30.09.2024 r.)</t>
  </si>
  <si>
    <t>SG01700075</t>
  </si>
  <si>
    <t>SGN1700010</t>
  </si>
  <si>
    <t>US218C1379</t>
  </si>
  <si>
    <t>US321B0682</t>
  </si>
  <si>
    <t>USN21B1847</t>
  </si>
  <si>
    <t>SN:R52KBlA266F S/N:USNl9L0924,B3GFGT S/N:USNl9L0924,83FsCM</t>
  </si>
  <si>
    <t>US321B0610</t>
  </si>
  <si>
    <t>2025-01-04 - Przegląd techniczny</t>
  </si>
  <si>
    <t>2025-01-31 - Przegląd techniczny</t>
  </si>
  <si>
    <t>CX50</t>
  </si>
  <si>
    <t>APARAT USG</t>
  </si>
  <si>
    <t xml:space="preserve"> EPIQ 5</t>
  </si>
  <si>
    <t>Epiq Elite</t>
  </si>
  <si>
    <t xml:space="preserve">Aparat USG kieszonkowy </t>
  </si>
  <si>
    <t>LUMIFY</t>
  </si>
  <si>
    <t xml:space="preserve">ECHOKARDIOGRAF </t>
  </si>
  <si>
    <t>APARAT USG (umowa do 30.09.2024 r.)</t>
  </si>
  <si>
    <t>APARAT USG (gwarancja do 13.12.2024 r.)</t>
  </si>
  <si>
    <t>2025-11-29 - Przegląd techniczny</t>
  </si>
  <si>
    <t>CN62637581</t>
  </si>
  <si>
    <t>CN62637552</t>
  </si>
  <si>
    <t>CN62637571</t>
  </si>
  <si>
    <t>CN62637557</t>
  </si>
  <si>
    <t>CN62637549</t>
  </si>
  <si>
    <t>CN62637570</t>
  </si>
  <si>
    <t>CN62637550</t>
  </si>
  <si>
    <t>CN62637584</t>
  </si>
  <si>
    <t>CN62637583</t>
  </si>
  <si>
    <t>CN62637585</t>
  </si>
  <si>
    <t>DE74808757</t>
  </si>
  <si>
    <t>DE74807312</t>
  </si>
  <si>
    <t>DE50187123</t>
  </si>
  <si>
    <t>DE50187155</t>
  </si>
  <si>
    <t>DE82083140</t>
  </si>
  <si>
    <t>DE82076047</t>
  </si>
  <si>
    <t>DE82076052</t>
  </si>
  <si>
    <t>DE82076039</t>
  </si>
  <si>
    <t>DE82089359</t>
  </si>
  <si>
    <t>DE82086496</t>
  </si>
  <si>
    <t>DE671E4156; DE61138845</t>
  </si>
  <si>
    <t>DE671E4157; DE61139011</t>
  </si>
  <si>
    <t>DE671E4158; DE61138819</t>
  </si>
  <si>
    <t>DE671E4162; DE61139039</t>
  </si>
  <si>
    <t>DE671E4161; DE61138846</t>
  </si>
  <si>
    <t>DE671E4160; DE61138816</t>
  </si>
  <si>
    <t>DE671E4159; DE61138914</t>
  </si>
  <si>
    <t>DE671F0876</t>
  </si>
  <si>
    <t>DE671F0877</t>
  </si>
  <si>
    <t>DE671F0878</t>
  </si>
  <si>
    <t>DE671F0875</t>
  </si>
  <si>
    <t>DE671F0879</t>
  </si>
  <si>
    <t>DE671G8719</t>
  </si>
  <si>
    <t>DE671G8718</t>
  </si>
  <si>
    <t>DE671G8717</t>
  </si>
  <si>
    <t>DE671G8716</t>
  </si>
  <si>
    <t>DE671G8689</t>
  </si>
  <si>
    <t>DE671J5479</t>
  </si>
  <si>
    <t>DE671J5480</t>
  </si>
  <si>
    <t>DE671J5483</t>
  </si>
  <si>
    <t>DE671J5481</t>
  </si>
  <si>
    <t>DE671J5478</t>
  </si>
  <si>
    <t>DE671N0622; DE694C7162</t>
  </si>
  <si>
    <t>DE671N0620; DE694C7371</t>
  </si>
  <si>
    <t>DE671N0623; DE694C7094</t>
  </si>
  <si>
    <t>DE671N0624; DE694C7304</t>
  </si>
  <si>
    <t>DE671N0621; DE694C7078</t>
  </si>
  <si>
    <t>DE12505587</t>
  </si>
  <si>
    <t>DE12505581</t>
  </si>
  <si>
    <t>DE671K9184; DE694C7049</t>
  </si>
  <si>
    <t>DE671T9091; DE694G8900</t>
  </si>
  <si>
    <t>DE671T9087; DE694G8692</t>
  </si>
  <si>
    <t>DE671T9092; DE694G8910</t>
  </si>
  <si>
    <t>DE671T9097; DE694E9838</t>
  </si>
  <si>
    <t>DE671T9128; DE694E9881</t>
  </si>
  <si>
    <t>DE671T9108; DE694D8499</t>
  </si>
  <si>
    <t>DE671T9094; DE694D8393</t>
  </si>
  <si>
    <t>DE671T9095; DE694C6118</t>
  </si>
  <si>
    <t>DE671T9084; DE694G8869</t>
  </si>
  <si>
    <t>DE03757238</t>
  </si>
  <si>
    <t>DE03770799</t>
  </si>
  <si>
    <t>DE03770806</t>
  </si>
  <si>
    <t>DE037A1042</t>
  </si>
  <si>
    <t>DE03765188</t>
  </si>
  <si>
    <t>DE95043221</t>
  </si>
  <si>
    <t>DE95043220</t>
  </si>
  <si>
    <t>DE61168408</t>
  </si>
  <si>
    <t>DE61168043</t>
  </si>
  <si>
    <t>DE61168017</t>
  </si>
  <si>
    <t>DE61168007</t>
  </si>
  <si>
    <t>DE61167968</t>
  </si>
  <si>
    <t>DE61140827</t>
  </si>
  <si>
    <t>DE61140836</t>
  </si>
  <si>
    <t>DE61141152</t>
  </si>
  <si>
    <t>DE61140685</t>
  </si>
  <si>
    <t>DE61141383</t>
  </si>
  <si>
    <t>DE580A8691</t>
  </si>
  <si>
    <t>DE580A8696</t>
  </si>
  <si>
    <t>DE58560602</t>
  </si>
  <si>
    <t>EFFICIA CM 150</t>
  </si>
  <si>
    <t>Intellivue MP5</t>
  </si>
  <si>
    <t>IntelliVue MP50</t>
  </si>
  <si>
    <r>
      <t>Kardiomonitor</t>
    </r>
    <r>
      <rPr>
        <b/>
        <sz val="9"/>
        <rFont val="Tahoma"/>
        <family val="2"/>
        <charset val="238"/>
      </rPr>
      <t xml:space="preserve"> z modułem transportowym</t>
    </r>
  </si>
  <si>
    <t xml:space="preserve"> Intellivue MX500</t>
  </si>
  <si>
    <t>Intellivue MX500 /  X-3</t>
  </si>
  <si>
    <t xml:space="preserve"> IntelliVue MX700</t>
  </si>
  <si>
    <t>INTELLIVUE X2</t>
  </si>
  <si>
    <t>IntelliVue X3</t>
  </si>
  <si>
    <t>TOF</t>
  </si>
  <si>
    <t>KARDIOMONITOR (umowa do 30.09.2024 r.)</t>
  </si>
  <si>
    <r>
      <t>Kardiomonitor</t>
    </r>
    <r>
      <rPr>
        <b/>
        <sz val="9"/>
        <rFont val="Tahoma"/>
        <family val="2"/>
        <charset val="238"/>
      </rPr>
      <t xml:space="preserve"> z modułem transportowym </t>
    </r>
    <r>
      <rPr>
        <sz val="9"/>
        <rFont val="Tahoma"/>
        <family val="2"/>
        <charset val="238"/>
      </rPr>
      <t>(umowa do 30.09.2024 r.)</t>
    </r>
  </si>
  <si>
    <t>MODUŁ POMIAROWY (umowa do 30.09.2024 r.)</t>
  </si>
  <si>
    <t>MONITOR (umowa do 30.09.2024 r.)</t>
  </si>
  <si>
    <t>2024-01-27 - Przegląd techniczny</t>
  </si>
  <si>
    <t>2024-03-16 - Przegląd techniczny</t>
  </si>
  <si>
    <t>2025-03-27 - Przegląd techniczny</t>
  </si>
  <si>
    <t>2025-12-06 - Przegląd techniczny</t>
  </si>
  <si>
    <t>MODUŁ POMIAROWY</t>
  </si>
  <si>
    <t>INVIVO / Expression IP5</t>
  </si>
  <si>
    <t>US31206215 / US34600678</t>
  </si>
  <si>
    <t>2024-08-18 - Przegląd techniczny</t>
  </si>
  <si>
    <t>Kardiomonitor do pracy w MRI wraz z monitorem podglądowym  (umowa do 30.09.2024 r.)</t>
  </si>
  <si>
    <t>Philips Respironics</t>
  </si>
  <si>
    <t>PPH "Real" Olsztyn</t>
  </si>
  <si>
    <t>7809505184-1209404157</t>
  </si>
  <si>
    <t>7809505211-1209404179</t>
  </si>
  <si>
    <t>7809505189-1209404147</t>
  </si>
  <si>
    <t>7809505223-1209404202</t>
  </si>
  <si>
    <t>2024-03-31 - Przegląd techniczny</t>
  </si>
  <si>
    <t>NEODEC ND100-13011T</t>
  </si>
  <si>
    <t>Materac przeciwodleżynowy z pompą (gwarancja do 31.03.2025 r.)</t>
  </si>
  <si>
    <t>Resmed</t>
  </si>
  <si>
    <t>23212948010</t>
  </si>
  <si>
    <t>22201217172</t>
  </si>
  <si>
    <t>22201217230</t>
  </si>
  <si>
    <t>10 Autoset Forher</t>
  </si>
  <si>
    <t>ASTRAL 150</t>
  </si>
  <si>
    <t>Airsense (gwarancja do 25.04.2024 r.)</t>
  </si>
  <si>
    <t>Respirator transportowy (gwarancja do 18.05.2025 r.)</t>
  </si>
  <si>
    <t>2026-06-09 - Przegląd techniczny</t>
  </si>
  <si>
    <t>2025-05-25 - Przegląd techniczny</t>
  </si>
  <si>
    <t xml:space="preserve"> AT555</t>
  </si>
  <si>
    <t>REICHERT</t>
  </si>
  <si>
    <t>TONOMETR BEZKONTAKTOWY + STOLIK (umowa do 30.09.2024 r.)</t>
  </si>
  <si>
    <t>452680403</t>
  </si>
  <si>
    <t>Revita</t>
  </si>
  <si>
    <t>M20221217011 / P202306001</t>
  </si>
  <si>
    <t>M20221217045 / P202306002</t>
  </si>
  <si>
    <t>M20221217027 / P202306003</t>
  </si>
  <si>
    <t>M20221217029 / P202306004</t>
  </si>
  <si>
    <t>M20221217030 / P202306005</t>
  </si>
  <si>
    <t>M20221217042 / P202306006</t>
  </si>
  <si>
    <t>M20221217054 / P202306007</t>
  </si>
  <si>
    <t>M20221217020 / P202306008</t>
  </si>
  <si>
    <t>M20221217025 / P202306009</t>
  </si>
  <si>
    <t>M20221217004 / P202306010</t>
  </si>
  <si>
    <t>M20221217033 / P202306011</t>
  </si>
  <si>
    <t>M20221217035 / P202306012</t>
  </si>
  <si>
    <t>M20221217050 / P202306013</t>
  </si>
  <si>
    <t>M20221217041 / P202306014</t>
  </si>
  <si>
    <t>M20221217043 / P202306015</t>
  </si>
  <si>
    <t>M20221217034 / P202306016</t>
  </si>
  <si>
    <t>M20221217019 / P202306017</t>
  </si>
  <si>
    <t>M20221217018 / P202306018</t>
  </si>
  <si>
    <t>M20221217031 / P202306019</t>
  </si>
  <si>
    <t>M20221217049 / P202306020</t>
  </si>
  <si>
    <t>800 / DYNA BEST</t>
  </si>
  <si>
    <t>2026-08-11 - Przegląd techniczny</t>
  </si>
  <si>
    <t>Materac przeciwodleżynowy z pompą (gwarancja do 11.08.2025 r.)</t>
  </si>
  <si>
    <t>Sarstedt</t>
  </si>
  <si>
    <t>99121416</t>
  </si>
  <si>
    <t>SAHARA III (umowa do 30.09.2024 r.)</t>
  </si>
  <si>
    <t>2025-05-16 - Przegląd techniczny</t>
  </si>
  <si>
    <t>Stadiometr z bezprzewodową transmisją danych SECA 274</t>
  </si>
  <si>
    <t xml:space="preserve">STADIOMETR </t>
  </si>
  <si>
    <t>SECA 217</t>
  </si>
  <si>
    <t xml:space="preserve">Stadiometr z bezprzewodową transmisją danych </t>
  </si>
  <si>
    <t>SECA 274</t>
  </si>
  <si>
    <t>2026-01-31 - Przegląd techniczny</t>
  </si>
  <si>
    <t>10000000756382</t>
  </si>
  <si>
    <t>10000000938701</t>
  </si>
  <si>
    <t>10000000938703</t>
  </si>
  <si>
    <t>10000000756379</t>
  </si>
  <si>
    <t>TMA3100A</t>
  </si>
  <si>
    <t>SensorMedics</t>
  </si>
  <si>
    <t>TMA23788</t>
  </si>
  <si>
    <t>Respirator Oscylujący (OSCYLATOR) (umowa do 30.09.2024 r.)</t>
  </si>
  <si>
    <t>SPACELABS HEALTHCARE</t>
  </si>
  <si>
    <t>SPACELABS MEDICAL</t>
  </si>
  <si>
    <t>227-012979</t>
  </si>
  <si>
    <t>227-012977</t>
  </si>
  <si>
    <t>227-012975</t>
  </si>
  <si>
    <t>227-012976</t>
  </si>
  <si>
    <t>90227-001045</t>
  </si>
  <si>
    <t>217A-022321</t>
  </si>
  <si>
    <t>217A-022322</t>
  </si>
  <si>
    <t>217A-007847</t>
  </si>
  <si>
    <t>217A-002506</t>
  </si>
  <si>
    <t>LIFE-054546</t>
  </si>
  <si>
    <t>LIFE-054544</t>
  </si>
  <si>
    <t>LIFE-054545</t>
  </si>
  <si>
    <t>LIFE-054543</t>
  </si>
  <si>
    <t>627ED8D9EAF587</t>
  </si>
  <si>
    <t>2024-02-23 - Przegląd techniczny</t>
  </si>
  <si>
    <t>ABP 90227-1 ONTRAK</t>
  </si>
  <si>
    <t>ABP 90217A</t>
  </si>
  <si>
    <t xml:space="preserve"> LIFECARD</t>
  </si>
  <si>
    <t>SENTINEL</t>
  </si>
  <si>
    <t>ABP 90227</t>
  </si>
  <si>
    <t>REJESTRATOR CIŚNIENIA</t>
  </si>
  <si>
    <t>REJESTRATOR CIŚNIENIA (umowa do 30.09.2024 r.)</t>
  </si>
  <si>
    <t>Rejestrator EKG (umowa do 30.09.2024 r.)</t>
  </si>
  <si>
    <t>Stacja Robocza Sysytemu Holter (umowa do 30.09.2024 r.)</t>
  </si>
  <si>
    <t>SunTech Medical</t>
  </si>
  <si>
    <t>OSCAR 2</t>
  </si>
  <si>
    <t>Rejestrator ciśnieniowy (gwarancja do 17.10.2024 r.)</t>
  </si>
  <si>
    <t>00017779</t>
  </si>
  <si>
    <t>00147405</t>
  </si>
  <si>
    <t>00147446</t>
  </si>
  <si>
    <t>TECH-MED / UNIMED</t>
  </si>
  <si>
    <t>2-1031/19/01; 15-1418</t>
  </si>
  <si>
    <t>2-1004/20/01; 15-1484</t>
  </si>
  <si>
    <t>2-1553/18/01; 15-1358</t>
  </si>
  <si>
    <t>2-0108/20/06, 15-1450</t>
  </si>
  <si>
    <t>2-0108/20/05; 15-1453</t>
  </si>
  <si>
    <t>2-0108/20/04; 15-1455</t>
  </si>
  <si>
    <t>2-0108/20/03; 15-1454</t>
  </si>
  <si>
    <t>2-0108/20/02; 15-1451</t>
  </si>
  <si>
    <t>2-0108/20/01; 15-1452</t>
  </si>
  <si>
    <t>2-0309/21/01; 15-1575</t>
  </si>
  <si>
    <t>SPTM-02 / IR</t>
  </si>
  <si>
    <t>Stanowisko do pielęgnacji dzieci z Promiennikiem podczerwieni (umowa do 30.09.2024 r.)</t>
  </si>
  <si>
    <t>UNIMED</t>
  </si>
  <si>
    <t>15-696</t>
  </si>
  <si>
    <t>15-1009</t>
  </si>
  <si>
    <t>16-014</t>
  </si>
  <si>
    <t>03-031/15-142</t>
  </si>
  <si>
    <t>IR</t>
  </si>
  <si>
    <t>7A-23B</t>
  </si>
  <si>
    <t>Yuwell Timago</t>
  </si>
  <si>
    <t>SSAK CHIRURGICZNY (umowa do 30.09.2024 r.)</t>
  </si>
  <si>
    <t>201604/0155</t>
  </si>
  <si>
    <t>FLAEM NUOVA</t>
  </si>
  <si>
    <t>BEURER Gmbh</t>
  </si>
  <si>
    <t>Cormed</t>
  </si>
  <si>
    <t>DFT MEDICAL</t>
  </si>
  <si>
    <t>Microlife</t>
  </si>
  <si>
    <t>17AE230007</t>
  </si>
  <si>
    <t>22A6640090</t>
  </si>
  <si>
    <t>22A6640089</t>
  </si>
  <si>
    <t>22A6640904</t>
  </si>
  <si>
    <t>22A6640903</t>
  </si>
  <si>
    <t>22A6640902</t>
  </si>
  <si>
    <t>22A6640901</t>
  </si>
  <si>
    <t>22A6640900</t>
  </si>
  <si>
    <t>22A6640095</t>
  </si>
  <si>
    <t>22A6640926</t>
  </si>
  <si>
    <t>22A6640928</t>
  </si>
  <si>
    <t>22A6640932</t>
  </si>
  <si>
    <t>22A6640096</t>
  </si>
  <si>
    <t>22A6640927</t>
  </si>
  <si>
    <t>22A6640895</t>
  </si>
  <si>
    <t>22A6640931</t>
  </si>
  <si>
    <t>22A6640891</t>
  </si>
  <si>
    <t>22A6640936</t>
  </si>
  <si>
    <t>22A6640929</t>
  </si>
  <si>
    <t>22A6640934</t>
  </si>
  <si>
    <t>22A6640930</t>
  </si>
  <si>
    <t>22A6640935</t>
  </si>
  <si>
    <t>22A6640933</t>
  </si>
  <si>
    <t>22A6640899</t>
  </si>
  <si>
    <t>22A6640925</t>
  </si>
  <si>
    <t>22A6640922</t>
  </si>
  <si>
    <t>22A6640077</t>
  </si>
  <si>
    <t>22A6640080</t>
  </si>
  <si>
    <t>22A6640050</t>
  </si>
  <si>
    <t>22A664 0049</t>
  </si>
  <si>
    <t>22A664 0051</t>
  </si>
  <si>
    <t>22A664 0053</t>
  </si>
  <si>
    <t>22A664 0055</t>
  </si>
  <si>
    <t>22A6640041</t>
  </si>
  <si>
    <t>22A6640042</t>
  </si>
  <si>
    <t>22A6640043</t>
  </si>
  <si>
    <t>17A5133276</t>
  </si>
  <si>
    <t>17A5133275</t>
  </si>
  <si>
    <t>17A0900306</t>
  </si>
  <si>
    <t>17A5133273</t>
  </si>
  <si>
    <t>17A5131642</t>
  </si>
  <si>
    <t>17A5133499</t>
  </si>
  <si>
    <t>17A5133498</t>
  </si>
  <si>
    <t>17A5133337</t>
  </si>
  <si>
    <t>17A0900308</t>
  </si>
  <si>
    <t>17A5133497</t>
  </si>
  <si>
    <t>17A5133939</t>
  </si>
  <si>
    <t>17A5133940</t>
  </si>
  <si>
    <t>17A5133271</t>
  </si>
  <si>
    <t>17A5133462</t>
  </si>
  <si>
    <t>17A5133464</t>
  </si>
  <si>
    <t>18A586A0473</t>
  </si>
  <si>
    <t>19A1090348</t>
  </si>
  <si>
    <t>19A1090347</t>
  </si>
  <si>
    <t>19A5810550</t>
  </si>
  <si>
    <t>19A5810483</t>
  </si>
  <si>
    <t>19A2480237</t>
  </si>
  <si>
    <t>19A2480301</t>
  </si>
  <si>
    <t>19A2480240</t>
  </si>
  <si>
    <t>20AA380409</t>
  </si>
  <si>
    <t>20AA590235</t>
  </si>
  <si>
    <t>21A1321408</t>
  </si>
  <si>
    <t>20AA590904</t>
  </si>
  <si>
    <t>20AA590806</t>
  </si>
  <si>
    <t>20AA590918</t>
  </si>
  <si>
    <t>18A586A0474</t>
  </si>
  <si>
    <t>18A586A0476</t>
  </si>
  <si>
    <t>18A586A0467</t>
  </si>
  <si>
    <t>C18/00005774</t>
  </si>
  <si>
    <t>B25/00018878</t>
  </si>
  <si>
    <t>LOT 202002</t>
  </si>
  <si>
    <t>LOT 202102</t>
  </si>
  <si>
    <t>16A3140363</t>
  </si>
  <si>
    <t>16A3140377</t>
  </si>
  <si>
    <t>15A8380140</t>
  </si>
  <si>
    <t>15A8380059</t>
  </si>
  <si>
    <t>15A8380055</t>
  </si>
  <si>
    <t>16A3140391</t>
  </si>
  <si>
    <t>14AD400350</t>
  </si>
  <si>
    <t>15A8380010</t>
  </si>
  <si>
    <t>48019HL03</t>
  </si>
  <si>
    <t>2025568983</t>
  </si>
  <si>
    <t>012928</t>
  </si>
  <si>
    <t>012924</t>
  </si>
  <si>
    <t>2025569494</t>
  </si>
  <si>
    <t>2025569491</t>
  </si>
  <si>
    <t>2025569492</t>
  </si>
  <si>
    <t>2024-03-06 - Przegląd techniczny</t>
  </si>
  <si>
    <t>2023-12-12 - Przegląd techniczny</t>
  </si>
  <si>
    <t>2023-12-16 - Przegląd techniczny</t>
  </si>
  <si>
    <t>2025-02-14 - Przegląd techniczny</t>
  </si>
  <si>
    <t xml:space="preserve">INHALATOR </t>
  </si>
  <si>
    <t>AIR PRO</t>
  </si>
  <si>
    <t>FLAEM 4NEB</t>
  </si>
  <si>
    <t>Ghibli Plus</t>
  </si>
  <si>
    <t>IH 21/1</t>
  </si>
  <si>
    <t>INHALATOR</t>
  </si>
  <si>
    <t xml:space="preserve"> MCN-S600ME</t>
  </si>
  <si>
    <t>NEBULFLAEM F2000</t>
  </si>
  <si>
    <t>NEBULFLAEM F2001</t>
  </si>
  <si>
    <t>NEBULFLAEM F2002</t>
  </si>
  <si>
    <t>NEBULFLAEM F2004</t>
  </si>
  <si>
    <t>NEBULFLAEM F2005</t>
  </si>
  <si>
    <t>NEBULFLAEM F2006</t>
  </si>
  <si>
    <t>NEBULFLAEM F2007</t>
  </si>
  <si>
    <t>NEBULFLAEM F2008</t>
  </si>
  <si>
    <t>AMSA</t>
  </si>
  <si>
    <t>InnoSpire Elegance</t>
  </si>
  <si>
    <t>PRO</t>
  </si>
  <si>
    <t>Respironics</t>
  </si>
  <si>
    <t>NEB 100B</t>
  </si>
  <si>
    <t>INHALATOR (umowa do 30.09.2024 r.)</t>
  </si>
  <si>
    <t>2020-11-02 /38647-09575</t>
  </si>
  <si>
    <t>2020-11-02/38647-096576</t>
  </si>
  <si>
    <t>2020-11-02/38647-09620</t>
  </si>
  <si>
    <t>2020-11-02/38647-096573</t>
  </si>
  <si>
    <t>2020-11-02/38647-09622</t>
  </si>
  <si>
    <t>MEDRAD</t>
  </si>
  <si>
    <t xml:space="preserve">AUTOMATYCZNY WSTRZYKIWACZ KONTRASTU </t>
  </si>
  <si>
    <t>SPECTRIS SOLARIS EP</t>
  </si>
  <si>
    <t>STELLANT CT DUAL</t>
  </si>
  <si>
    <t>47230</t>
  </si>
  <si>
    <t>202634</t>
  </si>
  <si>
    <t>2025-02-16 - Przegląd techniczny</t>
  </si>
  <si>
    <t>IES 3</t>
  </si>
  <si>
    <t>ERBE</t>
  </si>
  <si>
    <t>Ewakuator dymu (gwarancja do 23.02.2025 r.)</t>
  </si>
  <si>
    <t>11537543</t>
  </si>
  <si>
    <t>2026-02-15 - Przegląd techniczny</t>
  </si>
  <si>
    <t>ARS 700</t>
  </si>
  <si>
    <t>Koblator (gwrancja do 11.01.2025 r.)</t>
  </si>
  <si>
    <t>Jiangsu Bonss Medical Technologi Co. Ltd China / Obelis SA Belgium</t>
  </si>
  <si>
    <t>211007</t>
  </si>
  <si>
    <t>2026-01-11 - Przegląd techniczny</t>
  </si>
  <si>
    <t>UNILAS TOUCH ONE</t>
  </si>
  <si>
    <t>LASER CHIRURGICZNY CO2 (gwarancja do 28.02.2025 r.)</t>
  </si>
  <si>
    <t>LIMMER LASER GmbH</t>
  </si>
  <si>
    <t>TCH1-030-2022-0205</t>
  </si>
  <si>
    <t>2026-01-25 - Przegląd techniczny</t>
  </si>
  <si>
    <t>LEONARDO DUAL 45</t>
  </si>
  <si>
    <t>LASER DIODOWY CHIRURGICZNY (gwarancja do 31.01.2025 r.)</t>
  </si>
  <si>
    <t>CeramOptec GmbH</t>
  </si>
  <si>
    <t>1066-L</t>
  </si>
  <si>
    <t>Łóżko do intensywnej opieki medycznej</t>
  </si>
  <si>
    <t xml:space="preserve">Łóżko  szpitalne elektryczne </t>
  </si>
  <si>
    <t>Novera 3A</t>
  </si>
  <si>
    <t>FAMED ŻYWIEC</t>
  </si>
  <si>
    <t xml:space="preserve">STIEGELMEYER   </t>
  </si>
  <si>
    <t>FAMED</t>
  </si>
  <si>
    <t>0911/01/01035</t>
  </si>
  <si>
    <t>0911/01/01034</t>
  </si>
  <si>
    <t>0911/01/01033</t>
  </si>
  <si>
    <t>0750000138685</t>
  </si>
  <si>
    <t>0750000138684</t>
  </si>
  <si>
    <t>20110123974</t>
  </si>
  <si>
    <t>Łóżko  szpitalne elektryczne (umowa do 30.09.2024 r.)</t>
  </si>
  <si>
    <t>Łóżeczko Dziecięce</t>
  </si>
  <si>
    <t>Łóżko Noworodkowe</t>
  </si>
  <si>
    <t>Proma Reha</t>
  </si>
  <si>
    <t>METALOWIEC sp. z o.o.</t>
  </si>
  <si>
    <t>Stiegelmeyer Sp. z o.o.</t>
  </si>
  <si>
    <t>Oddział VII/01</t>
  </si>
  <si>
    <t>Oddział VII/03</t>
  </si>
  <si>
    <t>SW/01</t>
  </si>
  <si>
    <t>SW/02</t>
  </si>
  <si>
    <t>SW/03</t>
  </si>
  <si>
    <t>Oddział VII/02</t>
  </si>
  <si>
    <t>Oddział II/02</t>
  </si>
  <si>
    <t>Oddział II/04</t>
  </si>
  <si>
    <t>112135-1-1-2-1/1</t>
  </si>
  <si>
    <t>112135-1-1-1-2/2</t>
  </si>
  <si>
    <t>112135-1-1-1-2/1</t>
  </si>
  <si>
    <t>540</t>
  </si>
  <si>
    <t>542</t>
  </si>
  <si>
    <t>544</t>
  </si>
  <si>
    <t>554</t>
  </si>
  <si>
    <t>546</t>
  </si>
  <si>
    <t>548</t>
  </si>
  <si>
    <t>550 lub 539</t>
  </si>
  <si>
    <t>551</t>
  </si>
  <si>
    <t>552</t>
  </si>
  <si>
    <t>553</t>
  </si>
  <si>
    <t>Oddział VII/08</t>
  </si>
  <si>
    <t>556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</si>
  <si>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</si>
  <si>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</si>
  <si>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</si>
  <si>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</si>
  <si>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</si>
  <si>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</si>
  <si>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</si>
  <si>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</si>
  <si>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</si>
  <si>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</si>
  <si>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</si>
  <si>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</si>
  <si>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783</t>
  </si>
  <si>
    <t>784</t>
  </si>
  <si>
    <t>801</t>
  </si>
  <si>
    <t>555</t>
  </si>
  <si>
    <t>Oddział II/05</t>
  </si>
  <si>
    <t>Oddział VII/07</t>
  </si>
  <si>
    <t>785</t>
  </si>
  <si>
    <t>353</t>
  </si>
  <si>
    <t>354</t>
  </si>
  <si>
    <t>541</t>
  </si>
  <si>
    <t>1460</t>
  </si>
  <si>
    <t>1459</t>
  </si>
  <si>
    <t>1461</t>
  </si>
  <si>
    <t>1462</t>
  </si>
  <si>
    <t>444</t>
  </si>
  <si>
    <t>443</t>
  </si>
  <si>
    <t>442</t>
  </si>
  <si>
    <t>441</t>
  </si>
  <si>
    <t>440</t>
  </si>
  <si>
    <t>438</t>
  </si>
  <si>
    <t>437</t>
  </si>
  <si>
    <t>436</t>
  </si>
  <si>
    <t>435</t>
  </si>
  <si>
    <t>434</t>
  </si>
  <si>
    <t>433</t>
  </si>
  <si>
    <t>432</t>
  </si>
  <si>
    <t>431</t>
  </si>
  <si>
    <t>430</t>
  </si>
  <si>
    <t>429</t>
  </si>
  <si>
    <t>428</t>
  </si>
  <si>
    <t>427</t>
  </si>
  <si>
    <t>355</t>
  </si>
  <si>
    <t>356</t>
  </si>
  <si>
    <t>1254</t>
  </si>
  <si>
    <t>170178-1-3/1 (Oddział VII/05)</t>
  </si>
  <si>
    <t>170178-1-3/2 (Oddział VII/04)</t>
  </si>
  <si>
    <t>170178-1-3/3</t>
  </si>
  <si>
    <t>170178-1-2/1</t>
  </si>
  <si>
    <t>170178-1-2/2 (Oddział VII/06)</t>
  </si>
  <si>
    <t>001-1714460</t>
  </si>
  <si>
    <t>1207/00868</t>
  </si>
  <si>
    <t>1207/00875</t>
  </si>
  <si>
    <t>1207/00871</t>
  </si>
  <si>
    <t>1104/00853</t>
  </si>
  <si>
    <t>00865</t>
  </si>
  <si>
    <t>1250</t>
  </si>
  <si>
    <t>1255</t>
  </si>
  <si>
    <t>1252</t>
  </si>
  <si>
    <t>1253</t>
  </si>
  <si>
    <t>1251 (Oddział XI/01)</t>
  </si>
  <si>
    <t>001-1795453</t>
  </si>
  <si>
    <t>Oddział III/05</t>
  </si>
  <si>
    <t>Oddział III/06</t>
  </si>
  <si>
    <t>Oddział III/04</t>
  </si>
  <si>
    <t>Oddział III/01</t>
  </si>
  <si>
    <t>5951 (Oddział III/03)</t>
  </si>
  <si>
    <t>0750000170829 PID</t>
  </si>
  <si>
    <t>Oddział III/02</t>
  </si>
  <si>
    <t>433583-010-016</t>
  </si>
  <si>
    <t>433583-010-015</t>
  </si>
  <si>
    <t>433583-010-025</t>
  </si>
  <si>
    <t>433583-010-005</t>
  </si>
  <si>
    <t>433583-010-021</t>
  </si>
  <si>
    <t>405749-010-001</t>
  </si>
  <si>
    <t>4815331</t>
  </si>
  <si>
    <t>4815340</t>
  </si>
  <si>
    <t>480361</t>
  </si>
  <si>
    <t>480360</t>
  </si>
  <si>
    <t>480359</t>
  </si>
  <si>
    <t>4815346</t>
  </si>
  <si>
    <t>48-15-328</t>
  </si>
  <si>
    <t>2023-09-28 - Przegląd techniczny</t>
  </si>
  <si>
    <t xml:space="preserve">Łóżeczko Dziecięce </t>
  </si>
  <si>
    <t>1700/800</t>
  </si>
  <si>
    <t>Buddy L T</t>
  </si>
  <si>
    <t>D-01</t>
  </si>
  <si>
    <t>DPL-70-T</t>
  </si>
  <si>
    <t>Junior 177245</t>
  </si>
  <si>
    <t>LD-04</t>
  </si>
  <si>
    <t>LD-05.5</t>
  </si>
  <si>
    <t>LD-04.3</t>
  </si>
  <si>
    <t xml:space="preserve"> Idaro</t>
  </si>
  <si>
    <t>439</t>
  </si>
  <si>
    <t>1206/01052 / 1206/0152</t>
  </si>
  <si>
    <t>Łóżko Noworodkowe (umowa do 30.09.2024 r.)</t>
  </si>
  <si>
    <t>Łóżeczko Dziecięce (umowa do 30.09.2024 r.)</t>
  </si>
  <si>
    <t>LB-IA-230</t>
  </si>
  <si>
    <t>REHA-BED</t>
  </si>
  <si>
    <t>SX 2004006</t>
  </si>
  <si>
    <t>321</t>
  </si>
  <si>
    <t>03RD</t>
  </si>
  <si>
    <t>001/1749914</t>
  </si>
  <si>
    <t>001/1868741</t>
  </si>
  <si>
    <t>291</t>
  </si>
  <si>
    <t>290</t>
  </si>
  <si>
    <t>286</t>
  </si>
  <si>
    <t>285</t>
  </si>
  <si>
    <t>297</t>
  </si>
  <si>
    <t>295</t>
  </si>
  <si>
    <t>294</t>
  </si>
  <si>
    <t>299</t>
  </si>
  <si>
    <t>296</t>
  </si>
  <si>
    <t>289</t>
  </si>
  <si>
    <t>314</t>
  </si>
  <si>
    <t>283</t>
  </si>
  <si>
    <t>284</t>
  </si>
  <si>
    <t>292</t>
  </si>
  <si>
    <t>293</t>
  </si>
  <si>
    <t>288</t>
  </si>
  <si>
    <t>Oddział IV/01</t>
  </si>
  <si>
    <t>320</t>
  </si>
  <si>
    <t>LOT: 050418-2291</t>
  </si>
  <si>
    <t>LOT: 050418-2290</t>
  </si>
  <si>
    <t>2024-01-19 - Przegląd techniczny</t>
  </si>
  <si>
    <t>SANXING</t>
  </si>
  <si>
    <t>A-4/G</t>
  </si>
  <si>
    <t>CARVALO</t>
  </si>
  <si>
    <t>A-4G</t>
  </si>
  <si>
    <t>AR/MED/JUNIOR</t>
  </si>
  <si>
    <t>Leżanka (umowa do 30.09.2024 r.)</t>
  </si>
  <si>
    <t>Łóżko szpitalne mechaniczne (umowa do 30.09.2024 r.)</t>
  </si>
  <si>
    <t>AQUAVENT</t>
  </si>
  <si>
    <t>ARMSTRONG MEDICAL</t>
  </si>
  <si>
    <t>AGD23EU1704130</t>
  </si>
  <si>
    <t>F2000</t>
  </si>
  <si>
    <t>09000968</t>
  </si>
  <si>
    <t>15A8380011</t>
  </si>
  <si>
    <t>053100</t>
  </si>
  <si>
    <t>Stealth Station ENT S8</t>
  </si>
  <si>
    <t>Medtronic Navigation, Inc.</t>
  </si>
  <si>
    <t>N30695426</t>
  </si>
  <si>
    <t>Nawigacja śródoperacyjna laryngologiczna (gwarancja do 11.04.2025 r.)</t>
  </si>
  <si>
    <t>2026-04-19 - Przegląd techniczny</t>
  </si>
  <si>
    <t>NIM Vital</t>
  </si>
  <si>
    <t>C2110317</t>
  </si>
  <si>
    <t>NEUROMONITORING KANAŁOWY  (gwarancja do 25.04.2025 r.)</t>
  </si>
  <si>
    <t>Oxy'Pharm</t>
  </si>
  <si>
    <t>82T147</t>
  </si>
  <si>
    <t>172Y5820</t>
  </si>
  <si>
    <t>172Y6943</t>
  </si>
  <si>
    <t>172Y6939</t>
  </si>
  <si>
    <t>172Z962</t>
  </si>
  <si>
    <t>172Z968</t>
  </si>
  <si>
    <t>370297</t>
  </si>
  <si>
    <t>1000 USB</t>
  </si>
  <si>
    <t>3000.002</t>
  </si>
  <si>
    <t>NOCOSPRAY (umowa do 30.09.2024 r.)</t>
  </si>
  <si>
    <t>Charmcare</t>
  </si>
  <si>
    <t>NELLCOR</t>
  </si>
  <si>
    <t>NELLCOR-COVIDIEN</t>
  </si>
  <si>
    <t>NELLCOR PURITAN BENNET</t>
  </si>
  <si>
    <t>NELLCOR TYCO</t>
  </si>
  <si>
    <t>Shenzen Creative Industry Co., Ltd.</t>
  </si>
  <si>
    <t>TYCO POLSKA</t>
  </si>
  <si>
    <t>COVIDIEN</t>
  </si>
  <si>
    <t>NELLCOR - COVIDIEN</t>
  </si>
  <si>
    <t>SHENZHEN CREATIVE INDUSTRY CO., LTD.</t>
  </si>
  <si>
    <t>BIOLIGHT CHINY</t>
  </si>
  <si>
    <t>BLT</t>
  </si>
  <si>
    <t>0A1A00432</t>
  </si>
  <si>
    <t>0A1A00433</t>
  </si>
  <si>
    <t>0A1A00430</t>
  </si>
  <si>
    <t>0A1A00431</t>
  </si>
  <si>
    <t>0A1A00434</t>
  </si>
  <si>
    <t>MBB2114942</t>
  </si>
  <si>
    <t>MBB2114943</t>
  </si>
  <si>
    <t>G01811806</t>
  </si>
  <si>
    <t>011110060519</t>
  </si>
  <si>
    <t>011110040235</t>
  </si>
  <si>
    <t>G11810560</t>
  </si>
  <si>
    <t>G12810024</t>
  </si>
  <si>
    <t>G11807377</t>
  </si>
  <si>
    <t>G11803748</t>
  </si>
  <si>
    <t>G11820758</t>
  </si>
  <si>
    <t>G11807386</t>
  </si>
  <si>
    <t>G12801906</t>
  </si>
  <si>
    <t>MBB1703535</t>
  </si>
  <si>
    <t>MBB1703487</t>
  </si>
  <si>
    <t>MBB1703563</t>
  </si>
  <si>
    <t>MBB1703486</t>
  </si>
  <si>
    <t>MBB1703489</t>
  </si>
  <si>
    <t>MBB1708524</t>
  </si>
  <si>
    <t>MBB1708525</t>
  </si>
  <si>
    <t>MBB1708527</t>
  </si>
  <si>
    <t>MBB1708530</t>
  </si>
  <si>
    <t>MBB1708529</t>
  </si>
  <si>
    <t>MBB1708521</t>
  </si>
  <si>
    <t>MBB1708528</t>
  </si>
  <si>
    <t>MBB1708523</t>
  </si>
  <si>
    <t>MBB1708526</t>
  </si>
  <si>
    <t>MBB1708522</t>
  </si>
  <si>
    <t>MBB1703549</t>
  </si>
  <si>
    <t>MBB1703531</t>
  </si>
  <si>
    <t>MBB1703561</t>
  </si>
  <si>
    <t>G12812475</t>
  </si>
  <si>
    <t>MBB1703488</t>
  </si>
  <si>
    <t>G02809549</t>
  </si>
  <si>
    <t>G06829805</t>
  </si>
  <si>
    <t>G11801790</t>
  </si>
  <si>
    <t>G11801903</t>
  </si>
  <si>
    <t>G12813350</t>
  </si>
  <si>
    <t>G12813351</t>
  </si>
  <si>
    <t>G08835828</t>
  </si>
  <si>
    <t>G12818221</t>
  </si>
  <si>
    <t>XXK00LL04629</t>
  </si>
  <si>
    <t>502226945</t>
  </si>
  <si>
    <t>502295288</t>
  </si>
  <si>
    <t>502226934</t>
  </si>
  <si>
    <t>163703800082</t>
  </si>
  <si>
    <t>G10813437</t>
  </si>
  <si>
    <t>G08835031</t>
  </si>
  <si>
    <t>MBP1712521</t>
  </si>
  <si>
    <t>MBP1712526</t>
  </si>
  <si>
    <t>XCU031TD009244</t>
  </si>
  <si>
    <t>XCU036RL018247</t>
  </si>
  <si>
    <t>3000056392</t>
  </si>
  <si>
    <t>3000050707</t>
  </si>
  <si>
    <t>3000050661</t>
  </si>
  <si>
    <t>3000050714</t>
  </si>
  <si>
    <t>3000050934</t>
  </si>
  <si>
    <t>3000051037</t>
  </si>
  <si>
    <t>3000050693</t>
  </si>
  <si>
    <t>3000063468</t>
  </si>
  <si>
    <t>3000056506</t>
  </si>
  <si>
    <t>3000056244</t>
  </si>
  <si>
    <t>3000056413</t>
  </si>
  <si>
    <t>3000056262</t>
  </si>
  <si>
    <t>3000056177</t>
  </si>
  <si>
    <t>3000056470</t>
  </si>
  <si>
    <t>3000056162</t>
  </si>
  <si>
    <t>N202975</t>
  </si>
  <si>
    <t>823275</t>
  </si>
  <si>
    <t>823478</t>
  </si>
  <si>
    <t>823329</t>
  </si>
  <si>
    <t>823261</t>
  </si>
  <si>
    <t>3000026618</t>
  </si>
  <si>
    <t>3000026286</t>
  </si>
  <si>
    <t>3000026395</t>
  </si>
  <si>
    <t>3000116184</t>
  </si>
  <si>
    <t xml:space="preserve">nowy: 3000112731 </t>
  </si>
  <si>
    <t>3000031375</t>
  </si>
  <si>
    <t>3000031244</t>
  </si>
  <si>
    <t>3000026273</t>
  </si>
  <si>
    <t>3000026114</t>
  </si>
  <si>
    <t>3000035011</t>
  </si>
  <si>
    <t>3000035660</t>
  </si>
  <si>
    <t>3000035094</t>
  </si>
  <si>
    <t>3000034996</t>
  </si>
  <si>
    <t>3000031340</t>
  </si>
  <si>
    <t>3000051021</t>
  </si>
  <si>
    <t>3000050680</t>
  </si>
  <si>
    <t>3000050640</t>
  </si>
  <si>
    <t>3000050625</t>
  </si>
  <si>
    <t>3000050633</t>
  </si>
  <si>
    <t>3000096629</t>
  </si>
  <si>
    <t>3000040698</t>
  </si>
  <si>
    <t>3000040658</t>
  </si>
  <si>
    <t>3000040695</t>
  </si>
  <si>
    <t>3000040780</t>
  </si>
  <si>
    <t>3000040513</t>
  </si>
  <si>
    <t>3000026300</t>
  </si>
  <si>
    <t>1000222668</t>
  </si>
  <si>
    <t>1000108272</t>
  </si>
  <si>
    <t>1000111511</t>
  </si>
  <si>
    <t>1000119802</t>
  </si>
  <si>
    <t>1000108188</t>
  </si>
  <si>
    <t>1000107364</t>
  </si>
  <si>
    <t>1000107444</t>
  </si>
  <si>
    <t>1000108268</t>
  </si>
  <si>
    <t>1000121389</t>
  </si>
  <si>
    <t>1000121186</t>
  </si>
  <si>
    <t>1000121201</t>
  </si>
  <si>
    <t>1000176011</t>
  </si>
  <si>
    <t>1000199181</t>
  </si>
  <si>
    <t>M088E000883</t>
  </si>
  <si>
    <t>M088E000884</t>
  </si>
  <si>
    <t>M088E000888</t>
  </si>
  <si>
    <t>M088E000885</t>
  </si>
  <si>
    <t>M088E000882</t>
  </si>
  <si>
    <t>G11811455</t>
  </si>
  <si>
    <t>G10818802</t>
  </si>
  <si>
    <t>G10818888</t>
  </si>
  <si>
    <t>M088E001772</t>
  </si>
  <si>
    <t>6000042851</t>
  </si>
  <si>
    <t>6000043283</t>
  </si>
  <si>
    <t>55101AB0089; V026E001231</t>
  </si>
  <si>
    <t>55103AB0090; V026E001229</t>
  </si>
  <si>
    <t>55105AB0093; V026E001228</t>
  </si>
  <si>
    <t>6000042850</t>
  </si>
  <si>
    <t>2024-10-06 - Przegląd techniczny</t>
  </si>
  <si>
    <t>2025-12-18 - Przegląd techniczny</t>
  </si>
  <si>
    <t>2023-09-21 - Przegląd techniczny</t>
  </si>
  <si>
    <t>2024-10-04 - Przegląd techniczny</t>
  </si>
  <si>
    <t>2023-10-04 - Przegląd techniczny</t>
  </si>
  <si>
    <t>2024-05-22 - Przegląd techniczny</t>
  </si>
  <si>
    <t>2024-03-15 - Testy bezpieczeństwa elektrycznych urządzeń medycznych</t>
  </si>
  <si>
    <t>2024-05-09 - Testy bezpieczeństwa elektrycznych urządzeń medycznych</t>
  </si>
  <si>
    <t>2024-06-28 - Testy bezpieczeństwa elektrycznych urządzeń medycznych</t>
  </si>
  <si>
    <t>2024-09-06 - Testy bezpieczeństwa elektrycznych urządzeń medycznych</t>
  </si>
  <si>
    <t>2023-07-13 - Testy bezpieczeństwa elektrycznych urządzeń medycznych</t>
  </si>
  <si>
    <t>2025-02-14 - Testy bezpieczeństwa elektrycznych urządzeń medycznych</t>
  </si>
  <si>
    <t>2024-12-18 - Testy bezpieczeństwa elektrycznych urządzeń medycznych</t>
  </si>
  <si>
    <t>3000107045</t>
  </si>
  <si>
    <t>1000107473</t>
  </si>
  <si>
    <t>1000280050</t>
  </si>
  <si>
    <t xml:space="preserve">PULSOKSYMETR </t>
  </si>
  <si>
    <t>Accuro</t>
  </si>
  <si>
    <t>Libra</t>
  </si>
  <si>
    <t>N395</t>
  </si>
  <si>
    <t>N560</t>
  </si>
  <si>
    <t>N600X</t>
  </si>
  <si>
    <t>OXIMAX N 600X</t>
  </si>
  <si>
    <t>PC-66B</t>
  </si>
  <si>
    <t xml:space="preserve">PULSOKSYMETR PRZENOŚNY </t>
  </si>
  <si>
    <t>2500A</t>
  </si>
  <si>
    <t>MD 300</t>
  </si>
  <si>
    <t>N65</t>
  </si>
  <si>
    <t>PM10N</t>
  </si>
  <si>
    <t>SP-20</t>
  </si>
  <si>
    <t xml:space="preserve">Pulsoksymetr przenośny ze stacją dokującą </t>
  </si>
  <si>
    <t>SP-20 Creative</t>
  </si>
  <si>
    <t>RAD 97</t>
  </si>
  <si>
    <t>RAD-5</t>
  </si>
  <si>
    <t>Rad-57</t>
  </si>
  <si>
    <t>RADICAL</t>
  </si>
  <si>
    <t xml:space="preserve">PULSOKSYMETR STACJONARNO-TRANSPORTOWY </t>
  </si>
  <si>
    <t>BIOLIGHT</t>
  </si>
  <si>
    <t>BLT M860</t>
  </si>
  <si>
    <t xml:space="preserve">PULSOKSYMETR STACJONARNO-TRANSPORTOWY z ciśnieniomierzem </t>
  </si>
  <si>
    <t xml:space="preserve">Pulsoksymetr stacjonarno-transportowy z pomiarem temperatury </t>
  </si>
  <si>
    <t>RAD-G</t>
  </si>
  <si>
    <t>V6</t>
  </si>
  <si>
    <t>Pulsoksymetr z pomiarem temperatury</t>
  </si>
  <si>
    <t xml:space="preserve"> RAD-G</t>
  </si>
  <si>
    <t>MEVACS M20</t>
  </si>
  <si>
    <t>MEDIST - ERES MEDICAL</t>
  </si>
  <si>
    <t>1403176</t>
  </si>
  <si>
    <t>1403166</t>
  </si>
  <si>
    <t>SU-05</t>
  </si>
  <si>
    <t>STÓŁ OPERACYJNY (gwarancja do 28.06.2025 r.)</t>
  </si>
  <si>
    <t>Famed Żywiec Sp. z o.o.</t>
  </si>
  <si>
    <t>SU0520-A0124</t>
  </si>
  <si>
    <t>SU0520-00172</t>
  </si>
  <si>
    <t>2026-06-28 - Przegląd techniczny</t>
  </si>
  <si>
    <t>Novak M d.o.o.</t>
  </si>
  <si>
    <t>3233911-2018</t>
  </si>
  <si>
    <t>3233915-2018</t>
  </si>
  <si>
    <t>3233916-2018</t>
  </si>
  <si>
    <t>3233919-2018</t>
  </si>
  <si>
    <t>3233918-2018</t>
  </si>
  <si>
    <t>3233913-2018</t>
  </si>
  <si>
    <t>3240942-2019</t>
  </si>
  <si>
    <t>3240941-2019</t>
  </si>
  <si>
    <t>32339110-2018</t>
  </si>
  <si>
    <t>3233914-2018</t>
  </si>
  <si>
    <t>PMSLP</t>
  </si>
  <si>
    <t>STÓŁ ZABIEGOWY Z REGULACJĄ ELEKTRYCZNĄ (umowa do 30.09.2024 r.)</t>
  </si>
  <si>
    <t>TERMOHIGROMETR 1171</t>
  </si>
  <si>
    <t>TERMOHIGROMETR 30.2028.02</t>
  </si>
  <si>
    <t>TERMOHIGROMETR 30.5002</t>
  </si>
  <si>
    <t>TERMOHIGROMETR 30.5024</t>
  </si>
  <si>
    <t>TERMOHIGROMETR 30.5048.01</t>
  </si>
  <si>
    <t>TERMOHIGROMETR WS-9470</t>
  </si>
  <si>
    <t>Termohigrometr z sondą 30.1024</t>
  </si>
  <si>
    <t>Termohigrometr z sondą 30.5024</t>
  </si>
  <si>
    <t>Termohigrometr z sondą 30.5048.01</t>
  </si>
  <si>
    <t>TERMOHIGROMETR Z SONDĄ DOSTMANN 30.5048.01</t>
  </si>
  <si>
    <t>Termometr</t>
  </si>
  <si>
    <t>Termometr cieczowy -30°C  30°C</t>
  </si>
  <si>
    <t>Termometr cieczowy -30°C +30°C</t>
  </si>
  <si>
    <t>Termometr cyfrowy  LT-102</t>
  </si>
  <si>
    <t>Termometr elektroniczny     810-210</t>
  </si>
  <si>
    <t>Termometr elektroniczny     NTHD-01-PHARMA</t>
  </si>
  <si>
    <t>Termometr elektroniczny bezkontaktowy HTD8813</t>
  </si>
  <si>
    <t>Termometr elektroniczny z miękką końcówką PRT 1000</t>
  </si>
  <si>
    <t>Termometr elektroniczny z miękką końcówką PRT2000EU</t>
  </si>
  <si>
    <t>Termometr elektroniczny z sondą 12777-838</t>
  </si>
  <si>
    <t>Termometr elektroniczny z sondą 30.5048.01</t>
  </si>
  <si>
    <t>Termometr elektroniczny z sondą 810-210</t>
  </si>
  <si>
    <t>Termometr elektroniczny z sondą LT 102</t>
  </si>
  <si>
    <t>Termometr elektroniczny z sondą Max-Min</t>
  </si>
  <si>
    <t>Terdens</t>
  </si>
  <si>
    <t>TFA</t>
  </si>
  <si>
    <t>ETI</t>
  </si>
  <si>
    <t>Technoline</t>
  </si>
  <si>
    <t>Traceable VWR</t>
  </si>
  <si>
    <t>TFA Dostmann</t>
  </si>
  <si>
    <t>Novama</t>
  </si>
  <si>
    <t>KWT Włocławek</t>
  </si>
  <si>
    <t>LAB-EL</t>
  </si>
  <si>
    <t>MIKSTER</t>
  </si>
  <si>
    <t>Hetaida Technology Co., Ltd</t>
  </si>
  <si>
    <t>BRAUN</t>
  </si>
  <si>
    <t>Kaz Europe Sarl (BRAUN)</t>
  </si>
  <si>
    <t>Thermo Electric</t>
  </si>
  <si>
    <t>Rossmax Swiss GMBH</t>
  </si>
  <si>
    <t>6793</t>
  </si>
  <si>
    <t>6803</t>
  </si>
  <si>
    <t>6792</t>
  </si>
  <si>
    <t>0271</t>
  </si>
  <si>
    <t>H-219/13</t>
  </si>
  <si>
    <t>H-271/13</t>
  </si>
  <si>
    <t>0506/2019</t>
  </si>
  <si>
    <t>0524/2019</t>
  </si>
  <si>
    <t>0521/2019</t>
  </si>
  <si>
    <t>0503/2019</t>
  </si>
  <si>
    <t>0541/2019</t>
  </si>
  <si>
    <t>0502/2019</t>
  </si>
  <si>
    <t>B1300</t>
  </si>
  <si>
    <t>B1301</t>
  </si>
  <si>
    <t>B1264</t>
  </si>
  <si>
    <t>B1263</t>
  </si>
  <si>
    <t>M4600</t>
  </si>
  <si>
    <t>7807</t>
  </si>
  <si>
    <t>7309</t>
  </si>
  <si>
    <t>A2522</t>
  </si>
  <si>
    <t>A2523</t>
  </si>
  <si>
    <t>A2524</t>
  </si>
  <si>
    <t>A2525</t>
  </si>
  <si>
    <t>A2526</t>
  </si>
  <si>
    <t>B1038</t>
  </si>
  <si>
    <t>B1148</t>
  </si>
  <si>
    <t>B1003</t>
  </si>
  <si>
    <t>B1076</t>
  </si>
  <si>
    <t>1414H0309412</t>
  </si>
  <si>
    <t>0288/2018</t>
  </si>
  <si>
    <t>0287/2018</t>
  </si>
  <si>
    <t>0497/2019</t>
  </si>
  <si>
    <t>0557/2019</t>
  </si>
  <si>
    <t>0533/2019</t>
  </si>
  <si>
    <t>0474/2019</t>
  </si>
  <si>
    <t>0508/2019</t>
  </si>
  <si>
    <t>0496/2019</t>
  </si>
  <si>
    <t>0491/2019</t>
  </si>
  <si>
    <t>0505/2019</t>
  </si>
  <si>
    <t>0519/2019</t>
  </si>
  <si>
    <t>0556/2019</t>
  </si>
  <si>
    <t>0518/2019</t>
  </si>
  <si>
    <t>A2338</t>
  </si>
  <si>
    <t>0490/2019</t>
  </si>
  <si>
    <t>0539/2019</t>
  </si>
  <si>
    <t>0507/2019</t>
  </si>
  <si>
    <t>0498/2019</t>
  </si>
  <si>
    <t>0899/2019</t>
  </si>
  <si>
    <t>0522/2019</t>
  </si>
  <si>
    <t>0523/2019</t>
  </si>
  <si>
    <t>0549/2019</t>
  </si>
  <si>
    <t>7321</t>
  </si>
  <si>
    <t>A2922</t>
  </si>
  <si>
    <t>A2305</t>
  </si>
  <si>
    <t>A2306</t>
  </si>
  <si>
    <t>A2014</t>
  </si>
  <si>
    <t>A2015</t>
  </si>
  <si>
    <t>A2037</t>
  </si>
  <si>
    <t>A2345</t>
  </si>
  <si>
    <t>A2344</t>
  </si>
  <si>
    <t>A2343</t>
  </si>
  <si>
    <t>A2342</t>
  </si>
  <si>
    <t>A2341</t>
  </si>
  <si>
    <t>A2189</t>
  </si>
  <si>
    <t>A2207</t>
  </si>
  <si>
    <t>7322</t>
  </si>
  <si>
    <t>A2573</t>
  </si>
  <si>
    <t>A2635</t>
  </si>
  <si>
    <t>6790</t>
  </si>
  <si>
    <t>A2991</t>
  </si>
  <si>
    <t>6789</t>
  </si>
  <si>
    <t>6786</t>
  </si>
  <si>
    <t>A2999</t>
  </si>
  <si>
    <t>A2998</t>
  </si>
  <si>
    <t>A2995</t>
  </si>
  <si>
    <t>A2994</t>
  </si>
  <si>
    <t>A2997</t>
  </si>
  <si>
    <t>A2993</t>
  </si>
  <si>
    <t>1/09/2023</t>
  </si>
  <si>
    <t>2/09/2023</t>
  </si>
  <si>
    <t>6/09/2023</t>
  </si>
  <si>
    <t>7/09/2023</t>
  </si>
  <si>
    <t>12/09/2023</t>
  </si>
  <si>
    <t>15/09/2023</t>
  </si>
  <si>
    <t>21/10/2023</t>
  </si>
  <si>
    <t>20076606301</t>
  </si>
  <si>
    <t>000686</t>
  </si>
  <si>
    <t>000520</t>
  </si>
  <si>
    <t>000521</t>
  </si>
  <si>
    <t>000531</t>
  </si>
  <si>
    <t>000533</t>
  </si>
  <si>
    <t>000560</t>
  </si>
  <si>
    <t>000577</t>
  </si>
  <si>
    <t>000664</t>
  </si>
  <si>
    <t>000753</t>
  </si>
  <si>
    <t>001405</t>
  </si>
  <si>
    <t>001426</t>
  </si>
  <si>
    <t>1012</t>
  </si>
  <si>
    <t>A2403</t>
  </si>
  <si>
    <t>A2407</t>
  </si>
  <si>
    <t>B1028</t>
  </si>
  <si>
    <t>202010739426</t>
  </si>
  <si>
    <t>7955</t>
  </si>
  <si>
    <t>A2398</t>
  </si>
  <si>
    <t>99855</t>
  </si>
  <si>
    <t>100586</t>
  </si>
  <si>
    <t>100594</t>
  </si>
  <si>
    <t>B2010047BR01266</t>
  </si>
  <si>
    <t>2010063AX00531</t>
  </si>
  <si>
    <t>2009056AB04940</t>
  </si>
  <si>
    <t>2009056AB03046</t>
  </si>
  <si>
    <t>2009056AB03045</t>
  </si>
  <si>
    <t>2009056AB04936</t>
  </si>
  <si>
    <t>2009056AB04942</t>
  </si>
  <si>
    <t>2009056AB03051</t>
  </si>
  <si>
    <t>A2621</t>
  </si>
  <si>
    <t>A2620</t>
  </si>
  <si>
    <t>A2622</t>
  </si>
  <si>
    <t>A2623</t>
  </si>
  <si>
    <t>A2624</t>
  </si>
  <si>
    <t>HE1240729</t>
  </si>
  <si>
    <t>HE1241028</t>
  </si>
  <si>
    <t>HE1241027</t>
  </si>
  <si>
    <t>HE1241026</t>
  </si>
  <si>
    <t>HE1241024</t>
  </si>
  <si>
    <t>HE1241029</t>
  </si>
  <si>
    <t>HE1241021</t>
  </si>
  <si>
    <t>HE1241023</t>
  </si>
  <si>
    <t>HE1241015</t>
  </si>
  <si>
    <t>HE1241025</t>
  </si>
  <si>
    <t>91237264</t>
  </si>
  <si>
    <t>111742075</t>
  </si>
  <si>
    <t>B1000</t>
  </si>
  <si>
    <t>B1037</t>
  </si>
  <si>
    <t>2610</t>
  </si>
  <si>
    <t>1705210/2</t>
  </si>
  <si>
    <t>1705210/1</t>
  </si>
  <si>
    <t>T-103/16</t>
  </si>
  <si>
    <t>T-104/16</t>
  </si>
  <si>
    <t>T-198/11</t>
  </si>
  <si>
    <t>T-299/11</t>
  </si>
  <si>
    <t>T-061/14</t>
  </si>
  <si>
    <t>T-63/14</t>
  </si>
  <si>
    <t>T-252/14</t>
  </si>
  <si>
    <t>T-254/14</t>
  </si>
  <si>
    <t>T-515/14</t>
  </si>
  <si>
    <t>T-518/14</t>
  </si>
  <si>
    <t>1605</t>
  </si>
  <si>
    <t>1607</t>
  </si>
  <si>
    <t>LOT 157078</t>
  </si>
  <si>
    <t>20076606608</t>
  </si>
  <si>
    <t>3064/2021</t>
  </si>
  <si>
    <t>08M01111</t>
  </si>
  <si>
    <t>CSK08M00407</t>
  </si>
  <si>
    <t>2024-05-05 - Wzorcowanie</t>
  </si>
  <si>
    <t>2024-07-03 - Wzorcowanie</t>
  </si>
  <si>
    <t>2024-02-06 - Wzorcowanie</t>
  </si>
  <si>
    <t>2023-11-25 - Wzorcowanie</t>
  </si>
  <si>
    <t>2024-06-26 - Wzorcowanie</t>
  </si>
  <si>
    <t>2024-04-04 - Wzorcowanie</t>
  </si>
  <si>
    <t>2024-07-25 - Wzorcowanie</t>
  </si>
  <si>
    <t>2024-01-11 - Wzorcowanie</t>
  </si>
  <si>
    <t>2024-01-17 - Wzorcowanie</t>
  </si>
  <si>
    <t>2024-06-28 - Wzorcowanie</t>
  </si>
  <si>
    <t>2024-04-21 - Wzorcowanie</t>
  </si>
  <si>
    <t>2024-12-28 - Wzorcowanie</t>
  </si>
  <si>
    <t>2024-03-03 - Wzorcowanie</t>
  </si>
  <si>
    <t>2024-05-31 - Wzorcowanie</t>
  </si>
  <si>
    <t>2024-11-30 - Walidacja</t>
  </si>
  <si>
    <t>2024-12-20 - Wzorcowanie</t>
  </si>
  <si>
    <t>2024-01-20 - Wzorcowanie</t>
  </si>
  <si>
    <t>2024-01-27 - Wzorcowanie</t>
  </si>
  <si>
    <t>2024-03-22 - Wzorcowanie</t>
  </si>
  <si>
    <t>2024-12-29 - Wzorcowanie</t>
  </si>
  <si>
    <t>2024-02-02 - Wzorcowanie</t>
  </si>
  <si>
    <t>2024-10-05 - Wzorcowanie</t>
  </si>
  <si>
    <t>2023-11-21 - Wzorcowanie</t>
  </si>
  <si>
    <t>2024-02-23 - Wzorcowanie</t>
  </si>
  <si>
    <t>2024-06-07 - Wzorcowanie</t>
  </si>
  <si>
    <t>2024-01-30 - Wzorcowanie</t>
  </si>
  <si>
    <t>2025-01-15 - Wzorcowanie</t>
  </si>
  <si>
    <t>2024-05-09 - Wzorcowanie</t>
  </si>
  <si>
    <t>2025-01-04 - Wzorcowanie</t>
  </si>
  <si>
    <t>2024-10-17 - Wzorcowanie</t>
  </si>
  <si>
    <t>2025-01-25 - Wzorcowanie</t>
  </si>
  <si>
    <t>2023-11-24 - Wzorcowanie</t>
  </si>
  <si>
    <t>2024-11-15 - Wzorcowanie</t>
  </si>
  <si>
    <t>2024-12-21 - Wzorcowanie</t>
  </si>
  <si>
    <t>2024-11-28 - Wzorcowanie</t>
  </si>
  <si>
    <t>2025-03-24 - Wzorcowanie</t>
  </si>
  <si>
    <t>2024-02-07 - Wzorcowanie</t>
  </si>
  <si>
    <t>2024-02-21 - Wzorcowanie</t>
  </si>
  <si>
    <t>2024-12-27 - Wzorcowanie</t>
  </si>
  <si>
    <t>2023-12-30 - Wzorcowanie</t>
  </si>
  <si>
    <t>2025-01-10 - Wzorcowanie</t>
  </si>
  <si>
    <t>2025-02-07 - Kalibracja</t>
  </si>
  <si>
    <t>2024-02-10 - Wzorcowanie</t>
  </si>
  <si>
    <t>2024-12-05 - Wzorcowanie</t>
  </si>
  <si>
    <t>2024-07-24 - Wzorcowanie</t>
  </si>
  <si>
    <t xml:space="preserve">TERMOHIGROMETR </t>
  </si>
  <si>
    <t>30.2028.02</t>
  </si>
  <si>
    <t>30.5002</t>
  </si>
  <si>
    <t>30.5011.V2</t>
  </si>
  <si>
    <t>30.5024</t>
  </si>
  <si>
    <t>30.5048.01</t>
  </si>
  <si>
    <t>810-210</t>
  </si>
  <si>
    <t>WS-9470</t>
  </si>
  <si>
    <t xml:space="preserve">Termohigrometr z sondą </t>
  </si>
  <si>
    <t>1620-1582</t>
  </si>
  <si>
    <t>30.1024</t>
  </si>
  <si>
    <t>Termometr cieczowy</t>
  </si>
  <si>
    <t xml:space="preserve"> -30°C  30°C</t>
  </si>
  <si>
    <t xml:space="preserve">Termometr cyfrowy  </t>
  </si>
  <si>
    <t>LT-102</t>
  </si>
  <si>
    <t xml:space="preserve">Termometr cyfrowy z sondą </t>
  </si>
  <si>
    <t>LB-105</t>
  </si>
  <si>
    <t xml:space="preserve">Termometr elektroniczny     </t>
  </si>
  <si>
    <t xml:space="preserve">Termometr elektroniczny    </t>
  </si>
  <si>
    <t xml:space="preserve"> NTHD-01-PHARMA</t>
  </si>
  <si>
    <t>Termometr elektroniczny bezkontaktowy</t>
  </si>
  <si>
    <t xml:space="preserve"> HTD8813</t>
  </si>
  <si>
    <t xml:space="preserve">Termometr elektroniczny z miękką końcówką </t>
  </si>
  <si>
    <t>PRT 1000</t>
  </si>
  <si>
    <t>PRT2000EU</t>
  </si>
  <si>
    <t xml:space="preserve">Termometr elektroniczny z sondą </t>
  </si>
  <si>
    <t>12777-838</t>
  </si>
  <si>
    <t>LT 102</t>
  </si>
  <si>
    <t>Termometr elektroniczny z sondą</t>
  </si>
  <si>
    <t xml:space="preserve"> Max-Min</t>
  </si>
  <si>
    <t>HC700</t>
  </si>
  <si>
    <t>NT17</t>
  </si>
  <si>
    <t xml:space="preserve">Termometr/termohigrometr z czujnikiem zewnętrznym </t>
  </si>
  <si>
    <t>30.1034</t>
  </si>
  <si>
    <t>Rejestrator Temperatury UX100-001</t>
  </si>
  <si>
    <t>Rejestrator temperatury z sondą Termio-1</t>
  </si>
  <si>
    <t>Onset HOBO</t>
  </si>
  <si>
    <t>Termoprodukt</t>
  </si>
  <si>
    <t>10875567</t>
  </si>
  <si>
    <t>10875555</t>
  </si>
  <si>
    <t>10880955</t>
  </si>
  <si>
    <t>20404315</t>
  </si>
  <si>
    <t>20404301</t>
  </si>
  <si>
    <t>20404306</t>
  </si>
  <si>
    <t>20404313</t>
  </si>
  <si>
    <t>20404312</t>
  </si>
  <si>
    <t>20404309</t>
  </si>
  <si>
    <t>20404319</t>
  </si>
  <si>
    <t>20404307</t>
  </si>
  <si>
    <t>930522</t>
  </si>
  <si>
    <t>910522</t>
  </si>
  <si>
    <t>940522</t>
  </si>
  <si>
    <t>810522</t>
  </si>
  <si>
    <t>880522</t>
  </si>
  <si>
    <t>870522</t>
  </si>
  <si>
    <t>1180321</t>
  </si>
  <si>
    <t>2024-12-22 - Wzorcowanie</t>
  </si>
  <si>
    <t>2023-12-16 - Wzorcowanie</t>
  </si>
  <si>
    <t>2024-03-01 - Wzorcowanie</t>
  </si>
  <si>
    <t>2024-10-26 - Wzorcowanie</t>
  </si>
  <si>
    <t xml:space="preserve">Rejestrator Temperatury </t>
  </si>
  <si>
    <t>UX100-001</t>
  </si>
  <si>
    <t xml:space="preserve">Rejestrator temperatury z sondą </t>
  </si>
  <si>
    <t>Termio-1</t>
  </si>
  <si>
    <t>WALIDACJE/KALIBRACJE</t>
  </si>
  <si>
    <t>Data pierwszej planowanej walidacji/kalibracji</t>
  </si>
  <si>
    <t>Ilość walidacji/kalibracji (w okresie 24 m-cy)</t>
  </si>
  <si>
    <t>Cena netto 1 walidacji/kalibracji w zł*</t>
  </si>
  <si>
    <t>Wartość wykonania walidacji/kalibracji netto</t>
  </si>
  <si>
    <t>Wartość wykonania walidacji/kalibracji brutto</t>
  </si>
  <si>
    <t xml:space="preserve">ZIMNE ŚWIATŁO - LAMPA ŚWIATŁOWODOWA </t>
  </si>
  <si>
    <t>ADA2</t>
  </si>
  <si>
    <t>P-42-2-12</t>
  </si>
  <si>
    <t>Zestaw do trudnej intubacji - videolaryngoskop</t>
  </si>
  <si>
    <t xml:space="preserve"> TRUVIEW PCD</t>
  </si>
  <si>
    <t>06415</t>
  </si>
  <si>
    <t xml:space="preserve">Miernik temperatury i wilgotności </t>
  </si>
  <si>
    <t>TermikPlus</t>
  </si>
  <si>
    <t>080119</t>
  </si>
  <si>
    <t>2024-03-24 - Wzorcowanie</t>
  </si>
  <si>
    <t>OHMEDA</t>
  </si>
  <si>
    <t>AMC</t>
  </si>
  <si>
    <t>CLATRONIC</t>
  </si>
  <si>
    <t>AEG</t>
  </si>
  <si>
    <t>BERCHTOLD</t>
  </si>
  <si>
    <t>BAKMED</t>
  </si>
  <si>
    <t>Simeon Medical GmbH &amp;Co KG</t>
  </si>
  <si>
    <t>ORDISI-NATURFAM POZNAŃ</t>
  </si>
  <si>
    <t>HDKK 50363</t>
  </si>
  <si>
    <t>AM-721</t>
  </si>
  <si>
    <t>X24</t>
  </si>
  <si>
    <t>38810</t>
  </si>
  <si>
    <t>36796</t>
  </si>
  <si>
    <t>PO#6679</t>
  </si>
  <si>
    <t>100000000181412</t>
  </si>
  <si>
    <t>100000000192627</t>
  </si>
  <si>
    <t>100000000192628</t>
  </si>
  <si>
    <t>100000000210985</t>
  </si>
  <si>
    <t>100000000224000</t>
  </si>
  <si>
    <t>100000000242240</t>
  </si>
  <si>
    <t>100000000245822</t>
  </si>
  <si>
    <t>Czasza - T10404; Lampa - T10149</t>
  </si>
  <si>
    <t>Czasza - T10403; Lampa - T10151</t>
  </si>
  <si>
    <t>344</t>
  </si>
  <si>
    <t>090239</t>
  </si>
  <si>
    <t>10000000026631</t>
  </si>
  <si>
    <t>10000000026632</t>
  </si>
  <si>
    <t>37698</t>
  </si>
  <si>
    <t>6518060-012266 6518060-012269</t>
  </si>
  <si>
    <t>6518060-012270 6518060-012271</t>
  </si>
  <si>
    <t>MG 20</t>
  </si>
  <si>
    <t>MSI 2556</t>
  </si>
  <si>
    <t>MSI2571</t>
  </si>
  <si>
    <t xml:space="preserve"> MSI5505</t>
  </si>
  <si>
    <t>SimLed 3500</t>
  </si>
  <si>
    <t>F300</t>
  </si>
  <si>
    <t>LED  GS 600</t>
  </si>
  <si>
    <t>PH-121.2</t>
  </si>
  <si>
    <t xml:space="preserve"> SimLed 3500 Plus</t>
  </si>
  <si>
    <t>L21-25P</t>
  </si>
  <si>
    <t>D540</t>
  </si>
  <si>
    <t>LAMPA TERAPEUTYCZNA (umowa do 30.09.2024 r.)</t>
  </si>
  <si>
    <r>
      <t xml:space="preserve">LAMPA TERAPEUTYCZNA </t>
    </r>
    <r>
      <rPr>
        <b/>
        <sz val="9"/>
        <rFont val="Tahoma"/>
        <family val="2"/>
        <charset val="238"/>
      </rPr>
      <t xml:space="preserve">2 SZTUKI </t>
    </r>
    <r>
      <rPr>
        <sz val="9"/>
        <rFont val="Tahoma"/>
        <family val="2"/>
        <charset val="238"/>
      </rPr>
      <t>(umowa do 30.09.2024 r.)</t>
    </r>
  </si>
  <si>
    <t>LAMPA TERAPEUTYCZNA 2 SZTUKI (umowa do 30.09.2024 r.)</t>
  </si>
  <si>
    <t>Lampa zabiegowa bezcieniowa mobilna (umowa do 30.09.2024 r.)</t>
  </si>
  <si>
    <t>Lampa zabiegowa bezcieniowa mobilna SimLed 3500 (umowa do 30.09.2024 r.)</t>
  </si>
  <si>
    <t>LAMPA ZABIEGOWA BEZCIENIOWA NAŚCIENNA (umowa do 30.09.2024 r.)</t>
  </si>
  <si>
    <t>LAMPA ZABIEGOWA (umowa do 30.09.2024 r.)</t>
  </si>
  <si>
    <t>LAMPA ZABIEGOWA ŚCIENNA (umowa do 30.09.2024 r.)</t>
  </si>
  <si>
    <t>LAMPA ZABIEGOWO-DIAGNOSTYCZNA BEZCIENIOWA (umowa do 30.09.2024 r.)</t>
  </si>
  <si>
    <t>LAMPY OPERACYJNE (umowa do 30.09.2024 r.)</t>
  </si>
  <si>
    <t>MOD. 0620</t>
  </si>
  <si>
    <t>TERMO SHANDON</t>
  </si>
  <si>
    <t>9402148</t>
  </si>
  <si>
    <t>KRIOSTAT CRYOTOME (umowa do 30.09.2024 r.)</t>
  </si>
  <si>
    <t>K120/76</t>
  </si>
  <si>
    <t>MIKROSKOP OPERACYJNY (umowa do 30.09.2024 r.)</t>
  </si>
  <si>
    <t>OPTON</t>
  </si>
  <si>
    <t>45090</t>
  </si>
  <si>
    <t xml:space="preserve">MIKROSKOP DIAGNOSTYCZNY </t>
  </si>
  <si>
    <t>Eclipse Ni-U</t>
  </si>
  <si>
    <t>MIKROPHOT FXA</t>
  </si>
  <si>
    <t>NIKON</t>
  </si>
  <si>
    <t>943780 0124639</t>
  </si>
  <si>
    <t>63996</t>
  </si>
  <si>
    <t>PRISMAFLEX</t>
  </si>
  <si>
    <t>GAMBRO</t>
  </si>
  <si>
    <t>APARAT DO LECZENIA NERKOZASTEPCZEGO PRISMAFLEX Z OGRZEWACZEM</t>
  </si>
  <si>
    <t>PA10407 / 1255400</t>
  </si>
  <si>
    <t>Solar GI HRM Solid State G3-9</t>
  </si>
  <si>
    <t xml:space="preserve">MMS   </t>
  </si>
  <si>
    <t>Aparat do manometrii wysokiej rozdzielczości przewodu pokarmowego (gwarancja do 10.08.2025 r.)</t>
  </si>
  <si>
    <t>21710789</t>
  </si>
  <si>
    <t>BTL</t>
  </si>
  <si>
    <t>073C0B001295</t>
  </si>
  <si>
    <t>073C0B001298</t>
  </si>
  <si>
    <t>073T0B003329</t>
  </si>
  <si>
    <t>073P0B007559</t>
  </si>
  <si>
    <t>073P0B008230</t>
  </si>
  <si>
    <t>073P0B008775</t>
  </si>
  <si>
    <t>073TOB003066</t>
  </si>
  <si>
    <t>073POB007751</t>
  </si>
  <si>
    <t>073P0B008925</t>
  </si>
  <si>
    <t>073POB010248</t>
  </si>
  <si>
    <t>073P0B008112</t>
  </si>
  <si>
    <t>2025-11-22 - Przegląd techniczny</t>
  </si>
  <si>
    <t>073T0B003339</t>
  </si>
  <si>
    <t xml:space="preserve"> BTL-08 LC</t>
  </si>
  <si>
    <t xml:space="preserve">Aparat do EKG </t>
  </si>
  <si>
    <t>BTL-08 LC</t>
  </si>
  <si>
    <t>BTL-08 LT</t>
  </si>
  <si>
    <t>BTL-08 MT Plus</t>
  </si>
  <si>
    <t xml:space="preserve"> BTL-08 LT </t>
  </si>
  <si>
    <t>BLT-08 MT Plus</t>
  </si>
  <si>
    <t xml:space="preserve"> BTL-08 MT Plus</t>
  </si>
  <si>
    <t>Aparat do EKG (umowa do 30.09.2024 r.)</t>
  </si>
  <si>
    <t xml:space="preserve"> CONNEXITY</t>
  </si>
  <si>
    <t>APARAT RTG (umowa do 30.09.2024 r.)</t>
  </si>
  <si>
    <t>01138</t>
  </si>
  <si>
    <t xml:space="preserve">Elephant Mini </t>
  </si>
  <si>
    <t>CTEHgm 488 DU</t>
  </si>
  <si>
    <t>Aparat CRYO-T (gwarancja do 07.08.2025 r.)</t>
  </si>
  <si>
    <t>2026-08-07 - Przegląd techniczny</t>
  </si>
  <si>
    <t>YZ23B</t>
  </si>
  <si>
    <t>Medical Partner</t>
  </si>
  <si>
    <t>SYNOPTOFOR (gwarancja do 10.08.2025 r.)</t>
  </si>
  <si>
    <t>562052552302</t>
  </si>
  <si>
    <t>2026-08-10 - Przegląd techniczny</t>
  </si>
  <si>
    <t>POMPA INFUZYJNA STRZYKAWKOWA S1</t>
  </si>
  <si>
    <t>MEDIMA</t>
  </si>
  <si>
    <t>0200454/11</t>
  </si>
  <si>
    <t>0200453/11</t>
  </si>
  <si>
    <t>0200455/11</t>
  </si>
  <si>
    <t>0200456/11</t>
  </si>
  <si>
    <t>0102682/07</t>
  </si>
  <si>
    <t>0102683/07</t>
  </si>
  <si>
    <t>0100442/06</t>
  </si>
  <si>
    <t>0102289/07</t>
  </si>
  <si>
    <t>310009691</t>
  </si>
  <si>
    <t>300011582</t>
  </si>
  <si>
    <t>300011583</t>
  </si>
  <si>
    <t>2024-08-30 - Przegląd techniczny</t>
  </si>
  <si>
    <t>2023-12-15 - Przegląd techniczny</t>
  </si>
  <si>
    <t>2026-01-24 - Przegląd techniczny</t>
  </si>
  <si>
    <t>2024-08-23 - Przegląd techniczny</t>
  </si>
  <si>
    <t xml:space="preserve">POMPA INFUZYJNA OBJĘTOŚCIOWA </t>
  </si>
  <si>
    <t>KPL typ P</t>
  </si>
  <si>
    <t>S1</t>
  </si>
  <si>
    <t>Pompa Objętościowa</t>
  </si>
  <si>
    <t xml:space="preserve"> P300</t>
  </si>
  <si>
    <t xml:space="preserve">POMPA STRZYKAWKOWA </t>
  </si>
  <si>
    <t>S300</t>
  </si>
  <si>
    <t xml:space="preserve">Autoczytnik do inkubacji testów biologicznych do pary i H202 Attest </t>
  </si>
  <si>
    <t>Auto-reader 490</t>
  </si>
  <si>
    <t>108735</t>
  </si>
  <si>
    <t>2024-11-28 - Kalibracja</t>
  </si>
  <si>
    <t>BD</t>
  </si>
  <si>
    <t>KETTLER</t>
  </si>
  <si>
    <t>KETTLER - EKO MEDICAL</t>
  </si>
  <si>
    <t>METTLER</t>
  </si>
  <si>
    <t>Novotec Medical</t>
  </si>
  <si>
    <t>ZEM MARP ELECTRONIC</t>
  </si>
  <si>
    <t>7710-400</t>
  </si>
  <si>
    <t>7681-500</t>
  </si>
  <si>
    <t>07861-600</t>
  </si>
  <si>
    <t>07978-900</t>
  </si>
  <si>
    <t>0809186100260</t>
  </si>
  <si>
    <t>1212XSW471</t>
  </si>
  <si>
    <t>000416</t>
  </si>
  <si>
    <t>D60 539</t>
  </si>
  <si>
    <t>P-48-32-1</t>
  </si>
  <si>
    <t>SK4P98343</t>
  </si>
  <si>
    <t>33/530-00-07</t>
  </si>
  <si>
    <t>2025-01-29 - Przegląd techniczny</t>
  </si>
  <si>
    <t>BASIC</t>
  </si>
  <si>
    <t>X1</t>
  </si>
  <si>
    <t>Kettler</t>
  </si>
  <si>
    <t>VITO XL</t>
  </si>
  <si>
    <t xml:space="preserve"> FAVORIT</t>
  </si>
  <si>
    <t>MARATON TX-1</t>
  </si>
  <si>
    <t>A390</t>
  </si>
  <si>
    <t>Galileo DELTA C</t>
  </si>
  <si>
    <t>D60</t>
  </si>
  <si>
    <t xml:space="preserve">Ministeper- Rowerek do kończyn dolnych </t>
  </si>
  <si>
    <t>MT TDCT-CCA</t>
  </si>
  <si>
    <t>ROTOR DO ĆWICZEŃ KOŃCZYN GÓRNYCH (umowa do 30.09.2024 r.)</t>
  </si>
  <si>
    <t>ATLAS (umowa do 30.09.2024 r.)</t>
  </si>
  <si>
    <t>ERGOMETR (umowa do 30.09.2024 r.)</t>
  </si>
  <si>
    <t>ROWER DO ĆWICZEŃ  (umowa do 30.09.2024 r.)</t>
  </si>
  <si>
    <t>ROWER REHABILITACYJNY "NARCIARZ" (umowa do 30.09.2024 r.)</t>
  </si>
  <si>
    <t>ROWER TRENINGOWY "WIOŚLARZ" (umowa do 30.09.2024 r.)</t>
  </si>
  <si>
    <t>BIEŻNIA ELEKTRYCZNA (umowa do 30.09.2024 r.)</t>
  </si>
  <si>
    <t>PRZENOŚNA DIATERMIA KRÓTKOFALOWA (umowa do 30.09.2024 r.)</t>
  </si>
  <si>
    <t>Stół do pionizacji z platformą wibracyjną (umowa do 30.09.2024 r.)</t>
  </si>
  <si>
    <t>PHYSIOTER (umowa do 30.09.2024 r.)</t>
  </si>
  <si>
    <t>Medirol SVO</t>
  </si>
  <si>
    <t xml:space="preserve">Fotel kardiologiczny </t>
  </si>
  <si>
    <t>Medirol Clubman K118</t>
  </si>
  <si>
    <t xml:space="preserve">Nosze reanimacyjne </t>
  </si>
  <si>
    <t>Medirol Clinic N114</t>
  </si>
  <si>
    <t>Transport - Karetka - SPORNA</t>
  </si>
  <si>
    <t xml:space="preserve">Medirol   </t>
  </si>
  <si>
    <t>P11303615/N11403098</t>
  </si>
  <si>
    <t>K11800897</t>
  </si>
  <si>
    <t>7M12617262</t>
  </si>
  <si>
    <t>1K11616422</t>
  </si>
  <si>
    <t>14P113161518</t>
  </si>
  <si>
    <t>Transport-Karetka - CKD</t>
  </si>
  <si>
    <t>Monobloc Contero</t>
  </si>
  <si>
    <t>Medirol Clubman K116</t>
  </si>
  <si>
    <t>Trolley Extero P113</t>
  </si>
  <si>
    <t>NT-01/K1.4</t>
  </si>
  <si>
    <t>Wartość wykonania wzorcowań netto</t>
  </si>
  <si>
    <t>Wartość wykonania wzorcowań brutto</t>
  </si>
  <si>
    <t>99562</t>
  </si>
  <si>
    <t>100556</t>
  </si>
  <si>
    <t>100578</t>
  </si>
  <si>
    <t>SONDA Lodówkowa (gwarancja do 02.06.2024 r.)</t>
  </si>
  <si>
    <t>SONDA Lodówkowa (gwarancja do 24.03.2025 r.)</t>
  </si>
  <si>
    <t>2025-06-02 - Wzorcowanie</t>
  </si>
  <si>
    <t>2026-03-24 - Wzorcowanie</t>
  </si>
  <si>
    <t>HAWK</t>
  </si>
  <si>
    <t>HD 21" SD-700B</t>
  </si>
  <si>
    <t>Cyfrowe centrum video (gwarancja do 23.10.2025 r.)</t>
  </si>
  <si>
    <t>2026-10-23 - Przegląd techniczny</t>
  </si>
  <si>
    <t>HOPKINS</t>
  </si>
  <si>
    <t>1003G5</t>
  </si>
  <si>
    <t>12232S</t>
  </si>
  <si>
    <t>1222ZM</t>
  </si>
  <si>
    <t>1224DS</t>
  </si>
  <si>
    <t>Optyka 30° autoklawowalna (gwarancja do 21.02.2025 r.)</t>
  </si>
  <si>
    <t xml:space="preserve"> 26007BA</t>
  </si>
  <si>
    <t>Optyka 30° autoklawowalna  (gwarancja do 21.02.2025 r.)</t>
  </si>
  <si>
    <t>26046BA</t>
  </si>
  <si>
    <t>ML 702/702D</t>
  </si>
  <si>
    <t>KLS MARTIN</t>
  </si>
  <si>
    <t>ML702 030100D119, ML702 030100D120</t>
  </si>
  <si>
    <t>BEZCIENIOWE LAMPY OPERACYJNE-ZESTAW DWUCZASZOWY (umowa do 30.09.2024 r.)</t>
  </si>
  <si>
    <t>Capnostream 20p</t>
  </si>
  <si>
    <t>KAPNOGRAF (umowa do 30.09.2024 r.)</t>
  </si>
  <si>
    <t>PA23172275</t>
  </si>
  <si>
    <t>2025-08-29 - Przegląd techniczny</t>
  </si>
  <si>
    <t>Solar 175</t>
  </si>
  <si>
    <t>Ergolet</t>
  </si>
  <si>
    <t>SLR-130049</t>
  </si>
  <si>
    <t>Podnośnik do transportu pacjenta (umowa do 30.09.2024 r.)</t>
  </si>
  <si>
    <t>2025-09-28 - Przegląd techniczny</t>
  </si>
  <si>
    <t>HARPENDEN</t>
  </si>
  <si>
    <t>HOLTAIN</t>
  </si>
  <si>
    <t>T-70-UU-04/15</t>
  </si>
  <si>
    <t>0037546/N</t>
  </si>
  <si>
    <t xml:space="preserve">ANALIZATOR SKŁADU CIAŁA </t>
  </si>
  <si>
    <t>21060007</t>
  </si>
  <si>
    <t xml:space="preserve">ANALIZATOR SEGMENTOWY </t>
  </si>
  <si>
    <t xml:space="preserve">MC-980MA </t>
  </si>
  <si>
    <t xml:space="preserve">MC780 MA P </t>
  </si>
  <si>
    <t>14010019</t>
  </si>
  <si>
    <t>TANITA</t>
  </si>
  <si>
    <t>Stolik Elektromechaniczny</t>
  </si>
  <si>
    <t xml:space="preserve"> NET-2</t>
  </si>
  <si>
    <t>1801268</t>
  </si>
  <si>
    <t>Pachymetr (umowa do 30.09.2024 r.)</t>
  </si>
  <si>
    <t>iPac</t>
  </si>
  <si>
    <t>20410-0416</t>
  </si>
  <si>
    <t>1409374</t>
  </si>
  <si>
    <t>OFTALMOSKOP OBUOCZNY (umowa do 30.09.2024 r.)</t>
  </si>
  <si>
    <t>Quadrilite</t>
  </si>
  <si>
    <t>RISTER</t>
  </si>
  <si>
    <t>ZALIMP</t>
  </si>
  <si>
    <t>Alltion</t>
  </si>
  <si>
    <t>18337</t>
  </si>
  <si>
    <t>1104122978</t>
  </si>
  <si>
    <t>1101369646</t>
  </si>
  <si>
    <t>013/11</t>
  </si>
  <si>
    <t>LC POL/01</t>
  </si>
  <si>
    <t>1103288351</t>
  </si>
  <si>
    <t>LC PAF/01</t>
  </si>
  <si>
    <t>LC PAF/02</t>
  </si>
  <si>
    <t>1104494817</t>
  </si>
  <si>
    <t>1091001179</t>
  </si>
  <si>
    <t>1107073175</t>
  </si>
  <si>
    <t>1107073023</t>
  </si>
  <si>
    <t>1105214664</t>
  </si>
  <si>
    <t>1105214665</t>
  </si>
  <si>
    <t>1105214667</t>
  </si>
  <si>
    <t>LC IX/01</t>
  </si>
  <si>
    <t>LC POL/02</t>
  </si>
  <si>
    <t>LC PA/01</t>
  </si>
  <si>
    <t>12694201 / 131207001-293</t>
  </si>
  <si>
    <t>P-42-47-9</t>
  </si>
  <si>
    <t>NC00981/20</t>
  </si>
  <si>
    <t xml:space="preserve">Lampa czołowa </t>
  </si>
  <si>
    <t>Quadrilite 6000</t>
  </si>
  <si>
    <t>Lampa czołowa (umowa do 30.09.2024 r.)</t>
  </si>
  <si>
    <t>CLARA</t>
  </si>
  <si>
    <t>ML4-LED</t>
  </si>
  <si>
    <t>L-20/25z/5W</t>
  </si>
  <si>
    <t>'CLARA</t>
  </si>
  <si>
    <t>ML4 LED</t>
  </si>
  <si>
    <t>ML4 LED UNPLUGGED</t>
  </si>
  <si>
    <t xml:space="preserve"> HL8000C</t>
  </si>
  <si>
    <t xml:space="preserve">PODGRZEWACZ DO BUTELEK </t>
  </si>
  <si>
    <t>BABYONO</t>
  </si>
  <si>
    <t>SK$-P-97-2-20</t>
  </si>
  <si>
    <t>1</t>
  </si>
  <si>
    <t>2</t>
  </si>
  <si>
    <t>3</t>
  </si>
  <si>
    <t>4</t>
  </si>
  <si>
    <t>TUFI/SEMI BAMBI</t>
  </si>
  <si>
    <t>0108</t>
  </si>
  <si>
    <t>2026-09-12 - Przegląd techniczny</t>
  </si>
  <si>
    <t>2025-11-14 - Przegląd techniczny</t>
  </si>
  <si>
    <t>Rejestrator ciśnieniowy</t>
  </si>
  <si>
    <t>00078244</t>
  </si>
  <si>
    <t>2025-03-20 - Przegląd techniczny</t>
  </si>
  <si>
    <t>Rejestrator ciśnieniowy (umowa do 30.09.2024 r.)</t>
  </si>
  <si>
    <t xml:space="preserve">APARAT EKG </t>
  </si>
  <si>
    <t>MAC 600</t>
  </si>
  <si>
    <t>SS518230090PA</t>
  </si>
  <si>
    <t xml:space="preserve">TRADMILL </t>
  </si>
  <si>
    <t>T2000</t>
  </si>
  <si>
    <t>1/530-00-04</t>
  </si>
  <si>
    <t>CP76978</t>
  </si>
  <si>
    <t>APARAT DO ZNIECZULANIA</t>
  </si>
  <si>
    <t>Moduł pomiaru ciśnienia inwazyjnego</t>
  </si>
  <si>
    <t>Moduł resuscytacyjny</t>
  </si>
  <si>
    <t>Parownik</t>
  </si>
  <si>
    <t>Zgodnie zapisami w SWZ cena, oraz gwarancja na wykonana usługe naprawy - stanowią kryterium oceny ofert.</t>
  </si>
  <si>
    <r>
      <t xml:space="preserve">**w kolumnie t) znajduje się zakładana przez </t>
    </r>
    <r>
      <rPr>
        <b/>
        <u/>
        <sz val="10"/>
        <rFont val="Calibri"/>
        <family val="2"/>
        <charset val="238"/>
        <scheme val="minor"/>
      </rPr>
      <t>Zamawiąjącego</t>
    </r>
    <r>
      <rPr>
        <b/>
        <sz val="10"/>
        <rFont val="Calibri"/>
        <family val="2"/>
        <charset val="238"/>
        <scheme val="minor"/>
      </rPr>
      <t xml:space="preserve"> kwota przeznaczona na serwis pogwarancyjny, rozumiany jako całkowity koszt wszystkich dojazdów, kosztów odesłania urządzenia/urządzeń do siedziby Zamawiającego, gotowości do pracy, części i materiałów niezbędnych do wykonania napraw w okresie trwania umowy (bez roboczogodzin), w terminach określonych w SWZ, przez osoby określone w SWZ. </t>
    </r>
  </si>
  <si>
    <r>
      <rPr>
        <sz val="10"/>
        <rFont val="Calibri"/>
        <family val="2"/>
        <charset val="238"/>
        <scheme val="minor"/>
      </rPr>
      <t>Formularz zawiera formuły ułatwiajace sporządzenie oferty.</t>
    </r>
    <r>
      <rPr>
        <b/>
        <sz val="10"/>
        <rFont val="Calibri"/>
        <family val="2"/>
        <charset val="238"/>
        <scheme val="minor"/>
      </rPr>
      <t xml:space="preserve"> Wystarczy wprowadzić dane do kolumy j) Cena netto 1 przeglądu w zł, do kolumny o) Cena netto 1 roboczogodziny serwisu oraz do kolumn l), r) i u) stawkę podatku VAT, aby uzyskać cenę oferty.</t>
    </r>
  </si>
  <si>
    <t>Aparat do EKG</t>
  </si>
  <si>
    <t>073T0B003382</t>
  </si>
  <si>
    <t>ZP/80/2024</t>
  </si>
  <si>
    <t xml:space="preserve">LASER Nd-YAG </t>
  </si>
  <si>
    <t xml:space="preserve">GENTLE YAG PRO-4 </t>
  </si>
  <si>
    <t>LASER CHIRURGICZNY CO2</t>
  </si>
  <si>
    <t xml:space="preserve">CO2RE </t>
  </si>
  <si>
    <t xml:space="preserve">VBEAM PERFECTA </t>
  </si>
  <si>
    <t>LASER PULSACYJNO-BARWNIKOWY (gwarancja do 16.03.2024 r.)</t>
  </si>
  <si>
    <t>9914-0300-4763</t>
  </si>
  <si>
    <t>PRZEGLĄDY/KALIBRACJE</t>
  </si>
  <si>
    <t>Data pierwszego planowanego przeglądu/kalibracji</t>
  </si>
  <si>
    <t>Ilość przeglądów/kalibracji (w okresie 24 m-cy)</t>
  </si>
  <si>
    <t>Cena netto 1 przeglądu/kalibracji w zł*</t>
  </si>
  <si>
    <t>Wartość wykonania przeglądów/kalibracji netto</t>
  </si>
  <si>
    <t>Wartość wykonania przeglądów/kalibracji brutto</t>
  </si>
  <si>
    <t>TM010040</t>
  </si>
  <si>
    <t>07.07.2024***</t>
  </si>
  <si>
    <t>PH-METR</t>
  </si>
  <si>
    <t>Sierra Scientific Instruments</t>
  </si>
  <si>
    <t>Digitrapper pH Z</t>
  </si>
  <si>
    <t>DTZIL00707</t>
  </si>
  <si>
    <t>DTZIL06034</t>
  </si>
  <si>
    <t>DTZIL06240</t>
  </si>
  <si>
    <t xml:space="preserve">Miernik stężenia CO </t>
  </si>
  <si>
    <t xml:space="preserve">BF TOX CO </t>
  </si>
  <si>
    <t xml:space="preserve">Aparat do manometrii </t>
  </si>
  <si>
    <t>Given Imaging</t>
  </si>
  <si>
    <t xml:space="preserve">Manoscan 360 A 120 </t>
  </si>
  <si>
    <t>MSM2112</t>
  </si>
  <si>
    <t>*** w tym 2 x kalibracja i 2 x przegląd z kalibracją</t>
  </si>
  <si>
    <t>Załącznik nr 2 do SWZ po modyfikacji 25.06.2024r.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</si>
</sst>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_-* #,##0.00&quot; zł&quot;_-;\-* #,##0.00&quot; zł&quot;_-;_-* \-??&quot; zł&quot;_-;_-@_-"/>
    <numFmt numFmtId="166" formatCode="[$-415]General"/>
    <numFmt numFmtId="167" formatCode="yyyy\-mm\-dd;@"/>
  </numFmts>
  <fonts count="25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Tahoma"/>
      <family val="2"/>
      <charset val="238"/>
    </font>
    <font>
      <u/>
      <sz val="10"/>
      <name val="Calibri"/>
      <family val="2"/>
      <charset val="238"/>
      <scheme val="minor"/>
    </font>
    <font>
      <b/>
      <u/>
      <sz val="9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A0D24E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auto="1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165" fontId="7" fillId="0" borderId="0" applyFill="0" applyBorder="0" applyAlignment="0" applyProtection="0"/>
    <xf numFmtId="0" fontId="7" fillId="0" borderId="0"/>
    <xf numFmtId="165" fontId="7" fillId="0" borderId="0" applyFill="0" applyBorder="0" applyAlignment="0" applyProtection="0"/>
    <xf numFmtId="166" fontId="8" fillId="0" borderId="0"/>
    <xf numFmtId="0" fontId="17" fillId="0" borderId="0"/>
  </cellStyleXfs>
  <cellXfs count="60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167" fontId="1" fillId="0" borderId="1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167" fontId="1" fillId="0" borderId="31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5" fillId="0" borderId="19" xfId="1" applyFont="1" applyFill="1" applyBorder="1" applyAlignment="1" applyProtection="1">
      <alignment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5" xfId="0" quotePrefix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165" fontId="5" fillId="0" borderId="65" xfId="1" applyFont="1" applyFill="1" applyBorder="1" applyAlignment="1" applyProtection="1">
      <alignment vertical="center" wrapText="1"/>
    </xf>
    <xf numFmtId="167" fontId="1" fillId="0" borderId="73" xfId="0" applyNumberFormat="1" applyFont="1" applyFill="1" applyBorder="1" applyAlignment="1">
      <alignment horizontal="center" vertical="center" wrapText="1"/>
    </xf>
    <xf numFmtId="165" fontId="5" fillId="0" borderId="75" xfId="1" applyFont="1" applyFill="1" applyBorder="1" applyAlignment="1" applyProtection="1">
      <alignment vertical="center" wrapText="1"/>
    </xf>
    <xf numFmtId="0" fontId="5" fillId="0" borderId="76" xfId="0" applyFont="1" applyFill="1" applyBorder="1" applyAlignment="1">
      <alignment horizontal="center" vertical="center"/>
    </xf>
    <xf numFmtId="165" fontId="5" fillId="0" borderId="76" xfId="1" applyFont="1" applyFill="1" applyBorder="1" applyAlignment="1" applyProtection="1">
      <alignment vertical="center" wrapText="1"/>
    </xf>
    <xf numFmtId="165" fontId="5" fillId="0" borderId="77" xfId="1" applyFont="1" applyFill="1" applyBorder="1" applyAlignment="1" applyProtection="1">
      <alignment vertical="center" wrapText="1"/>
    </xf>
    <xf numFmtId="9" fontId="5" fillId="2" borderId="65" xfId="0" applyNumberFormat="1" applyFont="1" applyFill="1" applyBorder="1" applyAlignment="1">
      <alignment horizontal="center" vertical="center" wrapText="1"/>
    </xf>
    <xf numFmtId="9" fontId="5" fillId="2" borderId="7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7" fontId="0" fillId="0" borderId="0" xfId="0" applyNumberForma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4" fillId="12" borderId="0" xfId="0" applyFont="1" applyFill="1" applyAlignment="1" applyProtection="1">
      <alignment vertical="center"/>
      <protection locked="0"/>
    </xf>
    <xf numFmtId="0" fontId="9" fillId="12" borderId="0" xfId="0" applyFont="1" applyFill="1" applyAlignment="1" applyProtection="1">
      <alignment vertical="center"/>
      <protection locked="0"/>
    </xf>
    <xf numFmtId="0" fontId="9" fillId="12" borderId="0" xfId="0" applyFont="1" applyFill="1" applyAlignment="1" applyProtection="1">
      <alignment horizontal="left" vertical="center"/>
      <protection locked="0"/>
    </xf>
    <xf numFmtId="0" fontId="18" fillId="12" borderId="0" xfId="0" applyFont="1" applyFill="1" applyAlignment="1" applyProtection="1">
      <alignment horizontal="center" vertical="center"/>
      <protection locked="0"/>
    </xf>
    <xf numFmtId="0" fontId="6" fillId="12" borderId="0" xfId="0" applyFont="1" applyFill="1" applyAlignment="1" applyProtection="1">
      <alignment vertical="center"/>
      <protection locked="0"/>
    </xf>
    <xf numFmtId="0" fontId="1" fillId="12" borderId="0" xfId="0" applyFont="1" applyFill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55" xfId="0" quotePrefix="1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167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165" fontId="5" fillId="2" borderId="55" xfId="1" applyFont="1" applyFill="1" applyBorder="1" applyAlignment="1" applyProtection="1">
      <alignment horizontal="center" vertical="center" wrapText="1"/>
      <protection locked="0"/>
    </xf>
    <xf numFmtId="165" fontId="5" fillId="0" borderId="55" xfId="1" applyFont="1" applyFill="1" applyBorder="1" applyAlignment="1" applyProtection="1">
      <alignment vertical="center" wrapText="1"/>
      <protection locked="0"/>
    </xf>
    <xf numFmtId="9" fontId="5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9" xfId="1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left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54" xfId="0" quotePrefix="1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167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165" fontId="5" fillId="2" borderId="54" xfId="1" applyFont="1" applyFill="1" applyBorder="1" applyAlignment="1" applyProtection="1">
      <alignment horizontal="center" vertical="center" wrapText="1"/>
      <protection locked="0"/>
    </xf>
    <xf numFmtId="165" fontId="5" fillId="0" borderId="54" xfId="1" applyFont="1" applyFill="1" applyBorder="1" applyAlignment="1" applyProtection="1">
      <alignment vertical="center" wrapText="1"/>
      <protection locked="0"/>
    </xf>
    <xf numFmtId="9" fontId="5" fillId="2" borderId="5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4" xfId="1" applyFont="1" applyFill="1" applyBorder="1" applyAlignment="1" applyProtection="1">
      <alignment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2" xfId="0" quotePrefix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5" fontId="5" fillId="2" borderId="32" xfId="1" applyFont="1" applyFill="1" applyBorder="1" applyAlignment="1" applyProtection="1">
      <alignment horizontal="center" vertical="center" wrapText="1"/>
      <protection locked="0"/>
    </xf>
    <xf numFmtId="165" fontId="5" fillId="0" borderId="32" xfId="1" applyFont="1" applyFill="1" applyBorder="1" applyAlignment="1" applyProtection="1">
      <alignment vertical="center" wrapText="1"/>
      <protection locked="0"/>
    </xf>
    <xf numFmtId="9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6" xfId="1" applyFont="1" applyFill="1" applyBorder="1" applyAlignment="1" applyProtection="1">
      <alignment vertical="center" wrapText="1"/>
      <protection locked="0"/>
    </xf>
    <xf numFmtId="0" fontId="12" fillId="0" borderId="11" xfId="0" applyFont="1" applyBorder="1" applyProtection="1">
      <protection locked="0"/>
    </xf>
    <xf numFmtId="165" fontId="4" fillId="0" borderId="11" xfId="1" applyFont="1" applyFill="1" applyBorder="1" applyAlignment="1" applyProtection="1">
      <alignment vertical="center" wrapText="1"/>
      <protection locked="0"/>
    </xf>
    <xf numFmtId="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8" xfId="0" quotePrefix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167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165" fontId="5" fillId="2" borderId="48" xfId="1" applyFont="1" applyFill="1" applyBorder="1" applyAlignment="1" applyProtection="1">
      <alignment horizontal="center" vertical="center" wrapText="1"/>
      <protection locked="0"/>
    </xf>
    <xf numFmtId="165" fontId="5" fillId="0" borderId="48" xfId="1" applyFont="1" applyFill="1" applyBorder="1" applyAlignment="1" applyProtection="1">
      <alignment vertical="center" wrapText="1"/>
      <protection locked="0"/>
    </xf>
    <xf numFmtId="9" fontId="5" fillId="2" borderId="4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9" xfId="1" applyFont="1" applyFill="1" applyBorder="1" applyAlignment="1" applyProtection="1">
      <alignment vertical="center" wrapText="1"/>
      <protection locked="0"/>
    </xf>
    <xf numFmtId="0" fontId="5" fillId="0" borderId="4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8" xfId="1" applyFont="1" applyFill="1" applyBorder="1" applyAlignment="1" applyProtection="1">
      <alignment horizontal="center" vertical="center"/>
      <protection locked="0"/>
    </xf>
    <xf numFmtId="165" fontId="5" fillId="0" borderId="49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quotePrefix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5" fontId="5" fillId="2" borderId="18" xfId="1" applyFont="1" applyFill="1" applyBorder="1" applyAlignment="1" applyProtection="1">
      <alignment horizontal="center" vertical="center" wrapText="1"/>
      <protection locked="0"/>
    </xf>
    <xf numFmtId="165" fontId="5" fillId="0" borderId="18" xfId="1" applyFont="1" applyFill="1" applyBorder="1" applyAlignment="1" applyProtection="1">
      <alignment vertical="center" wrapText="1"/>
      <protection locked="0"/>
    </xf>
    <xf numFmtId="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left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5" xfId="0" quotePrefix="1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5" fontId="5" fillId="2" borderId="65" xfId="1" applyFont="1" applyFill="1" applyBorder="1" applyAlignment="1" applyProtection="1">
      <alignment horizontal="center" vertical="center" wrapText="1"/>
      <protection locked="0"/>
    </xf>
    <xf numFmtId="165" fontId="5" fillId="0" borderId="65" xfId="1" applyFont="1" applyFill="1" applyBorder="1" applyAlignment="1" applyProtection="1">
      <alignment vertical="center" wrapText="1"/>
      <protection locked="0"/>
    </xf>
    <xf numFmtId="9" fontId="5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 applyProtection="1">
      <alignment horizontal="left" vertical="center" wrapText="1"/>
      <protection locked="0"/>
    </xf>
    <xf numFmtId="0" fontId="5" fillId="0" borderId="105" xfId="0" applyFont="1" applyFill="1" applyBorder="1" applyAlignment="1" applyProtection="1">
      <alignment horizontal="center" vertical="center" wrapText="1"/>
      <protection locked="0"/>
    </xf>
    <xf numFmtId="0" fontId="5" fillId="0" borderId="105" xfId="0" quotePrefix="1" applyFont="1" applyFill="1" applyBorder="1" applyAlignment="1" applyProtection="1">
      <alignment horizontal="center" vertical="center" wrapText="1"/>
      <protection locked="0"/>
    </xf>
    <xf numFmtId="0" fontId="1" fillId="0" borderId="105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 wrapText="1"/>
      <protection locked="0"/>
    </xf>
    <xf numFmtId="167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165" fontId="5" fillId="2" borderId="105" xfId="1" applyFont="1" applyFill="1" applyBorder="1" applyAlignment="1" applyProtection="1">
      <alignment horizontal="center" vertical="center" wrapText="1"/>
      <protection locked="0"/>
    </xf>
    <xf numFmtId="165" fontId="5" fillId="0" borderId="105" xfId="1" applyFont="1" applyFill="1" applyBorder="1" applyAlignment="1" applyProtection="1">
      <alignment vertical="center" wrapText="1"/>
      <protection locked="0"/>
    </xf>
    <xf numFmtId="9" fontId="5" fillId="2" borderId="10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75" xfId="1" applyFont="1" applyFill="1" applyBorder="1" applyAlignment="1" applyProtection="1">
      <alignment vertical="center" wrapText="1"/>
      <protection locked="0"/>
    </xf>
    <xf numFmtId="0" fontId="5" fillId="0" borderId="76" xfId="0" applyFont="1" applyFill="1" applyBorder="1" applyAlignment="1" applyProtection="1">
      <alignment horizontal="left" vertical="center" wrapText="1"/>
      <protection locked="0"/>
    </xf>
    <xf numFmtId="0" fontId="5" fillId="0" borderId="76" xfId="0" applyFont="1" applyFill="1" applyBorder="1" applyAlignment="1" applyProtection="1">
      <alignment horizontal="center" vertical="center" wrapText="1"/>
      <protection locked="0"/>
    </xf>
    <xf numFmtId="0" fontId="5" fillId="0" borderId="76" xfId="0" quotePrefix="1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165" fontId="5" fillId="2" borderId="76" xfId="1" applyFont="1" applyFill="1" applyBorder="1" applyAlignment="1" applyProtection="1">
      <alignment horizontal="center" vertical="center" wrapText="1"/>
      <protection locked="0"/>
    </xf>
    <xf numFmtId="165" fontId="5" fillId="0" borderId="76" xfId="1" applyFont="1" applyFill="1" applyBorder="1" applyAlignment="1" applyProtection="1">
      <alignment vertical="center" wrapText="1"/>
      <protection locked="0"/>
    </xf>
    <xf numFmtId="9" fontId="5" fillId="2" borderId="7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77" xfId="1" applyFont="1" applyFill="1" applyBorder="1" applyAlignment="1" applyProtection="1">
      <alignment vertical="center" wrapText="1"/>
      <protection locked="0"/>
    </xf>
    <xf numFmtId="165" fontId="5" fillId="3" borderId="48" xfId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165" fontId="5" fillId="3" borderId="18" xfId="1" applyFont="1" applyFill="1" applyBorder="1" applyAlignment="1" applyProtection="1">
      <alignment horizontal="center" vertical="center" wrapText="1"/>
      <protection locked="0"/>
    </xf>
    <xf numFmtId="165" fontId="5" fillId="3" borderId="32" xfId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1" fillId="7" borderId="0" xfId="0" applyFont="1" applyFill="1" applyAlignment="1" applyProtection="1">
      <alignment vertical="center"/>
      <protection locked="0"/>
    </xf>
    <xf numFmtId="165" fontId="5" fillId="3" borderId="65" xfId="1" applyFont="1" applyFill="1" applyBorder="1" applyAlignment="1" applyProtection="1">
      <alignment horizontal="center" vertical="center" wrapText="1"/>
      <protection locked="0"/>
    </xf>
    <xf numFmtId="165" fontId="5" fillId="3" borderId="76" xfId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9" fontId="5" fillId="3" borderId="65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05" xfId="1" applyFont="1" applyFill="1" applyBorder="1" applyAlignment="1" applyProtection="1">
      <alignment horizontal="center" vertical="center" wrapText="1"/>
      <protection locked="0"/>
    </xf>
    <xf numFmtId="9" fontId="5" fillId="3" borderId="105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Protection="1">
      <protection locked="0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165" fontId="5" fillId="3" borderId="55" xfId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64" fontId="1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108" xfId="0" applyFont="1" applyFill="1" applyBorder="1" applyAlignment="1" applyProtection="1">
      <alignment horizontal="center" vertical="center" wrapText="1"/>
      <protection locked="0"/>
    </xf>
    <xf numFmtId="0" fontId="1" fillId="2" borderId="108" xfId="0" applyFont="1" applyFill="1" applyBorder="1" applyAlignment="1" applyProtection="1">
      <alignment horizontal="center" vertical="center" wrapText="1"/>
      <protection locked="0"/>
    </xf>
    <xf numFmtId="0" fontId="1" fillId="2" borderId="108" xfId="0" applyFont="1" applyFill="1" applyBorder="1" applyAlignment="1" applyProtection="1">
      <alignment horizontal="center" vertical="center"/>
      <protection locked="0"/>
    </xf>
    <xf numFmtId="0" fontId="1" fillId="0" borderId="109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quotePrefix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165" fontId="5" fillId="2" borderId="30" xfId="1" applyFont="1" applyFill="1" applyBorder="1" applyAlignment="1" applyProtection="1">
      <alignment horizontal="center" vertical="center" wrapText="1"/>
      <protection locked="0"/>
    </xf>
    <xf numFmtId="165" fontId="5" fillId="0" borderId="30" xfId="1" applyFont="1" applyFill="1" applyBorder="1" applyAlignment="1" applyProtection="1">
      <alignment vertical="center" wrapText="1"/>
      <protection locked="0"/>
    </xf>
    <xf numFmtId="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5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6" xfId="1" applyFont="1" applyFill="1" applyBorder="1" applyAlignment="1" applyProtection="1">
      <alignment horizontal="center" vertical="center" wrapText="1"/>
      <protection locked="0"/>
    </xf>
    <xf numFmtId="165" fontId="5" fillId="0" borderId="86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8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86" xfId="1" applyFont="1" applyFill="1" applyBorder="1" applyAlignment="1" applyProtection="1">
      <alignment horizontal="center" vertical="center"/>
      <protection locked="0"/>
    </xf>
    <xf numFmtId="165" fontId="5" fillId="0" borderId="87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8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8" xfId="1" applyFont="1" applyFill="1" applyBorder="1" applyAlignment="1" applyProtection="1">
      <alignment vertical="center" wrapText="1"/>
      <protection locked="0"/>
    </xf>
    <xf numFmtId="167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7" xfId="0" applyNumberFormat="1" applyFont="1" applyFill="1" applyBorder="1" applyAlignment="1" applyProtection="1">
      <alignment horizontal="center" vertical="center"/>
      <protection locked="0"/>
    </xf>
    <xf numFmtId="165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 applyProtection="1">
      <alignment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165" fontId="5" fillId="2" borderId="74" xfId="1" applyFont="1" applyFill="1" applyBorder="1" applyAlignment="1" applyProtection="1">
      <alignment horizontal="center" vertical="center" wrapText="1"/>
      <protection locked="0"/>
    </xf>
    <xf numFmtId="165" fontId="5" fillId="0" borderId="74" xfId="1" applyFont="1" applyFill="1" applyBorder="1" applyAlignment="1" applyProtection="1">
      <alignment vertical="center" wrapText="1"/>
      <protection locked="0"/>
    </xf>
    <xf numFmtId="9" fontId="5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vertical="center"/>
      <protection locked="0"/>
    </xf>
    <xf numFmtId="165" fontId="5" fillId="3" borderId="74" xfId="1" applyFont="1" applyFill="1" applyBorder="1" applyAlignment="1" applyProtection="1">
      <alignment horizontal="center" vertical="center" wrapText="1"/>
      <protection locked="0"/>
    </xf>
    <xf numFmtId="9" fontId="5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4" xfId="0" applyFont="1" applyFill="1" applyBorder="1" applyAlignment="1" applyProtection="1">
      <alignment horizontal="left" vertical="center" wrapText="1"/>
      <protection locked="0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74" xfId="0" quotePrefix="1" applyFont="1" applyFill="1" applyBorder="1" applyAlignment="1" applyProtection="1">
      <alignment horizontal="center" vertical="center" wrapText="1"/>
      <protection locked="0"/>
    </xf>
    <xf numFmtId="49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5" fillId="0" borderId="106" xfId="0" applyFont="1" applyFill="1" applyBorder="1" applyAlignment="1" applyProtection="1">
      <alignment horizontal="center" vertical="center" wrapText="1"/>
      <protection locked="0"/>
    </xf>
    <xf numFmtId="0" fontId="5" fillId="0" borderId="106" xfId="0" quotePrefix="1" applyFont="1" applyFill="1" applyBorder="1" applyAlignment="1" applyProtection="1">
      <alignment horizontal="center" vertical="center" wrapText="1"/>
      <protection locked="0"/>
    </xf>
    <xf numFmtId="49" fontId="1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7" xfId="0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Fill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164" fontId="1" fillId="2" borderId="10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0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5" xfId="0" applyFont="1" applyFill="1" applyBorder="1" applyAlignment="1" applyProtection="1">
      <alignment horizontal="center" vertical="center" wrapText="1"/>
      <protection locked="0"/>
    </xf>
    <xf numFmtId="0" fontId="1" fillId="2" borderId="105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39" fontId="5" fillId="2" borderId="65" xfId="1" applyNumberFormat="1" applyFont="1" applyFill="1" applyBorder="1" applyAlignment="1" applyProtection="1">
      <alignment horizontal="center" vertical="center" wrapText="1"/>
      <protection locked="0"/>
    </xf>
    <xf numFmtId="39" fontId="5" fillId="2" borderId="105" xfId="1" applyNumberFormat="1" applyFont="1" applyFill="1" applyBorder="1" applyAlignment="1" applyProtection="1">
      <alignment horizontal="center" vertical="center" wrapText="1"/>
      <protection locked="0"/>
    </xf>
    <xf numFmtId="39" fontId="5" fillId="2" borderId="7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 wrapText="1"/>
      <protection locked="0"/>
    </xf>
    <xf numFmtId="9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3" xfId="0" applyFont="1" applyFill="1" applyBorder="1" applyAlignment="1" applyProtection="1">
      <alignment horizontal="center" vertical="center" wrapText="1"/>
      <protection locked="0"/>
    </xf>
    <xf numFmtId="0" fontId="1" fillId="0" borderId="84" xfId="0" applyFont="1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left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89" xfId="0" quotePrefix="1" applyFont="1" applyFill="1" applyBorder="1" applyAlignment="1" applyProtection="1">
      <alignment horizontal="center" vertical="center" wrapText="1"/>
      <protection locked="0"/>
    </xf>
    <xf numFmtId="167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72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Protection="1">
      <protection locked="0"/>
    </xf>
    <xf numFmtId="0" fontId="0" fillId="0" borderId="65" xfId="0" applyFill="1" applyBorder="1" applyAlignment="1" applyProtection="1">
      <alignment wrapText="1"/>
      <protection locked="0"/>
    </xf>
    <xf numFmtId="0" fontId="0" fillId="0" borderId="105" xfId="0" applyFill="1" applyBorder="1" applyProtection="1">
      <protection locked="0"/>
    </xf>
    <xf numFmtId="0" fontId="0" fillId="0" borderId="105" xfId="0" applyFill="1" applyBorder="1" applyAlignment="1" applyProtection="1">
      <alignment wrapText="1"/>
      <protection locked="0"/>
    </xf>
    <xf numFmtId="0" fontId="0" fillId="0" borderId="76" xfId="0" applyFill="1" applyBorder="1" applyAlignment="1" applyProtection="1">
      <alignment wrapText="1"/>
      <protection locked="0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1" applyFont="1" applyFill="1" applyBorder="1" applyAlignment="1" applyProtection="1">
      <alignment vertical="center" wrapText="1"/>
      <protection locked="0"/>
    </xf>
    <xf numFmtId="0" fontId="5" fillId="0" borderId="108" xfId="0" applyFont="1" applyFill="1" applyBorder="1" applyAlignment="1" applyProtection="1">
      <alignment horizontal="left" vertical="center" wrapText="1"/>
      <protection locked="0"/>
    </xf>
    <xf numFmtId="0" fontId="5" fillId="0" borderId="108" xfId="0" applyFont="1" applyFill="1" applyBorder="1" applyAlignment="1" applyProtection="1">
      <alignment horizontal="center" vertical="center" wrapText="1"/>
      <protection locked="0"/>
    </xf>
    <xf numFmtId="0" fontId="5" fillId="0" borderId="108" xfId="0" quotePrefix="1" applyFont="1" applyFill="1" applyBorder="1" applyAlignment="1" applyProtection="1">
      <alignment horizontal="center" vertical="center" wrapText="1"/>
      <protection locked="0"/>
    </xf>
    <xf numFmtId="49" fontId="1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9" xfId="0" applyFont="1" applyFill="1" applyBorder="1" applyAlignment="1" applyProtection="1">
      <alignment horizontal="center" vertical="center" wrapText="1"/>
      <protection locked="0"/>
    </xf>
    <xf numFmtId="167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165" fontId="5" fillId="2" borderId="108" xfId="1" applyFont="1" applyFill="1" applyBorder="1" applyAlignment="1" applyProtection="1">
      <alignment horizontal="center" vertical="center" wrapText="1"/>
      <protection locked="0"/>
    </xf>
    <xf numFmtId="9" fontId="5" fillId="2" borderId="1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Alignment="1" applyProtection="1">
      <alignment horizontal="center" vertical="center"/>
      <protection locked="0"/>
    </xf>
    <xf numFmtId="0" fontId="5" fillId="0" borderId="106" xfId="0" applyFont="1" applyFill="1" applyBorder="1" applyAlignment="1" applyProtection="1">
      <alignment horizontal="left" vertical="center" wrapText="1"/>
      <protection locked="0"/>
    </xf>
    <xf numFmtId="0" fontId="5" fillId="0" borderId="106" xfId="0" applyFont="1" applyFill="1" applyBorder="1" applyAlignment="1" applyProtection="1">
      <alignment horizontal="center" vertical="center"/>
      <protection locked="0"/>
    </xf>
    <xf numFmtId="165" fontId="5" fillId="2" borderId="106" xfId="1" applyFont="1" applyFill="1" applyBorder="1" applyAlignment="1" applyProtection="1">
      <alignment horizontal="center" vertical="center" wrapText="1"/>
      <protection locked="0"/>
    </xf>
    <xf numFmtId="9" fontId="5" fillId="2" borderId="10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2" xfId="0" applyFont="1" applyFill="1" applyBorder="1" applyAlignment="1" applyProtection="1">
      <alignment vertical="center"/>
      <protection locked="0"/>
    </xf>
    <xf numFmtId="0" fontId="1" fillId="0" borderId="112" xfId="0" applyFont="1" applyFill="1" applyBorder="1" applyAlignment="1" applyProtection="1">
      <alignment horizontal="center" vertical="center"/>
      <protection locked="0"/>
    </xf>
    <xf numFmtId="0" fontId="4" fillId="7" borderId="117" xfId="0" applyFont="1" applyFill="1" applyBorder="1" applyAlignment="1" applyProtection="1">
      <alignment vertical="center"/>
      <protection locked="0"/>
    </xf>
    <xf numFmtId="0" fontId="9" fillId="7" borderId="117" xfId="0" applyFont="1" applyFill="1" applyBorder="1" applyAlignment="1" applyProtection="1">
      <alignment vertical="center"/>
      <protection locked="0"/>
    </xf>
    <xf numFmtId="0" fontId="18" fillId="7" borderId="117" xfId="0" applyFont="1" applyFill="1" applyBorder="1" applyAlignment="1" applyProtection="1">
      <alignment horizontal="center" vertical="center"/>
      <protection locked="0"/>
    </xf>
    <xf numFmtId="0" fontId="6" fillId="7" borderId="117" xfId="0" applyFont="1" applyFill="1" applyBorder="1" applyAlignment="1" applyProtection="1">
      <alignment vertical="center"/>
      <protection locked="0"/>
    </xf>
    <xf numFmtId="0" fontId="1" fillId="0" borderId="110" xfId="0" applyFont="1" applyFill="1" applyBorder="1" applyAlignment="1" applyProtection="1">
      <alignment horizontal="center" vertical="center" wrapText="1"/>
      <protection locked="0"/>
    </xf>
    <xf numFmtId="0" fontId="1" fillId="0" borderId="114" xfId="0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4" fillId="7" borderId="119" xfId="0" applyFont="1" applyFill="1" applyBorder="1" applyAlignment="1" applyProtection="1">
      <alignment vertical="center"/>
      <protection locked="0"/>
    </xf>
    <xf numFmtId="0" fontId="9" fillId="7" borderId="117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122" xfId="0" applyFont="1" applyFill="1" applyBorder="1" applyAlignment="1">
      <alignment horizontal="center" vertical="center" wrapText="1"/>
    </xf>
    <xf numFmtId="0" fontId="1" fillId="0" borderId="123" xfId="0" applyFont="1" applyFill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25" xfId="0" applyFont="1" applyFill="1" applyBorder="1" applyAlignment="1">
      <alignment horizontal="center" vertical="center" wrapText="1"/>
    </xf>
    <xf numFmtId="164" fontId="1" fillId="2" borderId="123" xfId="0" applyNumberFormat="1" applyFont="1" applyFill="1" applyBorder="1" applyAlignment="1">
      <alignment horizontal="center" vertical="center" wrapText="1"/>
    </xf>
    <xf numFmtId="164" fontId="1" fillId="0" borderId="123" xfId="0" applyNumberFormat="1" applyFont="1" applyFill="1" applyBorder="1" applyAlignment="1">
      <alignment horizontal="center" vertical="center" wrapText="1"/>
    </xf>
    <xf numFmtId="9" fontId="1" fillId="2" borderId="123" xfId="0" applyNumberFormat="1" applyFont="1" applyFill="1" applyBorder="1" applyAlignment="1">
      <alignment horizontal="center" vertical="center" wrapText="1"/>
    </xf>
    <xf numFmtId="164" fontId="1" fillId="0" borderId="124" xfId="0" applyNumberFormat="1" applyFont="1" applyFill="1" applyBorder="1" applyAlignment="1">
      <alignment horizontal="center" vertical="center" wrapText="1"/>
    </xf>
    <xf numFmtId="164" fontId="3" fillId="0" borderId="73" xfId="0" applyNumberFormat="1" applyFont="1" applyFill="1" applyBorder="1" applyAlignment="1">
      <alignment horizontal="center" vertical="center" wrapText="1"/>
    </xf>
    <xf numFmtId="164" fontId="3" fillId="2" borderId="105" xfId="0" applyNumberFormat="1" applyFont="1" applyFill="1" applyBorder="1" applyAlignment="1">
      <alignment horizontal="center" vertical="center" wrapText="1"/>
    </xf>
    <xf numFmtId="164" fontId="3" fillId="0" borderId="105" xfId="0" applyNumberFormat="1" applyFont="1" applyFill="1" applyBorder="1" applyAlignment="1">
      <alignment horizontal="center" vertical="center" wrapText="1"/>
    </xf>
    <xf numFmtId="9" fontId="1" fillId="2" borderId="105" xfId="0" applyNumberFormat="1" applyFont="1" applyFill="1" applyBorder="1" applyAlignment="1">
      <alignment horizontal="center" vertical="center" wrapText="1"/>
    </xf>
    <xf numFmtId="164" fontId="3" fillId="0" borderId="75" xfId="0" applyNumberFormat="1" applyFont="1" applyFill="1" applyBorder="1" applyAlignment="1">
      <alignment horizontal="center" vertical="center" wrapText="1"/>
    </xf>
    <xf numFmtId="164" fontId="2" fillId="0" borderId="125" xfId="0" applyNumberFormat="1" applyFont="1" applyFill="1" applyBorder="1" applyAlignment="1">
      <alignment horizontal="center" vertical="center" wrapText="1"/>
    </xf>
    <xf numFmtId="164" fontId="2" fillId="0" borderId="124" xfId="0" applyNumberFormat="1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" fillId="2" borderId="126" xfId="0" applyFont="1" applyFill="1" applyBorder="1" applyAlignment="1">
      <alignment horizontal="center" vertical="center" wrapText="1"/>
    </xf>
    <xf numFmtId="0" fontId="1" fillId="2" borderId="126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3" borderId="108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165" fontId="5" fillId="2" borderId="65" xfId="1" applyFont="1" applyFill="1" applyBorder="1" applyAlignment="1" applyProtection="1">
      <alignment horizontal="center" vertical="center" wrapText="1"/>
    </xf>
    <xf numFmtId="0" fontId="1" fillId="0" borderId="73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105" xfId="0" quotePrefix="1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165" fontId="5" fillId="2" borderId="105" xfId="1" applyFont="1" applyFill="1" applyBorder="1" applyAlignment="1" applyProtection="1">
      <alignment horizontal="center" vertical="center" wrapText="1"/>
    </xf>
    <xf numFmtId="165" fontId="5" fillId="0" borderId="105" xfId="1" applyFont="1" applyFill="1" applyBorder="1" applyAlignment="1" applyProtection="1">
      <alignment vertical="center" wrapText="1"/>
    </xf>
    <xf numFmtId="9" fontId="5" fillId="2" borderId="105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6" xfId="0" quotePrefix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165" fontId="5" fillId="2" borderId="76" xfId="1" applyFont="1" applyFill="1" applyBorder="1" applyAlignment="1" applyProtection="1">
      <alignment horizontal="center" vertical="center" wrapText="1"/>
    </xf>
    <xf numFmtId="0" fontId="12" fillId="0" borderId="129" xfId="0" applyFont="1" applyBorder="1"/>
    <xf numFmtId="165" fontId="4" fillId="0" borderId="129" xfId="1" applyFont="1" applyFill="1" applyBorder="1" applyAlignment="1" applyProtection="1">
      <alignment vertical="center" wrapText="1"/>
    </xf>
    <xf numFmtId="165" fontId="4" fillId="0" borderId="129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9" fillId="13" borderId="0" xfId="0" applyFont="1" applyFill="1" applyAlignment="1" applyProtection="1">
      <alignment vertical="center"/>
      <protection locked="0"/>
    </xf>
    <xf numFmtId="0" fontId="9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167" fontId="1" fillId="0" borderId="130" xfId="0" applyNumberFormat="1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165" fontId="5" fillId="2" borderId="101" xfId="1" applyFont="1" applyFill="1" applyBorder="1" applyAlignment="1" applyProtection="1">
      <alignment horizontal="center" vertical="center" wrapText="1"/>
    </xf>
    <xf numFmtId="165" fontId="5" fillId="0" borderId="101" xfId="1" applyFont="1" applyFill="1" applyBorder="1" applyAlignment="1" applyProtection="1">
      <alignment vertical="center" wrapText="1"/>
    </xf>
    <xf numFmtId="9" fontId="5" fillId="2" borderId="101" xfId="0" applyNumberFormat="1" applyFont="1" applyFill="1" applyBorder="1" applyAlignment="1">
      <alignment horizontal="center" vertical="center" wrapText="1"/>
    </xf>
    <xf numFmtId="165" fontId="5" fillId="0" borderId="103" xfId="1" applyFont="1" applyFill="1" applyBorder="1" applyAlignment="1" applyProtection="1">
      <alignment vertical="center" wrapText="1"/>
    </xf>
    <xf numFmtId="0" fontId="23" fillId="0" borderId="0" xfId="0" applyFont="1" applyFill="1" applyBorder="1" applyAlignment="1">
      <alignment vertical="center"/>
    </xf>
    <xf numFmtId="0" fontId="22" fillId="13" borderId="0" xfId="0" applyFont="1" applyFill="1" applyAlignment="1">
      <alignment vertical="center"/>
    </xf>
    <xf numFmtId="165" fontId="5" fillId="2" borderId="76" xfId="1" applyFont="1" applyFill="1" applyBorder="1" applyAlignment="1" applyProtection="1">
      <alignment horizontal="center" vertical="center" wrapText="1"/>
      <protection locked="0"/>
    </xf>
    <xf numFmtId="9" fontId="5" fillId="2" borderId="76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6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65" xfId="1" applyFont="1" applyFill="1" applyBorder="1" applyAlignment="1" applyProtection="1">
      <alignment horizontal="center" vertical="center" wrapText="1"/>
      <protection locked="0"/>
    </xf>
    <xf numFmtId="0" fontId="5" fillId="14" borderId="65" xfId="0" applyFont="1" applyFill="1" applyBorder="1" applyAlignment="1" applyProtection="1">
      <alignment horizontal="center" vertical="center"/>
      <protection locked="0"/>
    </xf>
    <xf numFmtId="0" fontId="5" fillId="14" borderId="74" xfId="0" applyFont="1" applyFill="1" applyBorder="1" applyAlignment="1" applyProtection="1">
      <alignment horizontal="center" vertical="center"/>
      <protection locked="0"/>
    </xf>
    <xf numFmtId="0" fontId="5" fillId="14" borderId="76" xfId="0" applyFont="1" applyFill="1" applyBorder="1" applyAlignment="1" applyProtection="1">
      <alignment horizontal="center" vertical="center"/>
      <protection locked="0"/>
    </xf>
    <xf numFmtId="0" fontId="9" fillId="14" borderId="0" xfId="0" applyFont="1" applyFill="1" applyAlignment="1" applyProtection="1">
      <alignment vertical="center"/>
      <protection locked="0"/>
    </xf>
    <xf numFmtId="0" fontId="9" fillId="14" borderId="0" xfId="0" applyFont="1" applyFill="1" applyAlignment="1" applyProtection="1">
      <alignment horizontal="left" vertical="center"/>
      <protection locked="0"/>
    </xf>
    <xf numFmtId="0" fontId="9" fillId="14" borderId="117" xfId="0" applyFont="1" applyFill="1" applyBorder="1" applyAlignment="1" applyProtection="1">
      <alignment vertical="center"/>
      <protection locked="0"/>
    </xf>
    <xf numFmtId="0" fontId="5" fillId="14" borderId="105" xfId="0" applyFont="1" applyFill="1" applyBorder="1" applyAlignment="1" applyProtection="1">
      <alignment horizontal="center" vertical="center"/>
      <protection locked="0"/>
    </xf>
    <xf numFmtId="0" fontId="9" fillId="14" borderId="117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41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165" fontId="5" fillId="2" borderId="65" xfId="1" applyFont="1" applyFill="1" applyBorder="1" applyAlignment="1" applyProtection="1">
      <alignment horizontal="center" vertical="center" wrapText="1"/>
    </xf>
    <xf numFmtId="165" fontId="5" fillId="2" borderId="27" xfId="1" applyFont="1" applyFill="1" applyBorder="1" applyAlignment="1" applyProtection="1">
      <alignment horizontal="center" vertical="center" wrapText="1"/>
    </xf>
    <xf numFmtId="165" fontId="5" fillId="2" borderId="76" xfId="1" applyFont="1" applyFill="1" applyBorder="1" applyAlignment="1" applyProtection="1">
      <alignment horizontal="center" vertical="center" wrapText="1"/>
    </xf>
    <xf numFmtId="165" fontId="5" fillId="0" borderId="42" xfId="1" applyNumberFormat="1" applyFont="1" applyFill="1" applyBorder="1" applyAlignment="1" applyProtection="1">
      <alignment horizontal="center" vertical="center" wrapText="1"/>
    </xf>
    <xf numFmtId="165" fontId="5" fillId="0" borderId="27" xfId="1" applyNumberFormat="1" applyFont="1" applyFill="1" applyBorder="1" applyAlignment="1" applyProtection="1">
      <alignment horizontal="center" vertical="center" wrapText="1"/>
    </xf>
    <xf numFmtId="165" fontId="5" fillId="0" borderId="16" xfId="1" applyNumberFormat="1" applyFont="1" applyFill="1" applyBorder="1" applyAlignment="1" applyProtection="1">
      <alignment horizontal="center" vertical="center" wrapText="1"/>
    </xf>
    <xf numFmtId="9" fontId="5" fillId="2" borderId="65" xfId="0" applyNumberFormat="1" applyFont="1" applyFill="1" applyBorder="1" applyAlignment="1">
      <alignment horizontal="center" vertical="center" wrapText="1"/>
    </xf>
    <xf numFmtId="9" fontId="5" fillId="2" borderId="27" xfId="0" applyNumberFormat="1" applyFont="1" applyFill="1" applyBorder="1" applyAlignment="1">
      <alignment horizontal="center" vertical="center" wrapText="1"/>
    </xf>
    <xf numFmtId="9" fontId="5" fillId="2" borderId="76" xfId="0" applyNumberFormat="1" applyFont="1" applyFill="1" applyBorder="1" applyAlignment="1">
      <alignment horizontal="center" vertical="center" wrapText="1"/>
    </xf>
    <xf numFmtId="165" fontId="5" fillId="0" borderId="65" xfId="1" applyNumberFormat="1" applyFont="1" applyFill="1" applyBorder="1" applyAlignment="1" applyProtection="1">
      <alignment horizontal="center" vertical="center" wrapText="1"/>
    </xf>
    <xf numFmtId="165" fontId="5" fillId="0" borderId="76" xfId="1" applyNumberFormat="1" applyFont="1" applyFill="1" applyBorder="1" applyAlignment="1" applyProtection="1">
      <alignment horizontal="center" vertical="center" wrapText="1"/>
    </xf>
    <xf numFmtId="165" fontId="5" fillId="0" borderId="65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165" fontId="5" fillId="0" borderId="76" xfId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 wrapText="1"/>
    </xf>
    <xf numFmtId="165" fontId="5" fillId="0" borderId="62" xfId="1" applyNumberFormat="1" applyFont="1" applyFill="1" applyBorder="1" applyAlignment="1" applyProtection="1">
      <alignment horizontal="center" vertical="center" wrapText="1"/>
    </xf>
    <xf numFmtId="165" fontId="5" fillId="0" borderId="77" xfId="1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5" xfId="0" applyFont="1" applyFill="1" applyBorder="1" applyAlignment="1" applyProtection="1">
      <alignment horizontal="center" vertical="center"/>
      <protection locked="0"/>
    </xf>
    <xf numFmtId="0" fontId="4" fillId="0" borderId="116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28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42" xfId="1" applyFont="1" applyFill="1" applyBorder="1" applyAlignment="1" applyProtection="1">
      <alignment horizontal="center" vertical="center" wrapText="1"/>
      <protection locked="0"/>
    </xf>
    <xf numFmtId="165" fontId="5" fillId="2" borderId="27" xfId="1" applyFont="1" applyFill="1" applyBorder="1" applyAlignment="1" applyProtection="1">
      <alignment horizontal="center" vertical="center" wrapText="1"/>
      <protection locked="0"/>
    </xf>
    <xf numFmtId="165" fontId="5" fillId="2" borderId="76" xfId="1" applyFont="1" applyFill="1" applyBorder="1" applyAlignment="1" applyProtection="1">
      <alignment horizontal="center" vertical="center" wrapText="1"/>
      <protection locked="0"/>
    </xf>
    <xf numFmtId="165" fontId="5" fillId="0" borderId="4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7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2" xfId="1" applyFont="1" applyFill="1" applyBorder="1" applyAlignment="1" applyProtection="1">
      <alignment horizontal="center" vertical="center"/>
      <protection locked="0"/>
    </xf>
    <xf numFmtId="165" fontId="5" fillId="0" borderId="27" xfId="1" applyFont="1" applyFill="1" applyBorder="1" applyAlignment="1" applyProtection="1">
      <alignment horizontal="center" vertical="center"/>
      <protection locked="0"/>
    </xf>
    <xf numFmtId="165" fontId="5" fillId="0" borderId="76" xfId="1" applyFont="1" applyFill="1" applyBorder="1" applyAlignment="1" applyProtection="1">
      <alignment horizontal="center" vertical="center"/>
      <protection locked="0"/>
    </xf>
    <xf numFmtId="165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7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08" xfId="1" applyFont="1" applyFill="1" applyBorder="1" applyAlignment="1" applyProtection="1">
      <alignment horizontal="center" vertical="center" wrapText="1"/>
      <protection locked="0"/>
    </xf>
    <xf numFmtId="9" fontId="5" fillId="2" borderId="10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0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8" xfId="1" applyFont="1" applyFill="1" applyBorder="1" applyAlignment="1" applyProtection="1">
      <alignment horizontal="center" vertical="center"/>
      <protection locked="0"/>
    </xf>
    <xf numFmtId="165" fontId="5" fillId="0" borderId="10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65" fontId="5" fillId="2" borderId="65" xfId="1" applyFont="1" applyFill="1" applyBorder="1" applyAlignment="1" applyProtection="1">
      <alignment horizontal="center" vertical="center" wrapText="1"/>
      <protection locked="0"/>
    </xf>
    <xf numFmtId="165" fontId="5" fillId="2" borderId="32" xfId="1" applyFont="1" applyFill="1" applyBorder="1" applyAlignment="1" applyProtection="1">
      <alignment horizontal="center" vertical="center" wrapText="1"/>
      <protection locked="0"/>
    </xf>
    <xf numFmtId="9" fontId="5" fillId="2" borderId="65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5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5" xfId="1" applyFont="1" applyFill="1" applyBorder="1" applyAlignment="1" applyProtection="1">
      <alignment horizontal="center" vertical="center"/>
      <protection locked="0"/>
    </xf>
    <xf numFmtId="165" fontId="5" fillId="0" borderId="32" xfId="1" applyFont="1" applyFill="1" applyBorder="1" applyAlignment="1" applyProtection="1">
      <alignment horizontal="center" vertical="center"/>
      <protection locked="0"/>
    </xf>
    <xf numFmtId="165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6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59" xfId="1" applyFont="1" applyFill="1" applyBorder="1" applyAlignment="1" applyProtection="1">
      <alignment horizontal="center" vertical="center" wrapText="1"/>
      <protection locked="0"/>
    </xf>
    <xf numFmtId="165" fontId="5" fillId="2" borderId="66" xfId="1" applyFont="1" applyFill="1" applyBorder="1" applyAlignment="1" applyProtection="1">
      <alignment horizontal="center" vertical="center" wrapText="1"/>
      <protection locked="0"/>
    </xf>
    <xf numFmtId="9" fontId="5" fillId="2" borderId="59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6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59" xfId="1" applyFont="1" applyFill="1" applyBorder="1" applyAlignment="1" applyProtection="1">
      <alignment horizontal="center" vertical="center"/>
      <protection locked="0"/>
    </xf>
    <xf numFmtId="165" fontId="5" fillId="0" borderId="66" xfId="1" applyFont="1" applyFill="1" applyBorder="1" applyAlignment="1" applyProtection="1">
      <alignment horizontal="center" vertical="center"/>
      <protection locked="0"/>
    </xf>
    <xf numFmtId="165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7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69" xfId="1" applyFont="1" applyFill="1" applyBorder="1" applyAlignment="1" applyProtection="1">
      <alignment horizontal="center" vertical="center" wrapText="1"/>
      <protection locked="0"/>
    </xf>
    <xf numFmtId="165" fontId="5" fillId="2" borderId="78" xfId="1" applyFont="1" applyFill="1" applyBorder="1" applyAlignment="1" applyProtection="1">
      <alignment horizontal="center" vertical="center" wrapText="1"/>
      <protection locked="0"/>
    </xf>
    <xf numFmtId="165" fontId="5" fillId="2" borderId="106" xfId="1" applyFont="1" applyFill="1" applyBorder="1" applyAlignment="1" applyProtection="1">
      <alignment horizontal="center" vertical="center" wrapText="1"/>
      <protection locked="0"/>
    </xf>
    <xf numFmtId="9" fontId="5" fillId="2" borderId="69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78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10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9" xfId="1" applyFont="1" applyFill="1" applyBorder="1" applyAlignment="1" applyProtection="1">
      <alignment horizontal="center" vertical="center"/>
      <protection locked="0"/>
    </xf>
    <xf numFmtId="165" fontId="5" fillId="0" borderId="78" xfId="1" applyFont="1" applyFill="1" applyBorder="1" applyAlignment="1" applyProtection="1">
      <alignment horizontal="center" vertical="center"/>
      <protection locked="0"/>
    </xf>
    <xf numFmtId="165" fontId="5" fillId="0" borderId="106" xfId="1" applyFont="1" applyFill="1" applyBorder="1" applyAlignment="1" applyProtection="1">
      <alignment horizontal="center" vertical="center"/>
      <protection locked="0"/>
    </xf>
    <xf numFmtId="165" fontId="5" fillId="0" borderId="7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7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6" xfId="1" applyFont="1" applyFill="1" applyBorder="1" applyAlignment="1" applyProtection="1">
      <alignment horizontal="center" vertical="center" wrapText="1"/>
      <protection locked="0"/>
    </xf>
    <xf numFmtId="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1" applyFont="1" applyFill="1" applyBorder="1" applyAlignment="1" applyProtection="1">
      <alignment horizontal="center" vertical="center"/>
      <protection locked="0"/>
    </xf>
    <xf numFmtId="165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8" xfId="1" applyFont="1" applyFill="1" applyBorder="1" applyAlignment="1" applyProtection="1">
      <alignment horizontal="center" vertical="center" wrapText="1"/>
      <protection locked="0"/>
    </xf>
    <xf numFmtId="165" fontId="5" fillId="2" borderId="51" xfId="1" applyFont="1" applyFill="1" applyBorder="1" applyAlignment="1" applyProtection="1">
      <alignment horizontal="center" vertical="center" wrapText="1"/>
      <protection locked="0"/>
    </xf>
    <xf numFmtId="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5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5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56" xfId="0" applyNumberFormat="1" applyFont="1" applyFill="1" applyBorder="1" applyAlignment="1" applyProtection="1">
      <alignment horizontal="center" vertical="center"/>
      <protection locked="0"/>
    </xf>
    <xf numFmtId="165" fontId="4" fillId="0" borderId="57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46" xfId="0" applyNumberFormat="1" applyFont="1" applyFill="1" applyBorder="1" applyAlignment="1" applyProtection="1">
      <alignment horizontal="center" vertical="center"/>
      <protection locked="0"/>
    </xf>
    <xf numFmtId="165" fontId="5" fillId="0" borderId="18" xfId="1" applyFont="1" applyFill="1" applyBorder="1" applyAlignment="1" applyProtection="1">
      <alignment horizontal="center" vertical="center"/>
      <protection locked="0"/>
    </xf>
    <xf numFmtId="165" fontId="5" fillId="0" borderId="51" xfId="1" applyFont="1" applyFill="1" applyBorder="1" applyAlignment="1" applyProtection="1">
      <alignment horizontal="center" vertical="center"/>
      <protection locked="0"/>
    </xf>
    <xf numFmtId="165" fontId="5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112" xfId="0" applyFont="1" applyFill="1" applyBorder="1" applyAlignment="1" applyProtection="1">
      <alignment horizontal="center" vertical="center"/>
      <protection locked="0"/>
    </xf>
    <xf numFmtId="0" fontId="4" fillId="0" borderId="113" xfId="0" applyFont="1" applyFill="1" applyBorder="1" applyAlignment="1" applyProtection="1">
      <alignment horizontal="center" vertical="center"/>
      <protection locked="0"/>
    </xf>
    <xf numFmtId="9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8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3" xfId="1" applyFont="1" applyFill="1" applyBorder="1" applyAlignment="1" applyProtection="1">
      <alignment horizontal="center" vertical="center"/>
      <protection locked="0"/>
    </xf>
    <xf numFmtId="165" fontId="5" fillId="0" borderId="89" xfId="1" applyFont="1" applyFill="1" applyBorder="1" applyAlignment="1" applyProtection="1">
      <alignment horizontal="center" vertical="center"/>
      <protection locked="0"/>
    </xf>
    <xf numFmtId="165" fontId="5" fillId="0" borderId="45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4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43" xfId="1" applyFont="1" applyFill="1" applyBorder="1" applyAlignment="1" applyProtection="1">
      <alignment horizontal="center" vertical="center" wrapText="1"/>
      <protection locked="0"/>
    </xf>
    <xf numFmtId="165" fontId="5" fillId="2" borderId="89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165" fontId="5" fillId="3" borderId="65" xfId="1" applyFont="1" applyFill="1" applyBorder="1" applyAlignment="1" applyProtection="1">
      <alignment horizontal="center" vertical="center" wrapText="1"/>
      <protection locked="0"/>
    </xf>
    <xf numFmtId="165" fontId="5" fillId="3" borderId="27" xfId="1" applyFont="1" applyFill="1" applyBorder="1" applyAlignment="1" applyProtection="1">
      <alignment horizontal="center" vertical="center" wrapText="1"/>
      <protection locked="0"/>
    </xf>
    <xf numFmtId="165" fontId="5" fillId="3" borderId="106" xfId="1" applyFont="1" applyFill="1" applyBorder="1" applyAlignment="1" applyProtection="1">
      <alignment horizontal="center" vertical="center" wrapText="1"/>
      <protection locked="0"/>
    </xf>
    <xf numFmtId="165" fontId="5" fillId="3" borderId="76" xfId="1" applyFont="1" applyFill="1" applyBorder="1" applyAlignment="1" applyProtection="1">
      <alignment horizontal="center" vertical="center" wrapText="1"/>
      <protection locked="0"/>
    </xf>
    <xf numFmtId="9" fontId="5" fillId="3" borderId="65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106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55" xfId="1" applyFont="1" applyFill="1" applyBorder="1" applyAlignment="1" applyProtection="1">
      <alignment horizontal="center" vertical="center" wrapText="1"/>
      <protection locked="0"/>
    </xf>
    <xf numFmtId="165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5" xfId="1" applyFont="1" applyFill="1" applyBorder="1" applyAlignment="1" applyProtection="1">
      <alignment horizontal="center" vertical="center"/>
      <protection locked="0"/>
    </xf>
    <xf numFmtId="165" fontId="5" fillId="0" borderId="8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4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165" fontId="4" fillId="0" borderId="26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61" xfId="0" applyNumberFormat="1" applyFont="1" applyFill="1" applyBorder="1" applyAlignment="1" applyProtection="1">
      <alignment horizontal="center" vertical="center"/>
      <protection locked="0"/>
    </xf>
    <xf numFmtId="165" fontId="4" fillId="0" borderId="6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39" fontId="5" fillId="2" borderId="42" xfId="1" applyNumberFormat="1" applyFont="1" applyFill="1" applyBorder="1" applyAlignment="1" applyProtection="1">
      <alignment horizontal="center" vertical="center" wrapText="1"/>
      <protection locked="0"/>
    </xf>
    <xf numFmtId="39" fontId="5" fillId="2" borderId="27" xfId="1" applyNumberFormat="1" applyFont="1" applyFill="1" applyBorder="1" applyAlignment="1" applyProtection="1">
      <alignment horizontal="center" vertical="center" wrapText="1"/>
      <protection locked="0"/>
    </xf>
    <xf numFmtId="39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32" xfId="1" applyFont="1" applyFill="1" applyBorder="1" applyAlignment="1" applyProtection="1">
      <alignment horizontal="center" vertical="center" wrapText="1"/>
      <protection locked="0"/>
    </xf>
    <xf numFmtId="9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0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8" xfId="1" applyFont="1" applyFill="1" applyBorder="1" applyAlignment="1" applyProtection="1">
      <alignment horizontal="center" vertical="center" wrapText="1"/>
      <protection locked="0"/>
    </xf>
    <xf numFmtId="165" fontId="5" fillId="0" borderId="96" xfId="1" applyFont="1" applyFill="1" applyBorder="1" applyAlignment="1" applyProtection="1">
      <alignment horizontal="center" vertical="center" wrapText="1"/>
      <protection locked="0"/>
    </xf>
    <xf numFmtId="165" fontId="5" fillId="0" borderId="98" xfId="1" applyFont="1" applyFill="1" applyBorder="1" applyAlignment="1" applyProtection="1">
      <alignment horizontal="center" vertical="center" wrapText="1"/>
      <protection locked="0"/>
    </xf>
    <xf numFmtId="165" fontId="5" fillId="0" borderId="101" xfId="1" applyFont="1" applyFill="1" applyBorder="1" applyAlignment="1" applyProtection="1">
      <alignment horizontal="center" vertical="center" wrapText="1"/>
      <protection locked="0"/>
    </xf>
    <xf numFmtId="165" fontId="5" fillId="0" borderId="9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2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96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98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8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8" xfId="1" applyFont="1" applyFill="1" applyBorder="1" applyAlignment="1" applyProtection="1">
      <alignment horizontal="center" vertical="center"/>
      <protection locked="0"/>
    </xf>
    <xf numFmtId="165" fontId="5" fillId="0" borderId="96" xfId="1" applyFont="1" applyFill="1" applyBorder="1" applyAlignment="1" applyProtection="1">
      <alignment horizontal="center" vertical="center"/>
      <protection locked="0"/>
    </xf>
    <xf numFmtId="165" fontId="5" fillId="0" borderId="98" xfId="1" applyFont="1" applyFill="1" applyBorder="1" applyAlignment="1" applyProtection="1">
      <alignment horizontal="center" vertical="center"/>
      <protection locked="0"/>
    </xf>
    <xf numFmtId="165" fontId="5" fillId="0" borderId="101" xfId="1" applyFont="1" applyFill="1" applyBorder="1" applyAlignment="1" applyProtection="1">
      <alignment horizontal="center" vertical="center"/>
      <protection locked="0"/>
    </xf>
    <xf numFmtId="165" fontId="5" fillId="0" borderId="94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3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0" xfId="1" applyFont="1" applyFill="1" applyBorder="1" applyAlignment="1" applyProtection="1">
      <alignment horizontal="center" vertical="center" wrapText="1"/>
      <protection locked="0"/>
    </xf>
    <xf numFmtId="9" fontId="5" fillId="2" borderId="8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8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0" xfId="1" applyFont="1" applyFill="1" applyBorder="1" applyAlignment="1" applyProtection="1">
      <alignment horizontal="center" vertical="center"/>
      <protection locked="0"/>
    </xf>
    <xf numFmtId="165" fontId="5" fillId="0" borderId="8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88" xfId="1" applyFont="1" applyFill="1" applyBorder="1" applyAlignment="1" applyProtection="1">
      <alignment horizontal="center" vertical="center" wrapText="1"/>
      <protection locked="0"/>
    </xf>
    <xf numFmtId="165" fontId="5" fillId="2" borderId="96" xfId="1" applyFont="1" applyFill="1" applyBorder="1" applyAlignment="1" applyProtection="1">
      <alignment horizontal="center" vertical="center" wrapText="1"/>
      <protection locked="0"/>
    </xf>
    <xf numFmtId="165" fontId="5" fillId="2" borderId="101" xfId="1" applyFont="1" applyFill="1" applyBorder="1" applyAlignment="1" applyProtection="1">
      <alignment horizontal="center" vertical="center" wrapText="1"/>
      <protection locked="0"/>
    </xf>
    <xf numFmtId="9" fontId="5" fillId="2" borderId="88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96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10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8" xfId="1" applyNumberFormat="1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Alignment="1" applyProtection="1">
      <alignment vertical="center"/>
      <protection locked="0"/>
    </xf>
    <xf numFmtId="0" fontId="0" fillId="14" borderId="0" xfId="0" applyFill="1" applyAlignment="1" applyProtection="1">
      <alignment vertical="center"/>
      <protection locked="0"/>
    </xf>
    <xf numFmtId="0" fontId="2" fillId="14" borderId="0" xfId="0" applyFont="1" applyFill="1" applyAlignment="1" applyProtection="1">
      <alignment vertical="center"/>
      <protection locked="0"/>
    </xf>
  </cellXfs>
  <cellStyles count="6">
    <cellStyle name="Excel Built-in Normal" xfId="4" xr:uid="{00000000-0005-0000-0000-000000000000}"/>
    <cellStyle name="Normalny" xfId="0" builtinId="0"/>
    <cellStyle name="Normalny 2" xfId="2" xr:uid="{00000000-0005-0000-0000-000002000000}"/>
    <cellStyle name="Normalny 4" xfId="5" xr:uid="{00000000-0005-0000-0000-000003000000}"/>
    <cellStyle name="Walutowy" xfId="1" builtinId="4"/>
    <cellStyle name="Walutowy 2" xfId="3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D24E"/>
      <color rgb="FF99CC00"/>
      <color rgb="FFCCFF66"/>
      <color rgb="FFFF99FF"/>
      <color rgb="FFFFFFCC"/>
      <color rgb="FFFFFF99"/>
      <color rgb="FFFFFF66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N3266"/>
  <sheetViews>
    <sheetView tabSelected="1" zoomScale="80" zoomScaleNormal="80" zoomScalePageLayoutView="80" workbookViewId="0">
      <selection activeCell="H1" sqref="H1"/>
    </sheetView>
  </sheetViews>
  <sheetFormatPr defaultColWidth="9.140625" defaultRowHeight="10.5"/>
  <cols>
    <col min="1" max="1" width="3.5703125" style="31" customWidth="1"/>
    <col min="2" max="2" width="24.5703125" style="39" customWidth="1"/>
    <col min="3" max="3" width="11.5703125" style="31" customWidth="1"/>
    <col min="4" max="4" width="21.140625" style="31" bestFit="1" customWidth="1"/>
    <col min="5" max="5" width="7.5703125" style="31" bestFit="1" customWidth="1"/>
    <col min="6" max="6" width="18" style="31" customWidth="1"/>
    <col min="7" max="8" width="14.42578125" style="31" customWidth="1"/>
    <col min="9" max="9" width="14.140625" style="31" customWidth="1"/>
    <col min="10" max="10" width="13.5703125" style="31" customWidth="1"/>
    <col min="11" max="11" width="15.85546875" style="31" bestFit="1" customWidth="1"/>
    <col min="12" max="12" width="5.28515625" style="31" customWidth="1"/>
    <col min="13" max="13" width="15.85546875" style="31" bestFit="1" customWidth="1"/>
    <col min="14" max="14" width="14.7109375" style="31" customWidth="1"/>
    <col min="15" max="15" width="10.85546875" style="31" customWidth="1"/>
    <col min="16" max="16" width="18" style="31" bestFit="1" customWidth="1"/>
    <col min="17" max="17" width="5.85546875" style="31" customWidth="1"/>
    <col min="18" max="18" width="18.5703125" style="31" bestFit="1" customWidth="1"/>
    <col min="19" max="19" width="17.140625" style="31" customWidth="1"/>
    <col min="20" max="20" width="5.85546875" style="31" customWidth="1"/>
    <col min="21" max="21" width="17.42578125" style="31" customWidth="1"/>
    <col min="22" max="22" width="19.28515625" style="31" customWidth="1"/>
    <col min="23" max="23" width="19" style="31" customWidth="1"/>
    <col min="24" max="16384" width="9.140625" style="31"/>
  </cols>
  <sheetData>
    <row r="1" spans="1:66" s="25" customFormat="1" ht="15">
      <c r="B1" s="26" t="s">
        <v>3650</v>
      </c>
      <c r="D1" s="601" t="s">
        <v>3679</v>
      </c>
      <c r="E1" s="602"/>
      <c r="F1" s="603"/>
    </row>
    <row r="2" spans="1:66" s="25" customFormat="1" ht="15">
      <c r="B2" s="26"/>
      <c r="C2" s="27"/>
      <c r="D2" s="28"/>
      <c r="E2" s="29"/>
    </row>
    <row r="3" spans="1:66" s="25" customFormat="1" ht="15">
      <c r="B3" s="527" t="s">
        <v>25</v>
      </c>
      <c r="C3" s="527"/>
      <c r="D3" s="527"/>
      <c r="E3" s="527"/>
    </row>
    <row r="4" spans="1:66" ht="30.75" customHeight="1">
      <c r="A4" s="30"/>
      <c r="B4" s="529" t="s">
        <v>3645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66" ht="15">
      <c r="A5" s="30"/>
      <c r="B5" s="530" t="s">
        <v>27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66" ht="15">
      <c r="A6" s="30"/>
      <c r="B6" s="531" t="s">
        <v>26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66" ht="28.5" customHeight="1">
      <c r="A7" s="30"/>
      <c r="B7" s="528" t="s">
        <v>3647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66" ht="15">
      <c r="A8" s="30"/>
      <c r="B8" s="32" t="s">
        <v>53</v>
      </c>
      <c r="C8" s="33"/>
      <c r="D8" s="33"/>
      <c r="E8" s="34"/>
      <c r="F8" s="35"/>
      <c r="G8" s="36"/>
      <c r="H8" s="36"/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66" ht="25.5" customHeight="1">
      <c r="A9" s="30"/>
      <c r="B9" s="534" t="s">
        <v>951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66" ht="27.75" customHeight="1">
      <c r="A10" s="30"/>
      <c r="B10" s="532" t="s">
        <v>3646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66" ht="12.75">
      <c r="B11" s="533" t="s">
        <v>1140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66" s="37" customFormat="1" ht="12.75">
      <c r="H12" s="38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4" spans="1:66" ht="15" thickBot="1">
      <c r="A14" s="40"/>
      <c r="B14" s="41" t="s">
        <v>21</v>
      </c>
      <c r="C14" s="42">
        <v>1</v>
      </c>
      <c r="D14" s="43" t="s">
        <v>433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</row>
    <row r="15" spans="1:66" ht="11.25">
      <c r="A15" s="422" t="s">
        <v>0</v>
      </c>
      <c r="B15" s="423"/>
      <c r="C15" s="423"/>
      <c r="D15" s="423"/>
      <c r="E15" s="423"/>
      <c r="F15" s="423"/>
      <c r="G15" s="424"/>
      <c r="H15" s="422" t="s">
        <v>40</v>
      </c>
      <c r="I15" s="423"/>
      <c r="J15" s="423"/>
      <c r="K15" s="423"/>
      <c r="L15" s="423"/>
      <c r="M15" s="424"/>
      <c r="N15" s="422" t="s">
        <v>35</v>
      </c>
      <c r="O15" s="423"/>
      <c r="P15" s="423"/>
      <c r="Q15" s="423"/>
      <c r="R15" s="423"/>
      <c r="S15" s="423"/>
      <c r="T15" s="423"/>
      <c r="U15" s="424"/>
      <c r="V15" s="425" t="s">
        <v>1</v>
      </c>
      <c r="W15" s="426"/>
    </row>
    <row r="16" spans="1:66" ht="63.75">
      <c r="A16" s="46" t="s">
        <v>12</v>
      </c>
      <c r="B16" s="47" t="s">
        <v>22</v>
      </c>
      <c r="C16" s="48" t="s">
        <v>13</v>
      </c>
      <c r="D16" s="48" t="s">
        <v>20</v>
      </c>
      <c r="E16" s="49" t="s">
        <v>23</v>
      </c>
      <c r="F16" s="48" t="s">
        <v>19</v>
      </c>
      <c r="G16" s="50" t="s">
        <v>24</v>
      </c>
      <c r="H16" s="51" t="s">
        <v>28</v>
      </c>
      <c r="I16" s="48" t="s">
        <v>29</v>
      </c>
      <c r="J16" s="52" t="s">
        <v>41</v>
      </c>
      <c r="K16" s="53" t="s">
        <v>14</v>
      </c>
      <c r="L16" s="54" t="s">
        <v>2</v>
      </c>
      <c r="M16" s="55" t="s">
        <v>15</v>
      </c>
      <c r="N16" s="56" t="s">
        <v>50</v>
      </c>
      <c r="O16" s="57" t="s">
        <v>54</v>
      </c>
      <c r="P16" s="58" t="s">
        <v>42</v>
      </c>
      <c r="Q16" s="59" t="s">
        <v>2</v>
      </c>
      <c r="R16" s="58" t="s">
        <v>43</v>
      </c>
      <c r="S16" s="58" t="s">
        <v>55</v>
      </c>
      <c r="T16" s="59" t="s">
        <v>2</v>
      </c>
      <c r="U16" s="60" t="s">
        <v>56</v>
      </c>
      <c r="V16" s="61" t="s">
        <v>51</v>
      </c>
      <c r="W16" s="62" t="s">
        <v>52</v>
      </c>
    </row>
    <row r="17" spans="1:66" ht="12" customHeight="1" thickBot="1">
      <c r="A17" s="63" t="s">
        <v>3</v>
      </c>
      <c r="B17" s="64" t="s">
        <v>4</v>
      </c>
      <c r="C17" s="64" t="s">
        <v>5</v>
      </c>
      <c r="D17" s="64" t="s">
        <v>6</v>
      </c>
      <c r="E17" s="64" t="s">
        <v>7</v>
      </c>
      <c r="F17" s="64" t="s">
        <v>8</v>
      </c>
      <c r="G17" s="65" t="s">
        <v>9</v>
      </c>
      <c r="H17" s="66" t="s">
        <v>16</v>
      </c>
      <c r="I17" s="64" t="s">
        <v>30</v>
      </c>
      <c r="J17" s="67" t="s">
        <v>31</v>
      </c>
      <c r="K17" s="64" t="s">
        <v>32</v>
      </c>
      <c r="L17" s="68" t="s">
        <v>33</v>
      </c>
      <c r="M17" s="69" t="s">
        <v>34</v>
      </c>
      <c r="N17" s="70" t="s">
        <v>17</v>
      </c>
      <c r="O17" s="71" t="s">
        <v>36</v>
      </c>
      <c r="P17" s="72" t="s">
        <v>49</v>
      </c>
      <c r="Q17" s="71" t="s">
        <v>10</v>
      </c>
      <c r="R17" s="72" t="s">
        <v>44</v>
      </c>
      <c r="S17" s="72" t="s">
        <v>45</v>
      </c>
      <c r="T17" s="71" t="s">
        <v>18</v>
      </c>
      <c r="U17" s="73" t="s">
        <v>46</v>
      </c>
      <c r="V17" s="74" t="s">
        <v>47</v>
      </c>
      <c r="W17" s="75" t="s">
        <v>48</v>
      </c>
    </row>
    <row r="18" spans="1:66" ht="45">
      <c r="A18" s="76" t="s">
        <v>11</v>
      </c>
      <c r="B18" s="77" t="s">
        <v>435</v>
      </c>
      <c r="C18" s="78" t="s">
        <v>436</v>
      </c>
      <c r="D18" s="79" t="s">
        <v>72</v>
      </c>
      <c r="E18" s="78" t="s">
        <v>57</v>
      </c>
      <c r="F18" s="80" t="s">
        <v>437</v>
      </c>
      <c r="G18" s="81" t="s">
        <v>74</v>
      </c>
      <c r="H18" s="82" t="s">
        <v>1150</v>
      </c>
      <c r="I18" s="83">
        <v>2</v>
      </c>
      <c r="J18" s="84"/>
      <c r="K18" s="85">
        <f>I18*J18</f>
        <v>0</v>
      </c>
      <c r="L18" s="86"/>
      <c r="M18" s="87">
        <f>ROUND(K18*L18+K18,2)</f>
        <v>0</v>
      </c>
      <c r="N18" s="436">
        <v>10</v>
      </c>
      <c r="O18" s="501"/>
      <c r="P18" s="442">
        <f>N18*O18</f>
        <v>0</v>
      </c>
      <c r="Q18" s="503"/>
      <c r="R18" s="505">
        <f>ROUND(P18+P18*Q18,2)</f>
        <v>0</v>
      </c>
      <c r="S18" s="511">
        <v>10000</v>
      </c>
      <c r="T18" s="503"/>
      <c r="U18" s="470">
        <f>ROUND(S18+S18*T18,2)</f>
        <v>10000</v>
      </c>
      <c r="V18" s="433">
        <f>SUM(K23,P23,S23)</f>
        <v>10000</v>
      </c>
      <c r="W18" s="433">
        <f>SUM(M23,R23,U23)</f>
        <v>10000</v>
      </c>
    </row>
    <row r="19" spans="1:66" ht="31.5">
      <c r="A19" s="88" t="s">
        <v>39</v>
      </c>
      <c r="B19" s="89" t="s">
        <v>75</v>
      </c>
      <c r="C19" s="90" t="s">
        <v>71</v>
      </c>
      <c r="D19" s="91" t="s">
        <v>76</v>
      </c>
      <c r="E19" s="90" t="s">
        <v>57</v>
      </c>
      <c r="F19" s="92" t="s">
        <v>77</v>
      </c>
      <c r="G19" s="93" t="s">
        <v>74</v>
      </c>
      <c r="H19" s="94" t="s">
        <v>1150</v>
      </c>
      <c r="I19" s="95">
        <v>2</v>
      </c>
      <c r="J19" s="96"/>
      <c r="K19" s="97">
        <f>I19*J19</f>
        <v>0</v>
      </c>
      <c r="L19" s="98"/>
      <c r="M19" s="99">
        <f>ROUND(K19*L19+K19,2)</f>
        <v>0</v>
      </c>
      <c r="N19" s="437"/>
      <c r="O19" s="525"/>
      <c r="P19" s="443"/>
      <c r="Q19" s="517"/>
      <c r="R19" s="519"/>
      <c r="S19" s="521"/>
      <c r="T19" s="517"/>
      <c r="U19" s="523"/>
      <c r="V19" s="434"/>
      <c r="W19" s="434"/>
    </row>
    <row r="20" spans="1:66" ht="33.75">
      <c r="A20" s="88" t="s">
        <v>59</v>
      </c>
      <c r="B20" s="89" t="s">
        <v>75</v>
      </c>
      <c r="C20" s="90" t="s">
        <v>71</v>
      </c>
      <c r="D20" s="91" t="s">
        <v>78</v>
      </c>
      <c r="E20" s="90" t="s">
        <v>57</v>
      </c>
      <c r="F20" s="92" t="s">
        <v>79</v>
      </c>
      <c r="G20" s="93" t="s">
        <v>74</v>
      </c>
      <c r="H20" s="94" t="s">
        <v>1150</v>
      </c>
      <c r="I20" s="95">
        <v>2</v>
      </c>
      <c r="J20" s="96"/>
      <c r="K20" s="97">
        <f>I20*J20</f>
        <v>0</v>
      </c>
      <c r="L20" s="98"/>
      <c r="M20" s="99">
        <f>ROUND(K20*L20+K20,2)</f>
        <v>0</v>
      </c>
      <c r="N20" s="437"/>
      <c r="O20" s="525"/>
      <c r="P20" s="443"/>
      <c r="Q20" s="517"/>
      <c r="R20" s="519"/>
      <c r="S20" s="521"/>
      <c r="T20" s="517"/>
      <c r="U20" s="523"/>
      <c r="V20" s="434"/>
      <c r="W20" s="434"/>
    </row>
    <row r="21" spans="1:66" ht="31.5">
      <c r="A21" s="88" t="s">
        <v>60</v>
      </c>
      <c r="B21" s="89" t="s">
        <v>80</v>
      </c>
      <c r="C21" s="90"/>
      <c r="D21" s="91"/>
      <c r="E21" s="90" t="s">
        <v>57</v>
      </c>
      <c r="F21" s="92" t="s">
        <v>81</v>
      </c>
      <c r="G21" s="93" t="s">
        <v>74</v>
      </c>
      <c r="H21" s="94" t="s">
        <v>1150</v>
      </c>
      <c r="I21" s="95">
        <v>2</v>
      </c>
      <c r="J21" s="96"/>
      <c r="K21" s="97">
        <f>I21*J21</f>
        <v>0</v>
      </c>
      <c r="L21" s="98"/>
      <c r="M21" s="99">
        <f>ROUND(K21*L21+K21,2)</f>
        <v>0</v>
      </c>
      <c r="N21" s="437"/>
      <c r="O21" s="525"/>
      <c r="P21" s="443"/>
      <c r="Q21" s="517"/>
      <c r="R21" s="519"/>
      <c r="S21" s="521"/>
      <c r="T21" s="517"/>
      <c r="U21" s="523"/>
      <c r="V21" s="434"/>
      <c r="W21" s="434"/>
    </row>
    <row r="22" spans="1:66" ht="48.75" customHeight="1" thickBot="1">
      <c r="A22" s="100" t="s">
        <v>61</v>
      </c>
      <c r="B22" s="101" t="s">
        <v>82</v>
      </c>
      <c r="C22" s="102"/>
      <c r="D22" s="103"/>
      <c r="E22" s="102" t="s">
        <v>57</v>
      </c>
      <c r="F22" s="104" t="s">
        <v>83</v>
      </c>
      <c r="G22" s="105" t="s">
        <v>74</v>
      </c>
      <c r="H22" s="106" t="s">
        <v>1150</v>
      </c>
      <c r="I22" s="107">
        <v>2</v>
      </c>
      <c r="J22" s="108"/>
      <c r="K22" s="109">
        <f>I22*J22</f>
        <v>0</v>
      </c>
      <c r="L22" s="110"/>
      <c r="M22" s="111">
        <f>ROUND(K22*L22+K22,2)</f>
        <v>0</v>
      </c>
      <c r="N22" s="438"/>
      <c r="O22" s="463"/>
      <c r="P22" s="444"/>
      <c r="Q22" s="465"/>
      <c r="R22" s="467"/>
      <c r="S22" s="469"/>
      <c r="T22" s="465"/>
      <c r="U22" s="471"/>
      <c r="V22" s="435"/>
      <c r="W22" s="435"/>
    </row>
    <row r="23" spans="1:66" s="37" customFormat="1" ht="12.75">
      <c r="H23" s="38"/>
      <c r="J23" s="112" t="s">
        <v>38</v>
      </c>
      <c r="K23" s="113">
        <f>SUM(K18:K22)</f>
        <v>0</v>
      </c>
      <c r="L23" s="114"/>
      <c r="M23" s="113">
        <f>SUM(M18:M22)</f>
        <v>0</v>
      </c>
      <c r="N23" s="114"/>
      <c r="O23" s="114"/>
      <c r="P23" s="115">
        <f>SUM(P18)</f>
        <v>0</v>
      </c>
      <c r="Q23" s="114"/>
      <c r="R23" s="115">
        <f>SUM(R18)</f>
        <v>0</v>
      </c>
      <c r="S23" s="113">
        <f>SUM(S18:S22)</f>
        <v>10000</v>
      </c>
      <c r="T23" s="114"/>
      <c r="U23" s="113">
        <f>SUM(U18:U22)</f>
        <v>10000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</row>
    <row r="24" spans="1:66" ht="51">
      <c r="W24" s="116" t="s">
        <v>37</v>
      </c>
    </row>
    <row r="26" spans="1:66" ht="15" thickBot="1">
      <c r="A26" s="40"/>
      <c r="B26" s="41" t="s">
        <v>21</v>
      </c>
      <c r="C26" s="42">
        <v>2</v>
      </c>
      <c r="D26" s="43" t="s">
        <v>433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</row>
    <row r="27" spans="1:66" ht="11.25">
      <c r="A27" s="422" t="s">
        <v>0</v>
      </c>
      <c r="B27" s="423"/>
      <c r="C27" s="423"/>
      <c r="D27" s="423"/>
      <c r="E27" s="423"/>
      <c r="F27" s="423"/>
      <c r="G27" s="424"/>
      <c r="H27" s="422" t="s">
        <v>40</v>
      </c>
      <c r="I27" s="423"/>
      <c r="J27" s="423"/>
      <c r="K27" s="423"/>
      <c r="L27" s="423"/>
      <c r="M27" s="424"/>
      <c r="N27" s="422" t="s">
        <v>35</v>
      </c>
      <c r="O27" s="423"/>
      <c r="P27" s="423"/>
      <c r="Q27" s="423"/>
      <c r="R27" s="423"/>
      <c r="S27" s="423"/>
      <c r="T27" s="423"/>
      <c r="U27" s="424"/>
      <c r="V27" s="425" t="s">
        <v>1</v>
      </c>
      <c r="W27" s="426"/>
    </row>
    <row r="28" spans="1:66" ht="63.75">
      <c r="A28" s="46" t="s">
        <v>12</v>
      </c>
      <c r="B28" s="47" t="s">
        <v>22</v>
      </c>
      <c r="C28" s="48" t="s">
        <v>13</v>
      </c>
      <c r="D28" s="48" t="s">
        <v>20</v>
      </c>
      <c r="E28" s="49" t="s">
        <v>23</v>
      </c>
      <c r="F28" s="48" t="s">
        <v>19</v>
      </c>
      <c r="G28" s="50" t="s">
        <v>24</v>
      </c>
      <c r="H28" s="51" t="s">
        <v>28</v>
      </c>
      <c r="I28" s="48" t="s">
        <v>29</v>
      </c>
      <c r="J28" s="52" t="s">
        <v>41</v>
      </c>
      <c r="K28" s="53" t="s">
        <v>14</v>
      </c>
      <c r="L28" s="54" t="s">
        <v>2</v>
      </c>
      <c r="M28" s="55" t="s">
        <v>15</v>
      </c>
      <c r="N28" s="56" t="s">
        <v>50</v>
      </c>
      <c r="O28" s="57" t="s">
        <v>54</v>
      </c>
      <c r="P28" s="58" t="s">
        <v>42</v>
      </c>
      <c r="Q28" s="59" t="s">
        <v>2</v>
      </c>
      <c r="R28" s="58" t="s">
        <v>43</v>
      </c>
      <c r="S28" s="58" t="s">
        <v>55</v>
      </c>
      <c r="T28" s="59" t="s">
        <v>2</v>
      </c>
      <c r="U28" s="60" t="s">
        <v>56</v>
      </c>
      <c r="V28" s="61" t="s">
        <v>51</v>
      </c>
      <c r="W28" s="62" t="s">
        <v>52</v>
      </c>
    </row>
    <row r="29" spans="1:66" ht="11.25" thickBot="1">
      <c r="A29" s="63" t="s">
        <v>3</v>
      </c>
      <c r="B29" s="64" t="s">
        <v>4</v>
      </c>
      <c r="C29" s="64" t="s">
        <v>5</v>
      </c>
      <c r="D29" s="64" t="s">
        <v>6</v>
      </c>
      <c r="E29" s="64" t="s">
        <v>7</v>
      </c>
      <c r="F29" s="64" t="s">
        <v>8</v>
      </c>
      <c r="G29" s="65" t="s">
        <v>9</v>
      </c>
      <c r="H29" s="66" t="s">
        <v>16</v>
      </c>
      <c r="I29" s="64" t="s">
        <v>30</v>
      </c>
      <c r="J29" s="67" t="s">
        <v>31</v>
      </c>
      <c r="K29" s="64" t="s">
        <v>32</v>
      </c>
      <c r="L29" s="68" t="s">
        <v>33</v>
      </c>
      <c r="M29" s="69" t="s">
        <v>34</v>
      </c>
      <c r="N29" s="70" t="s">
        <v>17</v>
      </c>
      <c r="O29" s="71" t="s">
        <v>36</v>
      </c>
      <c r="P29" s="72" t="s">
        <v>49</v>
      </c>
      <c r="Q29" s="71" t="s">
        <v>10</v>
      </c>
      <c r="R29" s="72" t="s">
        <v>44</v>
      </c>
      <c r="S29" s="72" t="s">
        <v>45</v>
      </c>
      <c r="T29" s="71" t="s">
        <v>18</v>
      </c>
      <c r="U29" s="73" t="s">
        <v>46</v>
      </c>
      <c r="V29" s="74" t="s">
        <v>47</v>
      </c>
      <c r="W29" s="75" t="s">
        <v>48</v>
      </c>
    </row>
    <row r="30" spans="1:66" ht="32.25" thickBot="1">
      <c r="A30" s="117" t="s">
        <v>11</v>
      </c>
      <c r="B30" s="118" t="s">
        <v>125</v>
      </c>
      <c r="C30" s="119" t="s">
        <v>84</v>
      </c>
      <c r="D30" s="120"/>
      <c r="E30" s="119" t="s">
        <v>73</v>
      </c>
      <c r="F30" s="121">
        <v>700630</v>
      </c>
      <c r="G30" s="122" t="s">
        <v>58</v>
      </c>
      <c r="H30" s="123" t="s">
        <v>1151</v>
      </c>
      <c r="I30" s="124">
        <v>2</v>
      </c>
      <c r="J30" s="125"/>
      <c r="K30" s="126">
        <f>I30*J30</f>
        <v>0</v>
      </c>
      <c r="L30" s="127"/>
      <c r="M30" s="128">
        <f>ROUND(K30*L30+K30,2)</f>
        <v>0</v>
      </c>
      <c r="N30" s="129">
        <v>6</v>
      </c>
      <c r="O30" s="125"/>
      <c r="P30" s="130">
        <f>N30*O30</f>
        <v>0</v>
      </c>
      <c r="Q30" s="127"/>
      <c r="R30" s="130">
        <f>ROUND(P30+P30*Q30,2)</f>
        <v>0</v>
      </c>
      <c r="S30" s="131">
        <v>5000</v>
      </c>
      <c r="T30" s="127"/>
      <c r="U30" s="132">
        <f>ROUND(S30+S30*T30,2)</f>
        <v>5000</v>
      </c>
      <c r="V30" s="133">
        <f>SUM(K31,P31,S31)</f>
        <v>5000</v>
      </c>
      <c r="W30" s="133">
        <f>SUM(M31,R31,U31)</f>
        <v>5000</v>
      </c>
    </row>
    <row r="31" spans="1:66" ht="12.75">
      <c r="A31" s="37"/>
      <c r="B31" s="37"/>
      <c r="C31" s="37"/>
      <c r="D31" s="37"/>
      <c r="E31" s="37"/>
      <c r="F31" s="37"/>
      <c r="G31" s="37"/>
      <c r="H31" s="38"/>
      <c r="I31" s="37"/>
      <c r="J31" s="112" t="s">
        <v>38</v>
      </c>
      <c r="K31" s="113">
        <f>SUM(K30:K30)</f>
        <v>0</v>
      </c>
      <c r="L31" s="114"/>
      <c r="M31" s="113">
        <f>SUM(M30:M30)</f>
        <v>0</v>
      </c>
      <c r="N31" s="114"/>
      <c r="O31" s="114"/>
      <c r="P31" s="115">
        <f>SUM(P30)</f>
        <v>0</v>
      </c>
      <c r="Q31" s="114"/>
      <c r="R31" s="115">
        <f>SUM(R30)</f>
        <v>0</v>
      </c>
      <c r="S31" s="113">
        <f>SUM(S30:S30)</f>
        <v>5000</v>
      </c>
      <c r="T31" s="114"/>
      <c r="U31" s="113">
        <f>SUM(U30:U30)</f>
        <v>5000</v>
      </c>
      <c r="V31" s="37"/>
      <c r="W31" s="37"/>
    </row>
    <row r="32" spans="1:66" ht="51">
      <c r="W32" s="116" t="s">
        <v>37</v>
      </c>
    </row>
    <row r="34" spans="1:23" ht="13.5" thickBot="1">
      <c r="A34" s="40"/>
      <c r="B34" s="41" t="s">
        <v>21</v>
      </c>
      <c r="C34" s="42">
        <v>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1.25">
      <c r="A35" s="422" t="s">
        <v>0</v>
      </c>
      <c r="B35" s="423"/>
      <c r="C35" s="423"/>
      <c r="D35" s="423"/>
      <c r="E35" s="423"/>
      <c r="F35" s="423"/>
      <c r="G35" s="424"/>
      <c r="H35" s="422" t="s">
        <v>40</v>
      </c>
      <c r="I35" s="423"/>
      <c r="J35" s="423"/>
      <c r="K35" s="423"/>
      <c r="L35" s="423"/>
      <c r="M35" s="424"/>
      <c r="N35" s="422" t="s">
        <v>35</v>
      </c>
      <c r="O35" s="423"/>
      <c r="P35" s="423"/>
      <c r="Q35" s="423"/>
      <c r="R35" s="423"/>
      <c r="S35" s="423"/>
      <c r="T35" s="423"/>
      <c r="U35" s="424"/>
      <c r="V35" s="425" t="s">
        <v>1</v>
      </c>
      <c r="W35" s="426"/>
    </row>
    <row r="36" spans="1:23" ht="63.75">
      <c r="A36" s="46" t="s">
        <v>12</v>
      </c>
      <c r="B36" s="47" t="s">
        <v>22</v>
      </c>
      <c r="C36" s="48" t="s">
        <v>13</v>
      </c>
      <c r="D36" s="48" t="s">
        <v>20</v>
      </c>
      <c r="E36" s="49" t="s">
        <v>23</v>
      </c>
      <c r="F36" s="48" t="s">
        <v>19</v>
      </c>
      <c r="G36" s="50" t="s">
        <v>24</v>
      </c>
      <c r="H36" s="51" t="s">
        <v>28</v>
      </c>
      <c r="I36" s="48" t="s">
        <v>29</v>
      </c>
      <c r="J36" s="52" t="s">
        <v>41</v>
      </c>
      <c r="K36" s="53" t="s">
        <v>14</v>
      </c>
      <c r="L36" s="54" t="s">
        <v>2</v>
      </c>
      <c r="M36" s="55" t="s">
        <v>15</v>
      </c>
      <c r="N36" s="56" t="s">
        <v>50</v>
      </c>
      <c r="O36" s="57" t="s">
        <v>54</v>
      </c>
      <c r="P36" s="58" t="s">
        <v>42</v>
      </c>
      <c r="Q36" s="59" t="s">
        <v>2</v>
      </c>
      <c r="R36" s="58" t="s">
        <v>43</v>
      </c>
      <c r="S36" s="58" t="s">
        <v>55</v>
      </c>
      <c r="T36" s="59" t="s">
        <v>2</v>
      </c>
      <c r="U36" s="60" t="s">
        <v>56</v>
      </c>
      <c r="V36" s="61" t="s">
        <v>51</v>
      </c>
      <c r="W36" s="62" t="s">
        <v>52</v>
      </c>
    </row>
    <row r="37" spans="1:23" ht="11.25" thickBot="1">
      <c r="A37" s="63" t="s">
        <v>3</v>
      </c>
      <c r="B37" s="64" t="s">
        <v>4</v>
      </c>
      <c r="C37" s="64" t="s">
        <v>5</v>
      </c>
      <c r="D37" s="64" t="s">
        <v>6</v>
      </c>
      <c r="E37" s="64" t="s">
        <v>7</v>
      </c>
      <c r="F37" s="64" t="s">
        <v>8</v>
      </c>
      <c r="G37" s="65" t="s">
        <v>9</v>
      </c>
      <c r="H37" s="66" t="s">
        <v>16</v>
      </c>
      <c r="I37" s="64" t="s">
        <v>30</v>
      </c>
      <c r="J37" s="67" t="s">
        <v>31</v>
      </c>
      <c r="K37" s="64" t="s">
        <v>32</v>
      </c>
      <c r="L37" s="68" t="s">
        <v>33</v>
      </c>
      <c r="M37" s="69" t="s">
        <v>34</v>
      </c>
      <c r="N37" s="70" t="s">
        <v>17</v>
      </c>
      <c r="O37" s="71" t="s">
        <v>36</v>
      </c>
      <c r="P37" s="72" t="s">
        <v>49</v>
      </c>
      <c r="Q37" s="71" t="s">
        <v>10</v>
      </c>
      <c r="R37" s="72" t="s">
        <v>44</v>
      </c>
      <c r="S37" s="72" t="s">
        <v>45</v>
      </c>
      <c r="T37" s="71" t="s">
        <v>18</v>
      </c>
      <c r="U37" s="73" t="s">
        <v>46</v>
      </c>
      <c r="V37" s="74" t="s">
        <v>47</v>
      </c>
      <c r="W37" s="75" t="s">
        <v>48</v>
      </c>
    </row>
    <row r="38" spans="1:23" ht="32.25" thickBot="1">
      <c r="A38" s="117" t="s">
        <v>11</v>
      </c>
      <c r="B38" s="118" t="s">
        <v>127</v>
      </c>
      <c r="C38" s="119" t="s">
        <v>126</v>
      </c>
      <c r="D38" s="120" t="s">
        <v>128</v>
      </c>
      <c r="E38" s="119" t="s">
        <v>129</v>
      </c>
      <c r="F38" s="121">
        <v>31895</v>
      </c>
      <c r="G38" s="122" t="s">
        <v>58</v>
      </c>
      <c r="H38" s="123" t="s">
        <v>1152</v>
      </c>
      <c r="I38" s="124">
        <v>2</v>
      </c>
      <c r="J38" s="125"/>
      <c r="K38" s="126">
        <f>I38*J38</f>
        <v>0</v>
      </c>
      <c r="L38" s="127"/>
      <c r="M38" s="128">
        <f>ROUND(K38*L38+K38,2)</f>
        <v>0</v>
      </c>
      <c r="N38" s="129">
        <v>2</v>
      </c>
      <c r="O38" s="125"/>
      <c r="P38" s="130">
        <f>N38*O38</f>
        <v>0</v>
      </c>
      <c r="Q38" s="127"/>
      <c r="R38" s="130">
        <f>ROUND(P38+P38*Q38,2)</f>
        <v>0</v>
      </c>
      <c r="S38" s="131">
        <v>1000</v>
      </c>
      <c r="T38" s="127"/>
      <c r="U38" s="132">
        <f>ROUND(S38+S38*T38,2)</f>
        <v>1000</v>
      </c>
      <c r="V38" s="133">
        <f>SUM(K39,P39,S39)</f>
        <v>1000</v>
      </c>
      <c r="W38" s="133">
        <f>SUM(M39,R39,U39)</f>
        <v>1000</v>
      </c>
    </row>
    <row r="39" spans="1:23" ht="12.75">
      <c r="A39" s="37"/>
      <c r="B39" s="37"/>
      <c r="C39" s="37"/>
      <c r="D39" s="37"/>
      <c r="E39" s="37"/>
      <c r="F39" s="37"/>
      <c r="G39" s="37"/>
      <c r="H39" s="38"/>
      <c r="I39" s="37"/>
      <c r="J39" s="112" t="s">
        <v>38</v>
      </c>
      <c r="K39" s="113">
        <f>SUM(K38:K38)</f>
        <v>0</v>
      </c>
      <c r="L39" s="114"/>
      <c r="M39" s="113">
        <f>SUM(M38:M38)</f>
        <v>0</v>
      </c>
      <c r="N39" s="114"/>
      <c r="O39" s="114"/>
      <c r="P39" s="115">
        <f>SUM(P38)</f>
        <v>0</v>
      </c>
      <c r="Q39" s="114"/>
      <c r="R39" s="115">
        <f>SUM(R38)</f>
        <v>0</v>
      </c>
      <c r="S39" s="113">
        <f>SUM(S38:S38)</f>
        <v>1000</v>
      </c>
      <c r="T39" s="114"/>
      <c r="U39" s="113">
        <f>SUM(U38:U38)</f>
        <v>1000</v>
      </c>
      <c r="V39" s="37"/>
      <c r="W39" s="37"/>
    </row>
    <row r="40" spans="1:23" ht="51">
      <c r="W40" s="116" t="s">
        <v>37</v>
      </c>
    </row>
    <row r="42" spans="1:23" ht="13.5" thickBot="1">
      <c r="A42" s="40"/>
      <c r="B42" s="41" t="s">
        <v>21</v>
      </c>
      <c r="C42" s="42">
        <v>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1.25">
      <c r="A43" s="422" t="s">
        <v>0</v>
      </c>
      <c r="B43" s="423"/>
      <c r="C43" s="423"/>
      <c r="D43" s="423"/>
      <c r="E43" s="423"/>
      <c r="F43" s="423"/>
      <c r="G43" s="424"/>
      <c r="H43" s="422" t="s">
        <v>40</v>
      </c>
      <c r="I43" s="423"/>
      <c r="J43" s="423"/>
      <c r="K43" s="423"/>
      <c r="L43" s="423"/>
      <c r="M43" s="424"/>
      <c r="N43" s="422" t="s">
        <v>35</v>
      </c>
      <c r="O43" s="423"/>
      <c r="P43" s="423"/>
      <c r="Q43" s="423"/>
      <c r="R43" s="423"/>
      <c r="S43" s="423"/>
      <c r="T43" s="423"/>
      <c r="U43" s="424"/>
      <c r="V43" s="425" t="s">
        <v>1</v>
      </c>
      <c r="W43" s="426"/>
    </row>
    <row r="44" spans="1:23" ht="63.75">
      <c r="A44" s="46" t="s">
        <v>12</v>
      </c>
      <c r="B44" s="47" t="s">
        <v>22</v>
      </c>
      <c r="C44" s="48" t="s">
        <v>13</v>
      </c>
      <c r="D44" s="48" t="s">
        <v>20</v>
      </c>
      <c r="E44" s="49" t="s">
        <v>23</v>
      </c>
      <c r="F44" s="48" t="s">
        <v>19</v>
      </c>
      <c r="G44" s="50" t="s">
        <v>24</v>
      </c>
      <c r="H44" s="51" t="s">
        <v>28</v>
      </c>
      <c r="I44" s="48" t="s">
        <v>29</v>
      </c>
      <c r="J44" s="52" t="s">
        <v>41</v>
      </c>
      <c r="K44" s="53" t="s">
        <v>14</v>
      </c>
      <c r="L44" s="54" t="s">
        <v>2</v>
      </c>
      <c r="M44" s="55" t="s">
        <v>15</v>
      </c>
      <c r="N44" s="56" t="s">
        <v>50</v>
      </c>
      <c r="O44" s="57" t="s">
        <v>54</v>
      </c>
      <c r="P44" s="58" t="s">
        <v>42</v>
      </c>
      <c r="Q44" s="59" t="s">
        <v>2</v>
      </c>
      <c r="R44" s="58" t="s">
        <v>43</v>
      </c>
      <c r="S44" s="58" t="s">
        <v>55</v>
      </c>
      <c r="T44" s="59" t="s">
        <v>2</v>
      </c>
      <c r="U44" s="60" t="s">
        <v>56</v>
      </c>
      <c r="V44" s="61" t="s">
        <v>51</v>
      </c>
      <c r="W44" s="62" t="s">
        <v>52</v>
      </c>
    </row>
    <row r="45" spans="1:23" ht="11.25" thickBot="1">
      <c r="A45" s="63" t="s">
        <v>3</v>
      </c>
      <c r="B45" s="64" t="s">
        <v>4</v>
      </c>
      <c r="C45" s="64" t="s">
        <v>5</v>
      </c>
      <c r="D45" s="64" t="s">
        <v>6</v>
      </c>
      <c r="E45" s="64" t="s">
        <v>7</v>
      </c>
      <c r="F45" s="64" t="s">
        <v>8</v>
      </c>
      <c r="G45" s="65" t="s">
        <v>9</v>
      </c>
      <c r="H45" s="66" t="s">
        <v>16</v>
      </c>
      <c r="I45" s="64" t="s">
        <v>30</v>
      </c>
      <c r="J45" s="67" t="s">
        <v>31</v>
      </c>
      <c r="K45" s="64" t="s">
        <v>32</v>
      </c>
      <c r="L45" s="68" t="s">
        <v>33</v>
      </c>
      <c r="M45" s="69" t="s">
        <v>34</v>
      </c>
      <c r="N45" s="70" t="s">
        <v>17</v>
      </c>
      <c r="O45" s="71" t="s">
        <v>36</v>
      </c>
      <c r="P45" s="72" t="s">
        <v>49</v>
      </c>
      <c r="Q45" s="71" t="s">
        <v>10</v>
      </c>
      <c r="R45" s="72" t="s">
        <v>44</v>
      </c>
      <c r="S45" s="72" t="s">
        <v>45</v>
      </c>
      <c r="T45" s="71" t="s">
        <v>18</v>
      </c>
      <c r="U45" s="73" t="s">
        <v>46</v>
      </c>
      <c r="V45" s="74" t="s">
        <v>47</v>
      </c>
      <c r="W45" s="75" t="s">
        <v>48</v>
      </c>
    </row>
    <row r="46" spans="1:23" ht="34.5" thickBot="1">
      <c r="A46" s="117" t="s">
        <v>11</v>
      </c>
      <c r="B46" s="118" t="s">
        <v>130</v>
      </c>
      <c r="C46" s="119" t="s">
        <v>131</v>
      </c>
      <c r="D46" s="120" t="s">
        <v>132</v>
      </c>
      <c r="E46" s="119" t="s">
        <v>129</v>
      </c>
      <c r="F46" s="121" t="s">
        <v>133</v>
      </c>
      <c r="G46" s="122" t="s">
        <v>58</v>
      </c>
      <c r="H46" s="123" t="s">
        <v>1153</v>
      </c>
      <c r="I46" s="124">
        <v>2</v>
      </c>
      <c r="J46" s="125"/>
      <c r="K46" s="126">
        <f>I46*J46</f>
        <v>0</v>
      </c>
      <c r="L46" s="127"/>
      <c r="M46" s="128">
        <f>ROUND(K46*L46+K46,2)</f>
        <v>0</v>
      </c>
      <c r="N46" s="129">
        <v>2</v>
      </c>
      <c r="O46" s="125"/>
      <c r="P46" s="130">
        <f>N46*O46</f>
        <v>0</v>
      </c>
      <c r="Q46" s="127"/>
      <c r="R46" s="130">
        <f>ROUND(P46+P46*Q46,2)</f>
        <v>0</v>
      </c>
      <c r="S46" s="131">
        <v>2000</v>
      </c>
      <c r="T46" s="127"/>
      <c r="U46" s="132">
        <f>ROUND(S46+S46*T46,2)</f>
        <v>2000</v>
      </c>
      <c r="V46" s="133">
        <f>SUM(K47,P47,S47)</f>
        <v>2000</v>
      </c>
      <c r="W46" s="133">
        <f>SUM(M47,R47,U47)</f>
        <v>2000</v>
      </c>
    </row>
    <row r="47" spans="1:23" ht="12.75">
      <c r="A47" s="37"/>
      <c r="B47" s="37"/>
      <c r="C47" s="37"/>
      <c r="D47" s="37"/>
      <c r="E47" s="37"/>
      <c r="F47" s="37"/>
      <c r="G47" s="37"/>
      <c r="H47" s="38"/>
      <c r="I47" s="37"/>
      <c r="J47" s="112" t="s">
        <v>38</v>
      </c>
      <c r="K47" s="113">
        <f>SUM(K46:K46)</f>
        <v>0</v>
      </c>
      <c r="L47" s="114"/>
      <c r="M47" s="113">
        <f>SUM(M46:M46)</f>
        <v>0</v>
      </c>
      <c r="N47" s="114"/>
      <c r="O47" s="114"/>
      <c r="P47" s="115">
        <f>SUM(P46)</f>
        <v>0</v>
      </c>
      <c r="Q47" s="114"/>
      <c r="R47" s="115">
        <f>SUM(R46)</f>
        <v>0</v>
      </c>
      <c r="S47" s="113">
        <f>SUM(S46:S46)</f>
        <v>2000</v>
      </c>
      <c r="T47" s="114"/>
      <c r="U47" s="113">
        <f>SUM(U46:U46)</f>
        <v>2000</v>
      </c>
      <c r="V47" s="37"/>
      <c r="W47" s="37"/>
    </row>
    <row r="48" spans="1:23" ht="51">
      <c r="W48" s="116" t="s">
        <v>37</v>
      </c>
    </row>
    <row r="50" spans="1:66" ht="15" thickBot="1">
      <c r="A50" s="40"/>
      <c r="B50" s="41" t="s">
        <v>21</v>
      </c>
      <c r="C50" s="42">
        <v>5</v>
      </c>
      <c r="D50" s="43" t="s">
        <v>433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  <c r="S50" s="45"/>
      <c r="T50" s="45"/>
      <c r="U50" s="45"/>
      <c r="V50" s="45"/>
      <c r="W50" s="45"/>
    </row>
    <row r="51" spans="1:66" ht="11.25">
      <c r="A51" s="422" t="s">
        <v>0</v>
      </c>
      <c r="B51" s="423"/>
      <c r="C51" s="423"/>
      <c r="D51" s="423"/>
      <c r="E51" s="423"/>
      <c r="F51" s="423"/>
      <c r="G51" s="424"/>
      <c r="H51" s="422" t="s">
        <v>40</v>
      </c>
      <c r="I51" s="423"/>
      <c r="J51" s="423"/>
      <c r="K51" s="423"/>
      <c r="L51" s="423"/>
      <c r="M51" s="424"/>
      <c r="N51" s="422" t="s">
        <v>35</v>
      </c>
      <c r="O51" s="423"/>
      <c r="P51" s="423"/>
      <c r="Q51" s="423"/>
      <c r="R51" s="423"/>
      <c r="S51" s="423"/>
      <c r="T51" s="423"/>
      <c r="U51" s="424"/>
      <c r="V51" s="425" t="s">
        <v>1</v>
      </c>
      <c r="W51" s="426"/>
    </row>
    <row r="52" spans="1:66" ht="63.75">
      <c r="A52" s="46" t="s">
        <v>12</v>
      </c>
      <c r="B52" s="47" t="s">
        <v>22</v>
      </c>
      <c r="C52" s="48" t="s">
        <v>13</v>
      </c>
      <c r="D52" s="48" t="s">
        <v>20</v>
      </c>
      <c r="E52" s="49" t="s">
        <v>23</v>
      </c>
      <c r="F52" s="48" t="s">
        <v>19</v>
      </c>
      <c r="G52" s="50" t="s">
        <v>24</v>
      </c>
      <c r="H52" s="51" t="s">
        <v>28</v>
      </c>
      <c r="I52" s="48" t="s">
        <v>29</v>
      </c>
      <c r="J52" s="52" t="s">
        <v>41</v>
      </c>
      <c r="K52" s="53" t="s">
        <v>14</v>
      </c>
      <c r="L52" s="54" t="s">
        <v>2</v>
      </c>
      <c r="M52" s="55" t="s">
        <v>15</v>
      </c>
      <c r="N52" s="56" t="s">
        <v>50</v>
      </c>
      <c r="O52" s="57" t="s">
        <v>54</v>
      </c>
      <c r="P52" s="58" t="s">
        <v>42</v>
      </c>
      <c r="Q52" s="59" t="s">
        <v>2</v>
      </c>
      <c r="R52" s="58" t="s">
        <v>43</v>
      </c>
      <c r="S52" s="58" t="s">
        <v>55</v>
      </c>
      <c r="T52" s="59" t="s">
        <v>2</v>
      </c>
      <c r="U52" s="60" t="s">
        <v>56</v>
      </c>
      <c r="V52" s="61" t="s">
        <v>51</v>
      </c>
      <c r="W52" s="62" t="s">
        <v>52</v>
      </c>
    </row>
    <row r="53" spans="1:66" ht="12" customHeight="1" thickBot="1">
      <c r="A53" s="63" t="s">
        <v>3</v>
      </c>
      <c r="B53" s="64" t="s">
        <v>4</v>
      </c>
      <c r="C53" s="64" t="s">
        <v>5</v>
      </c>
      <c r="D53" s="64" t="s">
        <v>6</v>
      </c>
      <c r="E53" s="64" t="s">
        <v>7</v>
      </c>
      <c r="F53" s="64" t="s">
        <v>8</v>
      </c>
      <c r="G53" s="65" t="s">
        <v>9</v>
      </c>
      <c r="H53" s="66" t="s">
        <v>16</v>
      </c>
      <c r="I53" s="64" t="s">
        <v>30</v>
      </c>
      <c r="J53" s="67" t="s">
        <v>31</v>
      </c>
      <c r="K53" s="64" t="s">
        <v>32</v>
      </c>
      <c r="L53" s="68" t="s">
        <v>33</v>
      </c>
      <c r="M53" s="69" t="s">
        <v>34</v>
      </c>
      <c r="N53" s="70" t="s">
        <v>17</v>
      </c>
      <c r="O53" s="71" t="s">
        <v>36</v>
      </c>
      <c r="P53" s="72" t="s">
        <v>49</v>
      </c>
      <c r="Q53" s="71" t="s">
        <v>10</v>
      </c>
      <c r="R53" s="72" t="s">
        <v>44</v>
      </c>
      <c r="S53" s="72" t="s">
        <v>45</v>
      </c>
      <c r="T53" s="71" t="s">
        <v>18</v>
      </c>
      <c r="U53" s="73" t="s">
        <v>46</v>
      </c>
      <c r="V53" s="74" t="s">
        <v>47</v>
      </c>
      <c r="W53" s="75" t="s">
        <v>48</v>
      </c>
    </row>
    <row r="54" spans="1:66" ht="31.5">
      <c r="A54" s="76" t="s">
        <v>11</v>
      </c>
      <c r="B54" s="134" t="s">
        <v>138</v>
      </c>
      <c r="C54" s="135" t="s">
        <v>135</v>
      </c>
      <c r="D54" s="136" t="s">
        <v>139</v>
      </c>
      <c r="E54" s="135" t="s">
        <v>73</v>
      </c>
      <c r="F54" s="137">
        <v>10175</v>
      </c>
      <c r="G54" s="81" t="s">
        <v>58</v>
      </c>
      <c r="H54" s="138" t="s">
        <v>1157</v>
      </c>
      <c r="I54" s="139">
        <v>2</v>
      </c>
      <c r="J54" s="140"/>
      <c r="K54" s="141">
        <f t="shared" ref="K54:K60" si="0">I54*J54</f>
        <v>0</v>
      </c>
      <c r="L54" s="142"/>
      <c r="M54" s="87">
        <f t="shared" ref="M54:M60" si="1">ROUND(K54*L54+K54,2)</f>
        <v>0</v>
      </c>
      <c r="N54" s="436">
        <v>28</v>
      </c>
      <c r="O54" s="501"/>
      <c r="P54" s="442">
        <f>N54*O54</f>
        <v>0</v>
      </c>
      <c r="Q54" s="503"/>
      <c r="R54" s="505">
        <f>ROUND(P54+P54*Q54,2)</f>
        <v>0</v>
      </c>
      <c r="S54" s="511">
        <v>50000</v>
      </c>
      <c r="T54" s="503"/>
      <c r="U54" s="470">
        <f>ROUND(S54+S54*T54,2)</f>
        <v>50000</v>
      </c>
      <c r="V54" s="433">
        <f>SUM(K61,P61,S61)</f>
        <v>50000</v>
      </c>
      <c r="W54" s="433">
        <f>SUM(M61,R61,U61)</f>
        <v>50000</v>
      </c>
    </row>
    <row r="55" spans="1:66" ht="31.5">
      <c r="A55" s="88" t="s">
        <v>39</v>
      </c>
      <c r="B55" s="89" t="s">
        <v>440</v>
      </c>
      <c r="C55" s="90" t="s">
        <v>135</v>
      </c>
      <c r="D55" s="91" t="s">
        <v>441</v>
      </c>
      <c r="E55" s="90" t="s">
        <v>73</v>
      </c>
      <c r="F55" s="92" t="s">
        <v>1160</v>
      </c>
      <c r="G55" s="93" t="s">
        <v>58</v>
      </c>
      <c r="H55" s="94" t="s">
        <v>1156</v>
      </c>
      <c r="I55" s="95">
        <v>2</v>
      </c>
      <c r="J55" s="96"/>
      <c r="K55" s="97">
        <f t="shared" si="0"/>
        <v>0</v>
      </c>
      <c r="L55" s="98"/>
      <c r="M55" s="99">
        <f t="shared" si="1"/>
        <v>0</v>
      </c>
      <c r="N55" s="437"/>
      <c r="O55" s="440"/>
      <c r="P55" s="443"/>
      <c r="Q55" s="446"/>
      <c r="R55" s="443"/>
      <c r="S55" s="451"/>
      <c r="T55" s="446"/>
      <c r="U55" s="454"/>
      <c r="V55" s="434"/>
      <c r="W55" s="434"/>
    </row>
    <row r="56" spans="1:66" ht="90.75" thickBot="1">
      <c r="A56" s="88" t="s">
        <v>59</v>
      </c>
      <c r="B56" s="89" t="s">
        <v>141</v>
      </c>
      <c r="C56" s="90" t="s">
        <v>135</v>
      </c>
      <c r="D56" s="91" t="s">
        <v>442</v>
      </c>
      <c r="E56" s="90" t="s">
        <v>73</v>
      </c>
      <c r="F56" s="92" t="s">
        <v>443</v>
      </c>
      <c r="G56" s="93" t="s">
        <v>58</v>
      </c>
      <c r="H56" s="94" t="s">
        <v>1156</v>
      </c>
      <c r="I56" s="95">
        <v>2</v>
      </c>
      <c r="J56" s="96"/>
      <c r="K56" s="97">
        <f t="shared" si="0"/>
        <v>0</v>
      </c>
      <c r="L56" s="98"/>
      <c r="M56" s="99">
        <f t="shared" si="1"/>
        <v>0</v>
      </c>
      <c r="N56" s="437"/>
      <c r="O56" s="440"/>
      <c r="P56" s="443"/>
      <c r="Q56" s="446"/>
      <c r="R56" s="443"/>
      <c r="S56" s="451"/>
      <c r="T56" s="446"/>
      <c r="U56" s="454"/>
      <c r="V56" s="434"/>
      <c r="W56" s="434"/>
    </row>
    <row r="57" spans="1:66" ht="31.5">
      <c r="A57" s="88" t="s">
        <v>60</v>
      </c>
      <c r="B57" s="89" t="s">
        <v>134</v>
      </c>
      <c r="C57" s="90" t="s">
        <v>135</v>
      </c>
      <c r="D57" s="91">
        <v>20520520</v>
      </c>
      <c r="E57" s="90" t="s">
        <v>73</v>
      </c>
      <c r="F57" s="92" t="s">
        <v>136</v>
      </c>
      <c r="G57" s="93" t="s">
        <v>58</v>
      </c>
      <c r="H57" s="82" t="s">
        <v>1154</v>
      </c>
      <c r="I57" s="95">
        <v>2</v>
      </c>
      <c r="J57" s="96"/>
      <c r="K57" s="97">
        <f t="shared" si="0"/>
        <v>0</v>
      </c>
      <c r="L57" s="98"/>
      <c r="M57" s="99">
        <f t="shared" si="1"/>
        <v>0</v>
      </c>
      <c r="N57" s="437"/>
      <c r="O57" s="440"/>
      <c r="P57" s="443"/>
      <c r="Q57" s="446"/>
      <c r="R57" s="443"/>
      <c r="S57" s="451"/>
      <c r="T57" s="446"/>
      <c r="U57" s="454"/>
      <c r="V57" s="434"/>
      <c r="W57" s="434"/>
    </row>
    <row r="58" spans="1:66" ht="177" customHeight="1">
      <c r="A58" s="88" t="s">
        <v>61</v>
      </c>
      <c r="B58" s="89" t="s">
        <v>137</v>
      </c>
      <c r="C58" s="90" t="s">
        <v>135</v>
      </c>
      <c r="D58" s="92" t="s">
        <v>450</v>
      </c>
      <c r="E58" s="90" t="s">
        <v>73</v>
      </c>
      <c r="F58" s="92" t="s">
        <v>449</v>
      </c>
      <c r="G58" s="93" t="s">
        <v>58</v>
      </c>
      <c r="H58" s="94" t="s">
        <v>1159</v>
      </c>
      <c r="I58" s="95">
        <v>2</v>
      </c>
      <c r="J58" s="96"/>
      <c r="K58" s="97">
        <f t="shared" si="0"/>
        <v>0</v>
      </c>
      <c r="L58" s="98"/>
      <c r="M58" s="99">
        <f t="shared" si="1"/>
        <v>0</v>
      </c>
      <c r="N58" s="437"/>
      <c r="O58" s="525"/>
      <c r="P58" s="443"/>
      <c r="Q58" s="517"/>
      <c r="R58" s="519"/>
      <c r="S58" s="521"/>
      <c r="T58" s="517"/>
      <c r="U58" s="523"/>
      <c r="V58" s="434"/>
      <c r="W58" s="434"/>
    </row>
    <row r="59" spans="1:66" ht="45">
      <c r="A59" s="88" t="s">
        <v>62</v>
      </c>
      <c r="B59" s="89" t="s">
        <v>438</v>
      </c>
      <c r="C59" s="90" t="s">
        <v>135</v>
      </c>
      <c r="D59" s="91"/>
      <c r="E59" s="90" t="s">
        <v>73</v>
      </c>
      <c r="F59" s="92" t="s">
        <v>140</v>
      </c>
      <c r="G59" s="93" t="s">
        <v>58</v>
      </c>
      <c r="H59" s="94" t="s">
        <v>1155</v>
      </c>
      <c r="I59" s="95">
        <v>2</v>
      </c>
      <c r="J59" s="96"/>
      <c r="K59" s="97">
        <f t="shared" si="0"/>
        <v>0</v>
      </c>
      <c r="L59" s="98"/>
      <c r="M59" s="99">
        <f t="shared" si="1"/>
        <v>0</v>
      </c>
      <c r="N59" s="437"/>
      <c r="O59" s="525"/>
      <c r="P59" s="443"/>
      <c r="Q59" s="517"/>
      <c r="R59" s="519"/>
      <c r="S59" s="521"/>
      <c r="T59" s="517"/>
      <c r="U59" s="523"/>
      <c r="V59" s="434"/>
      <c r="W59" s="434"/>
    </row>
    <row r="60" spans="1:66" ht="102" customHeight="1" thickBot="1">
      <c r="A60" s="100" t="s">
        <v>63</v>
      </c>
      <c r="B60" s="101" t="s">
        <v>439</v>
      </c>
      <c r="C60" s="102" t="s">
        <v>135</v>
      </c>
      <c r="D60" s="103"/>
      <c r="E60" s="102" t="s">
        <v>73</v>
      </c>
      <c r="F60" s="104" t="s">
        <v>448</v>
      </c>
      <c r="G60" s="105" t="s">
        <v>58</v>
      </c>
      <c r="H60" s="106" t="s">
        <v>1158</v>
      </c>
      <c r="I60" s="107">
        <v>2</v>
      </c>
      <c r="J60" s="108"/>
      <c r="K60" s="109">
        <f t="shared" si="0"/>
        <v>0</v>
      </c>
      <c r="L60" s="110"/>
      <c r="M60" s="111">
        <f t="shared" si="1"/>
        <v>0</v>
      </c>
      <c r="N60" s="438"/>
      <c r="O60" s="463"/>
      <c r="P60" s="444"/>
      <c r="Q60" s="465"/>
      <c r="R60" s="467"/>
      <c r="S60" s="469"/>
      <c r="T60" s="465"/>
      <c r="U60" s="471"/>
      <c r="V60" s="435"/>
      <c r="W60" s="435"/>
    </row>
    <row r="61" spans="1:66" s="37" customFormat="1" ht="12.75">
      <c r="H61" s="38"/>
      <c r="J61" s="112" t="s">
        <v>38</v>
      </c>
      <c r="K61" s="113">
        <f>SUM(K54:K60)</f>
        <v>0</v>
      </c>
      <c r="L61" s="114"/>
      <c r="M61" s="113">
        <f>SUM(M54:M60)</f>
        <v>0</v>
      </c>
      <c r="N61" s="114"/>
      <c r="O61" s="114"/>
      <c r="P61" s="115">
        <f>SUM(P54)</f>
        <v>0</v>
      </c>
      <c r="Q61" s="114"/>
      <c r="R61" s="115">
        <f>SUM(R54)</f>
        <v>0</v>
      </c>
      <c r="S61" s="113">
        <f>SUM(S54:S60)</f>
        <v>50000</v>
      </c>
      <c r="T61" s="114"/>
      <c r="U61" s="113">
        <f>SUM(U54:U60)</f>
        <v>50000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</row>
    <row r="62" spans="1:66" ht="51">
      <c r="W62" s="116" t="s">
        <v>37</v>
      </c>
    </row>
    <row r="64" spans="1:66" s="143" customFormat="1" ht="15" thickBot="1">
      <c r="A64" s="40"/>
      <c r="B64" s="41" t="s">
        <v>21</v>
      </c>
      <c r="C64" s="42">
        <v>6</v>
      </c>
      <c r="D64" s="43" t="s">
        <v>433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5"/>
      <c r="Q64" s="45"/>
      <c r="R64" s="45"/>
      <c r="S64" s="45"/>
      <c r="T64" s="45"/>
      <c r="U64" s="45"/>
      <c r="V64" s="45"/>
      <c r="W64" s="4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</row>
    <row r="65" spans="1:66" ht="11.25">
      <c r="A65" s="422" t="s">
        <v>0</v>
      </c>
      <c r="B65" s="423"/>
      <c r="C65" s="423"/>
      <c r="D65" s="423"/>
      <c r="E65" s="423"/>
      <c r="F65" s="423"/>
      <c r="G65" s="424"/>
      <c r="H65" s="422" t="s">
        <v>40</v>
      </c>
      <c r="I65" s="423"/>
      <c r="J65" s="423"/>
      <c r="K65" s="423"/>
      <c r="L65" s="423"/>
      <c r="M65" s="424"/>
      <c r="N65" s="422" t="s">
        <v>35</v>
      </c>
      <c r="O65" s="423"/>
      <c r="P65" s="423"/>
      <c r="Q65" s="423"/>
      <c r="R65" s="423"/>
      <c r="S65" s="423"/>
      <c r="T65" s="423"/>
      <c r="U65" s="424"/>
      <c r="V65" s="425" t="s">
        <v>1</v>
      </c>
      <c r="W65" s="426"/>
    </row>
    <row r="66" spans="1:66" ht="63.75">
      <c r="A66" s="46" t="s">
        <v>12</v>
      </c>
      <c r="B66" s="47" t="s">
        <v>22</v>
      </c>
      <c r="C66" s="48" t="s">
        <v>13</v>
      </c>
      <c r="D66" s="48" t="s">
        <v>20</v>
      </c>
      <c r="E66" s="49" t="s">
        <v>23</v>
      </c>
      <c r="F66" s="48" t="s">
        <v>19</v>
      </c>
      <c r="G66" s="50" t="s">
        <v>24</v>
      </c>
      <c r="H66" s="51" t="s">
        <v>28</v>
      </c>
      <c r="I66" s="48" t="s">
        <v>29</v>
      </c>
      <c r="J66" s="52" t="s">
        <v>41</v>
      </c>
      <c r="K66" s="53" t="s">
        <v>14</v>
      </c>
      <c r="L66" s="54" t="s">
        <v>2</v>
      </c>
      <c r="M66" s="55" t="s">
        <v>15</v>
      </c>
      <c r="N66" s="56" t="s">
        <v>50</v>
      </c>
      <c r="O66" s="57" t="s">
        <v>54</v>
      </c>
      <c r="P66" s="58" t="s">
        <v>42</v>
      </c>
      <c r="Q66" s="59" t="s">
        <v>2</v>
      </c>
      <c r="R66" s="58" t="s">
        <v>43</v>
      </c>
      <c r="S66" s="58" t="s">
        <v>55</v>
      </c>
      <c r="T66" s="59" t="s">
        <v>2</v>
      </c>
      <c r="U66" s="60" t="s">
        <v>56</v>
      </c>
      <c r="V66" s="61" t="s">
        <v>51</v>
      </c>
      <c r="W66" s="62" t="s">
        <v>52</v>
      </c>
    </row>
    <row r="67" spans="1:66" ht="11.25" thickBot="1">
      <c r="A67" s="63" t="s">
        <v>3</v>
      </c>
      <c r="B67" s="64" t="s">
        <v>4</v>
      </c>
      <c r="C67" s="64" t="s">
        <v>5</v>
      </c>
      <c r="D67" s="64" t="s">
        <v>6</v>
      </c>
      <c r="E67" s="64" t="s">
        <v>7</v>
      </c>
      <c r="F67" s="64" t="s">
        <v>8</v>
      </c>
      <c r="G67" s="65" t="s">
        <v>9</v>
      </c>
      <c r="H67" s="66" t="s">
        <v>16</v>
      </c>
      <c r="I67" s="64" t="s">
        <v>30</v>
      </c>
      <c r="J67" s="67" t="s">
        <v>31</v>
      </c>
      <c r="K67" s="64" t="s">
        <v>32</v>
      </c>
      <c r="L67" s="68" t="s">
        <v>33</v>
      </c>
      <c r="M67" s="69" t="s">
        <v>34</v>
      </c>
      <c r="N67" s="70" t="s">
        <v>17</v>
      </c>
      <c r="O67" s="71" t="s">
        <v>36</v>
      </c>
      <c r="P67" s="72" t="s">
        <v>49</v>
      </c>
      <c r="Q67" s="71" t="s">
        <v>10</v>
      </c>
      <c r="R67" s="72" t="s">
        <v>44</v>
      </c>
      <c r="S67" s="72" t="s">
        <v>45</v>
      </c>
      <c r="T67" s="71" t="s">
        <v>18</v>
      </c>
      <c r="U67" s="73" t="s">
        <v>46</v>
      </c>
      <c r="V67" s="74" t="s">
        <v>47</v>
      </c>
      <c r="W67" s="75" t="s">
        <v>48</v>
      </c>
    </row>
    <row r="68" spans="1:66" ht="32.25" thickBot="1">
      <c r="A68" s="117" t="s">
        <v>11</v>
      </c>
      <c r="B68" s="118" t="s">
        <v>142</v>
      </c>
      <c r="C68" s="119" t="s">
        <v>143</v>
      </c>
      <c r="D68" s="120" t="s">
        <v>144</v>
      </c>
      <c r="E68" s="119" t="s">
        <v>73</v>
      </c>
      <c r="F68" s="121" t="s">
        <v>145</v>
      </c>
      <c r="G68" s="122" t="s">
        <v>58</v>
      </c>
      <c r="H68" s="123" t="s">
        <v>1161</v>
      </c>
      <c r="I68" s="124">
        <v>2</v>
      </c>
      <c r="J68" s="125"/>
      <c r="K68" s="126">
        <f>I68*J68</f>
        <v>0</v>
      </c>
      <c r="L68" s="127"/>
      <c r="M68" s="128">
        <f>ROUND(K68*L68+K68,2)</f>
        <v>0</v>
      </c>
      <c r="N68" s="129">
        <v>6</v>
      </c>
      <c r="O68" s="125"/>
      <c r="P68" s="130">
        <f>N68*O68</f>
        <v>0</v>
      </c>
      <c r="Q68" s="127"/>
      <c r="R68" s="130">
        <f>ROUND(P68+P68*Q68,2)</f>
        <v>0</v>
      </c>
      <c r="S68" s="131">
        <v>5000</v>
      </c>
      <c r="T68" s="127"/>
      <c r="U68" s="132">
        <f>ROUND(S68+S68*T68,2)</f>
        <v>5000</v>
      </c>
      <c r="V68" s="133">
        <f>SUM(K69,P69,S69)</f>
        <v>5000</v>
      </c>
      <c r="W68" s="133">
        <f>SUM(M69,R69,U69)</f>
        <v>5000</v>
      </c>
    </row>
    <row r="69" spans="1:66" ht="12.75">
      <c r="A69" s="37"/>
      <c r="B69" s="37"/>
      <c r="C69" s="37"/>
      <c r="D69" s="37"/>
      <c r="E69" s="37"/>
      <c r="F69" s="37"/>
      <c r="G69" s="37"/>
      <c r="H69" s="38"/>
      <c r="I69" s="37"/>
      <c r="J69" s="112" t="s">
        <v>38</v>
      </c>
      <c r="K69" s="113">
        <f>SUM(K68:K68)</f>
        <v>0</v>
      </c>
      <c r="L69" s="114"/>
      <c r="M69" s="113">
        <f>SUM(M68:M68)</f>
        <v>0</v>
      </c>
      <c r="N69" s="114"/>
      <c r="O69" s="114"/>
      <c r="P69" s="115">
        <f>SUM(P68)</f>
        <v>0</v>
      </c>
      <c r="Q69" s="114"/>
      <c r="R69" s="115">
        <f>SUM(R68)</f>
        <v>0</v>
      </c>
      <c r="S69" s="113">
        <f>SUM(S68:S68)</f>
        <v>5000</v>
      </c>
      <c r="T69" s="114"/>
      <c r="U69" s="113">
        <f>SUM(U68:U68)</f>
        <v>5000</v>
      </c>
      <c r="V69" s="37"/>
      <c r="W69" s="37"/>
    </row>
    <row r="70" spans="1:66" ht="51">
      <c r="W70" s="116" t="s">
        <v>37</v>
      </c>
    </row>
    <row r="72" spans="1:66" s="143" customFormat="1" ht="15" thickBot="1">
      <c r="A72" s="40"/>
      <c r="B72" s="41" t="s">
        <v>21</v>
      </c>
      <c r="C72" s="42">
        <v>7</v>
      </c>
      <c r="D72" s="43" t="s">
        <v>433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</row>
    <row r="73" spans="1:66" ht="11.25">
      <c r="A73" s="422" t="s">
        <v>0</v>
      </c>
      <c r="B73" s="423"/>
      <c r="C73" s="423"/>
      <c r="D73" s="423"/>
      <c r="E73" s="423"/>
      <c r="F73" s="423"/>
      <c r="G73" s="424"/>
      <c r="H73" s="422" t="s">
        <v>40</v>
      </c>
      <c r="I73" s="423"/>
      <c r="J73" s="423"/>
      <c r="K73" s="423"/>
      <c r="L73" s="423"/>
      <c r="M73" s="424"/>
      <c r="N73" s="422" t="s">
        <v>35</v>
      </c>
      <c r="O73" s="423"/>
      <c r="P73" s="423"/>
      <c r="Q73" s="423"/>
      <c r="R73" s="423"/>
      <c r="S73" s="423"/>
      <c r="T73" s="423"/>
      <c r="U73" s="424"/>
      <c r="V73" s="425" t="s">
        <v>1</v>
      </c>
      <c r="W73" s="426"/>
    </row>
    <row r="74" spans="1:66" ht="63.75">
      <c r="A74" s="46" t="s">
        <v>12</v>
      </c>
      <c r="B74" s="47" t="s">
        <v>22</v>
      </c>
      <c r="C74" s="48" t="s">
        <v>13</v>
      </c>
      <c r="D74" s="48" t="s">
        <v>20</v>
      </c>
      <c r="E74" s="49" t="s">
        <v>23</v>
      </c>
      <c r="F74" s="48" t="s">
        <v>19</v>
      </c>
      <c r="G74" s="50" t="s">
        <v>24</v>
      </c>
      <c r="H74" s="51" t="s">
        <v>28</v>
      </c>
      <c r="I74" s="48" t="s">
        <v>29</v>
      </c>
      <c r="J74" s="52" t="s">
        <v>41</v>
      </c>
      <c r="K74" s="53" t="s">
        <v>14</v>
      </c>
      <c r="L74" s="54" t="s">
        <v>2</v>
      </c>
      <c r="M74" s="55" t="s">
        <v>15</v>
      </c>
      <c r="N74" s="56" t="s">
        <v>50</v>
      </c>
      <c r="O74" s="57" t="s">
        <v>54</v>
      </c>
      <c r="P74" s="58" t="s">
        <v>42</v>
      </c>
      <c r="Q74" s="59" t="s">
        <v>2</v>
      </c>
      <c r="R74" s="58" t="s">
        <v>43</v>
      </c>
      <c r="S74" s="58" t="s">
        <v>55</v>
      </c>
      <c r="T74" s="59" t="s">
        <v>2</v>
      </c>
      <c r="U74" s="60" t="s">
        <v>56</v>
      </c>
      <c r="V74" s="61" t="s">
        <v>51</v>
      </c>
      <c r="W74" s="62" t="s">
        <v>52</v>
      </c>
    </row>
    <row r="75" spans="1:66" ht="11.25" thickBot="1">
      <c r="A75" s="63" t="s">
        <v>3</v>
      </c>
      <c r="B75" s="64" t="s">
        <v>4</v>
      </c>
      <c r="C75" s="64" t="s">
        <v>5</v>
      </c>
      <c r="D75" s="64" t="s">
        <v>6</v>
      </c>
      <c r="E75" s="64" t="s">
        <v>7</v>
      </c>
      <c r="F75" s="64" t="s">
        <v>8</v>
      </c>
      <c r="G75" s="65" t="s">
        <v>9</v>
      </c>
      <c r="H75" s="66" t="s">
        <v>16</v>
      </c>
      <c r="I75" s="64" t="s">
        <v>30</v>
      </c>
      <c r="J75" s="67" t="s">
        <v>31</v>
      </c>
      <c r="K75" s="64" t="s">
        <v>32</v>
      </c>
      <c r="L75" s="68" t="s">
        <v>33</v>
      </c>
      <c r="M75" s="69" t="s">
        <v>34</v>
      </c>
      <c r="N75" s="70" t="s">
        <v>17</v>
      </c>
      <c r="O75" s="71" t="s">
        <v>36</v>
      </c>
      <c r="P75" s="72" t="s">
        <v>49</v>
      </c>
      <c r="Q75" s="71" t="s">
        <v>10</v>
      </c>
      <c r="R75" s="72" t="s">
        <v>44</v>
      </c>
      <c r="S75" s="72" t="s">
        <v>45</v>
      </c>
      <c r="T75" s="71" t="s">
        <v>18</v>
      </c>
      <c r="U75" s="73" t="s">
        <v>46</v>
      </c>
      <c r="V75" s="74" t="s">
        <v>47</v>
      </c>
      <c r="W75" s="75" t="s">
        <v>48</v>
      </c>
    </row>
    <row r="76" spans="1:66" ht="32.25" thickBot="1">
      <c r="A76" s="117" t="s">
        <v>11</v>
      </c>
      <c r="B76" s="118" t="s">
        <v>447</v>
      </c>
      <c r="C76" s="119" t="s">
        <v>444</v>
      </c>
      <c r="D76" s="120" t="s">
        <v>146</v>
      </c>
      <c r="E76" s="119" t="s">
        <v>73</v>
      </c>
      <c r="F76" s="121" t="s">
        <v>147</v>
      </c>
      <c r="G76" s="122" t="s">
        <v>58</v>
      </c>
      <c r="H76" s="123" t="s">
        <v>1162</v>
      </c>
      <c r="I76" s="124">
        <v>2</v>
      </c>
      <c r="J76" s="125"/>
      <c r="K76" s="126">
        <f>I76*J76</f>
        <v>0</v>
      </c>
      <c r="L76" s="127"/>
      <c r="M76" s="128">
        <f>ROUND(K76*L76+K76,2)</f>
        <v>0</v>
      </c>
      <c r="N76" s="129">
        <v>6</v>
      </c>
      <c r="O76" s="125"/>
      <c r="P76" s="130">
        <f>N76*O76</f>
        <v>0</v>
      </c>
      <c r="Q76" s="127"/>
      <c r="R76" s="130">
        <f>ROUND(P76+P76*Q76,2)</f>
        <v>0</v>
      </c>
      <c r="S76" s="131">
        <v>5000</v>
      </c>
      <c r="T76" s="127"/>
      <c r="U76" s="132">
        <f>ROUND(S76+S76*T76,2)</f>
        <v>5000</v>
      </c>
      <c r="V76" s="133">
        <f>SUM(K77,P77,S77)</f>
        <v>5000</v>
      </c>
      <c r="W76" s="133">
        <f>SUM(M77,R77,U77)</f>
        <v>5000</v>
      </c>
    </row>
    <row r="77" spans="1:66" ht="12.75">
      <c r="A77" s="37"/>
      <c r="B77" s="37"/>
      <c r="C77" s="37"/>
      <c r="D77" s="37"/>
      <c r="E77" s="37"/>
      <c r="F77" s="37"/>
      <c r="G77" s="37"/>
      <c r="H77" s="38"/>
      <c r="I77" s="37"/>
      <c r="J77" s="112" t="s">
        <v>38</v>
      </c>
      <c r="K77" s="113">
        <f>SUM(K76:K76)</f>
        <v>0</v>
      </c>
      <c r="L77" s="114"/>
      <c r="M77" s="113">
        <f>SUM(M76:M76)</f>
        <v>0</v>
      </c>
      <c r="N77" s="114"/>
      <c r="O77" s="114"/>
      <c r="P77" s="115">
        <f>SUM(P76)</f>
        <v>0</v>
      </c>
      <c r="Q77" s="114"/>
      <c r="R77" s="115">
        <f>SUM(R76)</f>
        <v>0</v>
      </c>
      <c r="S77" s="113">
        <f>SUM(S76:S76)</f>
        <v>5000</v>
      </c>
      <c r="T77" s="114"/>
      <c r="U77" s="113">
        <f>SUM(U76:U76)</f>
        <v>5000</v>
      </c>
      <c r="V77" s="37"/>
      <c r="W77" s="37"/>
    </row>
    <row r="78" spans="1:66" ht="51">
      <c r="W78" s="116" t="s">
        <v>37</v>
      </c>
    </row>
    <row r="80" spans="1:66" s="143" customFormat="1" ht="15" thickBot="1">
      <c r="A80" s="40"/>
      <c r="B80" s="41" t="s">
        <v>21</v>
      </c>
      <c r="C80" s="42">
        <v>8</v>
      </c>
      <c r="D80" s="43" t="s">
        <v>433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5"/>
      <c r="Q80" s="45"/>
      <c r="R80" s="45"/>
      <c r="S80" s="45"/>
      <c r="T80" s="45"/>
      <c r="U80" s="45"/>
      <c r="V80" s="45"/>
      <c r="W80" s="45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</row>
    <row r="81" spans="1:23" ht="11.25">
      <c r="A81" s="422" t="s">
        <v>0</v>
      </c>
      <c r="B81" s="423"/>
      <c r="C81" s="423"/>
      <c r="D81" s="423"/>
      <c r="E81" s="423"/>
      <c r="F81" s="423"/>
      <c r="G81" s="424"/>
      <c r="H81" s="422" t="s">
        <v>40</v>
      </c>
      <c r="I81" s="423"/>
      <c r="J81" s="423"/>
      <c r="K81" s="423"/>
      <c r="L81" s="423"/>
      <c r="M81" s="424"/>
      <c r="N81" s="422" t="s">
        <v>35</v>
      </c>
      <c r="O81" s="423"/>
      <c r="P81" s="423"/>
      <c r="Q81" s="423"/>
      <c r="R81" s="423"/>
      <c r="S81" s="423"/>
      <c r="T81" s="423"/>
      <c r="U81" s="424"/>
      <c r="V81" s="425" t="s">
        <v>1</v>
      </c>
      <c r="W81" s="426"/>
    </row>
    <row r="82" spans="1:23" ht="63.75">
      <c r="A82" s="46" t="s">
        <v>12</v>
      </c>
      <c r="B82" s="47" t="s">
        <v>22</v>
      </c>
      <c r="C82" s="48" t="s">
        <v>13</v>
      </c>
      <c r="D82" s="48" t="s">
        <v>20</v>
      </c>
      <c r="E82" s="49" t="s">
        <v>23</v>
      </c>
      <c r="F82" s="48" t="s">
        <v>19</v>
      </c>
      <c r="G82" s="50" t="s">
        <v>24</v>
      </c>
      <c r="H82" s="144" t="s">
        <v>28</v>
      </c>
      <c r="I82" s="48" t="s">
        <v>29</v>
      </c>
      <c r="J82" s="52" t="s">
        <v>41</v>
      </c>
      <c r="K82" s="53" t="s">
        <v>14</v>
      </c>
      <c r="L82" s="54" t="s">
        <v>2</v>
      </c>
      <c r="M82" s="55" t="s">
        <v>15</v>
      </c>
      <c r="N82" s="56" t="s">
        <v>50</v>
      </c>
      <c r="O82" s="57" t="s">
        <v>54</v>
      </c>
      <c r="P82" s="58" t="s">
        <v>42</v>
      </c>
      <c r="Q82" s="59" t="s">
        <v>2</v>
      </c>
      <c r="R82" s="58" t="s">
        <v>43</v>
      </c>
      <c r="S82" s="58" t="s">
        <v>55</v>
      </c>
      <c r="T82" s="59" t="s">
        <v>2</v>
      </c>
      <c r="U82" s="60" t="s">
        <v>56</v>
      </c>
      <c r="V82" s="61" t="s">
        <v>51</v>
      </c>
      <c r="W82" s="62" t="s">
        <v>52</v>
      </c>
    </row>
    <row r="83" spans="1:23" ht="12" customHeight="1" thickBot="1">
      <c r="A83" s="63" t="s">
        <v>3</v>
      </c>
      <c r="B83" s="64" t="s">
        <v>4</v>
      </c>
      <c r="C83" s="64" t="s">
        <v>5</v>
      </c>
      <c r="D83" s="64" t="s">
        <v>6</v>
      </c>
      <c r="E83" s="64" t="s">
        <v>7</v>
      </c>
      <c r="F83" s="64" t="s">
        <v>8</v>
      </c>
      <c r="G83" s="65" t="s">
        <v>9</v>
      </c>
      <c r="H83" s="66" t="s">
        <v>16</v>
      </c>
      <c r="I83" s="64" t="s">
        <v>30</v>
      </c>
      <c r="J83" s="67" t="s">
        <v>31</v>
      </c>
      <c r="K83" s="64" t="s">
        <v>32</v>
      </c>
      <c r="L83" s="68" t="s">
        <v>33</v>
      </c>
      <c r="M83" s="69" t="s">
        <v>34</v>
      </c>
      <c r="N83" s="70" t="s">
        <v>17</v>
      </c>
      <c r="O83" s="71" t="s">
        <v>36</v>
      </c>
      <c r="P83" s="72" t="s">
        <v>49</v>
      </c>
      <c r="Q83" s="71" t="s">
        <v>10</v>
      </c>
      <c r="R83" s="72" t="s">
        <v>44</v>
      </c>
      <c r="S83" s="72" t="s">
        <v>45</v>
      </c>
      <c r="T83" s="71" t="s">
        <v>18</v>
      </c>
      <c r="U83" s="73" t="s">
        <v>46</v>
      </c>
      <c r="V83" s="74" t="s">
        <v>47</v>
      </c>
      <c r="W83" s="75" t="s">
        <v>48</v>
      </c>
    </row>
    <row r="84" spans="1:23" ht="33.75">
      <c r="A84" s="76" t="s">
        <v>11</v>
      </c>
      <c r="B84" s="145" t="s">
        <v>174</v>
      </c>
      <c r="C84" s="146" t="s">
        <v>150</v>
      </c>
      <c r="D84" s="147" t="s">
        <v>175</v>
      </c>
      <c r="E84" s="146" t="s">
        <v>73</v>
      </c>
      <c r="F84" s="148">
        <v>5119008</v>
      </c>
      <c r="G84" s="81" t="s">
        <v>58</v>
      </c>
      <c r="H84" s="82" t="s">
        <v>1163</v>
      </c>
      <c r="I84" s="149">
        <v>2</v>
      </c>
      <c r="J84" s="150"/>
      <c r="K84" s="151">
        <f t="shared" ref="K84:K104" si="2">I84*J84</f>
        <v>0</v>
      </c>
      <c r="L84" s="152"/>
      <c r="M84" s="87">
        <f t="shared" ref="M84:M104" si="3">ROUND(K84*L84+K84,2)</f>
        <v>0</v>
      </c>
      <c r="N84" s="436">
        <v>24</v>
      </c>
      <c r="O84" s="501"/>
      <c r="P84" s="442">
        <f>N84*O84</f>
        <v>0</v>
      </c>
      <c r="Q84" s="503"/>
      <c r="R84" s="505">
        <f>ROUND(P84+P84*Q84,2)</f>
        <v>0</v>
      </c>
      <c r="S84" s="511">
        <v>24000</v>
      </c>
      <c r="T84" s="503"/>
      <c r="U84" s="470">
        <f>ROUND(S84+S84*T84,2)</f>
        <v>24000</v>
      </c>
      <c r="V84" s="433">
        <f>SUM(K105,P105,S105)</f>
        <v>24000</v>
      </c>
      <c r="W84" s="433">
        <f>SUM(M105,R105,U105)</f>
        <v>24000</v>
      </c>
    </row>
    <row r="85" spans="1:23" ht="31.5">
      <c r="A85" s="153" t="s">
        <v>39</v>
      </c>
      <c r="B85" s="154" t="s">
        <v>149</v>
      </c>
      <c r="C85" s="155" t="s">
        <v>150</v>
      </c>
      <c r="D85" s="156" t="s">
        <v>151</v>
      </c>
      <c r="E85" s="155" t="s">
        <v>73</v>
      </c>
      <c r="F85" s="157" t="s">
        <v>152</v>
      </c>
      <c r="G85" s="158" t="s">
        <v>58</v>
      </c>
      <c r="H85" s="159" t="s">
        <v>1163</v>
      </c>
      <c r="I85" s="160">
        <v>2</v>
      </c>
      <c r="J85" s="161"/>
      <c r="K85" s="162">
        <f t="shared" si="2"/>
        <v>0</v>
      </c>
      <c r="L85" s="163"/>
      <c r="M85" s="164">
        <f t="shared" si="3"/>
        <v>0</v>
      </c>
      <c r="N85" s="437"/>
      <c r="O85" s="472"/>
      <c r="P85" s="443"/>
      <c r="Q85" s="474"/>
      <c r="R85" s="476"/>
      <c r="S85" s="478"/>
      <c r="T85" s="474"/>
      <c r="U85" s="480"/>
      <c r="V85" s="434"/>
      <c r="W85" s="434"/>
    </row>
    <row r="86" spans="1:23" ht="33.75">
      <c r="A86" s="153" t="s">
        <v>59</v>
      </c>
      <c r="B86" s="154" t="s">
        <v>153</v>
      </c>
      <c r="C86" s="155" t="s">
        <v>150</v>
      </c>
      <c r="D86" s="156" t="s">
        <v>154</v>
      </c>
      <c r="E86" s="155" t="s">
        <v>73</v>
      </c>
      <c r="F86" s="157" t="s">
        <v>155</v>
      </c>
      <c r="G86" s="158" t="s">
        <v>58</v>
      </c>
      <c r="H86" s="159" t="s">
        <v>1163</v>
      </c>
      <c r="I86" s="160">
        <v>2</v>
      </c>
      <c r="J86" s="161"/>
      <c r="K86" s="162">
        <f t="shared" si="2"/>
        <v>0</v>
      </c>
      <c r="L86" s="163"/>
      <c r="M86" s="164">
        <f t="shared" si="3"/>
        <v>0</v>
      </c>
      <c r="N86" s="437"/>
      <c r="O86" s="472"/>
      <c r="P86" s="443"/>
      <c r="Q86" s="474"/>
      <c r="R86" s="476"/>
      <c r="S86" s="478"/>
      <c r="T86" s="474"/>
      <c r="U86" s="480"/>
      <c r="V86" s="434"/>
      <c r="W86" s="434"/>
    </row>
    <row r="87" spans="1:23" ht="33.75">
      <c r="A87" s="153" t="s">
        <v>60</v>
      </c>
      <c r="B87" s="154" t="s">
        <v>156</v>
      </c>
      <c r="C87" s="155" t="s">
        <v>150</v>
      </c>
      <c r="D87" s="156" t="s">
        <v>157</v>
      </c>
      <c r="E87" s="155" t="s">
        <v>73</v>
      </c>
      <c r="F87" s="157">
        <v>9119185</v>
      </c>
      <c r="G87" s="158" t="s">
        <v>58</v>
      </c>
      <c r="H87" s="159" t="s">
        <v>1163</v>
      </c>
      <c r="I87" s="160">
        <v>2</v>
      </c>
      <c r="J87" s="161"/>
      <c r="K87" s="162">
        <f t="shared" si="2"/>
        <v>0</v>
      </c>
      <c r="L87" s="163"/>
      <c r="M87" s="164">
        <f t="shared" si="3"/>
        <v>0</v>
      </c>
      <c r="N87" s="437"/>
      <c r="O87" s="472"/>
      <c r="P87" s="443"/>
      <c r="Q87" s="474"/>
      <c r="R87" s="476"/>
      <c r="S87" s="478"/>
      <c r="T87" s="474"/>
      <c r="U87" s="480"/>
      <c r="V87" s="434"/>
      <c r="W87" s="434"/>
    </row>
    <row r="88" spans="1:23" ht="31.5">
      <c r="A88" s="153" t="s">
        <v>61</v>
      </c>
      <c r="B88" s="154" t="s">
        <v>158</v>
      </c>
      <c r="C88" s="155" t="s">
        <v>150</v>
      </c>
      <c r="D88" s="156" t="s">
        <v>160</v>
      </c>
      <c r="E88" s="155" t="s">
        <v>73</v>
      </c>
      <c r="F88" s="157" t="s">
        <v>159</v>
      </c>
      <c r="G88" s="158" t="s">
        <v>58</v>
      </c>
      <c r="H88" s="159" t="s">
        <v>1163</v>
      </c>
      <c r="I88" s="160">
        <v>2</v>
      </c>
      <c r="J88" s="161"/>
      <c r="K88" s="162">
        <f t="shared" si="2"/>
        <v>0</v>
      </c>
      <c r="L88" s="163"/>
      <c r="M88" s="164">
        <f t="shared" si="3"/>
        <v>0</v>
      </c>
      <c r="N88" s="437"/>
      <c r="O88" s="472"/>
      <c r="P88" s="443"/>
      <c r="Q88" s="474"/>
      <c r="R88" s="476"/>
      <c r="S88" s="478"/>
      <c r="T88" s="474"/>
      <c r="U88" s="480"/>
      <c r="V88" s="434"/>
      <c r="W88" s="434"/>
    </row>
    <row r="89" spans="1:23" ht="31.5">
      <c r="A89" s="153" t="s">
        <v>62</v>
      </c>
      <c r="B89" s="154" t="s">
        <v>158</v>
      </c>
      <c r="C89" s="155" t="s">
        <v>150</v>
      </c>
      <c r="D89" s="156" t="s">
        <v>160</v>
      </c>
      <c r="E89" s="155" t="s">
        <v>73</v>
      </c>
      <c r="F89" s="157" t="s">
        <v>161</v>
      </c>
      <c r="G89" s="158" t="s">
        <v>58</v>
      </c>
      <c r="H89" s="159" t="s">
        <v>1163</v>
      </c>
      <c r="I89" s="160">
        <v>2</v>
      </c>
      <c r="J89" s="161"/>
      <c r="K89" s="162">
        <f t="shared" si="2"/>
        <v>0</v>
      </c>
      <c r="L89" s="163"/>
      <c r="M89" s="164">
        <f t="shared" si="3"/>
        <v>0</v>
      </c>
      <c r="N89" s="437"/>
      <c r="O89" s="472"/>
      <c r="P89" s="443"/>
      <c r="Q89" s="474"/>
      <c r="R89" s="476"/>
      <c r="S89" s="478"/>
      <c r="T89" s="474"/>
      <c r="U89" s="480"/>
      <c r="V89" s="434"/>
      <c r="W89" s="434"/>
    </row>
    <row r="90" spans="1:23" ht="31.5">
      <c r="A90" s="153" t="s">
        <v>63</v>
      </c>
      <c r="B90" s="154" t="s">
        <v>162</v>
      </c>
      <c r="C90" s="155" t="s">
        <v>150</v>
      </c>
      <c r="D90" s="156" t="s">
        <v>163</v>
      </c>
      <c r="E90" s="155" t="s">
        <v>73</v>
      </c>
      <c r="F90" s="157" t="s">
        <v>164</v>
      </c>
      <c r="G90" s="158" t="s">
        <v>58</v>
      </c>
      <c r="H90" s="159" t="s">
        <v>1163</v>
      </c>
      <c r="I90" s="160">
        <v>2</v>
      </c>
      <c r="J90" s="161"/>
      <c r="K90" s="162">
        <f t="shared" si="2"/>
        <v>0</v>
      </c>
      <c r="L90" s="163"/>
      <c r="M90" s="164">
        <f t="shared" si="3"/>
        <v>0</v>
      </c>
      <c r="N90" s="437"/>
      <c r="O90" s="472"/>
      <c r="P90" s="443"/>
      <c r="Q90" s="474"/>
      <c r="R90" s="476"/>
      <c r="S90" s="478"/>
      <c r="T90" s="474"/>
      <c r="U90" s="480"/>
      <c r="V90" s="434"/>
      <c r="W90" s="434"/>
    </row>
    <row r="91" spans="1:23" ht="31.5">
      <c r="A91" s="153" t="s">
        <v>64</v>
      </c>
      <c r="B91" s="154" t="s">
        <v>165</v>
      </c>
      <c r="C91" s="155" t="s">
        <v>150</v>
      </c>
      <c r="D91" s="156" t="s">
        <v>166</v>
      </c>
      <c r="E91" s="155" t="s">
        <v>73</v>
      </c>
      <c r="F91" s="157" t="s">
        <v>167</v>
      </c>
      <c r="G91" s="158" t="s">
        <v>58</v>
      </c>
      <c r="H91" s="159" t="s">
        <v>1163</v>
      </c>
      <c r="I91" s="160">
        <v>2</v>
      </c>
      <c r="J91" s="161"/>
      <c r="K91" s="162">
        <f t="shared" si="2"/>
        <v>0</v>
      </c>
      <c r="L91" s="163"/>
      <c r="M91" s="164">
        <f t="shared" si="3"/>
        <v>0</v>
      </c>
      <c r="N91" s="437"/>
      <c r="O91" s="472"/>
      <c r="P91" s="443"/>
      <c r="Q91" s="474"/>
      <c r="R91" s="476"/>
      <c r="S91" s="478"/>
      <c r="T91" s="474"/>
      <c r="U91" s="480"/>
      <c r="V91" s="434"/>
      <c r="W91" s="434"/>
    </row>
    <row r="92" spans="1:23" ht="31.5">
      <c r="A92" s="153" t="s">
        <v>65</v>
      </c>
      <c r="B92" s="154" t="s">
        <v>165</v>
      </c>
      <c r="C92" s="155" t="s">
        <v>150</v>
      </c>
      <c r="D92" s="156" t="s">
        <v>166</v>
      </c>
      <c r="E92" s="155" t="s">
        <v>73</v>
      </c>
      <c r="F92" s="157">
        <v>747400</v>
      </c>
      <c r="G92" s="158" t="s">
        <v>58</v>
      </c>
      <c r="H92" s="159" t="s">
        <v>1163</v>
      </c>
      <c r="I92" s="160">
        <v>2</v>
      </c>
      <c r="J92" s="161"/>
      <c r="K92" s="162">
        <f t="shared" si="2"/>
        <v>0</v>
      </c>
      <c r="L92" s="163"/>
      <c r="M92" s="164">
        <f t="shared" si="3"/>
        <v>0</v>
      </c>
      <c r="N92" s="437"/>
      <c r="O92" s="472"/>
      <c r="P92" s="443"/>
      <c r="Q92" s="474"/>
      <c r="R92" s="476"/>
      <c r="S92" s="478"/>
      <c r="T92" s="474"/>
      <c r="U92" s="480"/>
      <c r="V92" s="434"/>
      <c r="W92" s="434"/>
    </row>
    <row r="93" spans="1:23" ht="31.5">
      <c r="A93" s="153" t="s">
        <v>66</v>
      </c>
      <c r="B93" s="154" t="s">
        <v>168</v>
      </c>
      <c r="C93" s="155" t="s">
        <v>150</v>
      </c>
      <c r="D93" s="156" t="s">
        <v>169</v>
      </c>
      <c r="E93" s="155" t="s">
        <v>73</v>
      </c>
      <c r="F93" s="157" t="s">
        <v>170</v>
      </c>
      <c r="G93" s="158" t="s">
        <v>58</v>
      </c>
      <c r="H93" s="159" t="s">
        <v>1163</v>
      </c>
      <c r="I93" s="160">
        <v>2</v>
      </c>
      <c r="J93" s="161"/>
      <c r="K93" s="162">
        <f t="shared" si="2"/>
        <v>0</v>
      </c>
      <c r="L93" s="163"/>
      <c r="M93" s="164">
        <f t="shared" si="3"/>
        <v>0</v>
      </c>
      <c r="N93" s="437"/>
      <c r="O93" s="472"/>
      <c r="P93" s="443"/>
      <c r="Q93" s="474"/>
      <c r="R93" s="476"/>
      <c r="S93" s="478"/>
      <c r="T93" s="474"/>
      <c r="U93" s="480"/>
      <c r="V93" s="434"/>
      <c r="W93" s="434"/>
    </row>
    <row r="94" spans="1:23" ht="31.5">
      <c r="A94" s="153" t="s">
        <v>67</v>
      </c>
      <c r="B94" s="154" t="s">
        <v>171</v>
      </c>
      <c r="C94" s="155" t="s">
        <v>150</v>
      </c>
      <c r="D94" s="156" t="s">
        <v>172</v>
      </c>
      <c r="E94" s="155" t="s">
        <v>73</v>
      </c>
      <c r="F94" s="157" t="s">
        <v>173</v>
      </c>
      <c r="G94" s="158" t="s">
        <v>58</v>
      </c>
      <c r="H94" s="159" t="s">
        <v>1163</v>
      </c>
      <c r="I94" s="160">
        <v>2</v>
      </c>
      <c r="J94" s="161"/>
      <c r="K94" s="162">
        <f t="shared" si="2"/>
        <v>0</v>
      </c>
      <c r="L94" s="163"/>
      <c r="M94" s="164">
        <f t="shared" si="3"/>
        <v>0</v>
      </c>
      <c r="N94" s="437"/>
      <c r="O94" s="472"/>
      <c r="P94" s="443"/>
      <c r="Q94" s="474"/>
      <c r="R94" s="476"/>
      <c r="S94" s="478"/>
      <c r="T94" s="474"/>
      <c r="U94" s="480"/>
      <c r="V94" s="434"/>
      <c r="W94" s="434"/>
    </row>
    <row r="95" spans="1:23" ht="31.5">
      <c r="A95" s="153" t="s">
        <v>68</v>
      </c>
      <c r="B95" s="154" t="s">
        <v>178</v>
      </c>
      <c r="C95" s="155" t="s">
        <v>150</v>
      </c>
      <c r="D95" s="156" t="s">
        <v>179</v>
      </c>
      <c r="E95" s="155" t="s">
        <v>73</v>
      </c>
      <c r="F95" s="157">
        <v>756854</v>
      </c>
      <c r="G95" s="158" t="s">
        <v>58</v>
      </c>
      <c r="H95" s="159" t="s">
        <v>1158</v>
      </c>
      <c r="I95" s="160">
        <v>2</v>
      </c>
      <c r="J95" s="161"/>
      <c r="K95" s="162">
        <f t="shared" si="2"/>
        <v>0</v>
      </c>
      <c r="L95" s="163"/>
      <c r="M95" s="164">
        <f t="shared" si="3"/>
        <v>0</v>
      </c>
      <c r="N95" s="437"/>
      <c r="O95" s="525"/>
      <c r="P95" s="443"/>
      <c r="Q95" s="517"/>
      <c r="R95" s="519"/>
      <c r="S95" s="521"/>
      <c r="T95" s="517"/>
      <c r="U95" s="523"/>
      <c r="V95" s="434"/>
      <c r="W95" s="434"/>
    </row>
    <row r="96" spans="1:23" ht="33.75">
      <c r="A96" s="153" t="s">
        <v>69</v>
      </c>
      <c r="B96" s="154" t="s">
        <v>445</v>
      </c>
      <c r="C96" s="155" t="s">
        <v>150</v>
      </c>
      <c r="D96" s="156" t="s">
        <v>180</v>
      </c>
      <c r="E96" s="155" t="s">
        <v>73</v>
      </c>
      <c r="F96" s="157">
        <v>976811</v>
      </c>
      <c r="G96" s="158" t="s">
        <v>58</v>
      </c>
      <c r="H96" s="159" t="s">
        <v>1163</v>
      </c>
      <c r="I96" s="160">
        <v>2</v>
      </c>
      <c r="J96" s="161"/>
      <c r="K96" s="162">
        <f t="shared" si="2"/>
        <v>0</v>
      </c>
      <c r="L96" s="163"/>
      <c r="M96" s="164">
        <f t="shared" si="3"/>
        <v>0</v>
      </c>
      <c r="N96" s="437"/>
      <c r="O96" s="525"/>
      <c r="P96" s="443"/>
      <c r="Q96" s="517"/>
      <c r="R96" s="519"/>
      <c r="S96" s="521"/>
      <c r="T96" s="517"/>
      <c r="U96" s="523"/>
      <c r="V96" s="434"/>
      <c r="W96" s="434"/>
    </row>
    <row r="97" spans="1:66" ht="31.5">
      <c r="A97" s="153" t="s">
        <v>70</v>
      </c>
      <c r="B97" s="154" t="s">
        <v>446</v>
      </c>
      <c r="C97" s="155" t="s">
        <v>150</v>
      </c>
      <c r="D97" s="156" t="s">
        <v>151</v>
      </c>
      <c r="E97" s="155" t="s">
        <v>73</v>
      </c>
      <c r="F97" s="157">
        <v>1002601</v>
      </c>
      <c r="G97" s="158" t="s">
        <v>58</v>
      </c>
      <c r="H97" s="159" t="s">
        <v>1163</v>
      </c>
      <c r="I97" s="160">
        <v>2</v>
      </c>
      <c r="J97" s="161"/>
      <c r="K97" s="162">
        <f t="shared" si="2"/>
        <v>0</v>
      </c>
      <c r="L97" s="163"/>
      <c r="M97" s="164">
        <f t="shared" si="3"/>
        <v>0</v>
      </c>
      <c r="N97" s="437"/>
      <c r="O97" s="526"/>
      <c r="P97" s="443"/>
      <c r="Q97" s="518"/>
      <c r="R97" s="520"/>
      <c r="S97" s="522"/>
      <c r="T97" s="518"/>
      <c r="U97" s="524"/>
      <c r="V97" s="434"/>
      <c r="W97" s="434"/>
    </row>
    <row r="98" spans="1:66" ht="33.75">
      <c r="A98" s="153" t="s">
        <v>85</v>
      </c>
      <c r="B98" s="154" t="s">
        <v>1165</v>
      </c>
      <c r="C98" s="155" t="s">
        <v>150</v>
      </c>
      <c r="D98" s="156"/>
      <c r="E98" s="155" t="s">
        <v>73</v>
      </c>
      <c r="F98" s="157" t="s">
        <v>1166</v>
      </c>
      <c r="G98" s="158" t="s">
        <v>58</v>
      </c>
      <c r="H98" s="159" t="s">
        <v>1167</v>
      </c>
      <c r="I98" s="160">
        <v>1</v>
      </c>
      <c r="J98" s="161"/>
      <c r="K98" s="162">
        <f t="shared" si="2"/>
        <v>0</v>
      </c>
      <c r="L98" s="163"/>
      <c r="M98" s="164">
        <f t="shared" si="3"/>
        <v>0</v>
      </c>
      <c r="N98" s="437"/>
      <c r="O98" s="526"/>
      <c r="P98" s="443"/>
      <c r="Q98" s="518"/>
      <c r="R98" s="520"/>
      <c r="S98" s="522"/>
      <c r="T98" s="518"/>
      <c r="U98" s="524"/>
      <c r="V98" s="434"/>
      <c r="W98" s="434"/>
    </row>
    <row r="99" spans="1:66" ht="31.5">
      <c r="A99" s="153" t="s">
        <v>86</v>
      </c>
      <c r="B99" s="154" t="s">
        <v>165</v>
      </c>
      <c r="C99" s="155" t="s">
        <v>150</v>
      </c>
      <c r="D99" s="156" t="s">
        <v>166</v>
      </c>
      <c r="E99" s="155" t="s">
        <v>73</v>
      </c>
      <c r="F99" s="157" t="s">
        <v>176</v>
      </c>
      <c r="G99" s="158" t="s">
        <v>58</v>
      </c>
      <c r="H99" s="159" t="s">
        <v>1164</v>
      </c>
      <c r="I99" s="160">
        <v>2</v>
      </c>
      <c r="J99" s="161"/>
      <c r="K99" s="162">
        <f t="shared" si="2"/>
        <v>0</v>
      </c>
      <c r="L99" s="163"/>
      <c r="M99" s="164">
        <f t="shared" si="3"/>
        <v>0</v>
      </c>
      <c r="N99" s="437"/>
      <c r="O99" s="526"/>
      <c r="P99" s="443"/>
      <c r="Q99" s="518"/>
      <c r="R99" s="520"/>
      <c r="S99" s="522"/>
      <c r="T99" s="518"/>
      <c r="U99" s="524"/>
      <c r="V99" s="434"/>
      <c r="W99" s="434"/>
    </row>
    <row r="100" spans="1:66" ht="31.5">
      <c r="A100" s="153" t="s">
        <v>87</v>
      </c>
      <c r="B100" s="154" t="s">
        <v>171</v>
      </c>
      <c r="C100" s="155" t="s">
        <v>150</v>
      </c>
      <c r="D100" s="156" t="s">
        <v>175</v>
      </c>
      <c r="E100" s="155" t="s">
        <v>73</v>
      </c>
      <c r="F100" s="157" t="s">
        <v>177</v>
      </c>
      <c r="G100" s="158" t="s">
        <v>58</v>
      </c>
      <c r="H100" s="159" t="s">
        <v>1164</v>
      </c>
      <c r="I100" s="160">
        <v>2</v>
      </c>
      <c r="J100" s="161"/>
      <c r="K100" s="162">
        <f t="shared" si="2"/>
        <v>0</v>
      </c>
      <c r="L100" s="163"/>
      <c r="M100" s="164">
        <f t="shared" si="3"/>
        <v>0</v>
      </c>
      <c r="N100" s="437"/>
      <c r="O100" s="526"/>
      <c r="P100" s="443"/>
      <c r="Q100" s="518"/>
      <c r="R100" s="520"/>
      <c r="S100" s="522"/>
      <c r="T100" s="518"/>
      <c r="U100" s="524"/>
      <c r="V100" s="434"/>
      <c r="W100" s="434"/>
    </row>
    <row r="101" spans="1:66" ht="33.75">
      <c r="A101" s="153" t="s">
        <v>88</v>
      </c>
      <c r="B101" s="154" t="s">
        <v>1177</v>
      </c>
      <c r="C101" s="155" t="s">
        <v>150</v>
      </c>
      <c r="D101" s="156" t="s">
        <v>151</v>
      </c>
      <c r="E101" s="155" t="s">
        <v>73</v>
      </c>
      <c r="F101" s="157" t="s">
        <v>1175</v>
      </c>
      <c r="G101" s="158" t="s">
        <v>58</v>
      </c>
      <c r="H101" s="159" t="s">
        <v>3628</v>
      </c>
      <c r="I101" s="160">
        <v>1</v>
      </c>
      <c r="J101" s="161"/>
      <c r="K101" s="162">
        <f t="shared" si="2"/>
        <v>0</v>
      </c>
      <c r="L101" s="163"/>
      <c r="M101" s="164">
        <f t="shared" si="3"/>
        <v>0</v>
      </c>
      <c r="N101" s="437"/>
      <c r="O101" s="526"/>
      <c r="P101" s="443"/>
      <c r="Q101" s="518"/>
      <c r="R101" s="520"/>
      <c r="S101" s="522"/>
      <c r="T101" s="518"/>
      <c r="U101" s="524"/>
      <c r="V101" s="434"/>
      <c r="W101" s="434"/>
    </row>
    <row r="102" spans="1:66" ht="33.75">
      <c r="A102" s="153" t="s">
        <v>89</v>
      </c>
      <c r="B102" s="154" t="s">
        <v>1177</v>
      </c>
      <c r="C102" s="155" t="s">
        <v>150</v>
      </c>
      <c r="D102" s="156" t="s">
        <v>151</v>
      </c>
      <c r="E102" s="155" t="s">
        <v>73</v>
      </c>
      <c r="F102" s="157" t="s">
        <v>1176</v>
      </c>
      <c r="G102" s="158" t="s">
        <v>58</v>
      </c>
      <c r="H102" s="159" t="s">
        <v>3628</v>
      </c>
      <c r="I102" s="160">
        <v>1</v>
      </c>
      <c r="J102" s="161"/>
      <c r="K102" s="162">
        <f t="shared" si="2"/>
        <v>0</v>
      </c>
      <c r="L102" s="163"/>
      <c r="M102" s="164">
        <f t="shared" si="3"/>
        <v>0</v>
      </c>
      <c r="N102" s="437"/>
      <c r="O102" s="526"/>
      <c r="P102" s="443"/>
      <c r="Q102" s="518"/>
      <c r="R102" s="520"/>
      <c r="S102" s="522"/>
      <c r="T102" s="518"/>
      <c r="U102" s="524"/>
      <c r="V102" s="434"/>
      <c r="W102" s="434"/>
    </row>
    <row r="103" spans="1:66" ht="31.5">
      <c r="A103" s="153" t="s">
        <v>90</v>
      </c>
      <c r="B103" s="154" t="s">
        <v>1170</v>
      </c>
      <c r="C103" s="155" t="s">
        <v>150</v>
      </c>
      <c r="D103" s="156" t="s">
        <v>1168</v>
      </c>
      <c r="E103" s="155" t="s">
        <v>73</v>
      </c>
      <c r="F103" s="157" t="s">
        <v>1169</v>
      </c>
      <c r="G103" s="158" t="s">
        <v>58</v>
      </c>
      <c r="H103" s="159" t="s">
        <v>3628</v>
      </c>
      <c r="I103" s="160">
        <v>1</v>
      </c>
      <c r="J103" s="161"/>
      <c r="K103" s="162">
        <f t="shared" si="2"/>
        <v>0</v>
      </c>
      <c r="L103" s="163"/>
      <c r="M103" s="164">
        <f t="shared" si="3"/>
        <v>0</v>
      </c>
      <c r="N103" s="437"/>
      <c r="O103" s="526"/>
      <c r="P103" s="443"/>
      <c r="Q103" s="518"/>
      <c r="R103" s="520"/>
      <c r="S103" s="522"/>
      <c r="T103" s="518"/>
      <c r="U103" s="524"/>
      <c r="V103" s="434"/>
      <c r="W103" s="434"/>
    </row>
    <row r="104" spans="1:66" ht="34.5" thickBot="1">
      <c r="A104" s="100" t="s">
        <v>91</v>
      </c>
      <c r="B104" s="165" t="s">
        <v>1174</v>
      </c>
      <c r="C104" s="166" t="s">
        <v>150</v>
      </c>
      <c r="D104" s="167" t="s">
        <v>1172</v>
      </c>
      <c r="E104" s="166" t="s">
        <v>73</v>
      </c>
      <c r="F104" s="168" t="s">
        <v>1173</v>
      </c>
      <c r="G104" s="169" t="s">
        <v>58</v>
      </c>
      <c r="H104" s="106" t="s">
        <v>3629</v>
      </c>
      <c r="I104" s="170">
        <v>2</v>
      </c>
      <c r="J104" s="171"/>
      <c r="K104" s="172">
        <f t="shared" si="2"/>
        <v>0</v>
      </c>
      <c r="L104" s="173"/>
      <c r="M104" s="174">
        <f t="shared" si="3"/>
        <v>0</v>
      </c>
      <c r="N104" s="438"/>
      <c r="O104" s="463"/>
      <c r="P104" s="444"/>
      <c r="Q104" s="465"/>
      <c r="R104" s="467"/>
      <c r="S104" s="469"/>
      <c r="T104" s="465"/>
      <c r="U104" s="471"/>
      <c r="V104" s="435"/>
      <c r="W104" s="435"/>
    </row>
    <row r="105" spans="1:66" s="37" customFormat="1" ht="12.75">
      <c r="H105" s="38"/>
      <c r="J105" s="112" t="s">
        <v>38</v>
      </c>
      <c r="K105" s="113">
        <f>SUM(K84:K104)</f>
        <v>0</v>
      </c>
      <c r="L105" s="114"/>
      <c r="M105" s="113">
        <f>SUM(M84:M104)</f>
        <v>0</v>
      </c>
      <c r="N105" s="114"/>
      <c r="O105" s="114"/>
      <c r="P105" s="115">
        <f>SUM(P84)</f>
        <v>0</v>
      </c>
      <c r="Q105" s="114"/>
      <c r="R105" s="115">
        <f>SUM(R84)</f>
        <v>0</v>
      </c>
      <c r="S105" s="113">
        <f>SUM(S84:S104)</f>
        <v>24000</v>
      </c>
      <c r="T105" s="114"/>
      <c r="U105" s="113">
        <f>SUM(U84:U104)</f>
        <v>24000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</row>
    <row r="106" spans="1:66" ht="51">
      <c r="W106" s="116" t="s">
        <v>37</v>
      </c>
    </row>
    <row r="108" spans="1:66" s="143" customFormat="1" ht="15" thickBot="1">
      <c r="A108" s="40"/>
      <c r="B108" s="41" t="s">
        <v>21</v>
      </c>
      <c r="C108" s="42">
        <v>9</v>
      </c>
      <c r="D108" s="43" t="s">
        <v>433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</row>
    <row r="109" spans="1:66" ht="11.25">
      <c r="A109" s="422" t="s">
        <v>0</v>
      </c>
      <c r="B109" s="423"/>
      <c r="C109" s="423"/>
      <c r="D109" s="423"/>
      <c r="E109" s="423"/>
      <c r="F109" s="423"/>
      <c r="G109" s="424"/>
      <c r="H109" s="422" t="s">
        <v>40</v>
      </c>
      <c r="I109" s="423"/>
      <c r="J109" s="423"/>
      <c r="K109" s="423"/>
      <c r="L109" s="423"/>
      <c r="M109" s="424"/>
      <c r="N109" s="422" t="s">
        <v>35</v>
      </c>
      <c r="O109" s="423"/>
      <c r="P109" s="423"/>
      <c r="Q109" s="423"/>
      <c r="R109" s="423"/>
      <c r="S109" s="423"/>
      <c r="T109" s="423"/>
      <c r="U109" s="424"/>
      <c r="V109" s="425" t="s">
        <v>1</v>
      </c>
      <c r="W109" s="426"/>
    </row>
    <row r="110" spans="1:66" ht="63.75">
      <c r="A110" s="46" t="s">
        <v>12</v>
      </c>
      <c r="B110" s="47" t="s">
        <v>22</v>
      </c>
      <c r="C110" s="48" t="s">
        <v>13</v>
      </c>
      <c r="D110" s="48" t="s">
        <v>20</v>
      </c>
      <c r="E110" s="49" t="s">
        <v>23</v>
      </c>
      <c r="F110" s="48" t="s">
        <v>19</v>
      </c>
      <c r="G110" s="50" t="s">
        <v>24</v>
      </c>
      <c r="H110" s="144" t="s">
        <v>28</v>
      </c>
      <c r="I110" s="48" t="s">
        <v>29</v>
      </c>
      <c r="J110" s="52" t="s">
        <v>41</v>
      </c>
      <c r="K110" s="53" t="s">
        <v>14</v>
      </c>
      <c r="L110" s="54" t="s">
        <v>2</v>
      </c>
      <c r="M110" s="55" t="s">
        <v>15</v>
      </c>
      <c r="N110" s="56" t="s">
        <v>50</v>
      </c>
      <c r="O110" s="57" t="s">
        <v>54</v>
      </c>
      <c r="P110" s="58" t="s">
        <v>42</v>
      </c>
      <c r="Q110" s="59" t="s">
        <v>2</v>
      </c>
      <c r="R110" s="58" t="s">
        <v>43</v>
      </c>
      <c r="S110" s="58" t="s">
        <v>55</v>
      </c>
      <c r="T110" s="59" t="s">
        <v>2</v>
      </c>
      <c r="U110" s="60" t="s">
        <v>56</v>
      </c>
      <c r="V110" s="61" t="s">
        <v>51</v>
      </c>
      <c r="W110" s="62" t="s">
        <v>52</v>
      </c>
    </row>
    <row r="111" spans="1:66" ht="12" customHeight="1" thickBot="1">
      <c r="A111" s="63" t="s">
        <v>3</v>
      </c>
      <c r="B111" s="64" t="s">
        <v>4</v>
      </c>
      <c r="C111" s="64" t="s">
        <v>5</v>
      </c>
      <c r="D111" s="64" t="s">
        <v>6</v>
      </c>
      <c r="E111" s="64" t="s">
        <v>7</v>
      </c>
      <c r="F111" s="64" t="s">
        <v>8</v>
      </c>
      <c r="G111" s="65" t="s">
        <v>9</v>
      </c>
      <c r="H111" s="66" t="s">
        <v>16</v>
      </c>
      <c r="I111" s="64" t="s">
        <v>30</v>
      </c>
      <c r="J111" s="67" t="s">
        <v>31</v>
      </c>
      <c r="K111" s="64" t="s">
        <v>32</v>
      </c>
      <c r="L111" s="68" t="s">
        <v>33</v>
      </c>
      <c r="M111" s="69" t="s">
        <v>34</v>
      </c>
      <c r="N111" s="70" t="s">
        <v>17</v>
      </c>
      <c r="O111" s="71" t="s">
        <v>36</v>
      </c>
      <c r="P111" s="72" t="s">
        <v>49</v>
      </c>
      <c r="Q111" s="71" t="s">
        <v>10</v>
      </c>
      <c r="R111" s="72" t="s">
        <v>44</v>
      </c>
      <c r="S111" s="72" t="s">
        <v>45</v>
      </c>
      <c r="T111" s="71" t="s">
        <v>18</v>
      </c>
      <c r="U111" s="73" t="s">
        <v>46</v>
      </c>
      <c r="V111" s="74" t="s">
        <v>47</v>
      </c>
      <c r="W111" s="75" t="s">
        <v>48</v>
      </c>
    </row>
    <row r="112" spans="1:66" ht="32.25" thickBot="1">
      <c r="A112" s="117" t="s">
        <v>11</v>
      </c>
      <c r="B112" s="118" t="s">
        <v>181</v>
      </c>
      <c r="C112" s="119" t="s">
        <v>182</v>
      </c>
      <c r="D112" s="120"/>
      <c r="E112" s="119" t="s">
        <v>129</v>
      </c>
      <c r="F112" s="121" t="s">
        <v>183</v>
      </c>
      <c r="G112" s="122" t="s">
        <v>58</v>
      </c>
      <c r="H112" s="123" t="s">
        <v>1178</v>
      </c>
      <c r="I112" s="124">
        <v>2</v>
      </c>
      <c r="J112" s="125"/>
      <c r="K112" s="126">
        <f>I112*J112</f>
        <v>0</v>
      </c>
      <c r="L112" s="127"/>
      <c r="M112" s="128">
        <f>ROUND(K112*L112+K112,2)</f>
        <v>0</v>
      </c>
      <c r="N112" s="129">
        <v>6</v>
      </c>
      <c r="O112" s="125"/>
      <c r="P112" s="130">
        <f>N112*O112</f>
        <v>0</v>
      </c>
      <c r="Q112" s="127"/>
      <c r="R112" s="130">
        <f>ROUND(P112+P112*Q112,2)</f>
        <v>0</v>
      </c>
      <c r="S112" s="131">
        <v>2000</v>
      </c>
      <c r="T112" s="127"/>
      <c r="U112" s="132">
        <f>ROUND(S112+S112*T112,2)</f>
        <v>2000</v>
      </c>
      <c r="V112" s="133">
        <f>SUM(K113,P113,S113)</f>
        <v>2000</v>
      </c>
      <c r="W112" s="133">
        <f>SUM(M113,R113,U113)</f>
        <v>2000</v>
      </c>
    </row>
    <row r="113" spans="1:66" s="37" customFormat="1" ht="12.75">
      <c r="H113" s="38"/>
      <c r="J113" s="112" t="s">
        <v>38</v>
      </c>
      <c r="K113" s="113">
        <f>SUM(K112:K112)</f>
        <v>0</v>
      </c>
      <c r="L113" s="114"/>
      <c r="M113" s="113">
        <f>SUM(M112:M112)</f>
        <v>0</v>
      </c>
      <c r="N113" s="114"/>
      <c r="O113" s="114"/>
      <c r="P113" s="115">
        <f>SUM(P112)</f>
        <v>0</v>
      </c>
      <c r="Q113" s="114"/>
      <c r="R113" s="115">
        <f>SUM(R112)</f>
        <v>0</v>
      </c>
      <c r="S113" s="113">
        <f>SUM(S112:S112)</f>
        <v>2000</v>
      </c>
      <c r="T113" s="114"/>
      <c r="U113" s="113">
        <f>SUM(U112:U112)</f>
        <v>2000</v>
      </c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1:66" ht="51">
      <c r="W114" s="116" t="s">
        <v>37</v>
      </c>
    </row>
    <row r="116" spans="1:66" s="143" customFormat="1" ht="15" thickBot="1">
      <c r="A116" s="40"/>
      <c r="B116" s="41" t="s">
        <v>21</v>
      </c>
      <c r="C116" s="42">
        <v>10</v>
      </c>
      <c r="D116" s="43" t="s">
        <v>433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45"/>
      <c r="Q116" s="45"/>
      <c r="R116" s="45"/>
      <c r="S116" s="45"/>
      <c r="T116" s="45"/>
      <c r="U116" s="45"/>
      <c r="V116" s="45"/>
      <c r="W116" s="45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</row>
    <row r="117" spans="1:66" ht="11.25">
      <c r="A117" s="422" t="s">
        <v>0</v>
      </c>
      <c r="B117" s="423"/>
      <c r="C117" s="423"/>
      <c r="D117" s="423"/>
      <c r="E117" s="423"/>
      <c r="F117" s="423"/>
      <c r="G117" s="424"/>
      <c r="H117" s="422" t="s">
        <v>40</v>
      </c>
      <c r="I117" s="423"/>
      <c r="J117" s="423"/>
      <c r="K117" s="423"/>
      <c r="L117" s="423"/>
      <c r="M117" s="424"/>
      <c r="N117" s="422" t="s">
        <v>35</v>
      </c>
      <c r="O117" s="423"/>
      <c r="P117" s="423"/>
      <c r="Q117" s="423"/>
      <c r="R117" s="423"/>
      <c r="S117" s="423"/>
      <c r="T117" s="423"/>
      <c r="U117" s="424"/>
      <c r="V117" s="425" t="s">
        <v>1</v>
      </c>
      <c r="W117" s="426"/>
    </row>
    <row r="118" spans="1:66" ht="63.75">
      <c r="A118" s="46" t="s">
        <v>12</v>
      </c>
      <c r="B118" s="47" t="s">
        <v>22</v>
      </c>
      <c r="C118" s="48" t="s">
        <v>13</v>
      </c>
      <c r="D118" s="48" t="s">
        <v>20</v>
      </c>
      <c r="E118" s="49" t="s">
        <v>23</v>
      </c>
      <c r="F118" s="48" t="s">
        <v>19</v>
      </c>
      <c r="G118" s="50" t="s">
        <v>24</v>
      </c>
      <c r="H118" s="144" t="s">
        <v>28</v>
      </c>
      <c r="I118" s="48" t="s">
        <v>29</v>
      </c>
      <c r="J118" s="52" t="s">
        <v>41</v>
      </c>
      <c r="K118" s="53" t="s">
        <v>14</v>
      </c>
      <c r="L118" s="54" t="s">
        <v>2</v>
      </c>
      <c r="M118" s="55" t="s">
        <v>15</v>
      </c>
      <c r="N118" s="56" t="s">
        <v>50</v>
      </c>
      <c r="O118" s="57" t="s">
        <v>54</v>
      </c>
      <c r="P118" s="58" t="s">
        <v>42</v>
      </c>
      <c r="Q118" s="59" t="s">
        <v>2</v>
      </c>
      <c r="R118" s="58" t="s">
        <v>43</v>
      </c>
      <c r="S118" s="58" t="s">
        <v>55</v>
      </c>
      <c r="T118" s="59" t="s">
        <v>2</v>
      </c>
      <c r="U118" s="60" t="s">
        <v>56</v>
      </c>
      <c r="V118" s="61" t="s">
        <v>51</v>
      </c>
      <c r="W118" s="62" t="s">
        <v>52</v>
      </c>
    </row>
    <row r="119" spans="1:66" ht="11.25" thickBot="1">
      <c r="A119" s="63" t="s">
        <v>3</v>
      </c>
      <c r="B119" s="64" t="s">
        <v>4</v>
      </c>
      <c r="C119" s="64" t="s">
        <v>5</v>
      </c>
      <c r="D119" s="64" t="s">
        <v>6</v>
      </c>
      <c r="E119" s="64" t="s">
        <v>7</v>
      </c>
      <c r="F119" s="64" t="s">
        <v>8</v>
      </c>
      <c r="G119" s="65" t="s">
        <v>9</v>
      </c>
      <c r="H119" s="66" t="s">
        <v>16</v>
      </c>
      <c r="I119" s="64" t="s">
        <v>30</v>
      </c>
      <c r="J119" s="67" t="s">
        <v>31</v>
      </c>
      <c r="K119" s="64" t="s">
        <v>32</v>
      </c>
      <c r="L119" s="68" t="s">
        <v>33</v>
      </c>
      <c r="M119" s="69" t="s">
        <v>34</v>
      </c>
      <c r="N119" s="70" t="s">
        <v>17</v>
      </c>
      <c r="O119" s="71" t="s">
        <v>36</v>
      </c>
      <c r="P119" s="72" t="s">
        <v>49</v>
      </c>
      <c r="Q119" s="71" t="s">
        <v>10</v>
      </c>
      <c r="R119" s="72" t="s">
        <v>44</v>
      </c>
      <c r="S119" s="72" t="s">
        <v>45</v>
      </c>
      <c r="T119" s="71" t="s">
        <v>18</v>
      </c>
      <c r="U119" s="73" t="s">
        <v>46</v>
      </c>
      <c r="V119" s="74" t="s">
        <v>47</v>
      </c>
      <c r="W119" s="75" t="s">
        <v>48</v>
      </c>
    </row>
    <row r="120" spans="1:66" ht="32.25" thickBot="1">
      <c r="A120" s="117" t="s">
        <v>11</v>
      </c>
      <c r="B120" s="118" t="s">
        <v>184</v>
      </c>
      <c r="C120" s="119" t="s">
        <v>185</v>
      </c>
      <c r="D120" s="120" t="s">
        <v>186</v>
      </c>
      <c r="E120" s="119" t="s">
        <v>57</v>
      </c>
      <c r="F120" s="121" t="s">
        <v>187</v>
      </c>
      <c r="G120" s="122" t="s">
        <v>58</v>
      </c>
      <c r="H120" s="123" t="s">
        <v>1179</v>
      </c>
      <c r="I120" s="124">
        <v>2</v>
      </c>
      <c r="J120" s="175"/>
      <c r="K120" s="126">
        <f>I120*J120</f>
        <v>0</v>
      </c>
      <c r="L120" s="127"/>
      <c r="M120" s="128">
        <f>ROUND(K120*L120+K120,2)</f>
        <v>0</v>
      </c>
      <c r="N120" s="129">
        <v>6</v>
      </c>
      <c r="O120" s="125"/>
      <c r="P120" s="130">
        <f>N120*O120</f>
        <v>0</v>
      </c>
      <c r="Q120" s="127"/>
      <c r="R120" s="130">
        <f>ROUND(P120+P120*Q120,2)</f>
        <v>0</v>
      </c>
      <c r="S120" s="131">
        <v>5000</v>
      </c>
      <c r="T120" s="127"/>
      <c r="U120" s="132">
        <f>ROUND(S120+S120*T120,2)</f>
        <v>5000</v>
      </c>
      <c r="V120" s="133">
        <f>SUM(K121,P121,S121)</f>
        <v>5000</v>
      </c>
      <c r="W120" s="133">
        <f>SUM(M121,R121,U121)</f>
        <v>5000</v>
      </c>
    </row>
    <row r="121" spans="1:66" ht="12.75">
      <c r="A121" s="37"/>
      <c r="B121" s="37"/>
      <c r="C121" s="37"/>
      <c r="D121" s="37"/>
      <c r="E121" s="37"/>
      <c r="F121" s="37"/>
      <c r="G121" s="37"/>
      <c r="H121" s="38"/>
      <c r="I121" s="37"/>
      <c r="J121" s="112" t="s">
        <v>38</v>
      </c>
      <c r="K121" s="113">
        <f>SUM(K120:K120)</f>
        <v>0</v>
      </c>
      <c r="L121" s="114"/>
      <c r="M121" s="113">
        <f>SUM(M120:M120)</f>
        <v>0</v>
      </c>
      <c r="N121" s="114"/>
      <c r="O121" s="114"/>
      <c r="P121" s="115">
        <f>SUM(P120)</f>
        <v>0</v>
      </c>
      <c r="Q121" s="114"/>
      <c r="R121" s="115">
        <f>SUM(R120)</f>
        <v>0</v>
      </c>
      <c r="S121" s="113">
        <f>SUM(S120:S120)</f>
        <v>5000</v>
      </c>
      <c r="T121" s="114"/>
      <c r="U121" s="113">
        <f>SUM(U120:U120)</f>
        <v>5000</v>
      </c>
      <c r="V121" s="37"/>
      <c r="W121" s="37"/>
    </row>
    <row r="122" spans="1:66" ht="51">
      <c r="W122" s="116" t="s">
        <v>37</v>
      </c>
    </row>
    <row r="124" spans="1:66" s="176" customFormat="1" ht="13.5" thickBot="1">
      <c r="A124" s="40"/>
      <c r="B124" s="41" t="s">
        <v>21</v>
      </c>
      <c r="C124" s="42">
        <v>11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5"/>
      <c r="P124" s="45"/>
      <c r="Q124" s="45"/>
      <c r="R124" s="45"/>
      <c r="S124" s="45"/>
      <c r="T124" s="45"/>
      <c r="U124" s="45"/>
      <c r="V124" s="45"/>
      <c r="W124" s="45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</row>
    <row r="125" spans="1:66" ht="11.25">
      <c r="A125" s="422" t="s">
        <v>0</v>
      </c>
      <c r="B125" s="423"/>
      <c r="C125" s="423"/>
      <c r="D125" s="423"/>
      <c r="E125" s="423"/>
      <c r="F125" s="423"/>
      <c r="G125" s="424"/>
      <c r="H125" s="422" t="s">
        <v>40</v>
      </c>
      <c r="I125" s="423"/>
      <c r="J125" s="423"/>
      <c r="K125" s="423"/>
      <c r="L125" s="423"/>
      <c r="M125" s="424"/>
      <c r="N125" s="422" t="s">
        <v>35</v>
      </c>
      <c r="O125" s="423"/>
      <c r="P125" s="423"/>
      <c r="Q125" s="423"/>
      <c r="R125" s="423"/>
      <c r="S125" s="423"/>
      <c r="T125" s="423"/>
      <c r="U125" s="424"/>
      <c r="V125" s="425" t="s">
        <v>1</v>
      </c>
      <c r="W125" s="426"/>
    </row>
    <row r="126" spans="1:66" ht="63.75">
      <c r="A126" s="46" t="s">
        <v>12</v>
      </c>
      <c r="B126" s="47" t="s">
        <v>22</v>
      </c>
      <c r="C126" s="48" t="s">
        <v>13</v>
      </c>
      <c r="D126" s="48" t="s">
        <v>20</v>
      </c>
      <c r="E126" s="49" t="s">
        <v>23</v>
      </c>
      <c r="F126" s="48" t="s">
        <v>19</v>
      </c>
      <c r="G126" s="50" t="s">
        <v>24</v>
      </c>
      <c r="H126" s="144" t="s">
        <v>28</v>
      </c>
      <c r="I126" s="48" t="s">
        <v>29</v>
      </c>
      <c r="J126" s="52" t="s">
        <v>41</v>
      </c>
      <c r="K126" s="53" t="s">
        <v>14</v>
      </c>
      <c r="L126" s="54" t="s">
        <v>2</v>
      </c>
      <c r="M126" s="55" t="s">
        <v>15</v>
      </c>
      <c r="N126" s="56" t="s">
        <v>50</v>
      </c>
      <c r="O126" s="57" t="s">
        <v>54</v>
      </c>
      <c r="P126" s="58" t="s">
        <v>42</v>
      </c>
      <c r="Q126" s="59" t="s">
        <v>2</v>
      </c>
      <c r="R126" s="58" t="s">
        <v>43</v>
      </c>
      <c r="S126" s="58" t="s">
        <v>55</v>
      </c>
      <c r="T126" s="59" t="s">
        <v>2</v>
      </c>
      <c r="U126" s="60" t="s">
        <v>56</v>
      </c>
      <c r="V126" s="61" t="s">
        <v>51</v>
      </c>
      <c r="W126" s="62" t="s">
        <v>52</v>
      </c>
    </row>
    <row r="127" spans="1:66" ht="11.25" thickBot="1">
      <c r="A127" s="63" t="s">
        <v>3</v>
      </c>
      <c r="B127" s="64" t="s">
        <v>4</v>
      </c>
      <c r="C127" s="64" t="s">
        <v>5</v>
      </c>
      <c r="D127" s="64" t="s">
        <v>6</v>
      </c>
      <c r="E127" s="64" t="s">
        <v>7</v>
      </c>
      <c r="F127" s="64" t="s">
        <v>8</v>
      </c>
      <c r="G127" s="65" t="s">
        <v>9</v>
      </c>
      <c r="H127" s="66" t="s">
        <v>16</v>
      </c>
      <c r="I127" s="64" t="s">
        <v>30</v>
      </c>
      <c r="J127" s="67" t="s">
        <v>31</v>
      </c>
      <c r="K127" s="64" t="s">
        <v>32</v>
      </c>
      <c r="L127" s="68" t="s">
        <v>33</v>
      </c>
      <c r="M127" s="69" t="s">
        <v>34</v>
      </c>
      <c r="N127" s="70" t="s">
        <v>17</v>
      </c>
      <c r="O127" s="71" t="s">
        <v>36</v>
      </c>
      <c r="P127" s="72" t="s">
        <v>49</v>
      </c>
      <c r="Q127" s="71" t="s">
        <v>10</v>
      </c>
      <c r="R127" s="72" t="s">
        <v>44</v>
      </c>
      <c r="S127" s="72" t="s">
        <v>45</v>
      </c>
      <c r="T127" s="71" t="s">
        <v>18</v>
      </c>
      <c r="U127" s="73" t="s">
        <v>46</v>
      </c>
      <c r="V127" s="74" t="s">
        <v>47</v>
      </c>
      <c r="W127" s="75" t="s">
        <v>48</v>
      </c>
    </row>
    <row r="128" spans="1:66" ht="32.25" thickBot="1">
      <c r="A128" s="117" t="s">
        <v>11</v>
      </c>
      <c r="B128" s="118" t="s">
        <v>188</v>
      </c>
      <c r="C128" s="119" t="s">
        <v>189</v>
      </c>
      <c r="D128" s="120" t="s">
        <v>190</v>
      </c>
      <c r="E128" s="119" t="s">
        <v>57</v>
      </c>
      <c r="F128" s="121" t="s">
        <v>191</v>
      </c>
      <c r="G128" s="122" t="s">
        <v>58</v>
      </c>
      <c r="H128" s="123" t="s">
        <v>1152</v>
      </c>
      <c r="I128" s="124">
        <v>2</v>
      </c>
      <c r="J128" s="175"/>
      <c r="K128" s="126">
        <f>I128*J128</f>
        <v>0</v>
      </c>
      <c r="L128" s="127"/>
      <c r="M128" s="128">
        <f>ROUND(K128*L128+K128,2)</f>
        <v>0</v>
      </c>
      <c r="N128" s="129">
        <v>6</v>
      </c>
      <c r="O128" s="125"/>
      <c r="P128" s="130">
        <f>N128*O128</f>
        <v>0</v>
      </c>
      <c r="Q128" s="127"/>
      <c r="R128" s="130">
        <f>ROUND(P128+P128*Q128,2)</f>
        <v>0</v>
      </c>
      <c r="S128" s="131">
        <v>3000</v>
      </c>
      <c r="T128" s="127"/>
      <c r="U128" s="132">
        <f>ROUND(S128+S128*T128,2)</f>
        <v>3000</v>
      </c>
      <c r="V128" s="133">
        <f>SUM(K129,P129,S129)</f>
        <v>3000</v>
      </c>
      <c r="W128" s="133">
        <f>SUM(M129,R129,U129)</f>
        <v>3000</v>
      </c>
    </row>
    <row r="129" spans="1:66" ht="12.75">
      <c r="A129" s="37"/>
      <c r="B129" s="37"/>
      <c r="C129" s="37"/>
      <c r="D129" s="37"/>
      <c r="E129" s="37"/>
      <c r="F129" s="37"/>
      <c r="G129" s="37"/>
      <c r="H129" s="38"/>
      <c r="I129" s="37"/>
      <c r="J129" s="112" t="s">
        <v>38</v>
      </c>
      <c r="K129" s="113">
        <f>SUM(K128:K128)</f>
        <v>0</v>
      </c>
      <c r="L129" s="114"/>
      <c r="M129" s="113">
        <f>SUM(M128:M128)</f>
        <v>0</v>
      </c>
      <c r="N129" s="114"/>
      <c r="O129" s="114"/>
      <c r="P129" s="115">
        <f>SUM(P128)</f>
        <v>0</v>
      </c>
      <c r="Q129" s="114"/>
      <c r="R129" s="115">
        <f>SUM(R128)</f>
        <v>0</v>
      </c>
      <c r="S129" s="113">
        <f>SUM(S128:S128)</f>
        <v>3000</v>
      </c>
      <c r="T129" s="114"/>
      <c r="U129" s="113">
        <f>SUM(U128:U128)</f>
        <v>3000</v>
      </c>
      <c r="V129" s="37"/>
      <c r="W129" s="37"/>
    </row>
    <row r="130" spans="1:66" ht="51">
      <c r="W130" s="116" t="s">
        <v>37</v>
      </c>
    </row>
    <row r="132" spans="1:66" s="143" customFormat="1" ht="13.5" thickBot="1">
      <c r="A132" s="40"/>
      <c r="B132" s="41" t="s">
        <v>21</v>
      </c>
      <c r="C132" s="42">
        <v>12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45"/>
      <c r="Q132" s="45"/>
      <c r="R132" s="45"/>
      <c r="S132" s="45"/>
      <c r="T132" s="45"/>
      <c r="U132" s="45"/>
      <c r="V132" s="45"/>
      <c r="W132" s="45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</row>
    <row r="133" spans="1:66" ht="11.25">
      <c r="A133" s="422" t="s">
        <v>0</v>
      </c>
      <c r="B133" s="423"/>
      <c r="C133" s="423"/>
      <c r="D133" s="423"/>
      <c r="E133" s="423"/>
      <c r="F133" s="423"/>
      <c r="G133" s="424"/>
      <c r="H133" s="422" t="s">
        <v>40</v>
      </c>
      <c r="I133" s="423"/>
      <c r="J133" s="423"/>
      <c r="K133" s="423"/>
      <c r="L133" s="423"/>
      <c r="M133" s="424"/>
      <c r="N133" s="422" t="s">
        <v>35</v>
      </c>
      <c r="O133" s="423"/>
      <c r="P133" s="423"/>
      <c r="Q133" s="423"/>
      <c r="R133" s="423"/>
      <c r="S133" s="423"/>
      <c r="T133" s="423"/>
      <c r="U133" s="424"/>
      <c r="V133" s="425" t="s">
        <v>1</v>
      </c>
      <c r="W133" s="426"/>
    </row>
    <row r="134" spans="1:66" ht="63.75">
      <c r="A134" s="46" t="s">
        <v>12</v>
      </c>
      <c r="B134" s="47" t="s">
        <v>22</v>
      </c>
      <c r="C134" s="48" t="s">
        <v>13</v>
      </c>
      <c r="D134" s="48" t="s">
        <v>20</v>
      </c>
      <c r="E134" s="49" t="s">
        <v>23</v>
      </c>
      <c r="F134" s="48" t="s">
        <v>19</v>
      </c>
      <c r="G134" s="50" t="s">
        <v>24</v>
      </c>
      <c r="H134" s="144" t="s">
        <v>28</v>
      </c>
      <c r="I134" s="48" t="s">
        <v>29</v>
      </c>
      <c r="J134" s="52" t="s">
        <v>41</v>
      </c>
      <c r="K134" s="53" t="s">
        <v>14</v>
      </c>
      <c r="L134" s="54" t="s">
        <v>2</v>
      </c>
      <c r="M134" s="55" t="s">
        <v>15</v>
      </c>
      <c r="N134" s="56" t="s">
        <v>50</v>
      </c>
      <c r="O134" s="57" t="s">
        <v>54</v>
      </c>
      <c r="P134" s="58" t="s">
        <v>42</v>
      </c>
      <c r="Q134" s="59" t="s">
        <v>2</v>
      </c>
      <c r="R134" s="58" t="s">
        <v>43</v>
      </c>
      <c r="S134" s="58" t="s">
        <v>55</v>
      </c>
      <c r="T134" s="59" t="s">
        <v>2</v>
      </c>
      <c r="U134" s="60" t="s">
        <v>56</v>
      </c>
      <c r="V134" s="61" t="s">
        <v>51</v>
      </c>
      <c r="W134" s="62" t="s">
        <v>52</v>
      </c>
    </row>
    <row r="135" spans="1:66" ht="11.25" thickBot="1">
      <c r="A135" s="63" t="s">
        <v>3</v>
      </c>
      <c r="B135" s="64" t="s">
        <v>4</v>
      </c>
      <c r="C135" s="64" t="s">
        <v>5</v>
      </c>
      <c r="D135" s="64" t="s">
        <v>6</v>
      </c>
      <c r="E135" s="64" t="s">
        <v>7</v>
      </c>
      <c r="F135" s="64" t="s">
        <v>8</v>
      </c>
      <c r="G135" s="65" t="s">
        <v>9</v>
      </c>
      <c r="H135" s="66" t="s">
        <v>16</v>
      </c>
      <c r="I135" s="64" t="s">
        <v>30</v>
      </c>
      <c r="J135" s="67" t="s">
        <v>31</v>
      </c>
      <c r="K135" s="64" t="s">
        <v>32</v>
      </c>
      <c r="L135" s="68" t="s">
        <v>33</v>
      </c>
      <c r="M135" s="69" t="s">
        <v>34</v>
      </c>
      <c r="N135" s="70" t="s">
        <v>17</v>
      </c>
      <c r="O135" s="71" t="s">
        <v>36</v>
      </c>
      <c r="P135" s="72" t="s">
        <v>49</v>
      </c>
      <c r="Q135" s="71" t="s">
        <v>10</v>
      </c>
      <c r="R135" s="72" t="s">
        <v>44</v>
      </c>
      <c r="S135" s="72" t="s">
        <v>45</v>
      </c>
      <c r="T135" s="71" t="s">
        <v>18</v>
      </c>
      <c r="U135" s="73" t="s">
        <v>46</v>
      </c>
      <c r="V135" s="74" t="s">
        <v>47</v>
      </c>
      <c r="W135" s="75" t="s">
        <v>48</v>
      </c>
    </row>
    <row r="136" spans="1:66" ht="32.25" thickBot="1">
      <c r="A136" s="117" t="s">
        <v>11</v>
      </c>
      <c r="B136" s="118" t="s">
        <v>192</v>
      </c>
      <c r="C136" s="119" t="s">
        <v>193</v>
      </c>
      <c r="D136" s="120" t="s">
        <v>194</v>
      </c>
      <c r="E136" s="119" t="s">
        <v>57</v>
      </c>
      <c r="F136" s="121">
        <v>237209</v>
      </c>
      <c r="G136" s="122" t="s">
        <v>58</v>
      </c>
      <c r="H136" s="123" t="s">
        <v>1180</v>
      </c>
      <c r="I136" s="124">
        <v>2</v>
      </c>
      <c r="J136" s="175"/>
      <c r="K136" s="126">
        <f>I136*J136</f>
        <v>0</v>
      </c>
      <c r="L136" s="127"/>
      <c r="M136" s="128">
        <f>ROUND(K136*L136+K136,2)</f>
        <v>0</v>
      </c>
      <c r="N136" s="129">
        <v>6</v>
      </c>
      <c r="O136" s="125"/>
      <c r="P136" s="130">
        <f>N136*O136</f>
        <v>0</v>
      </c>
      <c r="Q136" s="127"/>
      <c r="R136" s="130">
        <f>ROUND(P136+P136*Q136,2)</f>
        <v>0</v>
      </c>
      <c r="S136" s="131">
        <v>3000</v>
      </c>
      <c r="T136" s="127"/>
      <c r="U136" s="132">
        <f>ROUND(S136+S136*T136,2)</f>
        <v>3000</v>
      </c>
      <c r="V136" s="133">
        <f>SUM(K137,P137,S137)</f>
        <v>3000</v>
      </c>
      <c r="W136" s="133">
        <f>SUM(M137,R137,U137)</f>
        <v>3000</v>
      </c>
    </row>
    <row r="137" spans="1:66" ht="12.75">
      <c r="A137" s="37"/>
      <c r="B137" s="37"/>
      <c r="C137" s="37"/>
      <c r="D137" s="37"/>
      <c r="E137" s="37"/>
      <c r="F137" s="37"/>
      <c r="G137" s="37"/>
      <c r="H137" s="38"/>
      <c r="I137" s="37"/>
      <c r="J137" s="112" t="s">
        <v>38</v>
      </c>
      <c r="K137" s="113">
        <f>SUM(K136:K136)</f>
        <v>0</v>
      </c>
      <c r="L137" s="114"/>
      <c r="M137" s="113">
        <f>SUM(M136:M136)</f>
        <v>0</v>
      </c>
      <c r="N137" s="114"/>
      <c r="O137" s="114"/>
      <c r="P137" s="115">
        <f>SUM(P136)</f>
        <v>0</v>
      </c>
      <c r="Q137" s="114"/>
      <c r="R137" s="115">
        <f>SUM(R136)</f>
        <v>0</v>
      </c>
      <c r="S137" s="113">
        <f>SUM(S136:S136)</f>
        <v>3000</v>
      </c>
      <c r="T137" s="114"/>
      <c r="U137" s="113">
        <f>SUM(U136:U136)</f>
        <v>3000</v>
      </c>
      <c r="V137" s="37"/>
      <c r="W137" s="37"/>
    </row>
    <row r="138" spans="1:66" ht="51">
      <c r="W138" s="116" t="s">
        <v>37</v>
      </c>
    </row>
    <row r="140" spans="1:66" s="143" customFormat="1" ht="15" thickBot="1">
      <c r="A140" s="40"/>
      <c r="B140" s="41" t="s">
        <v>21</v>
      </c>
      <c r="C140" s="42">
        <v>13</v>
      </c>
      <c r="D140" s="43" t="s">
        <v>433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5"/>
      <c r="Q140" s="45"/>
      <c r="R140" s="45"/>
      <c r="S140" s="45"/>
      <c r="T140" s="45"/>
      <c r="U140" s="45"/>
      <c r="V140" s="45"/>
      <c r="W140" s="45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</row>
    <row r="141" spans="1:66" ht="11.25">
      <c r="A141" s="422" t="s">
        <v>0</v>
      </c>
      <c r="B141" s="423"/>
      <c r="C141" s="423"/>
      <c r="D141" s="423"/>
      <c r="E141" s="423"/>
      <c r="F141" s="423"/>
      <c r="G141" s="424"/>
      <c r="H141" s="422" t="s">
        <v>40</v>
      </c>
      <c r="I141" s="423"/>
      <c r="J141" s="423"/>
      <c r="K141" s="423"/>
      <c r="L141" s="423"/>
      <c r="M141" s="424"/>
      <c r="N141" s="422" t="s">
        <v>35</v>
      </c>
      <c r="O141" s="423"/>
      <c r="P141" s="423"/>
      <c r="Q141" s="423"/>
      <c r="R141" s="423"/>
      <c r="S141" s="423"/>
      <c r="T141" s="423"/>
      <c r="U141" s="424"/>
      <c r="V141" s="425" t="s">
        <v>1</v>
      </c>
      <c r="W141" s="426"/>
    </row>
    <row r="142" spans="1:66" ht="63.75">
      <c r="A142" s="46" t="s">
        <v>12</v>
      </c>
      <c r="B142" s="47" t="s">
        <v>22</v>
      </c>
      <c r="C142" s="48" t="s">
        <v>13</v>
      </c>
      <c r="D142" s="48" t="s">
        <v>20</v>
      </c>
      <c r="E142" s="49" t="s">
        <v>23</v>
      </c>
      <c r="F142" s="48" t="s">
        <v>19</v>
      </c>
      <c r="G142" s="50" t="s">
        <v>24</v>
      </c>
      <c r="H142" s="144" t="s">
        <v>28</v>
      </c>
      <c r="I142" s="48" t="s">
        <v>29</v>
      </c>
      <c r="J142" s="52" t="s">
        <v>41</v>
      </c>
      <c r="K142" s="53" t="s">
        <v>14</v>
      </c>
      <c r="L142" s="54" t="s">
        <v>2</v>
      </c>
      <c r="M142" s="55" t="s">
        <v>15</v>
      </c>
      <c r="N142" s="56" t="s">
        <v>50</v>
      </c>
      <c r="O142" s="57" t="s">
        <v>54</v>
      </c>
      <c r="P142" s="58" t="s">
        <v>42</v>
      </c>
      <c r="Q142" s="59" t="s">
        <v>2</v>
      </c>
      <c r="R142" s="58" t="s">
        <v>43</v>
      </c>
      <c r="S142" s="58" t="s">
        <v>55</v>
      </c>
      <c r="T142" s="59" t="s">
        <v>2</v>
      </c>
      <c r="U142" s="60" t="s">
        <v>56</v>
      </c>
      <c r="V142" s="61" t="s">
        <v>51</v>
      </c>
      <c r="W142" s="62" t="s">
        <v>52</v>
      </c>
    </row>
    <row r="143" spans="1:66" ht="12" customHeight="1" thickBot="1">
      <c r="A143" s="63" t="s">
        <v>3</v>
      </c>
      <c r="B143" s="64" t="s">
        <v>4</v>
      </c>
      <c r="C143" s="64" t="s">
        <v>5</v>
      </c>
      <c r="D143" s="64" t="s">
        <v>6</v>
      </c>
      <c r="E143" s="64" t="s">
        <v>7</v>
      </c>
      <c r="F143" s="64" t="s">
        <v>8</v>
      </c>
      <c r="G143" s="65" t="s">
        <v>9</v>
      </c>
      <c r="H143" s="66" t="s">
        <v>16</v>
      </c>
      <c r="I143" s="64" t="s">
        <v>30</v>
      </c>
      <c r="J143" s="67" t="s">
        <v>31</v>
      </c>
      <c r="K143" s="64" t="s">
        <v>32</v>
      </c>
      <c r="L143" s="68" t="s">
        <v>33</v>
      </c>
      <c r="M143" s="69" t="s">
        <v>34</v>
      </c>
      <c r="N143" s="70" t="s">
        <v>17</v>
      </c>
      <c r="O143" s="71" t="s">
        <v>36</v>
      </c>
      <c r="P143" s="72" t="s">
        <v>49</v>
      </c>
      <c r="Q143" s="71" t="s">
        <v>10</v>
      </c>
      <c r="R143" s="72" t="s">
        <v>44</v>
      </c>
      <c r="S143" s="72" t="s">
        <v>45</v>
      </c>
      <c r="T143" s="71" t="s">
        <v>18</v>
      </c>
      <c r="U143" s="73" t="s">
        <v>46</v>
      </c>
      <c r="V143" s="74" t="s">
        <v>47</v>
      </c>
      <c r="W143" s="75" t="s">
        <v>48</v>
      </c>
    </row>
    <row r="144" spans="1:66" ht="32.25" thickBot="1">
      <c r="A144" s="117" t="s">
        <v>11</v>
      </c>
      <c r="B144" s="118" t="s">
        <v>1136</v>
      </c>
      <c r="C144" s="119" t="s">
        <v>195</v>
      </c>
      <c r="D144" s="120" t="s">
        <v>1138</v>
      </c>
      <c r="E144" s="119" t="s">
        <v>57</v>
      </c>
      <c r="F144" s="121" t="s">
        <v>1137</v>
      </c>
      <c r="G144" s="122" t="s">
        <v>58</v>
      </c>
      <c r="H144" s="123" t="s">
        <v>1181</v>
      </c>
      <c r="I144" s="124">
        <v>2</v>
      </c>
      <c r="J144" s="175"/>
      <c r="K144" s="126">
        <f>I144*J144</f>
        <v>0</v>
      </c>
      <c r="L144" s="127"/>
      <c r="M144" s="128">
        <f>ROUND(K144*L144+K144,2)</f>
        <v>0</v>
      </c>
      <c r="N144" s="129">
        <v>6</v>
      </c>
      <c r="O144" s="125"/>
      <c r="P144" s="130">
        <f>N144*O144</f>
        <v>0</v>
      </c>
      <c r="Q144" s="127"/>
      <c r="R144" s="130">
        <f>ROUND(P144+P144*Q144,2)</f>
        <v>0</v>
      </c>
      <c r="S144" s="131">
        <v>4000</v>
      </c>
      <c r="T144" s="127"/>
      <c r="U144" s="132">
        <f>ROUND(S144+S144*T144,2)</f>
        <v>4000</v>
      </c>
      <c r="V144" s="133">
        <f>SUM(K145,P145,S145)</f>
        <v>4000</v>
      </c>
      <c r="W144" s="133">
        <f>SUM(M145,R145,U145)</f>
        <v>4000</v>
      </c>
    </row>
    <row r="145" spans="1:66" s="37" customFormat="1" ht="12.75">
      <c r="H145" s="38"/>
      <c r="J145" s="112" t="s">
        <v>38</v>
      </c>
      <c r="K145" s="113">
        <f>SUM(K144:K144)</f>
        <v>0</v>
      </c>
      <c r="L145" s="114"/>
      <c r="M145" s="113">
        <f>SUM(M144:M144)</f>
        <v>0</v>
      </c>
      <c r="N145" s="114"/>
      <c r="O145" s="114"/>
      <c r="P145" s="115">
        <f>SUM(P144)</f>
        <v>0</v>
      </c>
      <c r="Q145" s="114"/>
      <c r="R145" s="115">
        <f>SUM(R144)</f>
        <v>0</v>
      </c>
      <c r="S145" s="113">
        <f>SUM(S144:S144)</f>
        <v>4000</v>
      </c>
      <c r="T145" s="114"/>
      <c r="U145" s="113">
        <f>SUM(U144:U144)</f>
        <v>4000</v>
      </c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ht="51">
      <c r="W146" s="116" t="s">
        <v>37</v>
      </c>
    </row>
    <row r="148" spans="1:66" s="177" customFormat="1" ht="13.5" thickBot="1">
      <c r="A148" s="40"/>
      <c r="B148" s="41" t="s">
        <v>21</v>
      </c>
      <c r="C148" s="42">
        <v>14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P148" s="45"/>
      <c r="Q148" s="45"/>
      <c r="R148" s="45"/>
      <c r="S148" s="45"/>
      <c r="T148" s="45"/>
      <c r="U148" s="45"/>
      <c r="V148" s="45"/>
      <c r="W148" s="45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</row>
    <row r="149" spans="1:66" ht="11.25">
      <c r="A149" s="422" t="s">
        <v>0</v>
      </c>
      <c r="B149" s="423"/>
      <c r="C149" s="423"/>
      <c r="D149" s="423"/>
      <c r="E149" s="423"/>
      <c r="F149" s="423"/>
      <c r="G149" s="424"/>
      <c r="H149" s="422" t="s">
        <v>40</v>
      </c>
      <c r="I149" s="423"/>
      <c r="J149" s="423"/>
      <c r="K149" s="423"/>
      <c r="L149" s="423"/>
      <c r="M149" s="424"/>
      <c r="N149" s="422" t="s">
        <v>35</v>
      </c>
      <c r="O149" s="423"/>
      <c r="P149" s="423"/>
      <c r="Q149" s="423"/>
      <c r="R149" s="423"/>
      <c r="S149" s="423"/>
      <c r="T149" s="423"/>
      <c r="U149" s="424"/>
      <c r="V149" s="425" t="s">
        <v>1</v>
      </c>
      <c r="W149" s="426"/>
    </row>
    <row r="150" spans="1:66" ht="63.75">
      <c r="A150" s="46" t="s">
        <v>12</v>
      </c>
      <c r="B150" s="47" t="s">
        <v>22</v>
      </c>
      <c r="C150" s="48" t="s">
        <v>13</v>
      </c>
      <c r="D150" s="48" t="s">
        <v>20</v>
      </c>
      <c r="E150" s="49" t="s">
        <v>23</v>
      </c>
      <c r="F150" s="48" t="s">
        <v>19</v>
      </c>
      <c r="G150" s="50" t="s">
        <v>24</v>
      </c>
      <c r="H150" s="144" t="s">
        <v>28</v>
      </c>
      <c r="I150" s="48" t="s">
        <v>29</v>
      </c>
      <c r="J150" s="52" t="s">
        <v>41</v>
      </c>
      <c r="K150" s="53" t="s">
        <v>14</v>
      </c>
      <c r="L150" s="54" t="s">
        <v>2</v>
      </c>
      <c r="M150" s="55" t="s">
        <v>15</v>
      </c>
      <c r="N150" s="56" t="s">
        <v>50</v>
      </c>
      <c r="O150" s="57" t="s">
        <v>54</v>
      </c>
      <c r="P150" s="58" t="s">
        <v>42</v>
      </c>
      <c r="Q150" s="59" t="s">
        <v>2</v>
      </c>
      <c r="R150" s="58" t="s">
        <v>43</v>
      </c>
      <c r="S150" s="58" t="s">
        <v>55</v>
      </c>
      <c r="T150" s="59" t="s">
        <v>2</v>
      </c>
      <c r="U150" s="60" t="s">
        <v>56</v>
      </c>
      <c r="V150" s="61" t="s">
        <v>51</v>
      </c>
      <c r="W150" s="62" t="s">
        <v>52</v>
      </c>
    </row>
    <row r="151" spans="1:66" ht="11.25" thickBot="1">
      <c r="A151" s="63" t="s">
        <v>3</v>
      </c>
      <c r="B151" s="64" t="s">
        <v>4</v>
      </c>
      <c r="C151" s="64" t="s">
        <v>5</v>
      </c>
      <c r="D151" s="64" t="s">
        <v>6</v>
      </c>
      <c r="E151" s="64" t="s">
        <v>7</v>
      </c>
      <c r="F151" s="64" t="s">
        <v>8</v>
      </c>
      <c r="G151" s="65" t="s">
        <v>9</v>
      </c>
      <c r="H151" s="66" t="s">
        <v>16</v>
      </c>
      <c r="I151" s="64" t="s">
        <v>30</v>
      </c>
      <c r="J151" s="67" t="s">
        <v>31</v>
      </c>
      <c r="K151" s="64" t="s">
        <v>32</v>
      </c>
      <c r="L151" s="68" t="s">
        <v>33</v>
      </c>
      <c r="M151" s="69" t="s">
        <v>34</v>
      </c>
      <c r="N151" s="70" t="s">
        <v>17</v>
      </c>
      <c r="O151" s="71" t="s">
        <v>36</v>
      </c>
      <c r="P151" s="72" t="s">
        <v>49</v>
      </c>
      <c r="Q151" s="71" t="s">
        <v>10</v>
      </c>
      <c r="R151" s="72" t="s">
        <v>44</v>
      </c>
      <c r="S151" s="72" t="s">
        <v>45</v>
      </c>
      <c r="T151" s="71" t="s">
        <v>18</v>
      </c>
      <c r="U151" s="73" t="s">
        <v>46</v>
      </c>
      <c r="V151" s="74" t="s">
        <v>47</v>
      </c>
      <c r="W151" s="75" t="s">
        <v>48</v>
      </c>
    </row>
    <row r="152" spans="1:66" ht="32.25" thickBot="1">
      <c r="A152" s="117" t="s">
        <v>11</v>
      </c>
      <c r="B152" s="118" t="s">
        <v>196</v>
      </c>
      <c r="C152" s="119" t="s">
        <v>197</v>
      </c>
      <c r="D152" s="120" t="s">
        <v>198</v>
      </c>
      <c r="E152" s="119" t="s">
        <v>129</v>
      </c>
      <c r="F152" s="121" t="s">
        <v>199</v>
      </c>
      <c r="G152" s="122" t="s">
        <v>58</v>
      </c>
      <c r="H152" s="123">
        <v>45728</v>
      </c>
      <c r="I152" s="124">
        <v>2</v>
      </c>
      <c r="J152" s="125"/>
      <c r="K152" s="126">
        <f>I152*J152</f>
        <v>0</v>
      </c>
      <c r="L152" s="127"/>
      <c r="M152" s="128">
        <f>ROUND(K152*L152+K152,2)</f>
        <v>0</v>
      </c>
      <c r="N152" s="129">
        <v>6</v>
      </c>
      <c r="O152" s="125"/>
      <c r="P152" s="130">
        <f>N152*O152</f>
        <v>0</v>
      </c>
      <c r="Q152" s="127"/>
      <c r="R152" s="130">
        <f>ROUND(P152+P152*Q152,2)</f>
        <v>0</v>
      </c>
      <c r="S152" s="131">
        <v>1000</v>
      </c>
      <c r="T152" s="127"/>
      <c r="U152" s="132">
        <f>ROUND(S152+S152*T152,2)</f>
        <v>1000</v>
      </c>
      <c r="V152" s="133">
        <f>SUM(K153,P153,S153)</f>
        <v>1000</v>
      </c>
      <c r="W152" s="133">
        <f>SUM(M153,R153,U153)</f>
        <v>1000</v>
      </c>
    </row>
    <row r="153" spans="1:66" ht="12.75">
      <c r="A153" s="37"/>
      <c r="B153" s="37"/>
      <c r="C153" s="37"/>
      <c r="D153" s="37"/>
      <c r="E153" s="37"/>
      <c r="F153" s="37"/>
      <c r="G153" s="37"/>
      <c r="H153" s="38"/>
      <c r="I153" s="37"/>
      <c r="J153" s="112" t="s">
        <v>38</v>
      </c>
      <c r="K153" s="113">
        <f>SUM(K152:K152)</f>
        <v>0</v>
      </c>
      <c r="L153" s="114"/>
      <c r="M153" s="113">
        <f>SUM(M152:M152)</f>
        <v>0</v>
      </c>
      <c r="N153" s="114"/>
      <c r="O153" s="114"/>
      <c r="P153" s="115">
        <f>SUM(P152)</f>
        <v>0</v>
      </c>
      <c r="Q153" s="114"/>
      <c r="R153" s="115">
        <f>SUM(R152)</f>
        <v>0</v>
      </c>
      <c r="S153" s="113">
        <f>SUM(S152:S152)</f>
        <v>1000</v>
      </c>
      <c r="T153" s="114"/>
      <c r="U153" s="113">
        <f>SUM(U152:U152)</f>
        <v>1000</v>
      </c>
      <c r="V153" s="37"/>
      <c r="W153" s="37"/>
    </row>
    <row r="154" spans="1:66" ht="51">
      <c r="W154" s="116" t="s">
        <v>37</v>
      </c>
    </row>
    <row r="156" spans="1:66" s="143" customFormat="1" ht="15.75" customHeight="1" thickBot="1">
      <c r="A156" s="40"/>
      <c r="B156" s="41" t="s">
        <v>21</v>
      </c>
      <c r="C156" s="42">
        <v>15</v>
      </c>
      <c r="D156" s="43" t="s">
        <v>433</v>
      </c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/>
      <c r="P156" s="45"/>
      <c r="Q156" s="45"/>
      <c r="R156" s="45"/>
      <c r="S156" s="45"/>
      <c r="T156" s="45"/>
      <c r="U156" s="45"/>
      <c r="V156" s="45"/>
      <c r="W156" s="45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</row>
    <row r="157" spans="1:66" ht="11.25">
      <c r="A157" s="422" t="s">
        <v>0</v>
      </c>
      <c r="B157" s="423"/>
      <c r="C157" s="423"/>
      <c r="D157" s="423"/>
      <c r="E157" s="423"/>
      <c r="F157" s="423"/>
      <c r="G157" s="424"/>
      <c r="H157" s="422" t="s">
        <v>40</v>
      </c>
      <c r="I157" s="423"/>
      <c r="J157" s="423"/>
      <c r="K157" s="423"/>
      <c r="L157" s="423"/>
      <c r="M157" s="424"/>
      <c r="N157" s="422" t="s">
        <v>35</v>
      </c>
      <c r="O157" s="423"/>
      <c r="P157" s="423"/>
      <c r="Q157" s="423"/>
      <c r="R157" s="423"/>
      <c r="S157" s="423"/>
      <c r="T157" s="423"/>
      <c r="U157" s="424"/>
      <c r="V157" s="425" t="s">
        <v>1</v>
      </c>
      <c r="W157" s="426"/>
    </row>
    <row r="158" spans="1:66" ht="63.75">
      <c r="A158" s="46" t="s">
        <v>12</v>
      </c>
      <c r="B158" s="47" t="s">
        <v>22</v>
      </c>
      <c r="C158" s="48" t="s">
        <v>13</v>
      </c>
      <c r="D158" s="48" t="s">
        <v>20</v>
      </c>
      <c r="E158" s="49" t="s">
        <v>23</v>
      </c>
      <c r="F158" s="48" t="s">
        <v>19</v>
      </c>
      <c r="G158" s="50" t="s">
        <v>24</v>
      </c>
      <c r="H158" s="144" t="s">
        <v>28</v>
      </c>
      <c r="I158" s="48" t="s">
        <v>29</v>
      </c>
      <c r="J158" s="52" t="s">
        <v>41</v>
      </c>
      <c r="K158" s="53" t="s">
        <v>14</v>
      </c>
      <c r="L158" s="54" t="s">
        <v>2</v>
      </c>
      <c r="M158" s="55" t="s">
        <v>15</v>
      </c>
      <c r="N158" s="56" t="s">
        <v>50</v>
      </c>
      <c r="O158" s="57" t="s">
        <v>54</v>
      </c>
      <c r="P158" s="58" t="s">
        <v>42</v>
      </c>
      <c r="Q158" s="59" t="s">
        <v>2</v>
      </c>
      <c r="R158" s="58" t="s">
        <v>43</v>
      </c>
      <c r="S158" s="58" t="s">
        <v>55</v>
      </c>
      <c r="T158" s="59" t="s">
        <v>2</v>
      </c>
      <c r="U158" s="60" t="s">
        <v>56</v>
      </c>
      <c r="V158" s="61" t="s">
        <v>51</v>
      </c>
      <c r="W158" s="62" t="s">
        <v>52</v>
      </c>
    </row>
    <row r="159" spans="1:66" ht="12" customHeight="1" thickBot="1">
      <c r="A159" s="63" t="s">
        <v>3</v>
      </c>
      <c r="B159" s="64" t="s">
        <v>4</v>
      </c>
      <c r="C159" s="64" t="s">
        <v>5</v>
      </c>
      <c r="D159" s="64" t="s">
        <v>6</v>
      </c>
      <c r="E159" s="64" t="s">
        <v>7</v>
      </c>
      <c r="F159" s="64" t="s">
        <v>8</v>
      </c>
      <c r="G159" s="65" t="s">
        <v>9</v>
      </c>
      <c r="H159" s="66" t="s">
        <v>16</v>
      </c>
      <c r="I159" s="64" t="s">
        <v>30</v>
      </c>
      <c r="J159" s="67" t="s">
        <v>31</v>
      </c>
      <c r="K159" s="64" t="s">
        <v>32</v>
      </c>
      <c r="L159" s="68" t="s">
        <v>33</v>
      </c>
      <c r="M159" s="69" t="s">
        <v>34</v>
      </c>
      <c r="N159" s="70" t="s">
        <v>17</v>
      </c>
      <c r="O159" s="71" t="s">
        <v>36</v>
      </c>
      <c r="P159" s="72" t="s">
        <v>49</v>
      </c>
      <c r="Q159" s="71" t="s">
        <v>10</v>
      </c>
      <c r="R159" s="72" t="s">
        <v>44</v>
      </c>
      <c r="S159" s="72" t="s">
        <v>45</v>
      </c>
      <c r="T159" s="71" t="s">
        <v>18</v>
      </c>
      <c r="U159" s="73" t="s">
        <v>46</v>
      </c>
      <c r="V159" s="74" t="s">
        <v>47</v>
      </c>
      <c r="W159" s="75" t="s">
        <v>48</v>
      </c>
    </row>
    <row r="160" spans="1:66" ht="31.5">
      <c r="A160" s="76" t="s">
        <v>11</v>
      </c>
      <c r="B160" s="134" t="s">
        <v>200</v>
      </c>
      <c r="C160" s="135" t="s">
        <v>201</v>
      </c>
      <c r="D160" s="136" t="s">
        <v>202</v>
      </c>
      <c r="E160" s="135" t="s">
        <v>73</v>
      </c>
      <c r="F160" s="137" t="s">
        <v>204</v>
      </c>
      <c r="G160" s="81" t="s">
        <v>58</v>
      </c>
      <c r="H160" s="82" t="s">
        <v>1183</v>
      </c>
      <c r="I160" s="139">
        <v>2</v>
      </c>
      <c r="J160" s="178"/>
      <c r="K160" s="141">
        <f>I160*J160</f>
        <v>0</v>
      </c>
      <c r="L160" s="142"/>
      <c r="M160" s="87">
        <f>ROUND(K160*L160+K160,2)</f>
        <v>0</v>
      </c>
      <c r="N160" s="436">
        <v>8</v>
      </c>
      <c r="O160" s="501"/>
      <c r="P160" s="442">
        <f>N160*O160</f>
        <v>0</v>
      </c>
      <c r="Q160" s="503"/>
      <c r="R160" s="505">
        <f>ROUND(P160+P160*Q160,2)</f>
        <v>0</v>
      </c>
      <c r="S160" s="511">
        <v>10000</v>
      </c>
      <c r="T160" s="503"/>
      <c r="U160" s="470">
        <f>ROUND(S160+S160*T160,2)</f>
        <v>10000</v>
      </c>
      <c r="V160" s="433">
        <f>SUM(K162,P162,S162)</f>
        <v>10000</v>
      </c>
      <c r="W160" s="433">
        <f>SUM(M162,R162,U162)</f>
        <v>10000</v>
      </c>
    </row>
    <row r="161" spans="1:66" ht="32.25" thickBot="1">
      <c r="A161" s="100" t="s">
        <v>39</v>
      </c>
      <c r="B161" s="101" t="s">
        <v>200</v>
      </c>
      <c r="C161" s="102" t="s">
        <v>201</v>
      </c>
      <c r="D161" s="103" t="s">
        <v>203</v>
      </c>
      <c r="E161" s="102" t="s">
        <v>73</v>
      </c>
      <c r="F161" s="104" t="s">
        <v>205</v>
      </c>
      <c r="G161" s="105" t="s">
        <v>58</v>
      </c>
      <c r="H161" s="106" t="s">
        <v>1183</v>
      </c>
      <c r="I161" s="107">
        <v>2</v>
      </c>
      <c r="J161" s="179"/>
      <c r="K161" s="109">
        <f>I161*J161</f>
        <v>0</v>
      </c>
      <c r="L161" s="110"/>
      <c r="M161" s="111">
        <f>ROUND(K161*L161+K161,2)</f>
        <v>0</v>
      </c>
      <c r="N161" s="438"/>
      <c r="O161" s="463"/>
      <c r="P161" s="444"/>
      <c r="Q161" s="465"/>
      <c r="R161" s="467"/>
      <c r="S161" s="469"/>
      <c r="T161" s="465"/>
      <c r="U161" s="471"/>
      <c r="V161" s="435"/>
      <c r="W161" s="435"/>
    </row>
    <row r="162" spans="1:66" s="37" customFormat="1" ht="12.75">
      <c r="H162" s="38"/>
      <c r="J162" s="112" t="s">
        <v>38</v>
      </c>
      <c r="K162" s="113">
        <f>SUM(K160:K161)</f>
        <v>0</v>
      </c>
      <c r="L162" s="114"/>
      <c r="M162" s="113">
        <f>SUM(M160:M161)</f>
        <v>0</v>
      </c>
      <c r="N162" s="114"/>
      <c r="O162" s="114"/>
      <c r="P162" s="115">
        <f>SUM(P160)</f>
        <v>0</v>
      </c>
      <c r="Q162" s="114"/>
      <c r="R162" s="115">
        <f>SUM(R160)</f>
        <v>0</v>
      </c>
      <c r="S162" s="113">
        <f>SUM(S160:S161)</f>
        <v>10000</v>
      </c>
      <c r="T162" s="114"/>
      <c r="U162" s="113">
        <f>SUM(U160:U161)</f>
        <v>10000</v>
      </c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ht="51">
      <c r="W163" s="116" t="s">
        <v>37</v>
      </c>
    </row>
    <row r="165" spans="1:66" s="143" customFormat="1" ht="15" thickBot="1">
      <c r="A165" s="180"/>
      <c r="B165" s="181" t="s">
        <v>21</v>
      </c>
      <c r="C165" s="182">
        <v>16</v>
      </c>
      <c r="D165" s="183" t="s">
        <v>433</v>
      </c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5"/>
      <c r="P165" s="185"/>
      <c r="Q165" s="185"/>
      <c r="R165" s="185"/>
      <c r="S165" s="185"/>
      <c r="T165" s="185"/>
      <c r="U165" s="185"/>
      <c r="V165" s="185"/>
      <c r="W165" s="185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</row>
    <row r="166" spans="1:66" ht="11.25">
      <c r="A166" s="422" t="s">
        <v>0</v>
      </c>
      <c r="B166" s="423"/>
      <c r="C166" s="423"/>
      <c r="D166" s="423"/>
      <c r="E166" s="423"/>
      <c r="F166" s="423"/>
      <c r="G166" s="424"/>
      <c r="H166" s="422" t="s">
        <v>40</v>
      </c>
      <c r="I166" s="423"/>
      <c r="J166" s="423"/>
      <c r="K166" s="423"/>
      <c r="L166" s="423"/>
      <c r="M166" s="424"/>
      <c r="N166" s="422" t="s">
        <v>35</v>
      </c>
      <c r="O166" s="423"/>
      <c r="P166" s="423"/>
      <c r="Q166" s="423"/>
      <c r="R166" s="423"/>
      <c r="S166" s="423"/>
      <c r="T166" s="423"/>
      <c r="U166" s="424"/>
      <c r="V166" s="425" t="s">
        <v>1</v>
      </c>
      <c r="W166" s="426"/>
    </row>
    <row r="167" spans="1:66" ht="63.75">
      <c r="A167" s="46" t="s">
        <v>12</v>
      </c>
      <c r="B167" s="47" t="s">
        <v>22</v>
      </c>
      <c r="C167" s="48" t="s">
        <v>13</v>
      </c>
      <c r="D167" s="48" t="s">
        <v>20</v>
      </c>
      <c r="E167" s="49" t="s">
        <v>23</v>
      </c>
      <c r="F167" s="48" t="s">
        <v>19</v>
      </c>
      <c r="G167" s="50" t="s">
        <v>24</v>
      </c>
      <c r="H167" s="144" t="s">
        <v>28</v>
      </c>
      <c r="I167" s="48" t="s">
        <v>29</v>
      </c>
      <c r="J167" s="52" t="s">
        <v>41</v>
      </c>
      <c r="K167" s="53" t="s">
        <v>14</v>
      </c>
      <c r="L167" s="54" t="s">
        <v>2</v>
      </c>
      <c r="M167" s="55" t="s">
        <v>15</v>
      </c>
      <c r="N167" s="56" t="s">
        <v>50</v>
      </c>
      <c r="O167" s="57" t="s">
        <v>54</v>
      </c>
      <c r="P167" s="58" t="s">
        <v>42</v>
      </c>
      <c r="Q167" s="59" t="s">
        <v>2</v>
      </c>
      <c r="R167" s="58" t="s">
        <v>43</v>
      </c>
      <c r="S167" s="58" t="s">
        <v>55</v>
      </c>
      <c r="T167" s="59" t="s">
        <v>2</v>
      </c>
      <c r="U167" s="60" t="s">
        <v>56</v>
      </c>
      <c r="V167" s="61" t="s">
        <v>51</v>
      </c>
      <c r="W167" s="62" t="s">
        <v>52</v>
      </c>
    </row>
    <row r="168" spans="1:66" ht="12" customHeight="1" thickBot="1">
      <c r="A168" s="63" t="s">
        <v>3</v>
      </c>
      <c r="B168" s="64" t="s">
        <v>4</v>
      </c>
      <c r="C168" s="64" t="s">
        <v>5</v>
      </c>
      <c r="D168" s="64" t="s">
        <v>6</v>
      </c>
      <c r="E168" s="64" t="s">
        <v>7</v>
      </c>
      <c r="F168" s="64" t="s">
        <v>8</v>
      </c>
      <c r="G168" s="65" t="s">
        <v>9</v>
      </c>
      <c r="H168" s="66" t="s">
        <v>16</v>
      </c>
      <c r="I168" s="64" t="s">
        <v>30</v>
      </c>
      <c r="J168" s="67" t="s">
        <v>31</v>
      </c>
      <c r="K168" s="64" t="s">
        <v>32</v>
      </c>
      <c r="L168" s="68" t="s">
        <v>33</v>
      </c>
      <c r="M168" s="69" t="s">
        <v>34</v>
      </c>
      <c r="N168" s="70" t="s">
        <v>17</v>
      </c>
      <c r="O168" s="71" t="s">
        <v>36</v>
      </c>
      <c r="P168" s="72" t="s">
        <v>49</v>
      </c>
      <c r="Q168" s="71" t="s">
        <v>10</v>
      </c>
      <c r="R168" s="72" t="s">
        <v>44</v>
      </c>
      <c r="S168" s="72" t="s">
        <v>45</v>
      </c>
      <c r="T168" s="71" t="s">
        <v>18</v>
      </c>
      <c r="U168" s="73" t="s">
        <v>46</v>
      </c>
      <c r="V168" s="74" t="s">
        <v>47</v>
      </c>
      <c r="W168" s="75" t="s">
        <v>48</v>
      </c>
    </row>
    <row r="169" spans="1:66" ht="31.5">
      <c r="A169" s="76" t="s">
        <v>11</v>
      </c>
      <c r="B169" s="134" t="s">
        <v>206</v>
      </c>
      <c r="C169" s="135" t="s">
        <v>207</v>
      </c>
      <c r="D169" s="136" t="s">
        <v>208</v>
      </c>
      <c r="E169" s="135" t="s">
        <v>57</v>
      </c>
      <c r="F169" s="137" t="s">
        <v>211</v>
      </c>
      <c r="G169" s="81" t="s">
        <v>58</v>
      </c>
      <c r="H169" s="82" t="s">
        <v>1184</v>
      </c>
      <c r="I169" s="139">
        <v>2</v>
      </c>
      <c r="J169" s="186"/>
      <c r="K169" s="151">
        <f>I169*J169</f>
        <v>0</v>
      </c>
      <c r="L169" s="152"/>
      <c r="M169" s="87">
        <f>ROUND(K169*L169+K169,2)</f>
        <v>0</v>
      </c>
      <c r="N169" s="436">
        <v>8</v>
      </c>
      <c r="O169" s="501"/>
      <c r="P169" s="442">
        <f>N169*O169</f>
        <v>0</v>
      </c>
      <c r="Q169" s="503"/>
      <c r="R169" s="505">
        <f>ROUND(P169+P169*Q169,2)</f>
        <v>0</v>
      </c>
      <c r="S169" s="511">
        <v>6000</v>
      </c>
      <c r="T169" s="503"/>
      <c r="U169" s="470">
        <f>ROUND(S169+S169*T169,2)</f>
        <v>6000</v>
      </c>
      <c r="V169" s="433">
        <f>SUM(K171,P171,S171)</f>
        <v>6000</v>
      </c>
      <c r="W169" s="433">
        <f>SUM(M171,R171,U171)</f>
        <v>6000</v>
      </c>
    </row>
    <row r="170" spans="1:66" ht="32.25" thickBot="1">
      <c r="A170" s="100" t="s">
        <v>39</v>
      </c>
      <c r="B170" s="101" t="s">
        <v>209</v>
      </c>
      <c r="C170" s="102" t="s">
        <v>207</v>
      </c>
      <c r="D170" s="103" t="s">
        <v>210</v>
      </c>
      <c r="E170" s="102" t="s">
        <v>57</v>
      </c>
      <c r="F170" s="104" t="s">
        <v>212</v>
      </c>
      <c r="G170" s="105" t="s">
        <v>58</v>
      </c>
      <c r="H170" s="106" t="s">
        <v>1185</v>
      </c>
      <c r="I170" s="107">
        <v>2</v>
      </c>
      <c r="J170" s="187"/>
      <c r="K170" s="172">
        <f>I170*J170</f>
        <v>0</v>
      </c>
      <c r="L170" s="173"/>
      <c r="M170" s="174">
        <f>ROUND(K170*L170+K170,2)</f>
        <v>0</v>
      </c>
      <c r="N170" s="438"/>
      <c r="O170" s="463"/>
      <c r="P170" s="444"/>
      <c r="Q170" s="465"/>
      <c r="R170" s="467"/>
      <c r="S170" s="469"/>
      <c r="T170" s="465"/>
      <c r="U170" s="471"/>
      <c r="V170" s="435"/>
      <c r="W170" s="435"/>
    </row>
    <row r="171" spans="1:66" s="37" customFormat="1" ht="12.75">
      <c r="H171" s="38"/>
      <c r="J171" s="112" t="s">
        <v>38</v>
      </c>
      <c r="K171" s="113">
        <f>SUM(K169:K170)</f>
        <v>0</v>
      </c>
      <c r="L171" s="114"/>
      <c r="M171" s="113">
        <f>SUM(M169:M170)</f>
        <v>0</v>
      </c>
      <c r="N171" s="114"/>
      <c r="O171" s="114"/>
      <c r="P171" s="115">
        <f>SUM(P169)</f>
        <v>0</v>
      </c>
      <c r="Q171" s="114"/>
      <c r="R171" s="115">
        <f>SUM(R169)</f>
        <v>0</v>
      </c>
      <c r="S171" s="113">
        <f>SUM(S169:S170)</f>
        <v>6000</v>
      </c>
      <c r="T171" s="114"/>
      <c r="U171" s="113">
        <f>SUM(U169:U170)</f>
        <v>6000</v>
      </c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ht="51">
      <c r="W172" s="116" t="s">
        <v>37</v>
      </c>
    </row>
    <row r="174" spans="1:66" s="143" customFormat="1" ht="13.5" thickBot="1">
      <c r="A174" s="180"/>
      <c r="B174" s="181" t="s">
        <v>21</v>
      </c>
      <c r="C174" s="182">
        <v>17</v>
      </c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5"/>
      <c r="P174" s="185"/>
      <c r="Q174" s="185"/>
      <c r="R174" s="185"/>
      <c r="S174" s="185"/>
      <c r="T174" s="185"/>
      <c r="U174" s="185"/>
      <c r="V174" s="185"/>
      <c r="W174" s="185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</row>
    <row r="175" spans="1:66" ht="11.25">
      <c r="A175" s="422" t="s">
        <v>0</v>
      </c>
      <c r="B175" s="423"/>
      <c r="C175" s="423"/>
      <c r="D175" s="423"/>
      <c r="E175" s="423"/>
      <c r="F175" s="423"/>
      <c r="G175" s="424"/>
      <c r="H175" s="422" t="s">
        <v>40</v>
      </c>
      <c r="I175" s="423"/>
      <c r="J175" s="423"/>
      <c r="K175" s="423"/>
      <c r="L175" s="423"/>
      <c r="M175" s="424"/>
      <c r="N175" s="422" t="s">
        <v>35</v>
      </c>
      <c r="O175" s="423"/>
      <c r="P175" s="423"/>
      <c r="Q175" s="423"/>
      <c r="R175" s="423"/>
      <c r="S175" s="423"/>
      <c r="T175" s="423"/>
      <c r="U175" s="424"/>
      <c r="V175" s="425" t="s">
        <v>1</v>
      </c>
      <c r="W175" s="426"/>
    </row>
    <row r="176" spans="1:66" ht="63.75">
      <c r="A176" s="46" t="s">
        <v>12</v>
      </c>
      <c r="B176" s="47" t="s">
        <v>22</v>
      </c>
      <c r="C176" s="48" t="s">
        <v>13</v>
      </c>
      <c r="D176" s="48" t="s">
        <v>20</v>
      </c>
      <c r="E176" s="48" t="s">
        <v>23</v>
      </c>
      <c r="F176" s="48" t="s">
        <v>19</v>
      </c>
      <c r="G176" s="50" t="s">
        <v>24</v>
      </c>
      <c r="H176" s="144" t="s">
        <v>28</v>
      </c>
      <c r="I176" s="48" t="s">
        <v>29</v>
      </c>
      <c r="J176" s="188" t="s">
        <v>41</v>
      </c>
      <c r="K176" s="53" t="s">
        <v>215</v>
      </c>
      <c r="L176" s="189" t="s">
        <v>2</v>
      </c>
      <c r="M176" s="55" t="s">
        <v>216</v>
      </c>
      <c r="N176" s="56" t="s">
        <v>50</v>
      </c>
      <c r="O176" s="190" t="s">
        <v>54</v>
      </c>
      <c r="P176" s="58" t="s">
        <v>42</v>
      </c>
      <c r="Q176" s="191" t="s">
        <v>2</v>
      </c>
      <c r="R176" s="58" t="s">
        <v>43</v>
      </c>
      <c r="S176" s="58" t="s">
        <v>55</v>
      </c>
      <c r="T176" s="191" t="s">
        <v>2</v>
      </c>
      <c r="U176" s="60" t="s">
        <v>56</v>
      </c>
      <c r="V176" s="61" t="s">
        <v>51</v>
      </c>
      <c r="W176" s="62" t="s">
        <v>52</v>
      </c>
    </row>
    <row r="177" spans="1:66" ht="12" customHeight="1" thickBot="1">
      <c r="A177" s="63" t="s">
        <v>3</v>
      </c>
      <c r="B177" s="64" t="s">
        <v>4</v>
      </c>
      <c r="C177" s="64" t="s">
        <v>5</v>
      </c>
      <c r="D177" s="64" t="s">
        <v>6</v>
      </c>
      <c r="E177" s="64" t="s">
        <v>7</v>
      </c>
      <c r="F177" s="64" t="s">
        <v>8</v>
      </c>
      <c r="G177" s="65" t="s">
        <v>9</v>
      </c>
      <c r="H177" s="66" t="s">
        <v>16</v>
      </c>
      <c r="I177" s="64" t="s">
        <v>30</v>
      </c>
      <c r="J177" s="192" t="s">
        <v>31</v>
      </c>
      <c r="K177" s="64" t="s">
        <v>32</v>
      </c>
      <c r="L177" s="193" t="s">
        <v>33</v>
      </c>
      <c r="M177" s="69" t="s">
        <v>34</v>
      </c>
      <c r="N177" s="70" t="s">
        <v>17</v>
      </c>
      <c r="O177" s="71" t="s">
        <v>36</v>
      </c>
      <c r="P177" s="72" t="s">
        <v>49</v>
      </c>
      <c r="Q177" s="71" t="s">
        <v>10</v>
      </c>
      <c r="R177" s="72" t="s">
        <v>44</v>
      </c>
      <c r="S177" s="72" t="s">
        <v>45</v>
      </c>
      <c r="T177" s="71" t="s">
        <v>18</v>
      </c>
      <c r="U177" s="73" t="s">
        <v>46</v>
      </c>
      <c r="V177" s="74" t="s">
        <v>47</v>
      </c>
      <c r="W177" s="75" t="s">
        <v>48</v>
      </c>
    </row>
    <row r="178" spans="1:66" ht="31.5">
      <c r="A178" s="76" t="s">
        <v>11</v>
      </c>
      <c r="B178" s="145" t="s">
        <v>222</v>
      </c>
      <c r="C178" s="146" t="s">
        <v>223</v>
      </c>
      <c r="D178" s="147" t="s">
        <v>224</v>
      </c>
      <c r="E178" s="146" t="s">
        <v>57</v>
      </c>
      <c r="F178" s="148" t="s">
        <v>225</v>
      </c>
      <c r="G178" s="81" t="s">
        <v>58</v>
      </c>
      <c r="H178" s="82" t="s">
        <v>1163</v>
      </c>
      <c r="I178" s="149">
        <v>2</v>
      </c>
      <c r="J178" s="186"/>
      <c r="K178" s="151">
        <f t="shared" ref="K178:K186" si="4">I178*J178</f>
        <v>0</v>
      </c>
      <c r="L178" s="194"/>
      <c r="M178" s="87">
        <f t="shared" ref="M178:M186" si="5">ROUND(K178*L178+K178,2)</f>
        <v>0</v>
      </c>
      <c r="N178" s="436">
        <v>9</v>
      </c>
      <c r="O178" s="535"/>
      <c r="P178" s="442">
        <f>N178*O178</f>
        <v>0</v>
      </c>
      <c r="Q178" s="539"/>
      <c r="R178" s="466">
        <f>ROUND(P178+P178*Q178,2)</f>
        <v>0</v>
      </c>
      <c r="S178" s="468">
        <v>4500</v>
      </c>
      <c r="T178" s="539"/>
      <c r="U178" s="470">
        <f>ROUND(S178+S178*T178,2)</f>
        <v>4500</v>
      </c>
      <c r="V178" s="433">
        <f>SUM(K187,P187,S187)</f>
        <v>4500</v>
      </c>
      <c r="W178" s="433">
        <f>SUM(M187,R187,U187)</f>
        <v>4500</v>
      </c>
    </row>
    <row r="179" spans="1:66" ht="31.5">
      <c r="A179" s="153" t="s">
        <v>39</v>
      </c>
      <c r="B179" s="154" t="s">
        <v>222</v>
      </c>
      <c r="C179" s="155" t="s">
        <v>223</v>
      </c>
      <c r="D179" s="156" t="s">
        <v>224</v>
      </c>
      <c r="E179" s="155" t="s">
        <v>57</v>
      </c>
      <c r="F179" s="157" t="s">
        <v>226</v>
      </c>
      <c r="G179" s="158" t="s">
        <v>58</v>
      </c>
      <c r="H179" s="159" t="s">
        <v>1163</v>
      </c>
      <c r="I179" s="160">
        <v>2</v>
      </c>
      <c r="J179" s="195"/>
      <c r="K179" s="162">
        <f t="shared" si="4"/>
        <v>0</v>
      </c>
      <c r="L179" s="196"/>
      <c r="M179" s="164">
        <f t="shared" si="5"/>
        <v>0</v>
      </c>
      <c r="N179" s="437"/>
      <c r="O179" s="536"/>
      <c r="P179" s="443"/>
      <c r="Q179" s="540"/>
      <c r="R179" s="443"/>
      <c r="S179" s="451"/>
      <c r="T179" s="540"/>
      <c r="U179" s="454"/>
      <c r="V179" s="434"/>
      <c r="W179" s="434"/>
    </row>
    <row r="180" spans="1:66" ht="31.5">
      <c r="A180" s="153" t="s">
        <v>59</v>
      </c>
      <c r="B180" s="154" t="s">
        <v>222</v>
      </c>
      <c r="C180" s="155" t="s">
        <v>223</v>
      </c>
      <c r="D180" s="156" t="s">
        <v>224</v>
      </c>
      <c r="E180" s="155" t="s">
        <v>57</v>
      </c>
      <c r="F180" s="157" t="s">
        <v>227</v>
      </c>
      <c r="G180" s="158" t="s">
        <v>58</v>
      </c>
      <c r="H180" s="159" t="s">
        <v>1187</v>
      </c>
      <c r="I180" s="160">
        <v>1</v>
      </c>
      <c r="J180" s="195"/>
      <c r="K180" s="162">
        <f t="shared" si="4"/>
        <v>0</v>
      </c>
      <c r="L180" s="196"/>
      <c r="M180" s="164">
        <f t="shared" si="5"/>
        <v>0</v>
      </c>
      <c r="N180" s="437"/>
      <c r="O180" s="537"/>
      <c r="P180" s="443"/>
      <c r="Q180" s="541"/>
      <c r="R180" s="490"/>
      <c r="S180" s="493"/>
      <c r="T180" s="541"/>
      <c r="U180" s="496"/>
      <c r="V180" s="434"/>
      <c r="W180" s="434"/>
    </row>
    <row r="181" spans="1:66" ht="31.5">
      <c r="A181" s="153" t="s">
        <v>60</v>
      </c>
      <c r="B181" s="154" t="s">
        <v>222</v>
      </c>
      <c r="C181" s="155" t="s">
        <v>223</v>
      </c>
      <c r="D181" s="156" t="s">
        <v>224</v>
      </c>
      <c r="E181" s="155" t="s">
        <v>57</v>
      </c>
      <c r="F181" s="157" t="s">
        <v>1189</v>
      </c>
      <c r="G181" s="158" t="s">
        <v>58</v>
      </c>
      <c r="H181" s="159" t="s">
        <v>1187</v>
      </c>
      <c r="I181" s="160">
        <v>1</v>
      </c>
      <c r="J181" s="195"/>
      <c r="K181" s="162">
        <f t="shared" si="4"/>
        <v>0</v>
      </c>
      <c r="L181" s="196"/>
      <c r="M181" s="164">
        <f t="shared" si="5"/>
        <v>0</v>
      </c>
      <c r="N181" s="437"/>
      <c r="O181" s="537"/>
      <c r="P181" s="443"/>
      <c r="Q181" s="541"/>
      <c r="R181" s="490"/>
      <c r="S181" s="493"/>
      <c r="T181" s="541"/>
      <c r="U181" s="496"/>
      <c r="V181" s="434"/>
      <c r="W181" s="434"/>
    </row>
    <row r="182" spans="1:66" ht="31.5">
      <c r="A182" s="153" t="s">
        <v>61</v>
      </c>
      <c r="B182" s="154" t="s">
        <v>222</v>
      </c>
      <c r="C182" s="155" t="s">
        <v>223</v>
      </c>
      <c r="D182" s="156" t="s">
        <v>224</v>
      </c>
      <c r="E182" s="155" t="s">
        <v>57</v>
      </c>
      <c r="F182" s="157" t="s">
        <v>1190</v>
      </c>
      <c r="G182" s="158" t="s">
        <v>58</v>
      </c>
      <c r="H182" s="159" t="s">
        <v>1187</v>
      </c>
      <c r="I182" s="160">
        <v>1</v>
      </c>
      <c r="J182" s="195"/>
      <c r="K182" s="162">
        <f t="shared" si="4"/>
        <v>0</v>
      </c>
      <c r="L182" s="196"/>
      <c r="M182" s="164">
        <f t="shared" si="5"/>
        <v>0</v>
      </c>
      <c r="N182" s="437"/>
      <c r="O182" s="537"/>
      <c r="P182" s="443"/>
      <c r="Q182" s="541"/>
      <c r="R182" s="490"/>
      <c r="S182" s="493"/>
      <c r="T182" s="541"/>
      <c r="U182" s="496"/>
      <c r="V182" s="434"/>
      <c r="W182" s="434"/>
    </row>
    <row r="183" spans="1:66" ht="31.5">
      <c r="A183" s="153" t="s">
        <v>62</v>
      </c>
      <c r="B183" s="154" t="s">
        <v>222</v>
      </c>
      <c r="C183" s="155" t="s">
        <v>223</v>
      </c>
      <c r="D183" s="156" t="s">
        <v>224</v>
      </c>
      <c r="E183" s="155" t="s">
        <v>57</v>
      </c>
      <c r="F183" s="157" t="s">
        <v>1191</v>
      </c>
      <c r="G183" s="158" t="s">
        <v>58</v>
      </c>
      <c r="H183" s="159" t="s">
        <v>1188</v>
      </c>
      <c r="I183" s="160">
        <v>1</v>
      </c>
      <c r="J183" s="195"/>
      <c r="K183" s="162">
        <f t="shared" si="4"/>
        <v>0</v>
      </c>
      <c r="L183" s="196"/>
      <c r="M183" s="164">
        <f t="shared" si="5"/>
        <v>0</v>
      </c>
      <c r="N183" s="437"/>
      <c r="O183" s="537"/>
      <c r="P183" s="443"/>
      <c r="Q183" s="541"/>
      <c r="R183" s="490"/>
      <c r="S183" s="493"/>
      <c r="T183" s="541"/>
      <c r="U183" s="496"/>
      <c r="V183" s="434"/>
      <c r="W183" s="434"/>
    </row>
    <row r="184" spans="1:66" ht="31.5">
      <c r="A184" s="153" t="s">
        <v>63</v>
      </c>
      <c r="B184" s="154" t="s">
        <v>222</v>
      </c>
      <c r="C184" s="155" t="s">
        <v>223</v>
      </c>
      <c r="D184" s="156" t="s">
        <v>224</v>
      </c>
      <c r="E184" s="155" t="s">
        <v>57</v>
      </c>
      <c r="F184" s="157" t="s">
        <v>1192</v>
      </c>
      <c r="G184" s="158" t="s">
        <v>58</v>
      </c>
      <c r="H184" s="159" t="s">
        <v>1188</v>
      </c>
      <c r="I184" s="160">
        <v>1</v>
      </c>
      <c r="J184" s="195"/>
      <c r="K184" s="162">
        <f t="shared" si="4"/>
        <v>0</v>
      </c>
      <c r="L184" s="196"/>
      <c r="M184" s="164">
        <f t="shared" si="5"/>
        <v>0</v>
      </c>
      <c r="N184" s="437"/>
      <c r="O184" s="537"/>
      <c r="P184" s="443"/>
      <c r="Q184" s="541"/>
      <c r="R184" s="490"/>
      <c r="S184" s="493"/>
      <c r="T184" s="541"/>
      <c r="U184" s="496"/>
      <c r="V184" s="434"/>
      <c r="W184" s="434"/>
    </row>
    <row r="185" spans="1:66" ht="31.5">
      <c r="A185" s="153" t="s">
        <v>64</v>
      </c>
      <c r="B185" s="154" t="s">
        <v>222</v>
      </c>
      <c r="C185" s="155" t="s">
        <v>223</v>
      </c>
      <c r="D185" s="156" t="s">
        <v>224</v>
      </c>
      <c r="E185" s="155" t="s">
        <v>57</v>
      </c>
      <c r="F185" s="157" t="s">
        <v>1193</v>
      </c>
      <c r="G185" s="158" t="s">
        <v>58</v>
      </c>
      <c r="H185" s="159" t="s">
        <v>1188</v>
      </c>
      <c r="I185" s="160">
        <v>1</v>
      </c>
      <c r="J185" s="195"/>
      <c r="K185" s="162">
        <f t="shared" si="4"/>
        <v>0</v>
      </c>
      <c r="L185" s="196"/>
      <c r="M185" s="164">
        <f t="shared" si="5"/>
        <v>0</v>
      </c>
      <c r="N185" s="437"/>
      <c r="O185" s="537"/>
      <c r="P185" s="443"/>
      <c r="Q185" s="541"/>
      <c r="R185" s="490"/>
      <c r="S185" s="493"/>
      <c r="T185" s="541"/>
      <c r="U185" s="496"/>
      <c r="V185" s="434"/>
      <c r="W185" s="434"/>
    </row>
    <row r="186" spans="1:66" ht="32.25" thickBot="1">
      <c r="A186" s="100" t="s">
        <v>65</v>
      </c>
      <c r="B186" s="165" t="s">
        <v>222</v>
      </c>
      <c r="C186" s="166" t="s">
        <v>223</v>
      </c>
      <c r="D186" s="167" t="s">
        <v>224</v>
      </c>
      <c r="E186" s="166" t="s">
        <v>57</v>
      </c>
      <c r="F186" s="168">
        <v>82577618</v>
      </c>
      <c r="G186" s="169" t="s">
        <v>58</v>
      </c>
      <c r="H186" s="106" t="s">
        <v>1186</v>
      </c>
      <c r="I186" s="170">
        <v>2</v>
      </c>
      <c r="J186" s="187"/>
      <c r="K186" s="172">
        <f t="shared" si="4"/>
        <v>0</v>
      </c>
      <c r="L186" s="197"/>
      <c r="M186" s="174">
        <f t="shared" si="5"/>
        <v>0</v>
      </c>
      <c r="N186" s="438"/>
      <c r="O186" s="538"/>
      <c r="P186" s="444"/>
      <c r="Q186" s="542"/>
      <c r="R186" s="449"/>
      <c r="S186" s="452"/>
      <c r="T186" s="542"/>
      <c r="U186" s="455"/>
      <c r="V186" s="435"/>
      <c r="W186" s="435"/>
    </row>
    <row r="187" spans="1:66" s="38" customFormat="1" ht="12.75">
      <c r="J187" s="198" t="s">
        <v>38</v>
      </c>
      <c r="K187" s="113">
        <f>SUM(K178:K186)</f>
        <v>0</v>
      </c>
      <c r="L187" s="114"/>
      <c r="M187" s="113">
        <f>SUM(M178:M186)</f>
        <v>0</v>
      </c>
      <c r="N187" s="114"/>
      <c r="O187" s="114"/>
      <c r="P187" s="115">
        <f>SUM(P178)</f>
        <v>0</v>
      </c>
      <c r="Q187" s="114"/>
      <c r="R187" s="115">
        <f>SUM(R178)</f>
        <v>0</v>
      </c>
      <c r="S187" s="113">
        <f>SUM(S178:S186)</f>
        <v>4500</v>
      </c>
      <c r="T187" s="114"/>
      <c r="U187" s="113">
        <f>SUM(U178:U186)</f>
        <v>4500</v>
      </c>
    </row>
    <row r="188" spans="1:66" ht="51">
      <c r="W188" s="116" t="s">
        <v>37</v>
      </c>
    </row>
    <row r="190" spans="1:66" s="143" customFormat="1" ht="13.5" thickBot="1">
      <c r="A190" s="180"/>
      <c r="B190" s="181" t="s">
        <v>21</v>
      </c>
      <c r="C190" s="182">
        <v>18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5"/>
      <c r="P190" s="185"/>
      <c r="Q190" s="185"/>
      <c r="R190" s="185"/>
      <c r="S190" s="185"/>
      <c r="T190" s="185"/>
      <c r="U190" s="185"/>
      <c r="V190" s="185"/>
      <c r="W190" s="185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</row>
    <row r="191" spans="1:66" ht="11.25">
      <c r="A191" s="422" t="s">
        <v>0</v>
      </c>
      <c r="B191" s="423"/>
      <c r="C191" s="423"/>
      <c r="D191" s="423"/>
      <c r="E191" s="423"/>
      <c r="F191" s="423"/>
      <c r="G191" s="424"/>
      <c r="H191" s="422" t="s">
        <v>40</v>
      </c>
      <c r="I191" s="423"/>
      <c r="J191" s="423"/>
      <c r="K191" s="423"/>
      <c r="L191" s="423"/>
      <c r="M191" s="424"/>
      <c r="N191" s="422" t="s">
        <v>35</v>
      </c>
      <c r="O191" s="423"/>
      <c r="P191" s="423"/>
      <c r="Q191" s="423"/>
      <c r="R191" s="423"/>
      <c r="S191" s="423"/>
      <c r="T191" s="423"/>
      <c r="U191" s="424"/>
      <c r="V191" s="425" t="s">
        <v>1</v>
      </c>
      <c r="W191" s="426"/>
    </row>
    <row r="192" spans="1:66" ht="63.75">
      <c r="A192" s="46" t="s">
        <v>12</v>
      </c>
      <c r="B192" s="47" t="s">
        <v>22</v>
      </c>
      <c r="C192" s="48" t="s">
        <v>13</v>
      </c>
      <c r="D192" s="48" t="s">
        <v>20</v>
      </c>
      <c r="E192" s="49" t="s">
        <v>23</v>
      </c>
      <c r="F192" s="48" t="s">
        <v>19</v>
      </c>
      <c r="G192" s="50" t="s">
        <v>24</v>
      </c>
      <c r="H192" s="144" t="s">
        <v>28</v>
      </c>
      <c r="I192" s="48" t="s">
        <v>29</v>
      </c>
      <c r="J192" s="52" t="s">
        <v>41</v>
      </c>
      <c r="K192" s="53" t="s">
        <v>215</v>
      </c>
      <c r="L192" s="54" t="s">
        <v>2</v>
      </c>
      <c r="M192" s="55" t="s">
        <v>216</v>
      </c>
      <c r="N192" s="56" t="s">
        <v>50</v>
      </c>
      <c r="O192" s="57" t="s">
        <v>54</v>
      </c>
      <c r="P192" s="58" t="s">
        <v>42</v>
      </c>
      <c r="Q192" s="59" t="s">
        <v>2</v>
      </c>
      <c r="R192" s="58" t="s">
        <v>43</v>
      </c>
      <c r="S192" s="58" t="s">
        <v>55</v>
      </c>
      <c r="T192" s="59" t="s">
        <v>2</v>
      </c>
      <c r="U192" s="60" t="s">
        <v>56</v>
      </c>
      <c r="V192" s="61" t="s">
        <v>51</v>
      </c>
      <c r="W192" s="62" t="s">
        <v>52</v>
      </c>
    </row>
    <row r="193" spans="1:66" ht="12" customHeight="1" thickBot="1">
      <c r="A193" s="63" t="s">
        <v>3</v>
      </c>
      <c r="B193" s="64" t="s">
        <v>4</v>
      </c>
      <c r="C193" s="64" t="s">
        <v>5</v>
      </c>
      <c r="D193" s="64" t="s">
        <v>6</v>
      </c>
      <c r="E193" s="64" t="s">
        <v>7</v>
      </c>
      <c r="F193" s="64" t="s">
        <v>8</v>
      </c>
      <c r="G193" s="65" t="s">
        <v>9</v>
      </c>
      <c r="H193" s="66" t="s">
        <v>16</v>
      </c>
      <c r="I193" s="64" t="s">
        <v>30</v>
      </c>
      <c r="J193" s="67" t="s">
        <v>31</v>
      </c>
      <c r="K193" s="64" t="s">
        <v>32</v>
      </c>
      <c r="L193" s="68" t="s">
        <v>33</v>
      </c>
      <c r="M193" s="69" t="s">
        <v>34</v>
      </c>
      <c r="N193" s="70" t="s">
        <v>17</v>
      </c>
      <c r="O193" s="71" t="s">
        <v>36</v>
      </c>
      <c r="P193" s="72" t="s">
        <v>49</v>
      </c>
      <c r="Q193" s="71" t="s">
        <v>10</v>
      </c>
      <c r="R193" s="72" t="s">
        <v>44</v>
      </c>
      <c r="S193" s="72" t="s">
        <v>45</v>
      </c>
      <c r="T193" s="71" t="s">
        <v>18</v>
      </c>
      <c r="U193" s="73" t="s">
        <v>46</v>
      </c>
      <c r="V193" s="74" t="s">
        <v>47</v>
      </c>
      <c r="W193" s="75" t="s">
        <v>48</v>
      </c>
    </row>
    <row r="194" spans="1:66" ht="32.25" thickBot="1">
      <c r="A194" s="117" t="s">
        <v>11</v>
      </c>
      <c r="B194" s="118" t="s">
        <v>229</v>
      </c>
      <c r="C194" s="119" t="s">
        <v>230</v>
      </c>
      <c r="D194" s="120" t="s">
        <v>231</v>
      </c>
      <c r="E194" s="119" t="s">
        <v>129</v>
      </c>
      <c r="F194" s="121" t="s">
        <v>232</v>
      </c>
      <c r="G194" s="199" t="s">
        <v>58</v>
      </c>
      <c r="H194" s="123" t="s">
        <v>1182</v>
      </c>
      <c r="I194" s="124">
        <v>2</v>
      </c>
      <c r="J194" s="125"/>
      <c r="K194" s="126">
        <f>I194*J194</f>
        <v>0</v>
      </c>
      <c r="L194" s="127"/>
      <c r="M194" s="128">
        <f>ROUND(K194*L194+K194,2)</f>
        <v>0</v>
      </c>
      <c r="N194" s="129">
        <v>6</v>
      </c>
      <c r="O194" s="125"/>
      <c r="P194" s="130">
        <f>N194*O194</f>
        <v>0</v>
      </c>
      <c r="Q194" s="127"/>
      <c r="R194" s="130">
        <f>ROUND(P194+P194*Q194,2)</f>
        <v>0</v>
      </c>
      <c r="S194" s="131">
        <v>2000</v>
      </c>
      <c r="T194" s="127"/>
      <c r="U194" s="132">
        <f>ROUND(S194+S194*T194,2)</f>
        <v>2000</v>
      </c>
      <c r="V194" s="133">
        <f>SUM(K195,P195,S195)</f>
        <v>2000</v>
      </c>
      <c r="W194" s="133">
        <f>SUM(M195,R195,U195)</f>
        <v>2000</v>
      </c>
    </row>
    <row r="195" spans="1:66" s="37" customFormat="1" ht="12.75">
      <c r="H195" s="38"/>
      <c r="J195" s="112" t="s">
        <v>38</v>
      </c>
      <c r="K195" s="113">
        <f>SUM(K194:K194)</f>
        <v>0</v>
      </c>
      <c r="L195" s="114"/>
      <c r="M195" s="113">
        <f>SUM(M194:M194)</f>
        <v>0</v>
      </c>
      <c r="N195" s="114"/>
      <c r="O195" s="114"/>
      <c r="P195" s="115">
        <f>SUM(P194)</f>
        <v>0</v>
      </c>
      <c r="Q195" s="114"/>
      <c r="R195" s="115">
        <f>SUM(R194)</f>
        <v>0</v>
      </c>
      <c r="S195" s="113">
        <f>SUM(S194:S194)</f>
        <v>2000</v>
      </c>
      <c r="T195" s="114"/>
      <c r="U195" s="113">
        <f>SUM(U194:U194)</f>
        <v>2000</v>
      </c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</row>
    <row r="196" spans="1:66" ht="51">
      <c r="W196" s="116" t="s">
        <v>37</v>
      </c>
    </row>
    <row r="198" spans="1:66" s="143" customFormat="1" ht="13.5" thickBot="1">
      <c r="A198" s="180"/>
      <c r="B198" s="181" t="s">
        <v>21</v>
      </c>
      <c r="C198" s="182">
        <v>19</v>
      </c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5"/>
      <c r="P198" s="185"/>
      <c r="Q198" s="185"/>
      <c r="R198" s="185"/>
      <c r="S198" s="185"/>
      <c r="T198" s="185"/>
      <c r="U198" s="185"/>
      <c r="V198" s="185"/>
      <c r="W198" s="185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</row>
    <row r="199" spans="1:66" ht="11.25">
      <c r="A199" s="422" t="s">
        <v>0</v>
      </c>
      <c r="B199" s="423"/>
      <c r="C199" s="423"/>
      <c r="D199" s="423"/>
      <c r="E199" s="423"/>
      <c r="F199" s="423"/>
      <c r="G199" s="424"/>
      <c r="H199" s="422" t="s">
        <v>40</v>
      </c>
      <c r="I199" s="423"/>
      <c r="J199" s="423"/>
      <c r="K199" s="423"/>
      <c r="L199" s="423"/>
      <c r="M199" s="424"/>
      <c r="N199" s="422" t="s">
        <v>35</v>
      </c>
      <c r="O199" s="423"/>
      <c r="P199" s="423"/>
      <c r="Q199" s="423"/>
      <c r="R199" s="423"/>
      <c r="S199" s="423"/>
      <c r="T199" s="423"/>
      <c r="U199" s="424"/>
      <c r="V199" s="425" t="s">
        <v>1</v>
      </c>
      <c r="W199" s="426"/>
    </row>
    <row r="200" spans="1:66" ht="63.75">
      <c r="A200" s="46" t="s">
        <v>12</v>
      </c>
      <c r="B200" s="47" t="s">
        <v>22</v>
      </c>
      <c r="C200" s="48" t="s">
        <v>13</v>
      </c>
      <c r="D200" s="48" t="s">
        <v>20</v>
      </c>
      <c r="E200" s="49" t="s">
        <v>23</v>
      </c>
      <c r="F200" s="48" t="s">
        <v>19</v>
      </c>
      <c r="G200" s="50" t="s">
        <v>24</v>
      </c>
      <c r="H200" s="144" t="s">
        <v>28</v>
      </c>
      <c r="I200" s="48" t="s">
        <v>29</v>
      </c>
      <c r="J200" s="52" t="s">
        <v>41</v>
      </c>
      <c r="K200" s="53" t="s">
        <v>215</v>
      </c>
      <c r="L200" s="54" t="s">
        <v>2</v>
      </c>
      <c r="M200" s="55" t="s">
        <v>216</v>
      </c>
      <c r="N200" s="56" t="s">
        <v>50</v>
      </c>
      <c r="O200" s="57" t="s">
        <v>54</v>
      </c>
      <c r="P200" s="58" t="s">
        <v>42</v>
      </c>
      <c r="Q200" s="59" t="s">
        <v>2</v>
      </c>
      <c r="R200" s="58" t="s">
        <v>43</v>
      </c>
      <c r="S200" s="58" t="s">
        <v>55</v>
      </c>
      <c r="T200" s="59" t="s">
        <v>2</v>
      </c>
      <c r="U200" s="60" t="s">
        <v>56</v>
      </c>
      <c r="V200" s="61" t="s">
        <v>51</v>
      </c>
      <c r="W200" s="62" t="s">
        <v>52</v>
      </c>
    </row>
    <row r="201" spans="1:66" ht="12" customHeight="1" thickBot="1">
      <c r="A201" s="63" t="s">
        <v>3</v>
      </c>
      <c r="B201" s="64" t="s">
        <v>4</v>
      </c>
      <c r="C201" s="64" t="s">
        <v>5</v>
      </c>
      <c r="D201" s="64" t="s">
        <v>6</v>
      </c>
      <c r="E201" s="64" t="s">
        <v>7</v>
      </c>
      <c r="F201" s="64" t="s">
        <v>8</v>
      </c>
      <c r="G201" s="65" t="s">
        <v>9</v>
      </c>
      <c r="H201" s="66" t="s">
        <v>16</v>
      </c>
      <c r="I201" s="64" t="s">
        <v>30</v>
      </c>
      <c r="J201" s="67" t="s">
        <v>31</v>
      </c>
      <c r="K201" s="64" t="s">
        <v>32</v>
      </c>
      <c r="L201" s="68" t="s">
        <v>33</v>
      </c>
      <c r="M201" s="69" t="s">
        <v>34</v>
      </c>
      <c r="N201" s="70" t="s">
        <v>17</v>
      </c>
      <c r="O201" s="71" t="s">
        <v>36</v>
      </c>
      <c r="P201" s="72" t="s">
        <v>49</v>
      </c>
      <c r="Q201" s="71" t="s">
        <v>10</v>
      </c>
      <c r="R201" s="72" t="s">
        <v>44</v>
      </c>
      <c r="S201" s="72" t="s">
        <v>45</v>
      </c>
      <c r="T201" s="71" t="s">
        <v>18</v>
      </c>
      <c r="U201" s="73" t="s">
        <v>46</v>
      </c>
      <c r="V201" s="74" t="s">
        <v>47</v>
      </c>
      <c r="W201" s="75" t="s">
        <v>48</v>
      </c>
    </row>
    <row r="202" spans="1:66" ht="45">
      <c r="A202" s="76" t="s">
        <v>11</v>
      </c>
      <c r="B202" s="77" t="s">
        <v>236</v>
      </c>
      <c r="C202" s="78" t="s">
        <v>237</v>
      </c>
      <c r="D202" s="79" t="s">
        <v>238</v>
      </c>
      <c r="E202" s="78" t="s">
        <v>129</v>
      </c>
      <c r="F202" s="80" t="s">
        <v>240</v>
      </c>
      <c r="G202" s="81" t="s">
        <v>58</v>
      </c>
      <c r="H202" s="82">
        <v>45674</v>
      </c>
      <c r="I202" s="83">
        <v>2</v>
      </c>
      <c r="J202" s="200"/>
      <c r="K202" s="85">
        <f>I202*J202</f>
        <v>0</v>
      </c>
      <c r="L202" s="86"/>
      <c r="M202" s="87">
        <f>ROUND(K202*L202+K202,2)</f>
        <v>0</v>
      </c>
      <c r="N202" s="436">
        <v>8</v>
      </c>
      <c r="O202" s="501"/>
      <c r="P202" s="442">
        <f>N202*O202</f>
        <v>0</v>
      </c>
      <c r="Q202" s="503"/>
      <c r="R202" s="505">
        <f>ROUND(P202+P202*Q202,2)</f>
        <v>0</v>
      </c>
      <c r="S202" s="511">
        <v>1000</v>
      </c>
      <c r="T202" s="503"/>
      <c r="U202" s="470">
        <f>ROUND(S202+S202*T202,2)</f>
        <v>1000</v>
      </c>
      <c r="V202" s="433">
        <f>SUM(K204,P204,S204)</f>
        <v>1000</v>
      </c>
      <c r="W202" s="433">
        <f>SUM(M204,R204,U204)</f>
        <v>1000</v>
      </c>
    </row>
    <row r="203" spans="1:66" ht="32.25" thickBot="1">
      <c r="A203" s="100" t="s">
        <v>11</v>
      </c>
      <c r="B203" s="101" t="s">
        <v>233</v>
      </c>
      <c r="C203" s="102" t="s">
        <v>234</v>
      </c>
      <c r="D203" s="103" t="s">
        <v>235</v>
      </c>
      <c r="E203" s="102" t="s">
        <v>129</v>
      </c>
      <c r="F203" s="104" t="s">
        <v>239</v>
      </c>
      <c r="G203" s="105" t="s">
        <v>58</v>
      </c>
      <c r="H203" s="106">
        <v>45728</v>
      </c>
      <c r="I203" s="107">
        <v>2</v>
      </c>
      <c r="J203" s="179"/>
      <c r="K203" s="109">
        <f>I203*J203</f>
        <v>0</v>
      </c>
      <c r="L203" s="110"/>
      <c r="M203" s="111">
        <f>ROUND(K203*L203+K203,2)</f>
        <v>0</v>
      </c>
      <c r="N203" s="438"/>
      <c r="O203" s="463"/>
      <c r="P203" s="444"/>
      <c r="Q203" s="465"/>
      <c r="R203" s="467"/>
      <c r="S203" s="469"/>
      <c r="T203" s="465"/>
      <c r="U203" s="471"/>
      <c r="V203" s="435"/>
      <c r="W203" s="435"/>
    </row>
    <row r="204" spans="1:66" s="37" customFormat="1" ht="12.75">
      <c r="H204" s="38"/>
      <c r="J204" s="112" t="s">
        <v>38</v>
      </c>
      <c r="K204" s="113">
        <f>SUM(K202:K203)</f>
        <v>0</v>
      </c>
      <c r="L204" s="114"/>
      <c r="M204" s="113">
        <f>SUM(M202:M203)</f>
        <v>0</v>
      </c>
      <c r="N204" s="114"/>
      <c r="O204" s="114"/>
      <c r="P204" s="115">
        <f>SUM(P202)</f>
        <v>0</v>
      </c>
      <c r="Q204" s="114"/>
      <c r="R204" s="115">
        <f>SUM(R202)</f>
        <v>0</v>
      </c>
      <c r="S204" s="113">
        <f>SUM(S202:S203)</f>
        <v>1000</v>
      </c>
      <c r="T204" s="114"/>
      <c r="U204" s="113">
        <f>SUM(U202:U203)</f>
        <v>1000</v>
      </c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</row>
    <row r="205" spans="1:66" ht="51">
      <c r="W205" s="116" t="s">
        <v>37</v>
      </c>
    </row>
    <row r="207" spans="1:66" s="143" customFormat="1" ht="15" thickBot="1">
      <c r="A207" s="180"/>
      <c r="B207" s="181" t="s">
        <v>21</v>
      </c>
      <c r="C207" s="182">
        <v>20</v>
      </c>
      <c r="D207" s="183" t="s">
        <v>433</v>
      </c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5"/>
      <c r="P207" s="185"/>
      <c r="Q207" s="185"/>
      <c r="R207" s="185"/>
      <c r="S207" s="185"/>
      <c r="T207" s="185"/>
      <c r="U207" s="185"/>
      <c r="V207" s="185"/>
      <c r="W207" s="185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</row>
    <row r="208" spans="1:66" ht="11.25">
      <c r="A208" s="422" t="s">
        <v>0</v>
      </c>
      <c r="B208" s="423"/>
      <c r="C208" s="423"/>
      <c r="D208" s="423"/>
      <c r="E208" s="423"/>
      <c r="F208" s="423"/>
      <c r="G208" s="424"/>
      <c r="H208" s="422" t="s">
        <v>40</v>
      </c>
      <c r="I208" s="423"/>
      <c r="J208" s="423"/>
      <c r="K208" s="423"/>
      <c r="L208" s="423"/>
      <c r="M208" s="424"/>
      <c r="N208" s="422" t="s">
        <v>35</v>
      </c>
      <c r="O208" s="423"/>
      <c r="P208" s="423"/>
      <c r="Q208" s="423"/>
      <c r="R208" s="423"/>
      <c r="S208" s="423"/>
      <c r="T208" s="423"/>
      <c r="U208" s="424"/>
      <c r="V208" s="425" t="s">
        <v>1</v>
      </c>
      <c r="W208" s="426"/>
    </row>
    <row r="209" spans="1:66" ht="63.75">
      <c r="A209" s="46" t="s">
        <v>12</v>
      </c>
      <c r="B209" s="47" t="s">
        <v>22</v>
      </c>
      <c r="C209" s="48" t="s">
        <v>13</v>
      </c>
      <c r="D209" s="48" t="s">
        <v>20</v>
      </c>
      <c r="E209" s="49" t="s">
        <v>23</v>
      </c>
      <c r="F209" s="48" t="s">
        <v>19</v>
      </c>
      <c r="G209" s="50" t="s">
        <v>24</v>
      </c>
      <c r="H209" s="144" t="s">
        <v>28</v>
      </c>
      <c r="I209" s="48" t="s">
        <v>29</v>
      </c>
      <c r="J209" s="52" t="s">
        <v>41</v>
      </c>
      <c r="K209" s="53" t="s">
        <v>215</v>
      </c>
      <c r="L209" s="54" t="s">
        <v>2</v>
      </c>
      <c r="M209" s="55" t="s">
        <v>216</v>
      </c>
      <c r="N209" s="56" t="s">
        <v>50</v>
      </c>
      <c r="O209" s="57" t="s">
        <v>54</v>
      </c>
      <c r="P209" s="58" t="s">
        <v>42</v>
      </c>
      <c r="Q209" s="59" t="s">
        <v>2</v>
      </c>
      <c r="R209" s="58" t="s">
        <v>43</v>
      </c>
      <c r="S209" s="58" t="s">
        <v>55</v>
      </c>
      <c r="T209" s="59" t="s">
        <v>2</v>
      </c>
      <c r="U209" s="60" t="s">
        <v>56</v>
      </c>
      <c r="V209" s="61" t="s">
        <v>51</v>
      </c>
      <c r="W209" s="62" t="s">
        <v>52</v>
      </c>
    </row>
    <row r="210" spans="1:66" ht="12" customHeight="1" thickBot="1">
      <c r="A210" s="63" t="s">
        <v>3</v>
      </c>
      <c r="B210" s="64" t="s">
        <v>4</v>
      </c>
      <c r="C210" s="64" t="s">
        <v>5</v>
      </c>
      <c r="D210" s="64" t="s">
        <v>6</v>
      </c>
      <c r="E210" s="64" t="s">
        <v>7</v>
      </c>
      <c r="F210" s="64" t="s">
        <v>8</v>
      </c>
      <c r="G210" s="65" t="s">
        <v>9</v>
      </c>
      <c r="H210" s="66" t="s">
        <v>16</v>
      </c>
      <c r="I210" s="64" t="s">
        <v>30</v>
      </c>
      <c r="J210" s="67" t="s">
        <v>31</v>
      </c>
      <c r="K210" s="64" t="s">
        <v>32</v>
      </c>
      <c r="L210" s="68" t="s">
        <v>33</v>
      </c>
      <c r="M210" s="69" t="s">
        <v>34</v>
      </c>
      <c r="N210" s="70" t="s">
        <v>17</v>
      </c>
      <c r="O210" s="71" t="s">
        <v>36</v>
      </c>
      <c r="P210" s="72" t="s">
        <v>49</v>
      </c>
      <c r="Q210" s="71" t="s">
        <v>10</v>
      </c>
      <c r="R210" s="72" t="s">
        <v>44</v>
      </c>
      <c r="S210" s="72" t="s">
        <v>45</v>
      </c>
      <c r="T210" s="71" t="s">
        <v>18</v>
      </c>
      <c r="U210" s="73" t="s">
        <v>46</v>
      </c>
      <c r="V210" s="74" t="s">
        <v>47</v>
      </c>
      <c r="W210" s="75" t="s">
        <v>48</v>
      </c>
    </row>
    <row r="211" spans="1:66" ht="32.25" thickBot="1">
      <c r="A211" s="117" t="s">
        <v>11</v>
      </c>
      <c r="B211" s="118" t="s">
        <v>1139</v>
      </c>
      <c r="C211" s="119" t="s">
        <v>241</v>
      </c>
      <c r="D211" s="120" t="s">
        <v>242</v>
      </c>
      <c r="E211" s="119" t="s">
        <v>57</v>
      </c>
      <c r="F211" s="121" t="s">
        <v>451</v>
      </c>
      <c r="G211" s="199" t="s">
        <v>58</v>
      </c>
      <c r="H211" s="123" t="s">
        <v>1195</v>
      </c>
      <c r="I211" s="124">
        <v>2</v>
      </c>
      <c r="J211" s="175"/>
      <c r="K211" s="126">
        <f>I211*J211</f>
        <v>0</v>
      </c>
      <c r="L211" s="127"/>
      <c r="M211" s="128">
        <f>ROUND(K211*L211+K211,2)</f>
        <v>0</v>
      </c>
      <c r="N211" s="129">
        <v>6</v>
      </c>
      <c r="O211" s="125"/>
      <c r="P211" s="130">
        <f>N211*O211</f>
        <v>0</v>
      </c>
      <c r="Q211" s="127"/>
      <c r="R211" s="130">
        <f>ROUND(P211+P211*Q211,2)</f>
        <v>0</v>
      </c>
      <c r="S211" s="131">
        <v>4000</v>
      </c>
      <c r="T211" s="127"/>
      <c r="U211" s="132">
        <f>ROUND(S211+S211*T211,2)</f>
        <v>4000</v>
      </c>
      <c r="V211" s="133">
        <f>SUM(K212,P212,S212)</f>
        <v>4000</v>
      </c>
      <c r="W211" s="133">
        <f>SUM(M212,R212,U212)</f>
        <v>4000</v>
      </c>
    </row>
    <row r="212" spans="1:66" s="37" customFormat="1" ht="12.75">
      <c r="H212" s="38"/>
      <c r="J212" s="112" t="s">
        <v>38</v>
      </c>
      <c r="K212" s="113">
        <f>SUM(K211:K211)</f>
        <v>0</v>
      </c>
      <c r="L212" s="114"/>
      <c r="M212" s="113">
        <f>SUM(M211:M211)</f>
        <v>0</v>
      </c>
      <c r="N212" s="114"/>
      <c r="O212" s="114"/>
      <c r="P212" s="115">
        <f>SUM(P211)</f>
        <v>0</v>
      </c>
      <c r="Q212" s="114"/>
      <c r="R212" s="115">
        <f>SUM(R211)</f>
        <v>0</v>
      </c>
      <c r="S212" s="113">
        <f>SUM(S211:S211)</f>
        <v>4000</v>
      </c>
      <c r="T212" s="114"/>
      <c r="U212" s="113">
        <f>SUM(U211:U211)</f>
        <v>4000</v>
      </c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</row>
    <row r="213" spans="1:66" ht="51">
      <c r="W213" s="116" t="s">
        <v>37</v>
      </c>
    </row>
    <row r="215" spans="1:66" s="143" customFormat="1" ht="13.5" thickBot="1">
      <c r="A215" s="180"/>
      <c r="B215" s="181" t="s">
        <v>21</v>
      </c>
      <c r="C215" s="182">
        <v>21</v>
      </c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5"/>
      <c r="P215" s="185"/>
      <c r="Q215" s="185"/>
      <c r="R215" s="185"/>
      <c r="S215" s="185"/>
      <c r="T215" s="185"/>
      <c r="U215" s="185"/>
      <c r="V215" s="185"/>
      <c r="W215" s="185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</row>
    <row r="216" spans="1:66" ht="11.25">
      <c r="A216" s="422" t="s">
        <v>0</v>
      </c>
      <c r="B216" s="423"/>
      <c r="C216" s="423"/>
      <c r="D216" s="423"/>
      <c r="E216" s="423"/>
      <c r="F216" s="423"/>
      <c r="G216" s="424"/>
      <c r="H216" s="422" t="s">
        <v>40</v>
      </c>
      <c r="I216" s="423"/>
      <c r="J216" s="423"/>
      <c r="K216" s="423"/>
      <c r="L216" s="423"/>
      <c r="M216" s="424"/>
      <c r="N216" s="422" t="s">
        <v>35</v>
      </c>
      <c r="O216" s="423"/>
      <c r="P216" s="423"/>
      <c r="Q216" s="423"/>
      <c r="R216" s="423"/>
      <c r="S216" s="423"/>
      <c r="T216" s="423"/>
      <c r="U216" s="424"/>
      <c r="V216" s="425" t="s">
        <v>1</v>
      </c>
      <c r="W216" s="426"/>
    </row>
    <row r="217" spans="1:66" ht="63.75">
      <c r="A217" s="46" t="s">
        <v>12</v>
      </c>
      <c r="B217" s="47" t="s">
        <v>22</v>
      </c>
      <c r="C217" s="48" t="s">
        <v>13</v>
      </c>
      <c r="D217" s="48" t="s">
        <v>20</v>
      </c>
      <c r="E217" s="49" t="s">
        <v>23</v>
      </c>
      <c r="F217" s="48" t="s">
        <v>19</v>
      </c>
      <c r="G217" s="50" t="s">
        <v>24</v>
      </c>
      <c r="H217" s="144" t="s">
        <v>28</v>
      </c>
      <c r="I217" s="48" t="s">
        <v>29</v>
      </c>
      <c r="J217" s="52" t="s">
        <v>41</v>
      </c>
      <c r="K217" s="53" t="s">
        <v>215</v>
      </c>
      <c r="L217" s="54" t="s">
        <v>2</v>
      </c>
      <c r="M217" s="55" t="s">
        <v>216</v>
      </c>
      <c r="N217" s="56" t="s">
        <v>50</v>
      </c>
      <c r="O217" s="57" t="s">
        <v>54</v>
      </c>
      <c r="P217" s="58" t="s">
        <v>42</v>
      </c>
      <c r="Q217" s="59" t="s">
        <v>2</v>
      </c>
      <c r="R217" s="58" t="s">
        <v>43</v>
      </c>
      <c r="S217" s="58" t="s">
        <v>55</v>
      </c>
      <c r="T217" s="59" t="s">
        <v>2</v>
      </c>
      <c r="U217" s="60" t="s">
        <v>56</v>
      </c>
      <c r="V217" s="61" t="s">
        <v>51</v>
      </c>
      <c r="W217" s="62" t="s">
        <v>52</v>
      </c>
    </row>
    <row r="218" spans="1:66" ht="12" customHeight="1" thickBot="1">
      <c r="A218" s="63" t="s">
        <v>3</v>
      </c>
      <c r="B218" s="64" t="s">
        <v>4</v>
      </c>
      <c r="C218" s="64" t="s">
        <v>5</v>
      </c>
      <c r="D218" s="64" t="s">
        <v>6</v>
      </c>
      <c r="E218" s="64" t="s">
        <v>7</v>
      </c>
      <c r="F218" s="64" t="s">
        <v>8</v>
      </c>
      <c r="G218" s="65" t="s">
        <v>9</v>
      </c>
      <c r="H218" s="66" t="s">
        <v>16</v>
      </c>
      <c r="I218" s="64" t="s">
        <v>30</v>
      </c>
      <c r="J218" s="67" t="s">
        <v>31</v>
      </c>
      <c r="K218" s="64" t="s">
        <v>32</v>
      </c>
      <c r="L218" s="68" t="s">
        <v>33</v>
      </c>
      <c r="M218" s="69" t="s">
        <v>34</v>
      </c>
      <c r="N218" s="70" t="s">
        <v>17</v>
      </c>
      <c r="O218" s="71" t="s">
        <v>36</v>
      </c>
      <c r="P218" s="72" t="s">
        <v>49</v>
      </c>
      <c r="Q218" s="71" t="s">
        <v>10</v>
      </c>
      <c r="R218" s="72" t="s">
        <v>44</v>
      </c>
      <c r="S218" s="72" t="s">
        <v>45</v>
      </c>
      <c r="T218" s="71" t="s">
        <v>18</v>
      </c>
      <c r="U218" s="73" t="s">
        <v>46</v>
      </c>
      <c r="V218" s="74" t="s">
        <v>47</v>
      </c>
      <c r="W218" s="75" t="s">
        <v>48</v>
      </c>
    </row>
    <row r="219" spans="1:66" ht="50.25" customHeight="1">
      <c r="A219" s="76" t="s">
        <v>11</v>
      </c>
      <c r="B219" s="134" t="s">
        <v>243</v>
      </c>
      <c r="C219" s="135" t="s">
        <v>244</v>
      </c>
      <c r="D219" s="136"/>
      <c r="E219" s="135" t="s">
        <v>129</v>
      </c>
      <c r="F219" s="137" t="s">
        <v>246</v>
      </c>
      <c r="G219" s="201" t="s">
        <v>58</v>
      </c>
      <c r="H219" s="82" t="s">
        <v>1196</v>
      </c>
      <c r="I219" s="139">
        <v>2</v>
      </c>
      <c r="J219" s="140"/>
      <c r="K219" s="141">
        <f>I219*J219</f>
        <v>0</v>
      </c>
      <c r="L219" s="142"/>
      <c r="M219" s="87">
        <f>ROUND(K219*L219+K219,2)</f>
        <v>0</v>
      </c>
      <c r="N219" s="436">
        <v>6</v>
      </c>
      <c r="O219" s="501"/>
      <c r="P219" s="442">
        <f>N219*O219</f>
        <v>0</v>
      </c>
      <c r="Q219" s="503"/>
      <c r="R219" s="505">
        <f>ROUND(P219+P219*Q219,2)</f>
        <v>0</v>
      </c>
      <c r="S219" s="511">
        <v>1000</v>
      </c>
      <c r="T219" s="503"/>
      <c r="U219" s="470">
        <f>ROUND(S219+S219*T219,2)</f>
        <v>1000</v>
      </c>
      <c r="V219" s="433">
        <f>SUM(K221,P221,S221)</f>
        <v>1000</v>
      </c>
      <c r="W219" s="433">
        <f>SUM(M221,R221,U221)</f>
        <v>1000</v>
      </c>
    </row>
    <row r="220" spans="1:66" ht="51" customHeight="1" thickBot="1">
      <c r="A220" s="100" t="s">
        <v>39</v>
      </c>
      <c r="B220" s="101" t="s">
        <v>243</v>
      </c>
      <c r="C220" s="102" t="s">
        <v>244</v>
      </c>
      <c r="D220" s="103" t="s">
        <v>245</v>
      </c>
      <c r="E220" s="102" t="s">
        <v>129</v>
      </c>
      <c r="F220" s="104" t="s">
        <v>247</v>
      </c>
      <c r="G220" s="105" t="s">
        <v>58</v>
      </c>
      <c r="H220" s="106" t="s">
        <v>1196</v>
      </c>
      <c r="I220" s="107">
        <v>2</v>
      </c>
      <c r="J220" s="108"/>
      <c r="K220" s="109">
        <f>I220*J220</f>
        <v>0</v>
      </c>
      <c r="L220" s="110"/>
      <c r="M220" s="111">
        <f>ROUND(K220*L220+K220,2)</f>
        <v>0</v>
      </c>
      <c r="N220" s="438"/>
      <c r="O220" s="463"/>
      <c r="P220" s="444"/>
      <c r="Q220" s="465"/>
      <c r="R220" s="467"/>
      <c r="S220" s="469"/>
      <c r="T220" s="465"/>
      <c r="U220" s="471"/>
      <c r="V220" s="435"/>
      <c r="W220" s="435"/>
    </row>
    <row r="221" spans="1:66" s="37" customFormat="1" ht="12.75">
      <c r="H221" s="38"/>
      <c r="J221" s="112" t="s">
        <v>38</v>
      </c>
      <c r="K221" s="113">
        <f>SUM(K219:K220)</f>
        <v>0</v>
      </c>
      <c r="L221" s="114"/>
      <c r="M221" s="113">
        <f>SUM(M219:M220)</f>
        <v>0</v>
      </c>
      <c r="N221" s="114"/>
      <c r="O221" s="114"/>
      <c r="P221" s="115">
        <f>SUM(P219)</f>
        <v>0</v>
      </c>
      <c r="Q221" s="114"/>
      <c r="R221" s="115">
        <f>SUM(R219)</f>
        <v>0</v>
      </c>
      <c r="S221" s="113">
        <f>SUM(S219:S220)</f>
        <v>1000</v>
      </c>
      <c r="T221" s="114"/>
      <c r="U221" s="113">
        <f>SUM(U219:U220)</f>
        <v>1000</v>
      </c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</row>
    <row r="222" spans="1:66" ht="51">
      <c r="W222" s="116" t="s">
        <v>37</v>
      </c>
    </row>
    <row r="224" spans="1:66" s="143" customFormat="1" ht="15" thickBot="1">
      <c r="A224" s="180"/>
      <c r="B224" s="181" t="s">
        <v>21</v>
      </c>
      <c r="C224" s="182">
        <v>22</v>
      </c>
      <c r="D224" s="183" t="s">
        <v>433</v>
      </c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5"/>
      <c r="P224" s="185"/>
      <c r="Q224" s="185"/>
      <c r="R224" s="185"/>
      <c r="S224" s="185"/>
      <c r="T224" s="185"/>
      <c r="U224" s="185"/>
      <c r="V224" s="185"/>
      <c r="W224" s="185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</row>
    <row r="225" spans="1:66" ht="11.25">
      <c r="A225" s="422" t="s">
        <v>0</v>
      </c>
      <c r="B225" s="423"/>
      <c r="C225" s="423"/>
      <c r="D225" s="423"/>
      <c r="E225" s="423"/>
      <c r="F225" s="423"/>
      <c r="G225" s="424"/>
      <c r="H225" s="422" t="s">
        <v>40</v>
      </c>
      <c r="I225" s="423"/>
      <c r="J225" s="423"/>
      <c r="K225" s="423"/>
      <c r="L225" s="423"/>
      <c r="M225" s="424"/>
      <c r="N225" s="422" t="s">
        <v>35</v>
      </c>
      <c r="O225" s="423"/>
      <c r="P225" s="423"/>
      <c r="Q225" s="423"/>
      <c r="R225" s="423"/>
      <c r="S225" s="423"/>
      <c r="T225" s="423"/>
      <c r="U225" s="424"/>
      <c r="V225" s="425" t="s">
        <v>1</v>
      </c>
      <c r="W225" s="426"/>
    </row>
    <row r="226" spans="1:66" ht="63.75">
      <c r="A226" s="46" t="s">
        <v>12</v>
      </c>
      <c r="B226" s="47" t="s">
        <v>22</v>
      </c>
      <c r="C226" s="48" t="s">
        <v>13</v>
      </c>
      <c r="D226" s="48" t="s">
        <v>20</v>
      </c>
      <c r="E226" s="49" t="s">
        <v>23</v>
      </c>
      <c r="F226" s="48" t="s">
        <v>19</v>
      </c>
      <c r="G226" s="50" t="s">
        <v>24</v>
      </c>
      <c r="H226" s="144" t="s">
        <v>28</v>
      </c>
      <c r="I226" s="48" t="s">
        <v>29</v>
      </c>
      <c r="J226" s="52" t="s">
        <v>41</v>
      </c>
      <c r="K226" s="53" t="s">
        <v>215</v>
      </c>
      <c r="L226" s="54" t="s">
        <v>2</v>
      </c>
      <c r="M226" s="55" t="s">
        <v>216</v>
      </c>
      <c r="N226" s="56" t="s">
        <v>50</v>
      </c>
      <c r="O226" s="57" t="s">
        <v>54</v>
      </c>
      <c r="P226" s="58" t="s">
        <v>42</v>
      </c>
      <c r="Q226" s="59" t="s">
        <v>2</v>
      </c>
      <c r="R226" s="58" t="s">
        <v>43</v>
      </c>
      <c r="S226" s="58" t="s">
        <v>55</v>
      </c>
      <c r="T226" s="59" t="s">
        <v>2</v>
      </c>
      <c r="U226" s="60" t="s">
        <v>56</v>
      </c>
      <c r="V226" s="61" t="s">
        <v>51</v>
      </c>
      <c r="W226" s="62" t="s">
        <v>52</v>
      </c>
    </row>
    <row r="227" spans="1:66" ht="12" customHeight="1" thickBot="1">
      <c r="A227" s="63" t="s">
        <v>3</v>
      </c>
      <c r="B227" s="64" t="s">
        <v>4</v>
      </c>
      <c r="C227" s="64" t="s">
        <v>5</v>
      </c>
      <c r="D227" s="64" t="s">
        <v>6</v>
      </c>
      <c r="E227" s="64" t="s">
        <v>7</v>
      </c>
      <c r="F227" s="64" t="s">
        <v>8</v>
      </c>
      <c r="G227" s="65" t="s">
        <v>9</v>
      </c>
      <c r="H227" s="66" t="s">
        <v>16</v>
      </c>
      <c r="I227" s="64" t="s">
        <v>30</v>
      </c>
      <c r="J227" s="67" t="s">
        <v>31</v>
      </c>
      <c r="K227" s="64" t="s">
        <v>32</v>
      </c>
      <c r="L227" s="68" t="s">
        <v>33</v>
      </c>
      <c r="M227" s="69" t="s">
        <v>34</v>
      </c>
      <c r="N227" s="70" t="s">
        <v>17</v>
      </c>
      <c r="O227" s="71" t="s">
        <v>36</v>
      </c>
      <c r="P227" s="72" t="s">
        <v>49</v>
      </c>
      <c r="Q227" s="71" t="s">
        <v>10</v>
      </c>
      <c r="R227" s="72" t="s">
        <v>44</v>
      </c>
      <c r="S227" s="72" t="s">
        <v>45</v>
      </c>
      <c r="T227" s="71" t="s">
        <v>18</v>
      </c>
      <c r="U227" s="73" t="s">
        <v>46</v>
      </c>
      <c r="V227" s="74" t="s">
        <v>47</v>
      </c>
      <c r="W227" s="75" t="s">
        <v>48</v>
      </c>
    </row>
    <row r="228" spans="1:66" ht="40.5" customHeight="1" thickBot="1">
      <c r="A228" s="117" t="s">
        <v>11</v>
      </c>
      <c r="B228" s="118" t="s">
        <v>248</v>
      </c>
      <c r="C228" s="119" t="s">
        <v>221</v>
      </c>
      <c r="D228" s="120" t="s">
        <v>249</v>
      </c>
      <c r="E228" s="119" t="s">
        <v>129</v>
      </c>
      <c r="F228" s="121" t="s">
        <v>250</v>
      </c>
      <c r="G228" s="199" t="s">
        <v>58</v>
      </c>
      <c r="H228" s="123">
        <v>45674</v>
      </c>
      <c r="I228" s="124">
        <v>2</v>
      </c>
      <c r="J228" s="175"/>
      <c r="K228" s="126">
        <f>I228*J228</f>
        <v>0</v>
      </c>
      <c r="L228" s="127"/>
      <c r="M228" s="128">
        <f>ROUND(K228*L228+K228,2)</f>
        <v>0</v>
      </c>
      <c r="N228" s="129">
        <v>6</v>
      </c>
      <c r="O228" s="125"/>
      <c r="P228" s="130">
        <f>N228*O228</f>
        <v>0</v>
      </c>
      <c r="Q228" s="127"/>
      <c r="R228" s="130">
        <f>ROUND(P228+P228*Q228,2)</f>
        <v>0</v>
      </c>
      <c r="S228" s="131">
        <v>1000</v>
      </c>
      <c r="T228" s="127"/>
      <c r="U228" s="132">
        <f>ROUND(S228+S228*T228,2)</f>
        <v>1000</v>
      </c>
      <c r="V228" s="133">
        <f>SUM(K229,P229,S229)</f>
        <v>1000</v>
      </c>
      <c r="W228" s="133">
        <f>SUM(M229,R229,U229)</f>
        <v>1000</v>
      </c>
    </row>
    <row r="229" spans="1:66" s="37" customFormat="1" ht="12.75">
      <c r="H229" s="38"/>
      <c r="J229" s="112" t="s">
        <v>38</v>
      </c>
      <c r="K229" s="113">
        <f>SUM(K228:K228)</f>
        <v>0</v>
      </c>
      <c r="L229" s="114"/>
      <c r="M229" s="113">
        <f>SUM(M228:M228)</f>
        <v>0</v>
      </c>
      <c r="N229" s="114"/>
      <c r="O229" s="114"/>
      <c r="P229" s="115">
        <f>SUM(P228)</f>
        <v>0</v>
      </c>
      <c r="Q229" s="114"/>
      <c r="R229" s="115">
        <f>SUM(R228)</f>
        <v>0</v>
      </c>
      <c r="S229" s="113">
        <f>SUM(S228:S228)</f>
        <v>1000</v>
      </c>
      <c r="T229" s="114"/>
      <c r="U229" s="113">
        <f>SUM(U228:U228)</f>
        <v>1000</v>
      </c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</row>
    <row r="230" spans="1:66" ht="51">
      <c r="W230" s="116" t="s">
        <v>37</v>
      </c>
    </row>
    <row r="232" spans="1:66" s="143" customFormat="1" ht="13.5" thickBot="1">
      <c r="A232" s="180"/>
      <c r="B232" s="181" t="s">
        <v>21</v>
      </c>
      <c r="C232" s="182">
        <v>23</v>
      </c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5"/>
      <c r="P232" s="185"/>
      <c r="Q232" s="185"/>
      <c r="R232" s="185"/>
      <c r="S232" s="185"/>
      <c r="T232" s="185"/>
      <c r="U232" s="185"/>
      <c r="V232" s="185"/>
      <c r="W232" s="185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</row>
    <row r="233" spans="1:66" ht="11.25">
      <c r="A233" s="422" t="s">
        <v>0</v>
      </c>
      <c r="B233" s="423"/>
      <c r="C233" s="423"/>
      <c r="D233" s="423"/>
      <c r="E233" s="423"/>
      <c r="F233" s="423"/>
      <c r="G233" s="424"/>
      <c r="H233" s="422" t="s">
        <v>40</v>
      </c>
      <c r="I233" s="423"/>
      <c r="J233" s="423"/>
      <c r="K233" s="423"/>
      <c r="L233" s="423"/>
      <c r="M233" s="424"/>
      <c r="N233" s="422" t="s">
        <v>35</v>
      </c>
      <c r="O233" s="423"/>
      <c r="P233" s="423"/>
      <c r="Q233" s="423"/>
      <c r="R233" s="423"/>
      <c r="S233" s="423"/>
      <c r="T233" s="423"/>
      <c r="U233" s="424"/>
      <c r="V233" s="425" t="s">
        <v>1</v>
      </c>
      <c r="W233" s="426"/>
    </row>
    <row r="234" spans="1:66" ht="63.75">
      <c r="A234" s="46" t="s">
        <v>12</v>
      </c>
      <c r="B234" s="47" t="s">
        <v>22</v>
      </c>
      <c r="C234" s="48" t="s">
        <v>13</v>
      </c>
      <c r="D234" s="48" t="s">
        <v>20</v>
      </c>
      <c r="E234" s="49" t="s">
        <v>23</v>
      </c>
      <c r="F234" s="48" t="s">
        <v>19</v>
      </c>
      <c r="G234" s="50" t="s">
        <v>24</v>
      </c>
      <c r="H234" s="144" t="s">
        <v>28</v>
      </c>
      <c r="I234" s="48" t="s">
        <v>29</v>
      </c>
      <c r="J234" s="52" t="s">
        <v>41</v>
      </c>
      <c r="K234" s="53" t="s">
        <v>215</v>
      </c>
      <c r="L234" s="54" t="s">
        <v>2</v>
      </c>
      <c r="M234" s="55" t="s">
        <v>216</v>
      </c>
      <c r="N234" s="56" t="s">
        <v>50</v>
      </c>
      <c r="O234" s="57" t="s">
        <v>54</v>
      </c>
      <c r="P234" s="58" t="s">
        <v>42</v>
      </c>
      <c r="Q234" s="59" t="s">
        <v>2</v>
      </c>
      <c r="R234" s="58" t="s">
        <v>43</v>
      </c>
      <c r="S234" s="58" t="s">
        <v>55</v>
      </c>
      <c r="T234" s="59" t="s">
        <v>2</v>
      </c>
      <c r="U234" s="60" t="s">
        <v>56</v>
      </c>
      <c r="V234" s="61" t="s">
        <v>51</v>
      </c>
      <c r="W234" s="62" t="s">
        <v>52</v>
      </c>
    </row>
    <row r="235" spans="1:66" ht="12" customHeight="1" thickBot="1">
      <c r="A235" s="63" t="s">
        <v>3</v>
      </c>
      <c r="B235" s="64" t="s">
        <v>4</v>
      </c>
      <c r="C235" s="64" t="s">
        <v>5</v>
      </c>
      <c r="D235" s="64" t="s">
        <v>6</v>
      </c>
      <c r="E235" s="64" t="s">
        <v>7</v>
      </c>
      <c r="F235" s="64" t="s">
        <v>8</v>
      </c>
      <c r="G235" s="65" t="s">
        <v>9</v>
      </c>
      <c r="H235" s="66" t="s">
        <v>16</v>
      </c>
      <c r="I235" s="64" t="s">
        <v>30</v>
      </c>
      <c r="J235" s="67" t="s">
        <v>31</v>
      </c>
      <c r="K235" s="64" t="s">
        <v>32</v>
      </c>
      <c r="L235" s="68" t="s">
        <v>33</v>
      </c>
      <c r="M235" s="69" t="s">
        <v>34</v>
      </c>
      <c r="N235" s="70" t="s">
        <v>17</v>
      </c>
      <c r="O235" s="71" t="s">
        <v>36</v>
      </c>
      <c r="P235" s="72" t="s">
        <v>49</v>
      </c>
      <c r="Q235" s="71" t="s">
        <v>10</v>
      </c>
      <c r="R235" s="72" t="s">
        <v>44</v>
      </c>
      <c r="S235" s="72" t="s">
        <v>45</v>
      </c>
      <c r="T235" s="71" t="s">
        <v>18</v>
      </c>
      <c r="U235" s="73" t="s">
        <v>46</v>
      </c>
      <c r="V235" s="74" t="s">
        <v>47</v>
      </c>
      <c r="W235" s="75" t="s">
        <v>48</v>
      </c>
    </row>
    <row r="236" spans="1:66" ht="34.5" thickBot="1">
      <c r="A236" s="117" t="s">
        <v>11</v>
      </c>
      <c r="B236" s="118" t="s">
        <v>251</v>
      </c>
      <c r="C236" s="119" t="s">
        <v>252</v>
      </c>
      <c r="D236" s="120" t="s">
        <v>253</v>
      </c>
      <c r="E236" s="119" t="s">
        <v>73</v>
      </c>
      <c r="F236" s="121" t="s">
        <v>254</v>
      </c>
      <c r="G236" s="199" t="s">
        <v>58</v>
      </c>
      <c r="H236" s="123" t="s">
        <v>1197</v>
      </c>
      <c r="I236" s="124">
        <v>2</v>
      </c>
      <c r="J236" s="175"/>
      <c r="K236" s="126">
        <f>I236*J236</f>
        <v>0</v>
      </c>
      <c r="L236" s="127"/>
      <c r="M236" s="128">
        <f>ROUND(K236*L236+K236,2)</f>
        <v>0</v>
      </c>
      <c r="N236" s="129">
        <v>6</v>
      </c>
      <c r="O236" s="125"/>
      <c r="P236" s="130">
        <f>N236*O236</f>
        <v>0</v>
      </c>
      <c r="Q236" s="127"/>
      <c r="R236" s="130">
        <f>ROUND(P236+P236*Q236,2)</f>
        <v>0</v>
      </c>
      <c r="S236" s="131">
        <v>20000</v>
      </c>
      <c r="T236" s="127"/>
      <c r="U236" s="132">
        <f>ROUND(S236+S236*T236,2)</f>
        <v>20000</v>
      </c>
      <c r="V236" s="133">
        <f>SUM(K237,P237,S237)</f>
        <v>20000</v>
      </c>
      <c r="W236" s="133">
        <f>SUM(M237,R237,U237)</f>
        <v>20000</v>
      </c>
    </row>
    <row r="237" spans="1:66" s="37" customFormat="1" ht="12.75">
      <c r="H237" s="38"/>
      <c r="J237" s="112" t="s">
        <v>38</v>
      </c>
      <c r="K237" s="113">
        <f>SUM(K236:K236)</f>
        <v>0</v>
      </c>
      <c r="L237" s="114"/>
      <c r="M237" s="113">
        <f>SUM(M236:M236)</f>
        <v>0</v>
      </c>
      <c r="N237" s="114"/>
      <c r="O237" s="114"/>
      <c r="P237" s="115">
        <f>SUM(P236)</f>
        <v>0</v>
      </c>
      <c r="Q237" s="114"/>
      <c r="R237" s="115">
        <f>SUM(R236)</f>
        <v>0</v>
      </c>
      <c r="S237" s="113">
        <f>SUM(S236:S236)</f>
        <v>20000</v>
      </c>
      <c r="T237" s="114"/>
      <c r="U237" s="113">
        <f>SUM(U236:U236)</f>
        <v>20000</v>
      </c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</row>
    <row r="238" spans="1:66" ht="51">
      <c r="W238" s="116" t="s">
        <v>37</v>
      </c>
    </row>
    <row r="240" spans="1:66" s="143" customFormat="1" ht="13.5" thickBot="1">
      <c r="A240" s="180"/>
      <c r="B240" s="181" t="s">
        <v>21</v>
      </c>
      <c r="C240" s="182">
        <v>24</v>
      </c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5"/>
      <c r="P240" s="185"/>
      <c r="Q240" s="185"/>
      <c r="R240" s="185"/>
      <c r="S240" s="185"/>
      <c r="T240" s="185"/>
      <c r="U240" s="185"/>
      <c r="V240" s="185"/>
      <c r="W240" s="185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</row>
    <row r="241" spans="1:66" ht="12" thickBot="1">
      <c r="A241" s="422" t="s">
        <v>0</v>
      </c>
      <c r="B241" s="423"/>
      <c r="C241" s="423"/>
      <c r="D241" s="423"/>
      <c r="E241" s="423"/>
      <c r="F241" s="423"/>
      <c r="G241" s="424"/>
      <c r="H241" s="514" t="s">
        <v>40</v>
      </c>
      <c r="I241" s="515"/>
      <c r="J241" s="515"/>
      <c r="K241" s="515"/>
      <c r="L241" s="515"/>
      <c r="M241" s="516"/>
      <c r="N241" s="422" t="s">
        <v>35</v>
      </c>
      <c r="O241" s="423"/>
      <c r="P241" s="423"/>
      <c r="Q241" s="423"/>
      <c r="R241" s="423"/>
      <c r="S241" s="423"/>
      <c r="T241" s="423"/>
      <c r="U241" s="424"/>
      <c r="V241" s="425" t="s">
        <v>1</v>
      </c>
      <c r="W241" s="426"/>
    </row>
    <row r="242" spans="1:66" ht="63.75">
      <c r="A242" s="46" t="s">
        <v>12</v>
      </c>
      <c r="B242" s="47" t="s">
        <v>22</v>
      </c>
      <c r="C242" s="48" t="s">
        <v>13</v>
      </c>
      <c r="D242" s="48" t="s">
        <v>20</v>
      </c>
      <c r="E242" s="49" t="s">
        <v>23</v>
      </c>
      <c r="F242" s="48" t="s">
        <v>19</v>
      </c>
      <c r="G242" s="50" t="s">
        <v>24</v>
      </c>
      <c r="H242" s="138" t="s">
        <v>28</v>
      </c>
      <c r="I242" s="148" t="s">
        <v>29</v>
      </c>
      <c r="J242" s="202" t="s">
        <v>41</v>
      </c>
      <c r="K242" s="203" t="s">
        <v>215</v>
      </c>
      <c r="L242" s="204" t="s">
        <v>2</v>
      </c>
      <c r="M242" s="205" t="s">
        <v>216</v>
      </c>
      <c r="N242" s="56" t="s">
        <v>50</v>
      </c>
      <c r="O242" s="57" t="s">
        <v>54</v>
      </c>
      <c r="P242" s="58" t="s">
        <v>42</v>
      </c>
      <c r="Q242" s="59" t="s">
        <v>2</v>
      </c>
      <c r="R242" s="58" t="s">
        <v>43</v>
      </c>
      <c r="S242" s="58" t="s">
        <v>55</v>
      </c>
      <c r="T242" s="59" t="s">
        <v>2</v>
      </c>
      <c r="U242" s="60" t="s">
        <v>56</v>
      </c>
      <c r="V242" s="61" t="s">
        <v>51</v>
      </c>
      <c r="W242" s="62" t="s">
        <v>52</v>
      </c>
    </row>
    <row r="243" spans="1:66" ht="12" customHeight="1" thickBot="1">
      <c r="A243" s="63" t="s">
        <v>3</v>
      </c>
      <c r="B243" s="64" t="s">
        <v>4</v>
      </c>
      <c r="C243" s="64" t="s">
        <v>5</v>
      </c>
      <c r="D243" s="64" t="s">
        <v>6</v>
      </c>
      <c r="E243" s="64" t="s">
        <v>7</v>
      </c>
      <c r="F243" s="64" t="s">
        <v>8</v>
      </c>
      <c r="G243" s="65" t="s">
        <v>9</v>
      </c>
      <c r="H243" s="206" t="s">
        <v>16</v>
      </c>
      <c r="I243" s="207" t="s">
        <v>30</v>
      </c>
      <c r="J243" s="208" t="s">
        <v>31</v>
      </c>
      <c r="K243" s="207" t="s">
        <v>32</v>
      </c>
      <c r="L243" s="209" t="s">
        <v>33</v>
      </c>
      <c r="M243" s="210" t="s">
        <v>34</v>
      </c>
      <c r="N243" s="70" t="s">
        <v>17</v>
      </c>
      <c r="O243" s="71" t="s">
        <v>36</v>
      </c>
      <c r="P243" s="72" t="s">
        <v>49</v>
      </c>
      <c r="Q243" s="71" t="s">
        <v>10</v>
      </c>
      <c r="R243" s="72" t="s">
        <v>44</v>
      </c>
      <c r="S243" s="72" t="s">
        <v>45</v>
      </c>
      <c r="T243" s="71" t="s">
        <v>18</v>
      </c>
      <c r="U243" s="73" t="s">
        <v>46</v>
      </c>
      <c r="V243" s="74" t="s">
        <v>47</v>
      </c>
      <c r="W243" s="75" t="s">
        <v>48</v>
      </c>
    </row>
    <row r="244" spans="1:66" ht="31.5">
      <c r="A244" s="76" t="s">
        <v>11</v>
      </c>
      <c r="B244" s="145" t="s">
        <v>260</v>
      </c>
      <c r="C244" s="146" t="s">
        <v>261</v>
      </c>
      <c r="D244" s="147" t="s">
        <v>262</v>
      </c>
      <c r="E244" s="146" t="s">
        <v>57</v>
      </c>
      <c r="F244" s="148" t="s">
        <v>268</v>
      </c>
      <c r="G244" s="81" t="s">
        <v>58</v>
      </c>
      <c r="H244" s="82" t="s">
        <v>1198</v>
      </c>
      <c r="I244" s="149">
        <v>2</v>
      </c>
      <c r="J244" s="186"/>
      <c r="K244" s="151">
        <f>I244*J244</f>
        <v>0</v>
      </c>
      <c r="L244" s="152"/>
      <c r="M244" s="87">
        <f>ROUND(K244*L244+K244,2)</f>
        <v>0</v>
      </c>
      <c r="N244" s="436">
        <v>10</v>
      </c>
      <c r="O244" s="501"/>
      <c r="P244" s="442">
        <f>N244*O244</f>
        <v>0</v>
      </c>
      <c r="Q244" s="503"/>
      <c r="R244" s="505">
        <f>ROUND(P244+P244*Q244,2)</f>
        <v>0</v>
      </c>
      <c r="S244" s="511">
        <v>50000</v>
      </c>
      <c r="T244" s="503"/>
      <c r="U244" s="470">
        <f>ROUND(S244+S244*T244,2)</f>
        <v>50000</v>
      </c>
      <c r="V244" s="433">
        <f>SUM(K246,P246,S246)</f>
        <v>50000</v>
      </c>
      <c r="W244" s="433">
        <f>SUM(M246,R246,U246)</f>
        <v>50000</v>
      </c>
    </row>
    <row r="245" spans="1:66" ht="32.25" thickBot="1">
      <c r="A245" s="100" t="s">
        <v>39</v>
      </c>
      <c r="B245" s="165" t="s">
        <v>263</v>
      </c>
      <c r="C245" s="166" t="s">
        <v>261</v>
      </c>
      <c r="D245" s="167" t="s">
        <v>264</v>
      </c>
      <c r="E245" s="166" t="s">
        <v>57</v>
      </c>
      <c r="F245" s="168" t="s">
        <v>269</v>
      </c>
      <c r="G245" s="169" t="s">
        <v>58</v>
      </c>
      <c r="H245" s="106" t="s">
        <v>1198</v>
      </c>
      <c r="I245" s="170">
        <v>2</v>
      </c>
      <c r="J245" s="187"/>
      <c r="K245" s="172">
        <f>I245*J245</f>
        <v>0</v>
      </c>
      <c r="L245" s="173"/>
      <c r="M245" s="174">
        <f>ROUND(K245*L245+K245,2)</f>
        <v>0</v>
      </c>
      <c r="N245" s="438"/>
      <c r="O245" s="463"/>
      <c r="P245" s="444"/>
      <c r="Q245" s="465"/>
      <c r="R245" s="467"/>
      <c r="S245" s="469"/>
      <c r="T245" s="465"/>
      <c r="U245" s="471"/>
      <c r="V245" s="435"/>
      <c r="W245" s="435"/>
    </row>
    <row r="246" spans="1:66" s="37" customFormat="1" ht="12.75">
      <c r="H246" s="38"/>
      <c r="J246" s="112" t="s">
        <v>38</v>
      </c>
      <c r="K246" s="113">
        <f>SUM(K244:K245)</f>
        <v>0</v>
      </c>
      <c r="L246" s="114"/>
      <c r="M246" s="113">
        <f>SUM(M244:M245)</f>
        <v>0</v>
      </c>
      <c r="N246" s="114"/>
      <c r="O246" s="114"/>
      <c r="P246" s="115">
        <f>SUM(P244)</f>
        <v>0</v>
      </c>
      <c r="Q246" s="114"/>
      <c r="R246" s="115">
        <f>SUM(R244)</f>
        <v>0</v>
      </c>
      <c r="S246" s="113">
        <f>SUM(S244:S245)</f>
        <v>50000</v>
      </c>
      <c r="T246" s="114"/>
      <c r="U246" s="113">
        <f>SUM(U244:U245)</f>
        <v>50000</v>
      </c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</row>
    <row r="247" spans="1:66" ht="51">
      <c r="W247" s="116" t="s">
        <v>37</v>
      </c>
    </row>
    <row r="248" spans="1:66" ht="12.75">
      <c r="W248" s="116"/>
    </row>
    <row r="249" spans="1:66" s="143" customFormat="1" ht="13.5" thickBot="1">
      <c r="A249" s="180"/>
      <c r="B249" s="181" t="s">
        <v>21</v>
      </c>
      <c r="C249" s="182">
        <v>25</v>
      </c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5"/>
      <c r="P249" s="185"/>
      <c r="Q249" s="185"/>
      <c r="R249" s="185"/>
      <c r="S249" s="185"/>
      <c r="T249" s="185"/>
      <c r="U249" s="185"/>
      <c r="V249" s="185"/>
      <c r="W249" s="185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</row>
    <row r="250" spans="1:66" ht="11.25">
      <c r="A250" s="422" t="s">
        <v>0</v>
      </c>
      <c r="B250" s="423"/>
      <c r="C250" s="423"/>
      <c r="D250" s="423"/>
      <c r="E250" s="423"/>
      <c r="F250" s="423"/>
      <c r="G250" s="424"/>
      <c r="H250" s="422" t="s">
        <v>40</v>
      </c>
      <c r="I250" s="423"/>
      <c r="J250" s="423"/>
      <c r="K250" s="423"/>
      <c r="L250" s="423"/>
      <c r="M250" s="424"/>
      <c r="N250" s="422" t="s">
        <v>35</v>
      </c>
      <c r="O250" s="423"/>
      <c r="P250" s="423"/>
      <c r="Q250" s="423"/>
      <c r="R250" s="423"/>
      <c r="S250" s="423"/>
      <c r="T250" s="423"/>
      <c r="U250" s="424"/>
      <c r="V250" s="425" t="s">
        <v>1</v>
      </c>
      <c r="W250" s="426"/>
    </row>
    <row r="251" spans="1:66" ht="63.75">
      <c r="A251" s="46" t="s">
        <v>12</v>
      </c>
      <c r="B251" s="47" t="s">
        <v>22</v>
      </c>
      <c r="C251" s="48" t="s">
        <v>13</v>
      </c>
      <c r="D251" s="48" t="s">
        <v>20</v>
      </c>
      <c r="E251" s="49" t="s">
        <v>23</v>
      </c>
      <c r="F251" s="48" t="s">
        <v>19</v>
      </c>
      <c r="G251" s="50" t="s">
        <v>24</v>
      </c>
      <c r="H251" s="144" t="s">
        <v>28</v>
      </c>
      <c r="I251" s="48" t="s">
        <v>29</v>
      </c>
      <c r="J251" s="52" t="s">
        <v>41</v>
      </c>
      <c r="K251" s="53" t="s">
        <v>215</v>
      </c>
      <c r="L251" s="54" t="s">
        <v>2</v>
      </c>
      <c r="M251" s="55" t="s">
        <v>216</v>
      </c>
      <c r="N251" s="56" t="s">
        <v>50</v>
      </c>
      <c r="O251" s="57" t="s">
        <v>54</v>
      </c>
      <c r="P251" s="58" t="s">
        <v>42</v>
      </c>
      <c r="Q251" s="59" t="s">
        <v>2</v>
      </c>
      <c r="R251" s="58" t="s">
        <v>43</v>
      </c>
      <c r="S251" s="58" t="s">
        <v>55</v>
      </c>
      <c r="T251" s="59" t="s">
        <v>2</v>
      </c>
      <c r="U251" s="60" t="s">
        <v>56</v>
      </c>
      <c r="V251" s="61" t="s">
        <v>51</v>
      </c>
      <c r="W251" s="62" t="s">
        <v>52</v>
      </c>
    </row>
    <row r="252" spans="1:66" ht="12" customHeight="1" thickBot="1">
      <c r="A252" s="63" t="s">
        <v>3</v>
      </c>
      <c r="B252" s="64" t="s">
        <v>4</v>
      </c>
      <c r="C252" s="64" t="s">
        <v>5</v>
      </c>
      <c r="D252" s="64" t="s">
        <v>6</v>
      </c>
      <c r="E252" s="64" t="s">
        <v>7</v>
      </c>
      <c r="F252" s="64" t="s">
        <v>8</v>
      </c>
      <c r="G252" s="65" t="s">
        <v>9</v>
      </c>
      <c r="H252" s="66" t="s">
        <v>16</v>
      </c>
      <c r="I252" s="64" t="s">
        <v>30</v>
      </c>
      <c r="J252" s="67" t="s">
        <v>31</v>
      </c>
      <c r="K252" s="64" t="s">
        <v>32</v>
      </c>
      <c r="L252" s="68" t="s">
        <v>33</v>
      </c>
      <c r="M252" s="69" t="s">
        <v>34</v>
      </c>
      <c r="N252" s="70" t="s">
        <v>17</v>
      </c>
      <c r="O252" s="71" t="s">
        <v>36</v>
      </c>
      <c r="P252" s="72" t="s">
        <v>49</v>
      </c>
      <c r="Q252" s="71" t="s">
        <v>10</v>
      </c>
      <c r="R252" s="72" t="s">
        <v>44</v>
      </c>
      <c r="S252" s="72" t="s">
        <v>45</v>
      </c>
      <c r="T252" s="71" t="s">
        <v>18</v>
      </c>
      <c r="U252" s="73" t="s">
        <v>46</v>
      </c>
      <c r="V252" s="74" t="s">
        <v>47</v>
      </c>
      <c r="W252" s="75" t="s">
        <v>48</v>
      </c>
    </row>
    <row r="253" spans="1:66" ht="33.75">
      <c r="A253" s="76" t="s">
        <v>11</v>
      </c>
      <c r="B253" s="145" t="s">
        <v>257</v>
      </c>
      <c r="C253" s="146" t="s">
        <v>258</v>
      </c>
      <c r="D253" s="147" t="s">
        <v>259</v>
      </c>
      <c r="E253" s="146" t="s">
        <v>57</v>
      </c>
      <c r="F253" s="148" t="s">
        <v>267</v>
      </c>
      <c r="G253" s="211" t="s">
        <v>58</v>
      </c>
      <c r="H253" s="82" t="s">
        <v>1198</v>
      </c>
      <c r="I253" s="149">
        <v>2</v>
      </c>
      <c r="J253" s="150"/>
      <c r="K253" s="151">
        <f>I253*J253</f>
        <v>0</v>
      </c>
      <c r="L253" s="152"/>
      <c r="M253" s="87">
        <f>ROUND(K253*L253+K253,2)</f>
        <v>0</v>
      </c>
      <c r="N253" s="436">
        <v>10</v>
      </c>
      <c r="O253" s="501"/>
      <c r="P253" s="442">
        <f>N253*O253</f>
        <v>0</v>
      </c>
      <c r="Q253" s="503"/>
      <c r="R253" s="505">
        <f>ROUND(P253+P253*Q253,2)</f>
        <v>0</v>
      </c>
      <c r="S253" s="511">
        <v>30000</v>
      </c>
      <c r="T253" s="503"/>
      <c r="U253" s="470">
        <f>ROUND(S253+S253*T253,2)</f>
        <v>30000</v>
      </c>
      <c r="V253" s="433">
        <f>SUM(K255,P255,S255)</f>
        <v>30000</v>
      </c>
      <c r="W253" s="433">
        <f>SUM(M255,R255,U255)</f>
        <v>30000</v>
      </c>
    </row>
    <row r="254" spans="1:66" ht="34.5" thickBot="1">
      <c r="A254" s="100" t="s">
        <v>39</v>
      </c>
      <c r="B254" s="165" t="s">
        <v>263</v>
      </c>
      <c r="C254" s="166" t="s">
        <v>258</v>
      </c>
      <c r="D254" s="167" t="s">
        <v>265</v>
      </c>
      <c r="E254" s="166" t="s">
        <v>57</v>
      </c>
      <c r="F254" s="168" t="s">
        <v>270</v>
      </c>
      <c r="G254" s="169" t="s">
        <v>58</v>
      </c>
      <c r="H254" s="106" t="s">
        <v>1198</v>
      </c>
      <c r="I254" s="170">
        <v>2</v>
      </c>
      <c r="J254" s="171"/>
      <c r="K254" s="172">
        <f>I254*J254</f>
        <v>0</v>
      </c>
      <c r="L254" s="173"/>
      <c r="M254" s="174">
        <f>ROUND(K254*L254+K254,2)</f>
        <v>0</v>
      </c>
      <c r="N254" s="438"/>
      <c r="O254" s="463"/>
      <c r="P254" s="444"/>
      <c r="Q254" s="465"/>
      <c r="R254" s="467"/>
      <c r="S254" s="469"/>
      <c r="T254" s="465"/>
      <c r="U254" s="471"/>
      <c r="V254" s="435"/>
      <c r="W254" s="435"/>
    </row>
    <row r="255" spans="1:66" s="37" customFormat="1" ht="12.75">
      <c r="H255" s="38"/>
      <c r="J255" s="112" t="s">
        <v>38</v>
      </c>
      <c r="K255" s="113">
        <f>SUM(K253:K254)</f>
        <v>0</v>
      </c>
      <c r="L255" s="114"/>
      <c r="M255" s="113">
        <f>SUM(M253:M254)</f>
        <v>0</v>
      </c>
      <c r="N255" s="114"/>
      <c r="O255" s="114"/>
      <c r="P255" s="115">
        <f>SUM(P253)</f>
        <v>0</v>
      </c>
      <c r="Q255" s="114"/>
      <c r="R255" s="115">
        <f>SUM(R253)</f>
        <v>0</v>
      </c>
      <c r="S255" s="113">
        <f>SUM(S253:S254)</f>
        <v>30000</v>
      </c>
      <c r="T255" s="114"/>
      <c r="U255" s="113">
        <f>SUM(U253:U254)</f>
        <v>30000</v>
      </c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</row>
    <row r="256" spans="1:66" ht="51">
      <c r="W256" s="116" t="s">
        <v>37</v>
      </c>
    </row>
    <row r="257" spans="1:66" ht="12.75">
      <c r="W257" s="116"/>
    </row>
    <row r="258" spans="1:66" s="143" customFormat="1" ht="13.5" thickBot="1">
      <c r="A258" s="180"/>
      <c r="B258" s="181" t="s">
        <v>21</v>
      </c>
      <c r="C258" s="182">
        <v>26</v>
      </c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5"/>
      <c r="P258" s="185"/>
      <c r="Q258" s="185"/>
      <c r="R258" s="185"/>
      <c r="S258" s="185"/>
      <c r="T258" s="185"/>
      <c r="U258" s="185"/>
      <c r="V258" s="185"/>
      <c r="W258" s="185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</row>
    <row r="259" spans="1:66" ht="11.25">
      <c r="A259" s="422" t="s">
        <v>0</v>
      </c>
      <c r="B259" s="423"/>
      <c r="C259" s="423"/>
      <c r="D259" s="423"/>
      <c r="E259" s="423"/>
      <c r="F259" s="423"/>
      <c r="G259" s="424"/>
      <c r="H259" s="422" t="s">
        <v>40</v>
      </c>
      <c r="I259" s="423"/>
      <c r="J259" s="423"/>
      <c r="K259" s="423"/>
      <c r="L259" s="423"/>
      <c r="M259" s="424"/>
      <c r="N259" s="422" t="s">
        <v>35</v>
      </c>
      <c r="O259" s="423"/>
      <c r="P259" s="423"/>
      <c r="Q259" s="423"/>
      <c r="R259" s="423"/>
      <c r="S259" s="423"/>
      <c r="T259" s="423"/>
      <c r="U259" s="424"/>
      <c r="V259" s="425" t="s">
        <v>1</v>
      </c>
      <c r="W259" s="426"/>
    </row>
    <row r="260" spans="1:66" ht="63.75">
      <c r="A260" s="46" t="s">
        <v>12</v>
      </c>
      <c r="B260" s="47" t="s">
        <v>22</v>
      </c>
      <c r="C260" s="48" t="s">
        <v>13</v>
      </c>
      <c r="D260" s="48" t="s">
        <v>20</v>
      </c>
      <c r="E260" s="49" t="s">
        <v>23</v>
      </c>
      <c r="F260" s="48" t="s">
        <v>19</v>
      </c>
      <c r="G260" s="50" t="s">
        <v>24</v>
      </c>
      <c r="H260" s="144" t="s">
        <v>28</v>
      </c>
      <c r="I260" s="48" t="s">
        <v>29</v>
      </c>
      <c r="J260" s="52" t="s">
        <v>41</v>
      </c>
      <c r="K260" s="53" t="s">
        <v>215</v>
      </c>
      <c r="L260" s="54" t="s">
        <v>2</v>
      </c>
      <c r="M260" s="55" t="s">
        <v>216</v>
      </c>
      <c r="N260" s="56" t="s">
        <v>50</v>
      </c>
      <c r="O260" s="57" t="s">
        <v>54</v>
      </c>
      <c r="P260" s="58" t="s">
        <v>42</v>
      </c>
      <c r="Q260" s="59" t="s">
        <v>2</v>
      </c>
      <c r="R260" s="58" t="s">
        <v>43</v>
      </c>
      <c r="S260" s="58" t="s">
        <v>55</v>
      </c>
      <c r="T260" s="59" t="s">
        <v>2</v>
      </c>
      <c r="U260" s="60" t="s">
        <v>56</v>
      </c>
      <c r="V260" s="61" t="s">
        <v>51</v>
      </c>
      <c r="W260" s="62" t="s">
        <v>52</v>
      </c>
    </row>
    <row r="261" spans="1:66" ht="12" customHeight="1" thickBot="1">
      <c r="A261" s="63" t="s">
        <v>3</v>
      </c>
      <c r="B261" s="64" t="s">
        <v>4</v>
      </c>
      <c r="C261" s="64" t="s">
        <v>5</v>
      </c>
      <c r="D261" s="64" t="s">
        <v>6</v>
      </c>
      <c r="E261" s="64" t="s">
        <v>7</v>
      </c>
      <c r="F261" s="64" t="s">
        <v>8</v>
      </c>
      <c r="G261" s="65" t="s">
        <v>9</v>
      </c>
      <c r="H261" s="66" t="s">
        <v>16</v>
      </c>
      <c r="I261" s="64" t="s">
        <v>30</v>
      </c>
      <c r="J261" s="67" t="s">
        <v>31</v>
      </c>
      <c r="K261" s="64" t="s">
        <v>32</v>
      </c>
      <c r="L261" s="68" t="s">
        <v>33</v>
      </c>
      <c r="M261" s="69" t="s">
        <v>34</v>
      </c>
      <c r="N261" s="70" t="s">
        <v>17</v>
      </c>
      <c r="O261" s="71" t="s">
        <v>36</v>
      </c>
      <c r="P261" s="72" t="s">
        <v>49</v>
      </c>
      <c r="Q261" s="71" t="s">
        <v>10</v>
      </c>
      <c r="R261" s="72" t="s">
        <v>44</v>
      </c>
      <c r="S261" s="72" t="s">
        <v>45</v>
      </c>
      <c r="T261" s="71" t="s">
        <v>18</v>
      </c>
      <c r="U261" s="73" t="s">
        <v>46</v>
      </c>
      <c r="V261" s="74" t="s">
        <v>47</v>
      </c>
      <c r="W261" s="75" t="s">
        <v>48</v>
      </c>
    </row>
    <row r="262" spans="1:66" ht="32.25" thickBot="1">
      <c r="A262" s="117" t="s">
        <v>11</v>
      </c>
      <c r="B262" s="118" t="s">
        <v>255</v>
      </c>
      <c r="C262" s="119"/>
      <c r="D262" s="120" t="s">
        <v>256</v>
      </c>
      <c r="E262" s="119" t="s">
        <v>57</v>
      </c>
      <c r="F262" s="121" t="s">
        <v>266</v>
      </c>
      <c r="G262" s="199" t="s">
        <v>58</v>
      </c>
      <c r="H262" s="123" t="s">
        <v>1198</v>
      </c>
      <c r="I262" s="124">
        <v>2</v>
      </c>
      <c r="J262" s="125"/>
      <c r="K262" s="126">
        <f>I262*J262</f>
        <v>0</v>
      </c>
      <c r="L262" s="127"/>
      <c r="M262" s="128">
        <f>ROUND(K262*L262+K262,2)</f>
        <v>0</v>
      </c>
      <c r="N262" s="129">
        <v>5</v>
      </c>
      <c r="O262" s="125"/>
      <c r="P262" s="130">
        <f>N262*O262</f>
        <v>0</v>
      </c>
      <c r="Q262" s="127"/>
      <c r="R262" s="130">
        <f>ROUND(P262+P262*Q262,2)</f>
        <v>0</v>
      </c>
      <c r="S262" s="131">
        <v>3000</v>
      </c>
      <c r="T262" s="127"/>
      <c r="U262" s="132">
        <f>ROUND(S262+S262*T262,2)</f>
        <v>3000</v>
      </c>
      <c r="V262" s="133">
        <f>SUM(K263,P263,S263)</f>
        <v>3000</v>
      </c>
      <c r="W262" s="133">
        <f>SUM(M263,R263,U263)</f>
        <v>3000</v>
      </c>
    </row>
    <row r="263" spans="1:66" s="37" customFormat="1" ht="12.75">
      <c r="H263" s="38"/>
      <c r="J263" s="112" t="s">
        <v>38</v>
      </c>
      <c r="K263" s="113">
        <f>SUM(K262:K262)</f>
        <v>0</v>
      </c>
      <c r="L263" s="114"/>
      <c r="M263" s="113">
        <f>SUM(M262:M262)</f>
        <v>0</v>
      </c>
      <c r="N263" s="114"/>
      <c r="O263" s="114"/>
      <c r="P263" s="115">
        <f>SUM(P262)</f>
        <v>0</v>
      </c>
      <c r="Q263" s="114"/>
      <c r="R263" s="115">
        <f>SUM(R262)</f>
        <v>0</v>
      </c>
      <c r="S263" s="113">
        <f>SUM(S262:S262)</f>
        <v>3000</v>
      </c>
      <c r="T263" s="114"/>
      <c r="U263" s="113">
        <f>SUM(U262:U262)</f>
        <v>3000</v>
      </c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</row>
    <row r="264" spans="1:66" ht="51">
      <c r="W264" s="116" t="s">
        <v>37</v>
      </c>
    </row>
    <row r="266" spans="1:66" s="143" customFormat="1" ht="15" thickBot="1">
      <c r="A266" s="180"/>
      <c r="B266" s="181" t="s">
        <v>21</v>
      </c>
      <c r="C266" s="182">
        <v>27</v>
      </c>
      <c r="D266" s="183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5"/>
      <c r="P266" s="185"/>
      <c r="Q266" s="185"/>
      <c r="R266" s="185"/>
      <c r="S266" s="185"/>
      <c r="T266" s="185"/>
      <c r="U266" s="185"/>
      <c r="V266" s="185"/>
      <c r="W266" s="185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</row>
    <row r="267" spans="1:66" ht="11.25">
      <c r="A267" s="422" t="s">
        <v>0</v>
      </c>
      <c r="B267" s="423"/>
      <c r="C267" s="423"/>
      <c r="D267" s="423"/>
      <c r="E267" s="423"/>
      <c r="F267" s="423"/>
      <c r="G267" s="424"/>
      <c r="H267" s="422" t="s">
        <v>40</v>
      </c>
      <c r="I267" s="423"/>
      <c r="J267" s="423"/>
      <c r="K267" s="423"/>
      <c r="L267" s="423"/>
      <c r="M267" s="424"/>
      <c r="N267" s="422" t="s">
        <v>35</v>
      </c>
      <c r="O267" s="423"/>
      <c r="P267" s="423"/>
      <c r="Q267" s="423"/>
      <c r="R267" s="423"/>
      <c r="S267" s="423"/>
      <c r="T267" s="423"/>
      <c r="U267" s="424"/>
      <c r="V267" s="425" t="s">
        <v>1</v>
      </c>
      <c r="W267" s="426"/>
    </row>
    <row r="268" spans="1:66" ht="63.75">
      <c r="A268" s="46" t="s">
        <v>12</v>
      </c>
      <c r="B268" s="47" t="s">
        <v>22</v>
      </c>
      <c r="C268" s="48" t="s">
        <v>13</v>
      </c>
      <c r="D268" s="48" t="s">
        <v>20</v>
      </c>
      <c r="E268" s="49" t="s">
        <v>23</v>
      </c>
      <c r="F268" s="48" t="s">
        <v>19</v>
      </c>
      <c r="G268" s="50" t="s">
        <v>24</v>
      </c>
      <c r="H268" s="144" t="s">
        <v>28</v>
      </c>
      <c r="I268" s="48" t="s">
        <v>29</v>
      </c>
      <c r="J268" s="52" t="s">
        <v>41</v>
      </c>
      <c r="K268" s="53" t="s">
        <v>215</v>
      </c>
      <c r="L268" s="54" t="s">
        <v>2</v>
      </c>
      <c r="M268" s="55" t="s">
        <v>216</v>
      </c>
      <c r="N268" s="56" t="s">
        <v>50</v>
      </c>
      <c r="O268" s="57" t="s">
        <v>54</v>
      </c>
      <c r="P268" s="58" t="s">
        <v>42</v>
      </c>
      <c r="Q268" s="59" t="s">
        <v>2</v>
      </c>
      <c r="R268" s="58" t="s">
        <v>43</v>
      </c>
      <c r="S268" s="58" t="s">
        <v>55</v>
      </c>
      <c r="T268" s="59" t="s">
        <v>2</v>
      </c>
      <c r="U268" s="60" t="s">
        <v>56</v>
      </c>
      <c r="V268" s="61" t="s">
        <v>51</v>
      </c>
      <c r="W268" s="62" t="s">
        <v>52</v>
      </c>
    </row>
    <row r="269" spans="1:66" ht="12" customHeight="1" thickBot="1">
      <c r="A269" s="63" t="s">
        <v>3</v>
      </c>
      <c r="B269" s="64" t="s">
        <v>4</v>
      </c>
      <c r="C269" s="64" t="s">
        <v>5</v>
      </c>
      <c r="D269" s="64" t="s">
        <v>6</v>
      </c>
      <c r="E269" s="64" t="s">
        <v>7</v>
      </c>
      <c r="F269" s="64" t="s">
        <v>8</v>
      </c>
      <c r="G269" s="65" t="s">
        <v>9</v>
      </c>
      <c r="H269" s="66" t="s">
        <v>16</v>
      </c>
      <c r="I269" s="64" t="s">
        <v>30</v>
      </c>
      <c r="J269" s="67" t="s">
        <v>31</v>
      </c>
      <c r="K269" s="64" t="s">
        <v>32</v>
      </c>
      <c r="L269" s="68" t="s">
        <v>33</v>
      </c>
      <c r="M269" s="69" t="s">
        <v>34</v>
      </c>
      <c r="N269" s="70" t="s">
        <v>17</v>
      </c>
      <c r="O269" s="71" t="s">
        <v>36</v>
      </c>
      <c r="P269" s="72" t="s">
        <v>49</v>
      </c>
      <c r="Q269" s="71" t="s">
        <v>10</v>
      </c>
      <c r="R269" s="72" t="s">
        <v>44</v>
      </c>
      <c r="S269" s="72" t="s">
        <v>45</v>
      </c>
      <c r="T269" s="71" t="s">
        <v>18</v>
      </c>
      <c r="U269" s="73" t="s">
        <v>46</v>
      </c>
      <c r="V269" s="74" t="s">
        <v>47</v>
      </c>
      <c r="W269" s="75" t="s">
        <v>48</v>
      </c>
    </row>
    <row r="270" spans="1:66" ht="32.25" thickBot="1">
      <c r="A270" s="117" t="s">
        <v>11</v>
      </c>
      <c r="B270" s="118" t="s">
        <v>271</v>
      </c>
      <c r="C270" s="119" t="s">
        <v>272</v>
      </c>
      <c r="D270" s="120" t="s">
        <v>273</v>
      </c>
      <c r="E270" s="119" t="s">
        <v>129</v>
      </c>
      <c r="F270" s="121" t="s">
        <v>274</v>
      </c>
      <c r="G270" s="199" t="s">
        <v>58</v>
      </c>
      <c r="H270" s="123">
        <v>45728</v>
      </c>
      <c r="I270" s="124">
        <v>2</v>
      </c>
      <c r="J270" s="125"/>
      <c r="K270" s="126">
        <f>I270*J270</f>
        <v>0</v>
      </c>
      <c r="L270" s="127"/>
      <c r="M270" s="128">
        <f>ROUND(K270*L270+K270,2)</f>
        <v>0</v>
      </c>
      <c r="N270" s="129">
        <v>2</v>
      </c>
      <c r="O270" s="125"/>
      <c r="P270" s="130">
        <f>N270*O270</f>
        <v>0</v>
      </c>
      <c r="Q270" s="127"/>
      <c r="R270" s="130">
        <f>ROUND(P270+P270*Q270,2)</f>
        <v>0</v>
      </c>
      <c r="S270" s="131">
        <v>2000</v>
      </c>
      <c r="T270" s="127"/>
      <c r="U270" s="132">
        <f>ROUND(S270+S270*T270,2)</f>
        <v>2000</v>
      </c>
      <c r="V270" s="133">
        <f>SUM(K271,P271,S271)</f>
        <v>2000</v>
      </c>
      <c r="W270" s="133">
        <f>SUM(M271,R271,U271)</f>
        <v>2000</v>
      </c>
    </row>
    <row r="271" spans="1:66" s="37" customFormat="1" ht="12.75">
      <c r="H271" s="38"/>
      <c r="J271" s="112" t="s">
        <v>38</v>
      </c>
      <c r="K271" s="113">
        <f>SUM(K270:K270)</f>
        <v>0</v>
      </c>
      <c r="L271" s="114"/>
      <c r="M271" s="113">
        <f>SUM(M270:M270)</f>
        <v>0</v>
      </c>
      <c r="N271" s="114"/>
      <c r="O271" s="114"/>
      <c r="P271" s="115">
        <f>SUM(P270)</f>
        <v>0</v>
      </c>
      <c r="Q271" s="114"/>
      <c r="R271" s="115">
        <f>SUM(R270)</f>
        <v>0</v>
      </c>
      <c r="S271" s="113">
        <f>SUM(S270:S270)</f>
        <v>2000</v>
      </c>
      <c r="T271" s="114"/>
      <c r="U271" s="113">
        <f>SUM(U270:U270)</f>
        <v>2000</v>
      </c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</row>
    <row r="272" spans="1:66" ht="51">
      <c r="W272" s="116" t="s">
        <v>37</v>
      </c>
    </row>
    <row r="274" spans="1:66" s="143" customFormat="1" ht="15" thickBot="1">
      <c r="A274" s="180"/>
      <c r="B274" s="181" t="s">
        <v>21</v>
      </c>
      <c r="C274" s="182">
        <v>28</v>
      </c>
      <c r="D274" s="183" t="s">
        <v>433</v>
      </c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5"/>
      <c r="P274" s="185"/>
      <c r="Q274" s="185"/>
      <c r="R274" s="185"/>
      <c r="S274" s="185"/>
      <c r="T274" s="185"/>
      <c r="U274" s="185"/>
      <c r="V274" s="185"/>
      <c r="W274" s="185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</row>
    <row r="275" spans="1:66" ht="11.25">
      <c r="A275" s="422" t="s">
        <v>0</v>
      </c>
      <c r="B275" s="423"/>
      <c r="C275" s="423"/>
      <c r="D275" s="423"/>
      <c r="E275" s="423"/>
      <c r="F275" s="423"/>
      <c r="G275" s="424"/>
      <c r="H275" s="422" t="s">
        <v>40</v>
      </c>
      <c r="I275" s="423"/>
      <c r="J275" s="423"/>
      <c r="K275" s="423"/>
      <c r="L275" s="423"/>
      <c r="M275" s="424"/>
      <c r="N275" s="422" t="s">
        <v>35</v>
      </c>
      <c r="O275" s="423"/>
      <c r="P275" s="423"/>
      <c r="Q275" s="423"/>
      <c r="R275" s="423"/>
      <c r="S275" s="423"/>
      <c r="T275" s="423"/>
      <c r="U275" s="424"/>
      <c r="V275" s="425" t="s">
        <v>1</v>
      </c>
      <c r="W275" s="426"/>
    </row>
    <row r="276" spans="1:66" ht="63.75">
      <c r="A276" s="46" t="s">
        <v>12</v>
      </c>
      <c r="B276" s="47" t="s">
        <v>22</v>
      </c>
      <c r="C276" s="48" t="s">
        <v>13</v>
      </c>
      <c r="D276" s="48" t="s">
        <v>20</v>
      </c>
      <c r="E276" s="49" t="s">
        <v>23</v>
      </c>
      <c r="F276" s="48" t="s">
        <v>19</v>
      </c>
      <c r="G276" s="50" t="s">
        <v>24</v>
      </c>
      <c r="H276" s="144" t="s">
        <v>28</v>
      </c>
      <c r="I276" s="48" t="s">
        <v>29</v>
      </c>
      <c r="J276" s="52" t="s">
        <v>41</v>
      </c>
      <c r="K276" s="53" t="s">
        <v>215</v>
      </c>
      <c r="L276" s="54" t="s">
        <v>2</v>
      </c>
      <c r="M276" s="55" t="s">
        <v>216</v>
      </c>
      <c r="N276" s="56" t="s">
        <v>50</v>
      </c>
      <c r="O276" s="57" t="s">
        <v>54</v>
      </c>
      <c r="P276" s="58" t="s">
        <v>42</v>
      </c>
      <c r="Q276" s="59" t="s">
        <v>2</v>
      </c>
      <c r="R276" s="58" t="s">
        <v>43</v>
      </c>
      <c r="S276" s="58" t="s">
        <v>55</v>
      </c>
      <c r="T276" s="59" t="s">
        <v>2</v>
      </c>
      <c r="U276" s="60" t="s">
        <v>56</v>
      </c>
      <c r="V276" s="61" t="s">
        <v>51</v>
      </c>
      <c r="W276" s="62" t="s">
        <v>52</v>
      </c>
    </row>
    <row r="277" spans="1:66" ht="12" customHeight="1" thickBot="1">
      <c r="A277" s="63" t="s">
        <v>3</v>
      </c>
      <c r="B277" s="64" t="s">
        <v>4</v>
      </c>
      <c r="C277" s="64" t="s">
        <v>5</v>
      </c>
      <c r="D277" s="64" t="s">
        <v>6</v>
      </c>
      <c r="E277" s="64" t="s">
        <v>7</v>
      </c>
      <c r="F277" s="64" t="s">
        <v>8</v>
      </c>
      <c r="G277" s="65" t="s">
        <v>9</v>
      </c>
      <c r="H277" s="66" t="s">
        <v>16</v>
      </c>
      <c r="I277" s="64" t="s">
        <v>30</v>
      </c>
      <c r="J277" s="67" t="s">
        <v>31</v>
      </c>
      <c r="K277" s="64" t="s">
        <v>32</v>
      </c>
      <c r="L277" s="68" t="s">
        <v>33</v>
      </c>
      <c r="M277" s="69" t="s">
        <v>34</v>
      </c>
      <c r="N277" s="70" t="s">
        <v>17</v>
      </c>
      <c r="O277" s="71" t="s">
        <v>36</v>
      </c>
      <c r="P277" s="72" t="s">
        <v>49</v>
      </c>
      <c r="Q277" s="71" t="s">
        <v>10</v>
      </c>
      <c r="R277" s="72" t="s">
        <v>44</v>
      </c>
      <c r="S277" s="72" t="s">
        <v>45</v>
      </c>
      <c r="T277" s="71" t="s">
        <v>18</v>
      </c>
      <c r="U277" s="73" t="s">
        <v>46</v>
      </c>
      <c r="V277" s="74" t="s">
        <v>47</v>
      </c>
      <c r="W277" s="75" t="s">
        <v>48</v>
      </c>
    </row>
    <row r="278" spans="1:66" ht="38.25" customHeight="1" thickBot="1">
      <c r="A278" s="117" t="s">
        <v>11</v>
      </c>
      <c r="B278" s="118" t="s">
        <v>452</v>
      </c>
      <c r="C278" s="119" t="s">
        <v>275</v>
      </c>
      <c r="D278" s="120" t="s">
        <v>276</v>
      </c>
      <c r="E278" s="119" t="s">
        <v>129</v>
      </c>
      <c r="F278" s="121" t="s">
        <v>277</v>
      </c>
      <c r="G278" s="199" t="s">
        <v>58</v>
      </c>
      <c r="H278" s="123" t="s">
        <v>1153</v>
      </c>
      <c r="I278" s="124">
        <v>2</v>
      </c>
      <c r="J278" s="125"/>
      <c r="K278" s="126">
        <f>I278*J278</f>
        <v>0</v>
      </c>
      <c r="L278" s="127"/>
      <c r="M278" s="128">
        <f>ROUND(K278*L278+K278,2)</f>
        <v>0</v>
      </c>
      <c r="N278" s="129">
        <v>2</v>
      </c>
      <c r="O278" s="125"/>
      <c r="P278" s="130">
        <f>N278*O278</f>
        <v>0</v>
      </c>
      <c r="Q278" s="127"/>
      <c r="R278" s="130">
        <f>ROUND(P278+P278*Q278,2)</f>
        <v>0</v>
      </c>
      <c r="S278" s="131">
        <v>2000</v>
      </c>
      <c r="T278" s="127"/>
      <c r="U278" s="132">
        <f>ROUND(S278+S278*T278,2)</f>
        <v>2000</v>
      </c>
      <c r="V278" s="133">
        <f>SUM(K279,P279,S279)</f>
        <v>2000</v>
      </c>
      <c r="W278" s="133">
        <f>SUM(M279,R279,U279)</f>
        <v>2000</v>
      </c>
    </row>
    <row r="279" spans="1:66" s="37" customFormat="1" ht="12.75">
      <c r="H279" s="38"/>
      <c r="J279" s="112" t="s">
        <v>38</v>
      </c>
      <c r="K279" s="113">
        <f>SUM(K278:K278)</f>
        <v>0</v>
      </c>
      <c r="L279" s="114"/>
      <c r="M279" s="113">
        <f>SUM(M278:M278)</f>
        <v>0</v>
      </c>
      <c r="N279" s="114"/>
      <c r="O279" s="114"/>
      <c r="P279" s="115">
        <f>SUM(P278)</f>
        <v>0</v>
      </c>
      <c r="Q279" s="114"/>
      <c r="R279" s="115">
        <f>SUM(R278)</f>
        <v>0</v>
      </c>
      <c r="S279" s="113">
        <f>SUM(S278:S278)</f>
        <v>2000</v>
      </c>
      <c r="T279" s="114"/>
      <c r="U279" s="113">
        <f>SUM(U278:U278)</f>
        <v>2000</v>
      </c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</row>
    <row r="280" spans="1:66" ht="51">
      <c r="W280" s="116" t="s">
        <v>37</v>
      </c>
    </row>
    <row r="282" spans="1:66" s="143" customFormat="1" ht="13.5" thickBot="1">
      <c r="A282" s="180"/>
      <c r="B282" s="181" t="s">
        <v>21</v>
      </c>
      <c r="C282" s="182">
        <v>29</v>
      </c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5"/>
      <c r="P282" s="185"/>
      <c r="Q282" s="185"/>
      <c r="R282" s="185"/>
      <c r="S282" s="185"/>
      <c r="T282" s="185"/>
      <c r="U282" s="185"/>
      <c r="V282" s="185"/>
      <c r="W282" s="185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</row>
    <row r="283" spans="1:66" ht="11.25">
      <c r="A283" s="422" t="s">
        <v>0</v>
      </c>
      <c r="B283" s="423"/>
      <c r="C283" s="423"/>
      <c r="D283" s="423"/>
      <c r="E283" s="423"/>
      <c r="F283" s="423"/>
      <c r="G283" s="424"/>
      <c r="H283" s="422" t="s">
        <v>40</v>
      </c>
      <c r="I283" s="423"/>
      <c r="J283" s="423"/>
      <c r="K283" s="423"/>
      <c r="L283" s="423"/>
      <c r="M283" s="424"/>
      <c r="N283" s="422" t="s">
        <v>35</v>
      </c>
      <c r="O283" s="423"/>
      <c r="P283" s="423"/>
      <c r="Q283" s="423"/>
      <c r="R283" s="423"/>
      <c r="S283" s="423"/>
      <c r="T283" s="423"/>
      <c r="U283" s="424"/>
      <c r="V283" s="425" t="s">
        <v>1</v>
      </c>
      <c r="W283" s="426"/>
    </row>
    <row r="284" spans="1:66" ht="63.75">
      <c r="A284" s="46" t="s">
        <v>12</v>
      </c>
      <c r="B284" s="47" t="s">
        <v>22</v>
      </c>
      <c r="C284" s="48" t="s">
        <v>13</v>
      </c>
      <c r="D284" s="48" t="s">
        <v>20</v>
      </c>
      <c r="E284" s="49" t="s">
        <v>23</v>
      </c>
      <c r="F284" s="48" t="s">
        <v>19</v>
      </c>
      <c r="G284" s="50" t="s">
        <v>24</v>
      </c>
      <c r="H284" s="144" t="s">
        <v>28</v>
      </c>
      <c r="I284" s="48" t="s">
        <v>29</v>
      </c>
      <c r="J284" s="52" t="s">
        <v>41</v>
      </c>
      <c r="K284" s="53" t="s">
        <v>215</v>
      </c>
      <c r="L284" s="54" t="s">
        <v>2</v>
      </c>
      <c r="M284" s="55" t="s">
        <v>216</v>
      </c>
      <c r="N284" s="56" t="s">
        <v>50</v>
      </c>
      <c r="O284" s="57" t="s">
        <v>54</v>
      </c>
      <c r="P284" s="58" t="s">
        <v>42</v>
      </c>
      <c r="Q284" s="59" t="s">
        <v>2</v>
      </c>
      <c r="R284" s="58" t="s">
        <v>43</v>
      </c>
      <c r="S284" s="58" t="s">
        <v>55</v>
      </c>
      <c r="T284" s="59" t="s">
        <v>2</v>
      </c>
      <c r="U284" s="60" t="s">
        <v>56</v>
      </c>
      <c r="V284" s="61" t="s">
        <v>51</v>
      </c>
      <c r="W284" s="62" t="s">
        <v>52</v>
      </c>
    </row>
    <row r="285" spans="1:66" ht="12" customHeight="1" thickBot="1">
      <c r="A285" s="63" t="s">
        <v>3</v>
      </c>
      <c r="B285" s="64" t="s">
        <v>4</v>
      </c>
      <c r="C285" s="64" t="s">
        <v>5</v>
      </c>
      <c r="D285" s="64" t="s">
        <v>6</v>
      </c>
      <c r="E285" s="64" t="s">
        <v>7</v>
      </c>
      <c r="F285" s="64" t="s">
        <v>8</v>
      </c>
      <c r="G285" s="65" t="s">
        <v>9</v>
      </c>
      <c r="H285" s="66" t="s">
        <v>16</v>
      </c>
      <c r="I285" s="64" t="s">
        <v>30</v>
      </c>
      <c r="J285" s="67" t="s">
        <v>31</v>
      </c>
      <c r="K285" s="64" t="s">
        <v>32</v>
      </c>
      <c r="L285" s="68" t="s">
        <v>33</v>
      </c>
      <c r="M285" s="69" t="s">
        <v>34</v>
      </c>
      <c r="N285" s="70" t="s">
        <v>17</v>
      </c>
      <c r="O285" s="71" t="s">
        <v>36</v>
      </c>
      <c r="P285" s="72" t="s">
        <v>49</v>
      </c>
      <c r="Q285" s="71" t="s">
        <v>10</v>
      </c>
      <c r="R285" s="72" t="s">
        <v>44</v>
      </c>
      <c r="S285" s="72" t="s">
        <v>45</v>
      </c>
      <c r="T285" s="71" t="s">
        <v>18</v>
      </c>
      <c r="U285" s="73" t="s">
        <v>46</v>
      </c>
      <c r="V285" s="74" t="s">
        <v>47</v>
      </c>
      <c r="W285" s="75" t="s">
        <v>48</v>
      </c>
    </row>
    <row r="286" spans="1:66" ht="32.25" thickBot="1">
      <c r="A286" s="117" t="s">
        <v>11</v>
      </c>
      <c r="B286" s="118" t="s">
        <v>287</v>
      </c>
      <c r="C286" s="119" t="s">
        <v>288</v>
      </c>
      <c r="D286" s="120" t="s">
        <v>289</v>
      </c>
      <c r="E286" s="119" t="s">
        <v>57</v>
      </c>
      <c r="F286" s="121" t="s">
        <v>290</v>
      </c>
      <c r="G286" s="199" t="s">
        <v>58</v>
      </c>
      <c r="H286" s="123" t="s">
        <v>1199</v>
      </c>
      <c r="I286" s="124">
        <v>2</v>
      </c>
      <c r="J286" s="175"/>
      <c r="K286" s="126">
        <f>I286*J286</f>
        <v>0</v>
      </c>
      <c r="L286" s="127"/>
      <c r="M286" s="128">
        <f>ROUND(K286*L286+K286,2)</f>
        <v>0</v>
      </c>
      <c r="N286" s="129">
        <v>6</v>
      </c>
      <c r="O286" s="125"/>
      <c r="P286" s="130">
        <f>N286*O286</f>
        <v>0</v>
      </c>
      <c r="Q286" s="127"/>
      <c r="R286" s="130">
        <f>ROUND(P286+P286*Q286,2)</f>
        <v>0</v>
      </c>
      <c r="S286" s="131">
        <v>4000</v>
      </c>
      <c r="T286" s="127"/>
      <c r="U286" s="132">
        <f>ROUND(S286+S286*T286,2)</f>
        <v>4000</v>
      </c>
      <c r="V286" s="133">
        <f>SUM(K287,P287,S287)</f>
        <v>4000</v>
      </c>
      <c r="W286" s="133">
        <f>SUM(M287,R287,U287)</f>
        <v>4000</v>
      </c>
    </row>
    <row r="287" spans="1:66" s="37" customFormat="1" ht="12.75">
      <c r="H287" s="38"/>
      <c r="J287" s="112" t="s">
        <v>38</v>
      </c>
      <c r="K287" s="113">
        <f>SUM(K286:K286)</f>
        <v>0</v>
      </c>
      <c r="L287" s="114"/>
      <c r="M287" s="113">
        <f>SUM(M286:M286)</f>
        <v>0</v>
      </c>
      <c r="N287" s="114"/>
      <c r="O287" s="114"/>
      <c r="P287" s="115">
        <f>SUM(P286)</f>
        <v>0</v>
      </c>
      <c r="Q287" s="114"/>
      <c r="R287" s="115">
        <f>SUM(R286)</f>
        <v>0</v>
      </c>
      <c r="S287" s="113">
        <f>SUM(S286:S286)</f>
        <v>4000</v>
      </c>
      <c r="T287" s="114"/>
      <c r="U287" s="113">
        <f>SUM(U286:U286)</f>
        <v>4000</v>
      </c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</row>
    <row r="288" spans="1:66" ht="51">
      <c r="W288" s="116" t="s">
        <v>37</v>
      </c>
    </row>
    <row r="290" spans="1:66" s="143" customFormat="1" ht="13.5" thickBot="1">
      <c r="A290" s="180"/>
      <c r="B290" s="181" t="s">
        <v>21</v>
      </c>
      <c r="C290" s="182">
        <v>30</v>
      </c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5"/>
      <c r="P290" s="185"/>
      <c r="Q290" s="185"/>
      <c r="R290" s="185"/>
      <c r="S290" s="185"/>
      <c r="T290" s="185"/>
      <c r="U290" s="185"/>
      <c r="V290" s="185"/>
      <c r="W290" s="185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</row>
    <row r="291" spans="1:66" ht="11.25">
      <c r="A291" s="422" t="s">
        <v>0</v>
      </c>
      <c r="B291" s="423"/>
      <c r="C291" s="423"/>
      <c r="D291" s="423"/>
      <c r="E291" s="423"/>
      <c r="F291" s="423"/>
      <c r="G291" s="424"/>
      <c r="H291" s="422" t="s">
        <v>40</v>
      </c>
      <c r="I291" s="423"/>
      <c r="J291" s="423"/>
      <c r="K291" s="423"/>
      <c r="L291" s="423"/>
      <c r="M291" s="424"/>
      <c r="N291" s="422" t="s">
        <v>35</v>
      </c>
      <c r="O291" s="423"/>
      <c r="P291" s="423"/>
      <c r="Q291" s="423"/>
      <c r="R291" s="423"/>
      <c r="S291" s="423"/>
      <c r="T291" s="423"/>
      <c r="U291" s="424"/>
      <c r="V291" s="425" t="s">
        <v>1</v>
      </c>
      <c r="W291" s="426"/>
    </row>
    <row r="292" spans="1:66" ht="63.75">
      <c r="A292" s="46" t="s">
        <v>12</v>
      </c>
      <c r="B292" s="47" t="s">
        <v>22</v>
      </c>
      <c r="C292" s="48" t="s">
        <v>13</v>
      </c>
      <c r="D292" s="48" t="s">
        <v>20</v>
      </c>
      <c r="E292" s="49" t="s">
        <v>23</v>
      </c>
      <c r="F292" s="48" t="s">
        <v>19</v>
      </c>
      <c r="G292" s="50" t="s">
        <v>24</v>
      </c>
      <c r="H292" s="144" t="s">
        <v>28</v>
      </c>
      <c r="I292" s="48" t="s">
        <v>29</v>
      </c>
      <c r="J292" s="52" t="s">
        <v>41</v>
      </c>
      <c r="K292" s="53" t="s">
        <v>215</v>
      </c>
      <c r="L292" s="54" t="s">
        <v>2</v>
      </c>
      <c r="M292" s="55" t="s">
        <v>216</v>
      </c>
      <c r="N292" s="56" t="s">
        <v>50</v>
      </c>
      <c r="O292" s="57" t="s">
        <v>54</v>
      </c>
      <c r="P292" s="58" t="s">
        <v>42</v>
      </c>
      <c r="Q292" s="59" t="s">
        <v>2</v>
      </c>
      <c r="R292" s="58" t="s">
        <v>43</v>
      </c>
      <c r="S292" s="58" t="s">
        <v>55</v>
      </c>
      <c r="T292" s="59" t="s">
        <v>2</v>
      </c>
      <c r="U292" s="60" t="s">
        <v>56</v>
      </c>
      <c r="V292" s="61" t="s">
        <v>51</v>
      </c>
      <c r="W292" s="62" t="s">
        <v>52</v>
      </c>
    </row>
    <row r="293" spans="1:66" ht="12" customHeight="1" thickBot="1">
      <c r="A293" s="63" t="s">
        <v>3</v>
      </c>
      <c r="B293" s="64" t="s">
        <v>4</v>
      </c>
      <c r="C293" s="64" t="s">
        <v>5</v>
      </c>
      <c r="D293" s="64" t="s">
        <v>6</v>
      </c>
      <c r="E293" s="64" t="s">
        <v>7</v>
      </c>
      <c r="F293" s="64" t="s">
        <v>8</v>
      </c>
      <c r="G293" s="65" t="s">
        <v>9</v>
      </c>
      <c r="H293" s="66" t="s">
        <v>16</v>
      </c>
      <c r="I293" s="64" t="s">
        <v>30</v>
      </c>
      <c r="J293" s="67" t="s">
        <v>31</v>
      </c>
      <c r="K293" s="64" t="s">
        <v>32</v>
      </c>
      <c r="L293" s="68" t="s">
        <v>33</v>
      </c>
      <c r="M293" s="69" t="s">
        <v>34</v>
      </c>
      <c r="N293" s="70" t="s">
        <v>17</v>
      </c>
      <c r="O293" s="71" t="s">
        <v>36</v>
      </c>
      <c r="P293" s="72" t="s">
        <v>49</v>
      </c>
      <c r="Q293" s="71" t="s">
        <v>10</v>
      </c>
      <c r="R293" s="72" t="s">
        <v>44</v>
      </c>
      <c r="S293" s="72" t="s">
        <v>45</v>
      </c>
      <c r="T293" s="71" t="s">
        <v>18</v>
      </c>
      <c r="U293" s="73" t="s">
        <v>46</v>
      </c>
      <c r="V293" s="74" t="s">
        <v>47</v>
      </c>
      <c r="W293" s="75" t="s">
        <v>48</v>
      </c>
    </row>
    <row r="294" spans="1:66" ht="32.25" thickBot="1">
      <c r="A294" s="117" t="s">
        <v>11</v>
      </c>
      <c r="B294" s="118" t="s">
        <v>297</v>
      </c>
      <c r="C294" s="119" t="s">
        <v>298</v>
      </c>
      <c r="D294" s="120" t="s">
        <v>299</v>
      </c>
      <c r="E294" s="119" t="s">
        <v>73</v>
      </c>
      <c r="F294" s="121" t="s">
        <v>302</v>
      </c>
      <c r="G294" s="199" t="s">
        <v>58</v>
      </c>
      <c r="H294" s="123" t="s">
        <v>1200</v>
      </c>
      <c r="I294" s="124">
        <v>2</v>
      </c>
      <c r="J294" s="175"/>
      <c r="K294" s="126">
        <f>I294*J294</f>
        <v>0</v>
      </c>
      <c r="L294" s="127"/>
      <c r="M294" s="128">
        <f>ROUND(K294*L294+K294,2)</f>
        <v>0</v>
      </c>
      <c r="N294" s="129">
        <v>6</v>
      </c>
      <c r="O294" s="125"/>
      <c r="P294" s="130">
        <f>N294*O294</f>
        <v>0</v>
      </c>
      <c r="Q294" s="127"/>
      <c r="R294" s="130">
        <f>ROUND(P294+P294*Q294,2)</f>
        <v>0</v>
      </c>
      <c r="S294" s="131">
        <v>5000</v>
      </c>
      <c r="T294" s="127"/>
      <c r="U294" s="132">
        <f>ROUND(S294+S294*T294,2)</f>
        <v>5000</v>
      </c>
      <c r="V294" s="133">
        <f>SUM(K295,P295,S295)</f>
        <v>5000</v>
      </c>
      <c r="W294" s="133">
        <f>SUM(M295,R295,U295)</f>
        <v>5000</v>
      </c>
    </row>
    <row r="295" spans="1:66" s="37" customFormat="1" ht="12.75">
      <c r="H295" s="38"/>
      <c r="J295" s="112" t="s">
        <v>38</v>
      </c>
      <c r="K295" s="113">
        <f>SUM(K294:K294)</f>
        <v>0</v>
      </c>
      <c r="L295" s="114"/>
      <c r="M295" s="113">
        <f>SUM(M294:M294)</f>
        <v>0</v>
      </c>
      <c r="N295" s="114"/>
      <c r="O295" s="114"/>
      <c r="P295" s="115">
        <f>SUM(P294)</f>
        <v>0</v>
      </c>
      <c r="Q295" s="114"/>
      <c r="R295" s="115">
        <f>SUM(R294)</f>
        <v>0</v>
      </c>
      <c r="S295" s="113">
        <f>SUM(S294:S294)</f>
        <v>5000</v>
      </c>
      <c r="T295" s="114"/>
      <c r="U295" s="113">
        <f>SUM(U294:U294)</f>
        <v>5000</v>
      </c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</row>
    <row r="296" spans="1:66" ht="51">
      <c r="W296" s="116" t="s">
        <v>37</v>
      </c>
    </row>
    <row r="297" spans="1:66" ht="14.25">
      <c r="E297" s="212"/>
      <c r="W297" s="116"/>
    </row>
    <row r="298" spans="1:66" s="143" customFormat="1" ht="13.5" thickBot="1">
      <c r="A298" s="180"/>
      <c r="B298" s="181" t="s">
        <v>21</v>
      </c>
      <c r="C298" s="182">
        <v>31</v>
      </c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5"/>
      <c r="P298" s="185"/>
      <c r="Q298" s="185"/>
      <c r="R298" s="185"/>
      <c r="S298" s="185"/>
      <c r="T298" s="185"/>
      <c r="U298" s="185"/>
      <c r="V298" s="185"/>
      <c r="W298" s="185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</row>
    <row r="299" spans="1:66" ht="11.25">
      <c r="A299" s="422" t="s">
        <v>0</v>
      </c>
      <c r="B299" s="423"/>
      <c r="C299" s="423"/>
      <c r="D299" s="423"/>
      <c r="E299" s="423"/>
      <c r="F299" s="423"/>
      <c r="G299" s="424"/>
      <c r="H299" s="422" t="s">
        <v>40</v>
      </c>
      <c r="I299" s="423"/>
      <c r="J299" s="423"/>
      <c r="K299" s="423"/>
      <c r="L299" s="423"/>
      <c r="M299" s="424"/>
      <c r="N299" s="422" t="s">
        <v>35</v>
      </c>
      <c r="O299" s="423"/>
      <c r="P299" s="423"/>
      <c r="Q299" s="423"/>
      <c r="R299" s="423"/>
      <c r="S299" s="423"/>
      <c r="T299" s="423"/>
      <c r="U299" s="424"/>
      <c r="V299" s="425" t="s">
        <v>1</v>
      </c>
      <c r="W299" s="426"/>
    </row>
    <row r="300" spans="1:66" ht="63.75">
      <c r="A300" s="46" t="s">
        <v>12</v>
      </c>
      <c r="B300" s="47" t="s">
        <v>22</v>
      </c>
      <c r="C300" s="48" t="s">
        <v>13</v>
      </c>
      <c r="D300" s="48" t="s">
        <v>20</v>
      </c>
      <c r="E300" s="49" t="s">
        <v>23</v>
      </c>
      <c r="F300" s="48" t="s">
        <v>19</v>
      </c>
      <c r="G300" s="50" t="s">
        <v>24</v>
      </c>
      <c r="H300" s="144" t="s">
        <v>28</v>
      </c>
      <c r="I300" s="48" t="s">
        <v>29</v>
      </c>
      <c r="J300" s="52" t="s">
        <v>41</v>
      </c>
      <c r="K300" s="53" t="s">
        <v>215</v>
      </c>
      <c r="L300" s="54" t="s">
        <v>2</v>
      </c>
      <c r="M300" s="55" t="s">
        <v>216</v>
      </c>
      <c r="N300" s="56" t="s">
        <v>50</v>
      </c>
      <c r="O300" s="57" t="s">
        <v>54</v>
      </c>
      <c r="P300" s="58" t="s">
        <v>42</v>
      </c>
      <c r="Q300" s="59" t="s">
        <v>2</v>
      </c>
      <c r="R300" s="58" t="s">
        <v>43</v>
      </c>
      <c r="S300" s="58" t="s">
        <v>55</v>
      </c>
      <c r="T300" s="59" t="s">
        <v>2</v>
      </c>
      <c r="U300" s="60" t="s">
        <v>56</v>
      </c>
      <c r="V300" s="61" t="s">
        <v>51</v>
      </c>
      <c r="W300" s="62" t="s">
        <v>52</v>
      </c>
    </row>
    <row r="301" spans="1:66" ht="12" customHeight="1" thickBot="1">
      <c r="A301" s="63" t="s">
        <v>3</v>
      </c>
      <c r="B301" s="64" t="s">
        <v>4</v>
      </c>
      <c r="C301" s="64" t="s">
        <v>5</v>
      </c>
      <c r="D301" s="64" t="s">
        <v>6</v>
      </c>
      <c r="E301" s="64" t="s">
        <v>7</v>
      </c>
      <c r="F301" s="64" t="s">
        <v>8</v>
      </c>
      <c r="G301" s="65" t="s">
        <v>9</v>
      </c>
      <c r="H301" s="66" t="s">
        <v>16</v>
      </c>
      <c r="I301" s="64" t="s">
        <v>30</v>
      </c>
      <c r="J301" s="67" t="s">
        <v>31</v>
      </c>
      <c r="K301" s="64" t="s">
        <v>32</v>
      </c>
      <c r="L301" s="68" t="s">
        <v>33</v>
      </c>
      <c r="M301" s="69" t="s">
        <v>34</v>
      </c>
      <c r="N301" s="70" t="s">
        <v>17</v>
      </c>
      <c r="O301" s="71" t="s">
        <v>36</v>
      </c>
      <c r="P301" s="72" t="s">
        <v>49</v>
      </c>
      <c r="Q301" s="71" t="s">
        <v>10</v>
      </c>
      <c r="R301" s="72" t="s">
        <v>44</v>
      </c>
      <c r="S301" s="72" t="s">
        <v>45</v>
      </c>
      <c r="T301" s="71" t="s">
        <v>18</v>
      </c>
      <c r="U301" s="73" t="s">
        <v>46</v>
      </c>
      <c r="V301" s="74" t="s">
        <v>47</v>
      </c>
      <c r="W301" s="75" t="s">
        <v>48</v>
      </c>
    </row>
    <row r="302" spans="1:66" ht="32.25" thickBot="1">
      <c r="A302" s="117" t="s">
        <v>11</v>
      </c>
      <c r="B302" s="118" t="s">
        <v>291</v>
      </c>
      <c r="C302" s="119" t="s">
        <v>300</v>
      </c>
      <c r="D302" s="120" t="s">
        <v>301</v>
      </c>
      <c r="E302" s="119" t="s">
        <v>73</v>
      </c>
      <c r="F302" s="121" t="s">
        <v>1145</v>
      </c>
      <c r="G302" s="199" t="s">
        <v>58</v>
      </c>
      <c r="H302" s="123" t="s">
        <v>1201</v>
      </c>
      <c r="I302" s="124">
        <v>2</v>
      </c>
      <c r="J302" s="175"/>
      <c r="K302" s="126">
        <v>2800</v>
      </c>
      <c r="L302" s="127"/>
      <c r="M302" s="128">
        <v>3024</v>
      </c>
      <c r="N302" s="129">
        <v>6</v>
      </c>
      <c r="O302" s="125"/>
      <c r="P302" s="130">
        <f>N302*O302</f>
        <v>0</v>
      </c>
      <c r="Q302" s="127"/>
      <c r="R302" s="130">
        <f>ROUND(P302+P302*Q302,2)</f>
        <v>0</v>
      </c>
      <c r="S302" s="131">
        <v>15000</v>
      </c>
      <c r="T302" s="127"/>
      <c r="U302" s="132">
        <f>ROUND(S302+S302*T302,2)</f>
        <v>15000</v>
      </c>
      <c r="V302" s="133">
        <f>SUM(K303,P303,S303)</f>
        <v>17800</v>
      </c>
      <c r="W302" s="133">
        <f>SUM(M303,R303,U303)</f>
        <v>18024</v>
      </c>
    </row>
    <row r="303" spans="1:66" s="37" customFormat="1" ht="12.75">
      <c r="H303" s="38"/>
      <c r="J303" s="112" t="s">
        <v>38</v>
      </c>
      <c r="K303" s="113">
        <f>SUM(K302:K302)</f>
        <v>2800</v>
      </c>
      <c r="L303" s="114"/>
      <c r="M303" s="113">
        <f>SUM(M302:M302)</f>
        <v>3024</v>
      </c>
      <c r="N303" s="114"/>
      <c r="O303" s="114"/>
      <c r="P303" s="115">
        <f>SUM(P302)</f>
        <v>0</v>
      </c>
      <c r="Q303" s="114"/>
      <c r="R303" s="115">
        <f>SUM(R302)</f>
        <v>0</v>
      </c>
      <c r="S303" s="113">
        <f>SUM(S302:S302)</f>
        <v>15000</v>
      </c>
      <c r="T303" s="114"/>
      <c r="U303" s="113">
        <f>SUM(U302:U302)</f>
        <v>15000</v>
      </c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</row>
    <row r="304" spans="1:66" ht="51">
      <c r="W304" s="116" t="s">
        <v>37</v>
      </c>
    </row>
    <row r="306" spans="1:66" s="143" customFormat="1" ht="13.5" thickBot="1">
      <c r="A306" s="180"/>
      <c r="B306" s="181" t="s">
        <v>21</v>
      </c>
      <c r="C306" s="182">
        <v>32</v>
      </c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5"/>
      <c r="P306" s="185"/>
      <c r="Q306" s="185"/>
      <c r="R306" s="185"/>
      <c r="S306" s="185"/>
      <c r="T306" s="185"/>
      <c r="U306" s="185"/>
      <c r="V306" s="185"/>
      <c r="W306" s="185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</row>
    <row r="307" spans="1:66" ht="11.25">
      <c r="A307" s="422" t="s">
        <v>0</v>
      </c>
      <c r="B307" s="423"/>
      <c r="C307" s="423"/>
      <c r="D307" s="423"/>
      <c r="E307" s="423"/>
      <c r="F307" s="423"/>
      <c r="G307" s="424"/>
      <c r="H307" s="422" t="s">
        <v>40</v>
      </c>
      <c r="I307" s="423"/>
      <c r="J307" s="423"/>
      <c r="K307" s="423"/>
      <c r="L307" s="423"/>
      <c r="M307" s="424"/>
      <c r="N307" s="422" t="s">
        <v>35</v>
      </c>
      <c r="O307" s="423"/>
      <c r="P307" s="423"/>
      <c r="Q307" s="423"/>
      <c r="R307" s="423"/>
      <c r="S307" s="423"/>
      <c r="T307" s="423"/>
      <c r="U307" s="424"/>
      <c r="V307" s="425" t="s">
        <v>1</v>
      </c>
      <c r="W307" s="426"/>
    </row>
    <row r="308" spans="1:66" ht="63.75">
      <c r="A308" s="46" t="s">
        <v>12</v>
      </c>
      <c r="B308" s="47" t="s">
        <v>22</v>
      </c>
      <c r="C308" s="48" t="s">
        <v>13</v>
      </c>
      <c r="D308" s="48" t="s">
        <v>20</v>
      </c>
      <c r="E308" s="49" t="s">
        <v>23</v>
      </c>
      <c r="F308" s="48" t="s">
        <v>19</v>
      </c>
      <c r="G308" s="50" t="s">
        <v>24</v>
      </c>
      <c r="H308" s="144" t="s">
        <v>28</v>
      </c>
      <c r="I308" s="48" t="s">
        <v>29</v>
      </c>
      <c r="J308" s="52" t="s">
        <v>41</v>
      </c>
      <c r="K308" s="53" t="s">
        <v>215</v>
      </c>
      <c r="L308" s="54" t="s">
        <v>2</v>
      </c>
      <c r="M308" s="55" t="s">
        <v>216</v>
      </c>
      <c r="N308" s="56" t="s">
        <v>50</v>
      </c>
      <c r="O308" s="57" t="s">
        <v>54</v>
      </c>
      <c r="P308" s="58" t="s">
        <v>42</v>
      </c>
      <c r="Q308" s="59" t="s">
        <v>2</v>
      </c>
      <c r="R308" s="58" t="s">
        <v>43</v>
      </c>
      <c r="S308" s="58" t="s">
        <v>55</v>
      </c>
      <c r="T308" s="59" t="s">
        <v>2</v>
      </c>
      <c r="U308" s="60" t="s">
        <v>56</v>
      </c>
      <c r="V308" s="61" t="s">
        <v>51</v>
      </c>
      <c r="W308" s="62" t="s">
        <v>52</v>
      </c>
    </row>
    <row r="309" spans="1:66" ht="12" customHeight="1" thickBot="1">
      <c r="A309" s="63" t="s">
        <v>3</v>
      </c>
      <c r="B309" s="64" t="s">
        <v>4</v>
      </c>
      <c r="C309" s="64" t="s">
        <v>5</v>
      </c>
      <c r="D309" s="64" t="s">
        <v>6</v>
      </c>
      <c r="E309" s="64" t="s">
        <v>7</v>
      </c>
      <c r="F309" s="64" t="s">
        <v>8</v>
      </c>
      <c r="G309" s="65" t="s">
        <v>9</v>
      </c>
      <c r="H309" s="66" t="s">
        <v>16</v>
      </c>
      <c r="I309" s="64" t="s">
        <v>30</v>
      </c>
      <c r="J309" s="67" t="s">
        <v>31</v>
      </c>
      <c r="K309" s="64" t="s">
        <v>32</v>
      </c>
      <c r="L309" s="68" t="s">
        <v>33</v>
      </c>
      <c r="M309" s="69" t="s">
        <v>34</v>
      </c>
      <c r="N309" s="70" t="s">
        <v>17</v>
      </c>
      <c r="O309" s="71" t="s">
        <v>36</v>
      </c>
      <c r="P309" s="72" t="s">
        <v>49</v>
      </c>
      <c r="Q309" s="71" t="s">
        <v>10</v>
      </c>
      <c r="R309" s="72" t="s">
        <v>44</v>
      </c>
      <c r="S309" s="72" t="s">
        <v>45</v>
      </c>
      <c r="T309" s="71" t="s">
        <v>18</v>
      </c>
      <c r="U309" s="73" t="s">
        <v>46</v>
      </c>
      <c r="V309" s="74" t="s">
        <v>47</v>
      </c>
      <c r="W309" s="75" t="s">
        <v>48</v>
      </c>
    </row>
    <row r="310" spans="1:66" ht="32.25" thickBot="1">
      <c r="A310" s="117" t="s">
        <v>11</v>
      </c>
      <c r="B310" s="118" t="s">
        <v>297</v>
      </c>
      <c r="C310" s="119" t="s">
        <v>303</v>
      </c>
      <c r="D310" s="120" t="s">
        <v>304</v>
      </c>
      <c r="E310" s="119" t="s">
        <v>73</v>
      </c>
      <c r="F310" s="121" t="s">
        <v>305</v>
      </c>
      <c r="G310" s="199" t="s">
        <v>58</v>
      </c>
      <c r="H310" s="123" t="s">
        <v>1202</v>
      </c>
      <c r="I310" s="124">
        <v>2</v>
      </c>
      <c r="J310" s="175"/>
      <c r="K310" s="126">
        <f>I310*J310</f>
        <v>0</v>
      </c>
      <c r="L310" s="127"/>
      <c r="M310" s="128">
        <f>ROUND(K310*L310+K310,2)</f>
        <v>0</v>
      </c>
      <c r="N310" s="129">
        <v>6</v>
      </c>
      <c r="O310" s="125"/>
      <c r="P310" s="130">
        <f>N310*O310</f>
        <v>0</v>
      </c>
      <c r="Q310" s="127"/>
      <c r="R310" s="130">
        <f>ROUND(P310+P310*Q310,2)</f>
        <v>0</v>
      </c>
      <c r="S310" s="131">
        <v>5000</v>
      </c>
      <c r="T310" s="127"/>
      <c r="U310" s="132">
        <f>ROUND(S310+S310*T310,2)</f>
        <v>5000</v>
      </c>
      <c r="V310" s="133">
        <f>SUM(K311,P311,S311)</f>
        <v>5000</v>
      </c>
      <c r="W310" s="133">
        <f>SUM(M311,R311,U311)</f>
        <v>5000</v>
      </c>
    </row>
    <row r="311" spans="1:66" s="37" customFormat="1" ht="12.75">
      <c r="H311" s="38"/>
      <c r="J311" s="112" t="s">
        <v>38</v>
      </c>
      <c r="K311" s="113">
        <f>SUM(K310:K310)</f>
        <v>0</v>
      </c>
      <c r="L311" s="114"/>
      <c r="M311" s="113">
        <f>SUM(M310:M310)</f>
        <v>0</v>
      </c>
      <c r="N311" s="114"/>
      <c r="O311" s="114"/>
      <c r="P311" s="115">
        <f>SUM(P310)</f>
        <v>0</v>
      </c>
      <c r="Q311" s="114"/>
      <c r="R311" s="115">
        <f>SUM(R310)</f>
        <v>0</v>
      </c>
      <c r="S311" s="113">
        <f>SUM(S310:S310)</f>
        <v>5000</v>
      </c>
      <c r="T311" s="114"/>
      <c r="U311" s="113">
        <f>SUM(U310:U310)</f>
        <v>5000</v>
      </c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</row>
    <row r="312" spans="1:66" ht="51">
      <c r="W312" s="116" t="s">
        <v>37</v>
      </c>
    </row>
    <row r="314" spans="1:66" s="143" customFormat="1" ht="13.5" thickBot="1">
      <c r="A314" s="180"/>
      <c r="B314" s="181" t="s">
        <v>21</v>
      </c>
      <c r="C314" s="182">
        <v>33</v>
      </c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5"/>
      <c r="P314" s="185"/>
      <c r="Q314" s="185"/>
      <c r="R314" s="185"/>
      <c r="S314" s="185"/>
      <c r="T314" s="185"/>
      <c r="U314" s="185"/>
      <c r="V314" s="185"/>
      <c r="W314" s="185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</row>
    <row r="315" spans="1:66" ht="11.25">
      <c r="A315" s="422" t="s">
        <v>0</v>
      </c>
      <c r="B315" s="423"/>
      <c r="C315" s="423"/>
      <c r="D315" s="423"/>
      <c r="E315" s="423"/>
      <c r="F315" s="423"/>
      <c r="G315" s="424"/>
      <c r="H315" s="422" t="s">
        <v>40</v>
      </c>
      <c r="I315" s="423"/>
      <c r="J315" s="423"/>
      <c r="K315" s="423"/>
      <c r="L315" s="423"/>
      <c r="M315" s="424"/>
      <c r="N315" s="422" t="s">
        <v>35</v>
      </c>
      <c r="O315" s="423"/>
      <c r="P315" s="423"/>
      <c r="Q315" s="423"/>
      <c r="R315" s="423"/>
      <c r="S315" s="423"/>
      <c r="T315" s="423"/>
      <c r="U315" s="424"/>
      <c r="V315" s="425" t="s">
        <v>1</v>
      </c>
      <c r="W315" s="426"/>
    </row>
    <row r="316" spans="1:66" ht="63.75">
      <c r="A316" s="46" t="s">
        <v>12</v>
      </c>
      <c r="B316" s="47" t="s">
        <v>22</v>
      </c>
      <c r="C316" s="48" t="s">
        <v>13</v>
      </c>
      <c r="D316" s="48" t="s">
        <v>20</v>
      </c>
      <c r="E316" s="49" t="s">
        <v>23</v>
      </c>
      <c r="F316" s="48" t="s">
        <v>19</v>
      </c>
      <c r="G316" s="50" t="s">
        <v>24</v>
      </c>
      <c r="H316" s="144" t="s">
        <v>28</v>
      </c>
      <c r="I316" s="48" t="s">
        <v>29</v>
      </c>
      <c r="J316" s="52" t="s">
        <v>41</v>
      </c>
      <c r="K316" s="53" t="s">
        <v>215</v>
      </c>
      <c r="L316" s="54" t="s">
        <v>2</v>
      </c>
      <c r="M316" s="55" t="s">
        <v>216</v>
      </c>
      <c r="N316" s="56" t="s">
        <v>50</v>
      </c>
      <c r="O316" s="57" t="s">
        <v>54</v>
      </c>
      <c r="P316" s="58" t="s">
        <v>42</v>
      </c>
      <c r="Q316" s="59" t="s">
        <v>2</v>
      </c>
      <c r="R316" s="58" t="s">
        <v>43</v>
      </c>
      <c r="S316" s="58" t="s">
        <v>55</v>
      </c>
      <c r="T316" s="59" t="s">
        <v>2</v>
      </c>
      <c r="U316" s="60" t="s">
        <v>56</v>
      </c>
      <c r="V316" s="61" t="s">
        <v>51</v>
      </c>
      <c r="W316" s="62" t="s">
        <v>52</v>
      </c>
    </row>
    <row r="317" spans="1:66" ht="12" customHeight="1" thickBot="1">
      <c r="A317" s="63" t="s">
        <v>3</v>
      </c>
      <c r="B317" s="64" t="s">
        <v>4</v>
      </c>
      <c r="C317" s="64" t="s">
        <v>5</v>
      </c>
      <c r="D317" s="64" t="s">
        <v>6</v>
      </c>
      <c r="E317" s="64" t="s">
        <v>7</v>
      </c>
      <c r="F317" s="64" t="s">
        <v>8</v>
      </c>
      <c r="G317" s="65" t="s">
        <v>9</v>
      </c>
      <c r="H317" s="66" t="s">
        <v>16</v>
      </c>
      <c r="I317" s="64" t="s">
        <v>30</v>
      </c>
      <c r="J317" s="67" t="s">
        <v>31</v>
      </c>
      <c r="K317" s="64" t="s">
        <v>32</v>
      </c>
      <c r="L317" s="68" t="s">
        <v>33</v>
      </c>
      <c r="M317" s="69" t="s">
        <v>34</v>
      </c>
      <c r="N317" s="70" t="s">
        <v>17</v>
      </c>
      <c r="O317" s="71" t="s">
        <v>36</v>
      </c>
      <c r="P317" s="72" t="s">
        <v>49</v>
      </c>
      <c r="Q317" s="71" t="s">
        <v>10</v>
      </c>
      <c r="R317" s="72" t="s">
        <v>44</v>
      </c>
      <c r="S317" s="72" t="s">
        <v>45</v>
      </c>
      <c r="T317" s="71" t="s">
        <v>18</v>
      </c>
      <c r="U317" s="73" t="s">
        <v>46</v>
      </c>
      <c r="V317" s="74" t="s">
        <v>47</v>
      </c>
      <c r="W317" s="75" t="s">
        <v>48</v>
      </c>
    </row>
    <row r="318" spans="1:66" ht="32.25" thickBot="1">
      <c r="A318" s="117" t="s">
        <v>11</v>
      </c>
      <c r="B318" s="118" t="s">
        <v>306</v>
      </c>
      <c r="C318" s="119" t="s">
        <v>307</v>
      </c>
      <c r="D318" s="120" t="s">
        <v>308</v>
      </c>
      <c r="E318" s="119" t="s">
        <v>73</v>
      </c>
      <c r="F318" s="121" t="s">
        <v>1203</v>
      </c>
      <c r="G318" s="199" t="s">
        <v>58</v>
      </c>
      <c r="H318" s="123" t="s">
        <v>1204</v>
      </c>
      <c r="I318" s="124">
        <v>2</v>
      </c>
      <c r="J318" s="175"/>
      <c r="K318" s="126">
        <f>I318*J318</f>
        <v>0</v>
      </c>
      <c r="L318" s="127"/>
      <c r="M318" s="128">
        <f>ROUND(K318*L318+K318,2)</f>
        <v>0</v>
      </c>
      <c r="N318" s="129">
        <v>6</v>
      </c>
      <c r="O318" s="125"/>
      <c r="P318" s="130">
        <f>N318*O318</f>
        <v>0</v>
      </c>
      <c r="Q318" s="127"/>
      <c r="R318" s="130">
        <f>ROUND(P318+P318*Q318,2)</f>
        <v>0</v>
      </c>
      <c r="S318" s="131">
        <v>15000</v>
      </c>
      <c r="T318" s="127"/>
      <c r="U318" s="132">
        <f>ROUND(S318+S318*T318,2)</f>
        <v>15000</v>
      </c>
      <c r="V318" s="133">
        <f>SUM(K319,P319,S319)</f>
        <v>15000</v>
      </c>
      <c r="W318" s="133">
        <f>SUM(M319,R319,U319)</f>
        <v>15000</v>
      </c>
    </row>
    <row r="319" spans="1:66" s="37" customFormat="1" ht="12.75">
      <c r="H319" s="38"/>
      <c r="J319" s="112" t="s">
        <v>38</v>
      </c>
      <c r="K319" s="113">
        <f>SUM(K318:K318)</f>
        <v>0</v>
      </c>
      <c r="L319" s="114"/>
      <c r="M319" s="113">
        <f>SUM(M318:M318)</f>
        <v>0</v>
      </c>
      <c r="N319" s="114"/>
      <c r="O319" s="114"/>
      <c r="P319" s="115">
        <f>SUM(P318)</f>
        <v>0</v>
      </c>
      <c r="Q319" s="114"/>
      <c r="R319" s="115">
        <f>SUM(R318)</f>
        <v>0</v>
      </c>
      <c r="S319" s="113">
        <f>SUM(S318:S318)</f>
        <v>15000</v>
      </c>
      <c r="T319" s="114"/>
      <c r="U319" s="113">
        <f>SUM(U318:U318)</f>
        <v>15000</v>
      </c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</row>
    <row r="320" spans="1:66" ht="51">
      <c r="W320" s="116" t="s">
        <v>37</v>
      </c>
    </row>
    <row r="322" spans="1:66" s="143" customFormat="1" ht="13.5" thickBot="1">
      <c r="A322" s="180"/>
      <c r="B322" s="181" t="s">
        <v>21</v>
      </c>
      <c r="C322" s="182">
        <v>34</v>
      </c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5"/>
      <c r="P322" s="185"/>
      <c r="Q322" s="185"/>
      <c r="R322" s="185"/>
      <c r="S322" s="185"/>
      <c r="T322" s="185"/>
      <c r="U322" s="185"/>
      <c r="V322" s="185"/>
      <c r="W322" s="185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</row>
    <row r="323" spans="1:66" ht="11.25">
      <c r="A323" s="422" t="s">
        <v>0</v>
      </c>
      <c r="B323" s="423"/>
      <c r="C323" s="423"/>
      <c r="D323" s="423"/>
      <c r="E323" s="423"/>
      <c r="F323" s="423"/>
      <c r="G323" s="424"/>
      <c r="H323" s="422" t="s">
        <v>40</v>
      </c>
      <c r="I323" s="423"/>
      <c r="J323" s="423"/>
      <c r="K323" s="423"/>
      <c r="L323" s="423"/>
      <c r="M323" s="424"/>
      <c r="N323" s="422" t="s">
        <v>35</v>
      </c>
      <c r="O323" s="423"/>
      <c r="P323" s="423"/>
      <c r="Q323" s="423"/>
      <c r="R323" s="423"/>
      <c r="S323" s="423"/>
      <c r="T323" s="423"/>
      <c r="U323" s="424"/>
      <c r="V323" s="425" t="s">
        <v>1</v>
      </c>
      <c r="W323" s="426"/>
    </row>
    <row r="324" spans="1:66" ht="63.75">
      <c r="A324" s="46" t="s">
        <v>12</v>
      </c>
      <c r="B324" s="47" t="s">
        <v>22</v>
      </c>
      <c r="C324" s="48" t="s">
        <v>13</v>
      </c>
      <c r="D324" s="48" t="s">
        <v>20</v>
      </c>
      <c r="E324" s="49" t="s">
        <v>23</v>
      </c>
      <c r="F324" s="48" t="s">
        <v>19</v>
      </c>
      <c r="G324" s="50" t="s">
        <v>24</v>
      </c>
      <c r="H324" s="144" t="s">
        <v>220</v>
      </c>
      <c r="I324" s="48" t="s">
        <v>29</v>
      </c>
      <c r="J324" s="52" t="s">
        <v>41</v>
      </c>
      <c r="K324" s="53" t="s">
        <v>14</v>
      </c>
      <c r="L324" s="54" t="s">
        <v>2</v>
      </c>
      <c r="M324" s="55" t="s">
        <v>15</v>
      </c>
      <c r="N324" s="56" t="s">
        <v>50</v>
      </c>
      <c r="O324" s="57" t="s">
        <v>54</v>
      </c>
      <c r="P324" s="58" t="s">
        <v>42</v>
      </c>
      <c r="Q324" s="59" t="s">
        <v>2</v>
      </c>
      <c r="R324" s="58" t="s">
        <v>43</v>
      </c>
      <c r="S324" s="58" t="s">
        <v>55</v>
      </c>
      <c r="T324" s="59" t="s">
        <v>2</v>
      </c>
      <c r="U324" s="60" t="s">
        <v>56</v>
      </c>
      <c r="V324" s="61" t="s">
        <v>51</v>
      </c>
      <c r="W324" s="62" t="s">
        <v>52</v>
      </c>
    </row>
    <row r="325" spans="1:66" ht="11.25" thickBot="1">
      <c r="A325" s="63" t="s">
        <v>3</v>
      </c>
      <c r="B325" s="64" t="s">
        <v>4</v>
      </c>
      <c r="C325" s="64" t="s">
        <v>5</v>
      </c>
      <c r="D325" s="64" t="s">
        <v>6</v>
      </c>
      <c r="E325" s="64" t="s">
        <v>7</v>
      </c>
      <c r="F325" s="64" t="s">
        <v>8</v>
      </c>
      <c r="G325" s="65" t="s">
        <v>9</v>
      </c>
      <c r="H325" s="66" t="s">
        <v>16</v>
      </c>
      <c r="I325" s="64" t="s">
        <v>30</v>
      </c>
      <c r="J325" s="67" t="s">
        <v>31</v>
      </c>
      <c r="K325" s="64" t="s">
        <v>32</v>
      </c>
      <c r="L325" s="68" t="s">
        <v>33</v>
      </c>
      <c r="M325" s="69" t="s">
        <v>34</v>
      </c>
      <c r="N325" s="70" t="s">
        <v>17</v>
      </c>
      <c r="O325" s="71" t="s">
        <v>36</v>
      </c>
      <c r="P325" s="72" t="s">
        <v>49</v>
      </c>
      <c r="Q325" s="71" t="s">
        <v>10</v>
      </c>
      <c r="R325" s="72" t="s">
        <v>44</v>
      </c>
      <c r="S325" s="72" t="s">
        <v>45</v>
      </c>
      <c r="T325" s="71" t="s">
        <v>18</v>
      </c>
      <c r="U325" s="73" t="s">
        <v>46</v>
      </c>
      <c r="V325" s="74" t="s">
        <v>47</v>
      </c>
      <c r="W325" s="75" t="s">
        <v>48</v>
      </c>
    </row>
    <row r="326" spans="1:66" ht="31.5">
      <c r="A326" s="76" t="s">
        <v>11</v>
      </c>
      <c r="B326" s="134" t="s">
        <v>309</v>
      </c>
      <c r="C326" s="135" t="s">
        <v>310</v>
      </c>
      <c r="D326" s="136" t="s">
        <v>311</v>
      </c>
      <c r="E326" s="135" t="s">
        <v>57</v>
      </c>
      <c r="F326" s="137">
        <v>1450</v>
      </c>
      <c r="G326" s="201" t="s">
        <v>58</v>
      </c>
      <c r="H326" s="82" t="s">
        <v>1205</v>
      </c>
      <c r="I326" s="139">
        <v>2</v>
      </c>
      <c r="J326" s="178"/>
      <c r="K326" s="141">
        <f>I326*J326</f>
        <v>0</v>
      </c>
      <c r="L326" s="142"/>
      <c r="M326" s="87">
        <f>ROUND(K326*L326+K326,2)</f>
        <v>0</v>
      </c>
      <c r="N326" s="436">
        <v>8</v>
      </c>
      <c r="O326" s="501"/>
      <c r="P326" s="442">
        <f>N326*O326</f>
        <v>0</v>
      </c>
      <c r="Q326" s="503"/>
      <c r="R326" s="505">
        <f>ROUND(P326+P326*Q326,2)</f>
        <v>0</v>
      </c>
      <c r="S326" s="511">
        <v>8000</v>
      </c>
      <c r="T326" s="503"/>
      <c r="U326" s="470">
        <f>ROUND(S326+S326*T326,2)</f>
        <v>8000</v>
      </c>
      <c r="V326" s="433">
        <f>SUM(K328,P328,S328)</f>
        <v>8000</v>
      </c>
      <c r="W326" s="433">
        <f>SUM(M328,R328,U328)</f>
        <v>8000</v>
      </c>
    </row>
    <row r="327" spans="1:66" ht="32.25" thickBot="1">
      <c r="A327" s="100" t="s">
        <v>39</v>
      </c>
      <c r="B327" s="101" t="s">
        <v>309</v>
      </c>
      <c r="C327" s="102" t="s">
        <v>310</v>
      </c>
      <c r="D327" s="103" t="s">
        <v>312</v>
      </c>
      <c r="E327" s="102" t="s">
        <v>57</v>
      </c>
      <c r="F327" s="104" t="s">
        <v>313</v>
      </c>
      <c r="G327" s="105" t="s">
        <v>58</v>
      </c>
      <c r="H327" s="106" t="s">
        <v>1205</v>
      </c>
      <c r="I327" s="107">
        <v>2</v>
      </c>
      <c r="J327" s="179"/>
      <c r="K327" s="109">
        <f>I327*J327</f>
        <v>0</v>
      </c>
      <c r="L327" s="110"/>
      <c r="M327" s="111">
        <f>ROUND(K327*L327+K327,2)</f>
        <v>0</v>
      </c>
      <c r="N327" s="438"/>
      <c r="O327" s="463"/>
      <c r="P327" s="444"/>
      <c r="Q327" s="465"/>
      <c r="R327" s="467"/>
      <c r="S327" s="469"/>
      <c r="T327" s="465"/>
      <c r="U327" s="471"/>
      <c r="V327" s="435"/>
      <c r="W327" s="435"/>
    </row>
    <row r="328" spans="1:66" ht="12.75">
      <c r="A328" s="37"/>
      <c r="B328" s="37"/>
      <c r="C328" s="37"/>
      <c r="D328" s="37"/>
      <c r="E328" s="37"/>
      <c r="F328" s="37"/>
      <c r="G328" s="37"/>
      <c r="H328" s="38"/>
      <c r="I328" s="37"/>
      <c r="J328" s="112" t="s">
        <v>38</v>
      </c>
      <c r="K328" s="113">
        <f>SUM(K326:K327)</f>
        <v>0</v>
      </c>
      <c r="L328" s="114"/>
      <c r="M328" s="113">
        <f>SUM(M326:M327)</f>
        <v>0</v>
      </c>
      <c r="N328" s="114"/>
      <c r="O328" s="114"/>
      <c r="P328" s="115">
        <f>SUM(P326)</f>
        <v>0</v>
      </c>
      <c r="Q328" s="114"/>
      <c r="R328" s="115">
        <f>SUM(R326)</f>
        <v>0</v>
      </c>
      <c r="S328" s="113">
        <f>SUM(S326:S327)</f>
        <v>8000</v>
      </c>
      <c r="T328" s="114"/>
      <c r="U328" s="113">
        <f>SUM(U326:U327)</f>
        <v>8000</v>
      </c>
      <c r="V328" s="37"/>
      <c r="W328" s="37"/>
    </row>
    <row r="329" spans="1:66" ht="51">
      <c r="W329" s="116" t="s">
        <v>37</v>
      </c>
    </row>
    <row r="331" spans="1:66" s="143" customFormat="1" ht="15" thickBot="1">
      <c r="A331" s="180"/>
      <c r="B331" s="181" t="s">
        <v>21</v>
      </c>
      <c r="C331" s="182">
        <v>35</v>
      </c>
      <c r="D331" s="183" t="s">
        <v>433</v>
      </c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5"/>
      <c r="P331" s="185"/>
      <c r="Q331" s="185"/>
      <c r="R331" s="185"/>
      <c r="S331" s="185"/>
      <c r="T331" s="185"/>
      <c r="U331" s="185"/>
      <c r="V331" s="185"/>
      <c r="W331" s="185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</row>
    <row r="332" spans="1:66" ht="11.25">
      <c r="A332" s="422" t="s">
        <v>0</v>
      </c>
      <c r="B332" s="423"/>
      <c r="C332" s="423"/>
      <c r="D332" s="423"/>
      <c r="E332" s="423"/>
      <c r="F332" s="423"/>
      <c r="G332" s="424"/>
      <c r="H332" s="422" t="s">
        <v>40</v>
      </c>
      <c r="I332" s="423"/>
      <c r="J332" s="423"/>
      <c r="K332" s="423"/>
      <c r="L332" s="423"/>
      <c r="M332" s="424"/>
      <c r="N332" s="422" t="s">
        <v>35</v>
      </c>
      <c r="O332" s="423"/>
      <c r="P332" s="423"/>
      <c r="Q332" s="423"/>
      <c r="R332" s="423"/>
      <c r="S332" s="423"/>
      <c r="T332" s="423"/>
      <c r="U332" s="424"/>
      <c r="V332" s="425" t="s">
        <v>1</v>
      </c>
      <c r="W332" s="426"/>
    </row>
    <row r="333" spans="1:66" ht="63.75">
      <c r="A333" s="46" t="s">
        <v>12</v>
      </c>
      <c r="B333" s="47" t="s">
        <v>22</v>
      </c>
      <c r="C333" s="48" t="s">
        <v>13</v>
      </c>
      <c r="D333" s="48" t="s">
        <v>20</v>
      </c>
      <c r="E333" s="49" t="s">
        <v>23</v>
      </c>
      <c r="F333" s="48" t="s">
        <v>19</v>
      </c>
      <c r="G333" s="50" t="s">
        <v>24</v>
      </c>
      <c r="H333" s="144" t="s">
        <v>220</v>
      </c>
      <c r="I333" s="48" t="s">
        <v>29</v>
      </c>
      <c r="J333" s="52" t="s">
        <v>41</v>
      </c>
      <c r="K333" s="53" t="s">
        <v>14</v>
      </c>
      <c r="L333" s="54" t="s">
        <v>2</v>
      </c>
      <c r="M333" s="55" t="s">
        <v>15</v>
      </c>
      <c r="N333" s="56" t="s">
        <v>50</v>
      </c>
      <c r="O333" s="57" t="s">
        <v>54</v>
      </c>
      <c r="P333" s="58" t="s">
        <v>42</v>
      </c>
      <c r="Q333" s="59" t="s">
        <v>2</v>
      </c>
      <c r="R333" s="58" t="s">
        <v>43</v>
      </c>
      <c r="S333" s="58" t="s">
        <v>55</v>
      </c>
      <c r="T333" s="59" t="s">
        <v>2</v>
      </c>
      <c r="U333" s="60" t="s">
        <v>56</v>
      </c>
      <c r="V333" s="61" t="s">
        <v>51</v>
      </c>
      <c r="W333" s="62" t="s">
        <v>52</v>
      </c>
    </row>
    <row r="334" spans="1:66" ht="11.25" thickBot="1">
      <c r="A334" s="63" t="s">
        <v>3</v>
      </c>
      <c r="B334" s="64" t="s">
        <v>4</v>
      </c>
      <c r="C334" s="64" t="s">
        <v>5</v>
      </c>
      <c r="D334" s="64" t="s">
        <v>6</v>
      </c>
      <c r="E334" s="64" t="s">
        <v>7</v>
      </c>
      <c r="F334" s="64" t="s">
        <v>8</v>
      </c>
      <c r="G334" s="65" t="s">
        <v>9</v>
      </c>
      <c r="H334" s="66" t="s">
        <v>16</v>
      </c>
      <c r="I334" s="64" t="s">
        <v>30</v>
      </c>
      <c r="J334" s="67" t="s">
        <v>31</v>
      </c>
      <c r="K334" s="64" t="s">
        <v>32</v>
      </c>
      <c r="L334" s="68" t="s">
        <v>33</v>
      </c>
      <c r="M334" s="69" t="s">
        <v>34</v>
      </c>
      <c r="N334" s="70" t="s">
        <v>17</v>
      </c>
      <c r="O334" s="71" t="s">
        <v>36</v>
      </c>
      <c r="P334" s="72" t="s">
        <v>49</v>
      </c>
      <c r="Q334" s="71" t="s">
        <v>10</v>
      </c>
      <c r="R334" s="72" t="s">
        <v>44</v>
      </c>
      <c r="S334" s="72" t="s">
        <v>45</v>
      </c>
      <c r="T334" s="71" t="s">
        <v>18</v>
      </c>
      <c r="U334" s="73" t="s">
        <v>46</v>
      </c>
      <c r="V334" s="74" t="s">
        <v>47</v>
      </c>
      <c r="W334" s="75" t="s">
        <v>48</v>
      </c>
    </row>
    <row r="335" spans="1:66" ht="31.5">
      <c r="A335" s="76" t="s">
        <v>11</v>
      </c>
      <c r="B335" s="134" t="s">
        <v>314</v>
      </c>
      <c r="C335" s="135" t="s">
        <v>315</v>
      </c>
      <c r="D335" s="136" t="s">
        <v>316</v>
      </c>
      <c r="E335" s="135" t="s">
        <v>57</v>
      </c>
      <c r="F335" s="137" t="s">
        <v>317</v>
      </c>
      <c r="G335" s="201" t="s">
        <v>58</v>
      </c>
      <c r="H335" s="82" t="s">
        <v>1206</v>
      </c>
      <c r="I335" s="139">
        <v>2</v>
      </c>
      <c r="J335" s="140"/>
      <c r="K335" s="141">
        <f>I335*J335</f>
        <v>0</v>
      </c>
      <c r="L335" s="142"/>
      <c r="M335" s="87">
        <f>ROUND(K335*L335+K335,2)</f>
        <v>0</v>
      </c>
      <c r="N335" s="436">
        <v>12</v>
      </c>
      <c r="O335" s="501"/>
      <c r="P335" s="442">
        <f>N335*O335</f>
        <v>0</v>
      </c>
      <c r="Q335" s="503"/>
      <c r="R335" s="505">
        <f>ROUND(P335+P335*Q335,2)</f>
        <v>0</v>
      </c>
      <c r="S335" s="511">
        <v>6000</v>
      </c>
      <c r="T335" s="503"/>
      <c r="U335" s="470">
        <f>ROUND(S335+S335*T335,2)</f>
        <v>6000</v>
      </c>
      <c r="V335" s="433">
        <f>SUM(K338,P338,S338)</f>
        <v>6000</v>
      </c>
      <c r="W335" s="433">
        <f>SUM(M338,R338,U338)</f>
        <v>6000</v>
      </c>
    </row>
    <row r="336" spans="1:66" ht="31.5">
      <c r="A336" s="88" t="s">
        <v>39</v>
      </c>
      <c r="B336" s="213" t="s">
        <v>314</v>
      </c>
      <c r="C336" s="214" t="s">
        <v>315</v>
      </c>
      <c r="D336" s="215" t="s">
        <v>316</v>
      </c>
      <c r="E336" s="214" t="s">
        <v>57</v>
      </c>
      <c r="F336" s="216" t="s">
        <v>318</v>
      </c>
      <c r="G336" s="217" t="s">
        <v>58</v>
      </c>
      <c r="H336" s="94" t="s">
        <v>1206</v>
      </c>
      <c r="I336" s="218">
        <v>2</v>
      </c>
      <c r="J336" s="219"/>
      <c r="K336" s="220">
        <f>I336*J336</f>
        <v>0</v>
      </c>
      <c r="L336" s="221"/>
      <c r="M336" s="99">
        <f>ROUND(K336*L336+K336,2)</f>
        <v>0</v>
      </c>
      <c r="N336" s="437"/>
      <c r="O336" s="502"/>
      <c r="P336" s="443"/>
      <c r="Q336" s="504"/>
      <c r="R336" s="506"/>
      <c r="S336" s="512"/>
      <c r="T336" s="504"/>
      <c r="U336" s="513"/>
      <c r="V336" s="434"/>
      <c r="W336" s="434"/>
    </row>
    <row r="337" spans="1:66" ht="32.25" thickBot="1">
      <c r="A337" s="100" t="s">
        <v>59</v>
      </c>
      <c r="B337" s="101" t="s">
        <v>314</v>
      </c>
      <c r="C337" s="102" t="s">
        <v>315</v>
      </c>
      <c r="D337" s="103" t="s">
        <v>316</v>
      </c>
      <c r="E337" s="102" t="s">
        <v>57</v>
      </c>
      <c r="F337" s="104" t="s">
        <v>319</v>
      </c>
      <c r="G337" s="105" t="s">
        <v>58</v>
      </c>
      <c r="H337" s="106" t="s">
        <v>1206</v>
      </c>
      <c r="I337" s="107">
        <v>2</v>
      </c>
      <c r="J337" s="108"/>
      <c r="K337" s="109">
        <f>I337*J337</f>
        <v>0</v>
      </c>
      <c r="L337" s="110"/>
      <c r="M337" s="111">
        <f>ROUND(K337*L337+K337,2)</f>
        <v>0</v>
      </c>
      <c r="N337" s="438"/>
      <c r="O337" s="463"/>
      <c r="P337" s="444"/>
      <c r="Q337" s="465"/>
      <c r="R337" s="467"/>
      <c r="S337" s="469"/>
      <c r="T337" s="465"/>
      <c r="U337" s="471"/>
      <c r="V337" s="435"/>
      <c r="W337" s="435"/>
    </row>
    <row r="338" spans="1:66" ht="12.75">
      <c r="A338" s="37"/>
      <c r="B338" s="37"/>
      <c r="C338" s="37"/>
      <c r="D338" s="37"/>
      <c r="E338" s="37"/>
      <c r="F338" s="37"/>
      <c r="G338" s="37"/>
      <c r="H338" s="38"/>
      <c r="I338" s="37"/>
      <c r="J338" s="112" t="s">
        <v>38</v>
      </c>
      <c r="K338" s="113">
        <f>SUM(K335:K337)</f>
        <v>0</v>
      </c>
      <c r="L338" s="114"/>
      <c r="M338" s="113">
        <f>SUM(M335:M337)</f>
        <v>0</v>
      </c>
      <c r="N338" s="114"/>
      <c r="O338" s="114"/>
      <c r="P338" s="115">
        <f>SUM(P335)</f>
        <v>0</v>
      </c>
      <c r="Q338" s="114"/>
      <c r="R338" s="115">
        <f>SUM(R335)</f>
        <v>0</v>
      </c>
      <c r="S338" s="113">
        <f>SUM(S335:S337)</f>
        <v>6000</v>
      </c>
      <c r="T338" s="114"/>
      <c r="U338" s="113">
        <f>SUM(U335:U337)</f>
        <v>6000</v>
      </c>
      <c r="V338" s="37"/>
      <c r="W338" s="37"/>
    </row>
    <row r="339" spans="1:66" ht="51">
      <c r="W339" s="116" t="s">
        <v>37</v>
      </c>
    </row>
    <row r="341" spans="1:66" s="143" customFormat="1" ht="15" thickBot="1">
      <c r="A341" s="180"/>
      <c r="B341" s="181" t="s">
        <v>21</v>
      </c>
      <c r="C341" s="182">
        <v>36</v>
      </c>
      <c r="D341" s="183" t="s">
        <v>433</v>
      </c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5"/>
      <c r="P341" s="185"/>
      <c r="Q341" s="185"/>
      <c r="R341" s="185"/>
      <c r="S341" s="185"/>
      <c r="T341" s="185"/>
      <c r="U341" s="185"/>
      <c r="V341" s="185"/>
      <c r="W341" s="185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</row>
    <row r="342" spans="1:66" ht="11.25">
      <c r="A342" s="422" t="s">
        <v>0</v>
      </c>
      <c r="B342" s="423"/>
      <c r="C342" s="423"/>
      <c r="D342" s="423"/>
      <c r="E342" s="423"/>
      <c r="F342" s="423"/>
      <c r="G342" s="424"/>
      <c r="H342" s="422" t="s">
        <v>40</v>
      </c>
      <c r="I342" s="423"/>
      <c r="J342" s="423"/>
      <c r="K342" s="423"/>
      <c r="L342" s="423"/>
      <c r="M342" s="424"/>
      <c r="N342" s="422" t="s">
        <v>35</v>
      </c>
      <c r="O342" s="423"/>
      <c r="P342" s="423"/>
      <c r="Q342" s="423"/>
      <c r="R342" s="423"/>
      <c r="S342" s="423"/>
      <c r="T342" s="423"/>
      <c r="U342" s="424"/>
      <c r="V342" s="425" t="s">
        <v>1</v>
      </c>
      <c r="W342" s="426"/>
    </row>
    <row r="343" spans="1:66" ht="63.75">
      <c r="A343" s="46" t="s">
        <v>12</v>
      </c>
      <c r="B343" s="47" t="s">
        <v>22</v>
      </c>
      <c r="C343" s="48" t="s">
        <v>13</v>
      </c>
      <c r="D343" s="48" t="s">
        <v>20</v>
      </c>
      <c r="E343" s="49" t="s">
        <v>23</v>
      </c>
      <c r="F343" s="48" t="s">
        <v>19</v>
      </c>
      <c r="G343" s="50" t="s">
        <v>24</v>
      </c>
      <c r="H343" s="144" t="s">
        <v>28</v>
      </c>
      <c r="I343" s="48" t="s">
        <v>29</v>
      </c>
      <c r="J343" s="52" t="s">
        <v>41</v>
      </c>
      <c r="K343" s="53" t="s">
        <v>215</v>
      </c>
      <c r="L343" s="54" t="s">
        <v>2</v>
      </c>
      <c r="M343" s="55" t="s">
        <v>216</v>
      </c>
      <c r="N343" s="56" t="s">
        <v>50</v>
      </c>
      <c r="O343" s="57" t="s">
        <v>54</v>
      </c>
      <c r="P343" s="58" t="s">
        <v>42</v>
      </c>
      <c r="Q343" s="59" t="s">
        <v>2</v>
      </c>
      <c r="R343" s="58" t="s">
        <v>43</v>
      </c>
      <c r="S343" s="58" t="s">
        <v>55</v>
      </c>
      <c r="T343" s="59" t="s">
        <v>2</v>
      </c>
      <c r="U343" s="60" t="s">
        <v>56</v>
      </c>
      <c r="V343" s="61" t="s">
        <v>51</v>
      </c>
      <c r="W343" s="62" t="s">
        <v>52</v>
      </c>
    </row>
    <row r="344" spans="1:66" ht="12" customHeight="1" thickBot="1">
      <c r="A344" s="63" t="s">
        <v>3</v>
      </c>
      <c r="B344" s="64" t="s">
        <v>4</v>
      </c>
      <c r="C344" s="64" t="s">
        <v>5</v>
      </c>
      <c r="D344" s="64" t="s">
        <v>6</v>
      </c>
      <c r="E344" s="64" t="s">
        <v>7</v>
      </c>
      <c r="F344" s="64" t="s">
        <v>8</v>
      </c>
      <c r="G344" s="65" t="s">
        <v>9</v>
      </c>
      <c r="H344" s="66" t="s">
        <v>16</v>
      </c>
      <c r="I344" s="64" t="s">
        <v>30</v>
      </c>
      <c r="J344" s="67" t="s">
        <v>31</v>
      </c>
      <c r="K344" s="64" t="s">
        <v>32</v>
      </c>
      <c r="L344" s="68" t="s">
        <v>33</v>
      </c>
      <c r="M344" s="69" t="s">
        <v>34</v>
      </c>
      <c r="N344" s="70" t="s">
        <v>17</v>
      </c>
      <c r="O344" s="71" t="s">
        <v>36</v>
      </c>
      <c r="P344" s="72" t="s">
        <v>49</v>
      </c>
      <c r="Q344" s="71" t="s">
        <v>10</v>
      </c>
      <c r="R344" s="72" t="s">
        <v>44</v>
      </c>
      <c r="S344" s="72" t="s">
        <v>45</v>
      </c>
      <c r="T344" s="71" t="s">
        <v>18</v>
      </c>
      <c r="U344" s="73" t="s">
        <v>46</v>
      </c>
      <c r="V344" s="74" t="s">
        <v>47</v>
      </c>
      <c r="W344" s="75" t="s">
        <v>48</v>
      </c>
    </row>
    <row r="345" spans="1:66" ht="32.25" thickBot="1">
      <c r="A345" s="117" t="s">
        <v>11</v>
      </c>
      <c r="B345" s="118" t="s">
        <v>320</v>
      </c>
      <c r="C345" s="119" t="s">
        <v>321</v>
      </c>
      <c r="D345" s="120" t="s">
        <v>322</v>
      </c>
      <c r="E345" s="119" t="s">
        <v>213</v>
      </c>
      <c r="F345" s="121" t="s">
        <v>323</v>
      </c>
      <c r="G345" s="199" t="s">
        <v>58</v>
      </c>
      <c r="H345" s="123">
        <v>45728</v>
      </c>
      <c r="I345" s="124">
        <v>2</v>
      </c>
      <c r="J345" s="175"/>
      <c r="K345" s="126">
        <v>400</v>
      </c>
      <c r="L345" s="127"/>
      <c r="M345" s="128">
        <v>400</v>
      </c>
      <c r="N345" s="129">
        <v>6</v>
      </c>
      <c r="O345" s="125"/>
      <c r="P345" s="130">
        <f>N345*O345</f>
        <v>0</v>
      </c>
      <c r="Q345" s="127"/>
      <c r="R345" s="130">
        <f>ROUND(P345+P345*Q345,2)</f>
        <v>0</v>
      </c>
      <c r="S345" s="131">
        <v>1000</v>
      </c>
      <c r="T345" s="127"/>
      <c r="U345" s="132">
        <f>ROUND(S345+S345*T345,2)</f>
        <v>1000</v>
      </c>
      <c r="V345" s="133">
        <f>SUM(K346,P346,S346)</f>
        <v>1400</v>
      </c>
      <c r="W345" s="133">
        <f>SUM(M346,R346,U346)</f>
        <v>1400</v>
      </c>
    </row>
    <row r="346" spans="1:66" s="37" customFormat="1" ht="12.75">
      <c r="H346" s="38"/>
      <c r="J346" s="112" t="s">
        <v>38</v>
      </c>
      <c r="K346" s="113">
        <f>SUM(K345:K345)</f>
        <v>400</v>
      </c>
      <c r="L346" s="114"/>
      <c r="M346" s="113">
        <f>SUM(M345:M345)</f>
        <v>400</v>
      </c>
      <c r="N346" s="114"/>
      <c r="O346" s="114"/>
      <c r="P346" s="115">
        <f>SUM(P345)</f>
        <v>0</v>
      </c>
      <c r="Q346" s="114"/>
      <c r="R346" s="115">
        <f>SUM(R345)</f>
        <v>0</v>
      </c>
      <c r="S346" s="113">
        <f>SUM(S345:S345)</f>
        <v>1000</v>
      </c>
      <c r="T346" s="114"/>
      <c r="U346" s="113">
        <f>SUM(U345:U345)</f>
        <v>1000</v>
      </c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</row>
    <row r="347" spans="1:66" ht="51">
      <c r="W347" s="116" t="s">
        <v>37</v>
      </c>
    </row>
    <row r="348" spans="1:66" ht="12.75">
      <c r="W348" s="116"/>
    </row>
    <row r="349" spans="1:66" s="143" customFormat="1" ht="13.5" thickBot="1">
      <c r="A349" s="180"/>
      <c r="B349" s="181" t="s">
        <v>21</v>
      </c>
      <c r="C349" s="182">
        <v>37</v>
      </c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5"/>
      <c r="P349" s="185"/>
      <c r="Q349" s="185"/>
      <c r="R349" s="185"/>
      <c r="S349" s="185"/>
      <c r="T349" s="185"/>
      <c r="U349" s="185"/>
      <c r="V349" s="185"/>
      <c r="W349" s="185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</row>
    <row r="350" spans="1:66" ht="11.25">
      <c r="A350" s="422" t="s">
        <v>0</v>
      </c>
      <c r="B350" s="423"/>
      <c r="C350" s="423"/>
      <c r="D350" s="423"/>
      <c r="E350" s="423"/>
      <c r="F350" s="423"/>
      <c r="G350" s="424"/>
      <c r="H350" s="422" t="s">
        <v>40</v>
      </c>
      <c r="I350" s="423"/>
      <c r="J350" s="423"/>
      <c r="K350" s="423"/>
      <c r="L350" s="423"/>
      <c r="M350" s="424"/>
      <c r="N350" s="422" t="s">
        <v>35</v>
      </c>
      <c r="O350" s="423"/>
      <c r="P350" s="423"/>
      <c r="Q350" s="423"/>
      <c r="R350" s="423"/>
      <c r="S350" s="423"/>
      <c r="T350" s="423"/>
      <c r="U350" s="424"/>
      <c r="V350" s="425" t="s">
        <v>1</v>
      </c>
      <c r="W350" s="426"/>
    </row>
    <row r="351" spans="1:66" ht="63.75">
      <c r="A351" s="46" t="s">
        <v>12</v>
      </c>
      <c r="B351" s="47" t="s">
        <v>22</v>
      </c>
      <c r="C351" s="48" t="s">
        <v>13</v>
      </c>
      <c r="D351" s="48" t="s">
        <v>20</v>
      </c>
      <c r="E351" s="49" t="s">
        <v>23</v>
      </c>
      <c r="F351" s="48" t="s">
        <v>19</v>
      </c>
      <c r="G351" s="50" t="s">
        <v>24</v>
      </c>
      <c r="H351" s="144" t="s">
        <v>220</v>
      </c>
      <c r="I351" s="48" t="s">
        <v>29</v>
      </c>
      <c r="J351" s="52" t="s">
        <v>41</v>
      </c>
      <c r="K351" s="53" t="s">
        <v>14</v>
      </c>
      <c r="L351" s="54" t="s">
        <v>2</v>
      </c>
      <c r="M351" s="55" t="s">
        <v>15</v>
      </c>
      <c r="N351" s="56" t="s">
        <v>50</v>
      </c>
      <c r="O351" s="57" t="s">
        <v>54</v>
      </c>
      <c r="P351" s="58" t="s">
        <v>42</v>
      </c>
      <c r="Q351" s="59" t="s">
        <v>2</v>
      </c>
      <c r="R351" s="58" t="s">
        <v>43</v>
      </c>
      <c r="S351" s="58" t="s">
        <v>55</v>
      </c>
      <c r="T351" s="59" t="s">
        <v>2</v>
      </c>
      <c r="U351" s="60" t="s">
        <v>56</v>
      </c>
      <c r="V351" s="61" t="s">
        <v>51</v>
      </c>
      <c r="W351" s="62" t="s">
        <v>52</v>
      </c>
    </row>
    <row r="352" spans="1:66" ht="11.25" thickBot="1">
      <c r="A352" s="63" t="s">
        <v>3</v>
      </c>
      <c r="B352" s="64" t="s">
        <v>4</v>
      </c>
      <c r="C352" s="64" t="s">
        <v>5</v>
      </c>
      <c r="D352" s="64" t="s">
        <v>6</v>
      </c>
      <c r="E352" s="64" t="s">
        <v>7</v>
      </c>
      <c r="F352" s="64" t="s">
        <v>8</v>
      </c>
      <c r="G352" s="65" t="s">
        <v>9</v>
      </c>
      <c r="H352" s="66" t="s">
        <v>16</v>
      </c>
      <c r="I352" s="64" t="s">
        <v>30</v>
      </c>
      <c r="J352" s="67" t="s">
        <v>31</v>
      </c>
      <c r="K352" s="64" t="s">
        <v>32</v>
      </c>
      <c r="L352" s="68" t="s">
        <v>33</v>
      </c>
      <c r="M352" s="69" t="s">
        <v>34</v>
      </c>
      <c r="N352" s="70" t="s">
        <v>17</v>
      </c>
      <c r="O352" s="71" t="s">
        <v>36</v>
      </c>
      <c r="P352" s="72" t="s">
        <v>49</v>
      </c>
      <c r="Q352" s="71" t="s">
        <v>10</v>
      </c>
      <c r="R352" s="72" t="s">
        <v>44</v>
      </c>
      <c r="S352" s="72" t="s">
        <v>45</v>
      </c>
      <c r="T352" s="71" t="s">
        <v>18</v>
      </c>
      <c r="U352" s="73" t="s">
        <v>46</v>
      </c>
      <c r="V352" s="74" t="s">
        <v>47</v>
      </c>
      <c r="W352" s="75" t="s">
        <v>48</v>
      </c>
    </row>
    <row r="353" spans="1:66" ht="31.5">
      <c r="A353" s="76" t="s">
        <v>11</v>
      </c>
      <c r="B353" s="134" t="s">
        <v>327</v>
      </c>
      <c r="C353" s="135" t="s">
        <v>328</v>
      </c>
      <c r="D353" s="136" t="s">
        <v>329</v>
      </c>
      <c r="E353" s="135" t="s">
        <v>129</v>
      </c>
      <c r="F353" s="137" t="s">
        <v>332</v>
      </c>
      <c r="G353" s="201" t="s">
        <v>58</v>
      </c>
      <c r="H353" s="82" t="s">
        <v>1207</v>
      </c>
      <c r="I353" s="139">
        <v>2</v>
      </c>
      <c r="J353" s="140"/>
      <c r="K353" s="141">
        <f>I353*J353</f>
        <v>0</v>
      </c>
      <c r="L353" s="142"/>
      <c r="M353" s="87">
        <f>ROUND(K353*L353+K353,2)</f>
        <v>0</v>
      </c>
      <c r="N353" s="436">
        <v>12</v>
      </c>
      <c r="O353" s="501"/>
      <c r="P353" s="442">
        <f>N353*O353</f>
        <v>0</v>
      </c>
      <c r="Q353" s="503"/>
      <c r="R353" s="505">
        <f>ROUND(P353+P353*Q353,2)</f>
        <v>0</v>
      </c>
      <c r="S353" s="511">
        <v>3000</v>
      </c>
      <c r="T353" s="503"/>
      <c r="U353" s="470">
        <f>ROUND(S353+S353*T353,2)</f>
        <v>3000</v>
      </c>
      <c r="V353" s="433">
        <f>SUM(K356,P356,S356)</f>
        <v>3000</v>
      </c>
      <c r="W353" s="433">
        <f>SUM(M356,R356,U356)</f>
        <v>3000</v>
      </c>
    </row>
    <row r="354" spans="1:66" ht="31.5">
      <c r="A354" s="88" t="s">
        <v>39</v>
      </c>
      <c r="B354" s="213" t="s">
        <v>327</v>
      </c>
      <c r="C354" s="214" t="s">
        <v>214</v>
      </c>
      <c r="D354" s="215" t="s">
        <v>330</v>
      </c>
      <c r="E354" s="214" t="s">
        <v>129</v>
      </c>
      <c r="F354" s="216" t="s">
        <v>333</v>
      </c>
      <c r="G354" s="217" t="s">
        <v>58</v>
      </c>
      <c r="H354" s="94" t="s">
        <v>1182</v>
      </c>
      <c r="I354" s="218">
        <v>2</v>
      </c>
      <c r="J354" s="219"/>
      <c r="K354" s="220">
        <f>I354*J354</f>
        <v>0</v>
      </c>
      <c r="L354" s="221"/>
      <c r="M354" s="99">
        <f>ROUND(K354*L354+K354,2)</f>
        <v>0</v>
      </c>
      <c r="N354" s="437"/>
      <c r="O354" s="502"/>
      <c r="P354" s="443"/>
      <c r="Q354" s="504"/>
      <c r="R354" s="506"/>
      <c r="S354" s="512"/>
      <c r="T354" s="504"/>
      <c r="U354" s="513"/>
      <c r="V354" s="434"/>
      <c r="W354" s="434"/>
    </row>
    <row r="355" spans="1:66" ht="32.25" thickBot="1">
      <c r="A355" s="100" t="s">
        <v>59</v>
      </c>
      <c r="B355" s="101" t="s">
        <v>331</v>
      </c>
      <c r="C355" s="102" t="s">
        <v>214</v>
      </c>
      <c r="D355" s="103" t="s">
        <v>330</v>
      </c>
      <c r="E355" s="102" t="s">
        <v>129</v>
      </c>
      <c r="F355" s="104" t="s">
        <v>334</v>
      </c>
      <c r="G355" s="105" t="s">
        <v>58</v>
      </c>
      <c r="H355" s="106" t="s">
        <v>1182</v>
      </c>
      <c r="I355" s="107">
        <v>2</v>
      </c>
      <c r="J355" s="108"/>
      <c r="K355" s="109">
        <f>I355*J355</f>
        <v>0</v>
      </c>
      <c r="L355" s="110"/>
      <c r="M355" s="111">
        <f>ROUND(K355*L355+K355,2)</f>
        <v>0</v>
      </c>
      <c r="N355" s="438"/>
      <c r="O355" s="463"/>
      <c r="P355" s="444"/>
      <c r="Q355" s="465"/>
      <c r="R355" s="467"/>
      <c r="S355" s="469"/>
      <c r="T355" s="465"/>
      <c r="U355" s="471"/>
      <c r="V355" s="435"/>
      <c r="W355" s="435"/>
    </row>
    <row r="356" spans="1:66" ht="12.75">
      <c r="A356" s="37"/>
      <c r="B356" s="37"/>
      <c r="C356" s="37"/>
      <c r="D356" s="37"/>
      <c r="E356" s="37"/>
      <c r="F356" s="37"/>
      <c r="G356" s="37"/>
      <c r="H356" s="38"/>
      <c r="I356" s="37"/>
      <c r="J356" s="112" t="s">
        <v>38</v>
      </c>
      <c r="K356" s="113">
        <f>SUM(K353:K355)</f>
        <v>0</v>
      </c>
      <c r="L356" s="114"/>
      <c r="M356" s="113">
        <f>SUM(M353:M355)</f>
        <v>0</v>
      </c>
      <c r="N356" s="114"/>
      <c r="O356" s="114"/>
      <c r="P356" s="115">
        <f>SUM(P353)</f>
        <v>0</v>
      </c>
      <c r="Q356" s="114"/>
      <c r="R356" s="115">
        <f>SUM(R353)</f>
        <v>0</v>
      </c>
      <c r="S356" s="113">
        <f>SUM(S353:S355)</f>
        <v>3000</v>
      </c>
      <c r="T356" s="114"/>
      <c r="U356" s="113">
        <f>SUM(U353:U355)</f>
        <v>3000</v>
      </c>
      <c r="V356" s="37"/>
      <c r="W356" s="37"/>
    </row>
    <row r="357" spans="1:66" ht="51">
      <c r="W357" s="116" t="s">
        <v>37</v>
      </c>
    </row>
    <row r="359" spans="1:66" s="143" customFormat="1" ht="13.5" thickBot="1">
      <c r="A359" s="180"/>
      <c r="B359" s="181" t="s">
        <v>21</v>
      </c>
      <c r="C359" s="182">
        <v>38</v>
      </c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5"/>
      <c r="P359" s="185"/>
      <c r="Q359" s="185"/>
      <c r="R359" s="185"/>
      <c r="S359" s="185"/>
      <c r="T359" s="185"/>
      <c r="U359" s="185"/>
      <c r="V359" s="185"/>
      <c r="W359" s="185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</row>
    <row r="360" spans="1:66" ht="11.25">
      <c r="A360" s="422" t="s">
        <v>0</v>
      </c>
      <c r="B360" s="423"/>
      <c r="C360" s="423"/>
      <c r="D360" s="423"/>
      <c r="E360" s="423"/>
      <c r="F360" s="423"/>
      <c r="G360" s="424"/>
      <c r="H360" s="422" t="s">
        <v>40</v>
      </c>
      <c r="I360" s="423"/>
      <c r="J360" s="423"/>
      <c r="K360" s="423"/>
      <c r="L360" s="423"/>
      <c r="M360" s="424"/>
      <c r="N360" s="422" t="s">
        <v>35</v>
      </c>
      <c r="O360" s="423"/>
      <c r="P360" s="423"/>
      <c r="Q360" s="423"/>
      <c r="R360" s="423"/>
      <c r="S360" s="423"/>
      <c r="T360" s="423"/>
      <c r="U360" s="424"/>
      <c r="V360" s="425" t="s">
        <v>1</v>
      </c>
      <c r="W360" s="426"/>
    </row>
    <row r="361" spans="1:66" ht="63.75">
      <c r="A361" s="46" t="s">
        <v>12</v>
      </c>
      <c r="B361" s="47" t="s">
        <v>22</v>
      </c>
      <c r="C361" s="48" t="s">
        <v>13</v>
      </c>
      <c r="D361" s="48" t="s">
        <v>20</v>
      </c>
      <c r="E361" s="49" t="s">
        <v>23</v>
      </c>
      <c r="F361" s="48" t="s">
        <v>19</v>
      </c>
      <c r="G361" s="50" t="s">
        <v>24</v>
      </c>
      <c r="H361" s="144" t="s">
        <v>220</v>
      </c>
      <c r="I361" s="48" t="s">
        <v>29</v>
      </c>
      <c r="J361" s="52" t="s">
        <v>41</v>
      </c>
      <c r="K361" s="53" t="s">
        <v>14</v>
      </c>
      <c r="L361" s="54" t="s">
        <v>2</v>
      </c>
      <c r="M361" s="55" t="s">
        <v>15</v>
      </c>
      <c r="N361" s="56" t="s">
        <v>50</v>
      </c>
      <c r="O361" s="57" t="s">
        <v>54</v>
      </c>
      <c r="P361" s="58" t="s">
        <v>42</v>
      </c>
      <c r="Q361" s="59" t="s">
        <v>2</v>
      </c>
      <c r="R361" s="58" t="s">
        <v>43</v>
      </c>
      <c r="S361" s="58" t="s">
        <v>55</v>
      </c>
      <c r="T361" s="59" t="s">
        <v>2</v>
      </c>
      <c r="U361" s="60" t="s">
        <v>56</v>
      </c>
      <c r="V361" s="61" t="s">
        <v>51</v>
      </c>
      <c r="W361" s="62" t="s">
        <v>52</v>
      </c>
    </row>
    <row r="362" spans="1:66" ht="11.25" thickBot="1">
      <c r="A362" s="63" t="s">
        <v>3</v>
      </c>
      <c r="B362" s="64" t="s">
        <v>4</v>
      </c>
      <c r="C362" s="64" t="s">
        <v>5</v>
      </c>
      <c r="D362" s="64" t="s">
        <v>6</v>
      </c>
      <c r="E362" s="64" t="s">
        <v>7</v>
      </c>
      <c r="F362" s="64" t="s">
        <v>8</v>
      </c>
      <c r="G362" s="65" t="s">
        <v>9</v>
      </c>
      <c r="H362" s="66" t="s">
        <v>16</v>
      </c>
      <c r="I362" s="64" t="s">
        <v>30</v>
      </c>
      <c r="J362" s="67" t="s">
        <v>31</v>
      </c>
      <c r="K362" s="64" t="s">
        <v>32</v>
      </c>
      <c r="L362" s="68" t="s">
        <v>33</v>
      </c>
      <c r="M362" s="69" t="s">
        <v>34</v>
      </c>
      <c r="N362" s="70" t="s">
        <v>17</v>
      </c>
      <c r="O362" s="71" t="s">
        <v>36</v>
      </c>
      <c r="P362" s="72" t="s">
        <v>49</v>
      </c>
      <c r="Q362" s="71" t="s">
        <v>10</v>
      </c>
      <c r="R362" s="72" t="s">
        <v>44</v>
      </c>
      <c r="S362" s="72" t="s">
        <v>45</v>
      </c>
      <c r="T362" s="71" t="s">
        <v>18</v>
      </c>
      <c r="U362" s="73" t="s">
        <v>46</v>
      </c>
      <c r="V362" s="74" t="s">
        <v>47</v>
      </c>
      <c r="W362" s="75" t="s">
        <v>48</v>
      </c>
    </row>
    <row r="363" spans="1:66" ht="31.5">
      <c r="A363" s="76" t="s">
        <v>11</v>
      </c>
      <c r="B363" s="134" t="s">
        <v>335</v>
      </c>
      <c r="C363" s="135" t="s">
        <v>336</v>
      </c>
      <c r="D363" s="136" t="s">
        <v>3474</v>
      </c>
      <c r="E363" s="135" t="s">
        <v>213</v>
      </c>
      <c r="F363" s="137" t="s">
        <v>3474</v>
      </c>
      <c r="G363" s="201" t="s">
        <v>58</v>
      </c>
      <c r="H363" s="82" t="s">
        <v>1207</v>
      </c>
      <c r="I363" s="149">
        <v>2</v>
      </c>
      <c r="J363" s="186"/>
      <c r="K363" s="151">
        <f>I363*J363</f>
        <v>0</v>
      </c>
      <c r="L363" s="152"/>
      <c r="M363" s="87">
        <f>ROUND(K363*L363+K363,2)</f>
        <v>0</v>
      </c>
      <c r="N363" s="436">
        <v>8</v>
      </c>
      <c r="O363" s="501"/>
      <c r="P363" s="442">
        <f>N363*O363</f>
        <v>0</v>
      </c>
      <c r="Q363" s="503"/>
      <c r="R363" s="505">
        <f>ROUND(P363+P363*Q363,2)</f>
        <v>0</v>
      </c>
      <c r="S363" s="511">
        <v>4000</v>
      </c>
      <c r="T363" s="503"/>
      <c r="U363" s="470">
        <f>ROUND(S363+S363*T363,2)</f>
        <v>4000</v>
      </c>
      <c r="V363" s="433">
        <f>SUM(K365,P365,S365)</f>
        <v>4000</v>
      </c>
      <c r="W363" s="433">
        <f>SUM(M365,R365,U365)</f>
        <v>4000</v>
      </c>
    </row>
    <row r="364" spans="1:66" ht="32.25" thickBot="1">
      <c r="A364" s="100" t="s">
        <v>39</v>
      </c>
      <c r="B364" s="101" t="s">
        <v>337</v>
      </c>
      <c r="C364" s="102" t="s">
        <v>3637</v>
      </c>
      <c r="D364" s="103" t="s">
        <v>3638</v>
      </c>
      <c r="E364" s="102" t="s">
        <v>213</v>
      </c>
      <c r="F364" s="104" t="s">
        <v>338</v>
      </c>
      <c r="G364" s="105" t="s">
        <v>58</v>
      </c>
      <c r="H364" s="106" t="s">
        <v>1207</v>
      </c>
      <c r="I364" s="170">
        <v>2</v>
      </c>
      <c r="J364" s="187"/>
      <c r="K364" s="172">
        <f>I364*J364</f>
        <v>0</v>
      </c>
      <c r="L364" s="173"/>
      <c r="M364" s="174">
        <f>ROUND(K364*L364+K364,2)</f>
        <v>0</v>
      </c>
      <c r="N364" s="438"/>
      <c r="O364" s="463"/>
      <c r="P364" s="444"/>
      <c r="Q364" s="465"/>
      <c r="R364" s="467"/>
      <c r="S364" s="469"/>
      <c r="T364" s="465"/>
      <c r="U364" s="471"/>
      <c r="V364" s="435"/>
      <c r="W364" s="435"/>
    </row>
    <row r="365" spans="1:66" ht="12.75">
      <c r="A365" s="37"/>
      <c r="B365" s="37"/>
      <c r="C365" s="37"/>
      <c r="D365" s="37"/>
      <c r="E365" s="37"/>
      <c r="F365" s="37"/>
      <c r="G365" s="37"/>
      <c r="H365" s="38"/>
      <c r="I365" s="37"/>
      <c r="J365" s="112" t="s">
        <v>38</v>
      </c>
      <c r="K365" s="113">
        <f>SUM(K363:K364)</f>
        <v>0</v>
      </c>
      <c r="L365" s="114"/>
      <c r="M365" s="113">
        <f>SUM(M363:M364)</f>
        <v>0</v>
      </c>
      <c r="N365" s="114"/>
      <c r="O365" s="114"/>
      <c r="P365" s="115">
        <f>SUM(P363)</f>
        <v>0</v>
      </c>
      <c r="Q365" s="114"/>
      <c r="R365" s="115">
        <f>SUM(R363)</f>
        <v>0</v>
      </c>
      <c r="S365" s="113">
        <f>SUM(S363:S364)</f>
        <v>4000</v>
      </c>
      <c r="T365" s="114"/>
      <c r="U365" s="113">
        <f>SUM(U363:U364)</f>
        <v>4000</v>
      </c>
      <c r="V365" s="37"/>
      <c r="W365" s="37"/>
    </row>
    <row r="366" spans="1:66" ht="51">
      <c r="W366" s="116" t="s">
        <v>37</v>
      </c>
    </row>
    <row r="368" spans="1:66" s="143" customFormat="1" ht="13.5" thickBot="1">
      <c r="A368" s="180"/>
      <c r="B368" s="181" t="s">
        <v>21</v>
      </c>
      <c r="C368" s="182">
        <v>39</v>
      </c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5"/>
      <c r="P368" s="185"/>
      <c r="Q368" s="185"/>
      <c r="R368" s="185"/>
      <c r="S368" s="185"/>
      <c r="T368" s="185"/>
      <c r="U368" s="185"/>
      <c r="V368" s="185"/>
      <c r="W368" s="185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</row>
    <row r="369" spans="1:66" ht="11.25">
      <c r="A369" s="422" t="s">
        <v>0</v>
      </c>
      <c r="B369" s="423"/>
      <c r="C369" s="423"/>
      <c r="D369" s="423"/>
      <c r="E369" s="423"/>
      <c r="F369" s="423"/>
      <c r="G369" s="424"/>
      <c r="H369" s="422" t="s">
        <v>40</v>
      </c>
      <c r="I369" s="423"/>
      <c r="J369" s="423"/>
      <c r="K369" s="423"/>
      <c r="L369" s="423"/>
      <c r="M369" s="424"/>
      <c r="N369" s="422" t="s">
        <v>35</v>
      </c>
      <c r="O369" s="423"/>
      <c r="P369" s="423"/>
      <c r="Q369" s="423"/>
      <c r="R369" s="423"/>
      <c r="S369" s="423"/>
      <c r="T369" s="423"/>
      <c r="U369" s="424"/>
      <c r="V369" s="425" t="s">
        <v>1</v>
      </c>
      <c r="W369" s="426"/>
    </row>
    <row r="370" spans="1:66" ht="63.75">
      <c r="A370" s="46" t="s">
        <v>12</v>
      </c>
      <c r="B370" s="47" t="s">
        <v>22</v>
      </c>
      <c r="C370" s="48" t="s">
        <v>13</v>
      </c>
      <c r="D370" s="48" t="s">
        <v>20</v>
      </c>
      <c r="E370" s="49" t="s">
        <v>23</v>
      </c>
      <c r="F370" s="48" t="s">
        <v>19</v>
      </c>
      <c r="G370" s="50" t="s">
        <v>24</v>
      </c>
      <c r="H370" s="144" t="s">
        <v>28</v>
      </c>
      <c r="I370" s="48" t="s">
        <v>29</v>
      </c>
      <c r="J370" s="52" t="s">
        <v>41</v>
      </c>
      <c r="K370" s="53" t="s">
        <v>215</v>
      </c>
      <c r="L370" s="54" t="s">
        <v>2</v>
      </c>
      <c r="M370" s="55" t="s">
        <v>216</v>
      </c>
      <c r="N370" s="56" t="s">
        <v>50</v>
      </c>
      <c r="O370" s="57" t="s">
        <v>54</v>
      </c>
      <c r="P370" s="58" t="s">
        <v>42</v>
      </c>
      <c r="Q370" s="59" t="s">
        <v>2</v>
      </c>
      <c r="R370" s="58" t="s">
        <v>43</v>
      </c>
      <c r="S370" s="58" t="s">
        <v>55</v>
      </c>
      <c r="T370" s="59" t="s">
        <v>2</v>
      </c>
      <c r="U370" s="60" t="s">
        <v>56</v>
      </c>
      <c r="V370" s="61" t="s">
        <v>51</v>
      </c>
      <c r="W370" s="62" t="s">
        <v>52</v>
      </c>
    </row>
    <row r="371" spans="1:66" ht="12" customHeight="1" thickBot="1">
      <c r="A371" s="63" t="s">
        <v>3</v>
      </c>
      <c r="B371" s="64" t="s">
        <v>4</v>
      </c>
      <c r="C371" s="64" t="s">
        <v>5</v>
      </c>
      <c r="D371" s="64" t="s">
        <v>6</v>
      </c>
      <c r="E371" s="64" t="s">
        <v>7</v>
      </c>
      <c r="F371" s="64" t="s">
        <v>8</v>
      </c>
      <c r="G371" s="65" t="s">
        <v>9</v>
      </c>
      <c r="H371" s="66" t="s">
        <v>16</v>
      </c>
      <c r="I371" s="64" t="s">
        <v>30</v>
      </c>
      <c r="J371" s="67" t="s">
        <v>31</v>
      </c>
      <c r="K371" s="64" t="s">
        <v>32</v>
      </c>
      <c r="L371" s="68" t="s">
        <v>33</v>
      </c>
      <c r="M371" s="69" t="s">
        <v>34</v>
      </c>
      <c r="N371" s="70" t="s">
        <v>17</v>
      </c>
      <c r="O371" s="71" t="s">
        <v>36</v>
      </c>
      <c r="P371" s="72" t="s">
        <v>49</v>
      </c>
      <c r="Q371" s="71" t="s">
        <v>10</v>
      </c>
      <c r="R371" s="72" t="s">
        <v>44</v>
      </c>
      <c r="S371" s="72" t="s">
        <v>45</v>
      </c>
      <c r="T371" s="71" t="s">
        <v>18</v>
      </c>
      <c r="U371" s="73" t="s">
        <v>46</v>
      </c>
      <c r="V371" s="74" t="s">
        <v>47</v>
      </c>
      <c r="W371" s="75" t="s">
        <v>48</v>
      </c>
    </row>
    <row r="372" spans="1:66" ht="32.25" thickBot="1">
      <c r="A372" s="117" t="s">
        <v>11</v>
      </c>
      <c r="B372" s="118" t="s">
        <v>339</v>
      </c>
      <c r="C372" s="119" t="s">
        <v>340</v>
      </c>
      <c r="D372" s="120" t="s">
        <v>341</v>
      </c>
      <c r="E372" s="119" t="s">
        <v>129</v>
      </c>
      <c r="F372" s="121" t="s">
        <v>342</v>
      </c>
      <c r="G372" s="199" t="s">
        <v>58</v>
      </c>
      <c r="H372" s="123" t="s">
        <v>1208</v>
      </c>
      <c r="I372" s="124">
        <v>2</v>
      </c>
      <c r="J372" s="125"/>
      <c r="K372" s="126">
        <f>I372*J372</f>
        <v>0</v>
      </c>
      <c r="L372" s="127"/>
      <c r="M372" s="128">
        <f>ROUND(K372*L372+K372,2)</f>
        <v>0</v>
      </c>
      <c r="N372" s="129">
        <v>6</v>
      </c>
      <c r="O372" s="125"/>
      <c r="P372" s="130">
        <f>N372*O372</f>
        <v>0</v>
      </c>
      <c r="Q372" s="127"/>
      <c r="R372" s="130">
        <f>ROUND(P372+P372*Q372,2)</f>
        <v>0</v>
      </c>
      <c r="S372" s="131">
        <v>2000</v>
      </c>
      <c r="T372" s="127"/>
      <c r="U372" s="132">
        <f>ROUND(S372+S372*T372,2)</f>
        <v>2000</v>
      </c>
      <c r="V372" s="133">
        <f>SUM(K373,P373,S373)</f>
        <v>2000</v>
      </c>
      <c r="W372" s="133">
        <f>SUM(M373,R373,U373)</f>
        <v>2000</v>
      </c>
    </row>
    <row r="373" spans="1:66" s="37" customFormat="1" ht="12.75">
      <c r="H373" s="38"/>
      <c r="J373" s="112" t="s">
        <v>38</v>
      </c>
      <c r="K373" s="113">
        <f>SUM(K372:K372)</f>
        <v>0</v>
      </c>
      <c r="L373" s="114"/>
      <c r="M373" s="113">
        <f>SUM(M372:M372)</f>
        <v>0</v>
      </c>
      <c r="N373" s="114"/>
      <c r="O373" s="114"/>
      <c r="P373" s="115">
        <f>SUM(P372)</f>
        <v>0</v>
      </c>
      <c r="Q373" s="114"/>
      <c r="R373" s="115">
        <f>SUM(R372)</f>
        <v>0</v>
      </c>
      <c r="S373" s="113">
        <f>SUM(S372:S372)</f>
        <v>2000</v>
      </c>
      <c r="T373" s="114"/>
      <c r="U373" s="113">
        <f>SUM(U372:U372)</f>
        <v>2000</v>
      </c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</row>
    <row r="374" spans="1:66" ht="51">
      <c r="W374" s="116" t="s">
        <v>37</v>
      </c>
    </row>
    <row r="376" spans="1:66" s="143" customFormat="1" ht="13.5" thickBot="1">
      <c r="A376" s="180"/>
      <c r="B376" s="181" t="s">
        <v>21</v>
      </c>
      <c r="C376" s="182">
        <v>40</v>
      </c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5"/>
      <c r="P376" s="185"/>
      <c r="Q376" s="185"/>
      <c r="R376" s="185"/>
      <c r="S376" s="185"/>
      <c r="T376" s="185"/>
      <c r="U376" s="185"/>
      <c r="V376" s="185"/>
      <c r="W376" s="185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</row>
    <row r="377" spans="1:66" ht="11.25">
      <c r="A377" s="422" t="s">
        <v>0</v>
      </c>
      <c r="B377" s="423"/>
      <c r="C377" s="423"/>
      <c r="D377" s="423"/>
      <c r="E377" s="423"/>
      <c r="F377" s="423"/>
      <c r="G377" s="424"/>
      <c r="H377" s="422" t="s">
        <v>40</v>
      </c>
      <c r="I377" s="423"/>
      <c r="J377" s="423"/>
      <c r="K377" s="423"/>
      <c r="L377" s="423"/>
      <c r="M377" s="424"/>
      <c r="N377" s="422" t="s">
        <v>35</v>
      </c>
      <c r="O377" s="423"/>
      <c r="P377" s="423"/>
      <c r="Q377" s="423"/>
      <c r="R377" s="423"/>
      <c r="S377" s="423"/>
      <c r="T377" s="423"/>
      <c r="U377" s="424"/>
      <c r="V377" s="425" t="s">
        <v>1</v>
      </c>
      <c r="W377" s="426"/>
    </row>
    <row r="378" spans="1:66" ht="63.75">
      <c r="A378" s="46" t="s">
        <v>12</v>
      </c>
      <c r="B378" s="47" t="s">
        <v>22</v>
      </c>
      <c r="C378" s="48" t="s">
        <v>13</v>
      </c>
      <c r="D378" s="48" t="s">
        <v>20</v>
      </c>
      <c r="E378" s="49" t="s">
        <v>23</v>
      </c>
      <c r="F378" s="48" t="s">
        <v>19</v>
      </c>
      <c r="G378" s="50" t="s">
        <v>24</v>
      </c>
      <c r="H378" s="144" t="s">
        <v>28</v>
      </c>
      <c r="I378" s="48" t="s">
        <v>29</v>
      </c>
      <c r="J378" s="52" t="s">
        <v>41</v>
      </c>
      <c r="K378" s="53" t="s">
        <v>215</v>
      </c>
      <c r="L378" s="54" t="s">
        <v>2</v>
      </c>
      <c r="M378" s="55" t="s">
        <v>216</v>
      </c>
      <c r="N378" s="56" t="s">
        <v>50</v>
      </c>
      <c r="O378" s="57" t="s">
        <v>54</v>
      </c>
      <c r="P378" s="58" t="s">
        <v>42</v>
      </c>
      <c r="Q378" s="59" t="s">
        <v>2</v>
      </c>
      <c r="R378" s="58" t="s">
        <v>43</v>
      </c>
      <c r="S378" s="58" t="s">
        <v>55</v>
      </c>
      <c r="T378" s="59" t="s">
        <v>2</v>
      </c>
      <c r="U378" s="60" t="s">
        <v>56</v>
      </c>
      <c r="V378" s="61" t="s">
        <v>51</v>
      </c>
      <c r="W378" s="62" t="s">
        <v>52</v>
      </c>
    </row>
    <row r="379" spans="1:66" ht="12" customHeight="1" thickBot="1">
      <c r="A379" s="63" t="s">
        <v>3</v>
      </c>
      <c r="B379" s="64" t="s">
        <v>4</v>
      </c>
      <c r="C379" s="64" t="s">
        <v>5</v>
      </c>
      <c r="D379" s="64" t="s">
        <v>6</v>
      </c>
      <c r="E379" s="64" t="s">
        <v>7</v>
      </c>
      <c r="F379" s="64" t="s">
        <v>8</v>
      </c>
      <c r="G379" s="65" t="s">
        <v>9</v>
      </c>
      <c r="H379" s="66" t="s">
        <v>16</v>
      </c>
      <c r="I379" s="64" t="s">
        <v>30</v>
      </c>
      <c r="J379" s="67" t="s">
        <v>31</v>
      </c>
      <c r="K379" s="64" t="s">
        <v>32</v>
      </c>
      <c r="L379" s="68" t="s">
        <v>33</v>
      </c>
      <c r="M379" s="69" t="s">
        <v>34</v>
      </c>
      <c r="N379" s="70" t="s">
        <v>17</v>
      </c>
      <c r="O379" s="71" t="s">
        <v>36</v>
      </c>
      <c r="P379" s="72" t="s">
        <v>49</v>
      </c>
      <c r="Q379" s="71" t="s">
        <v>10</v>
      </c>
      <c r="R379" s="72" t="s">
        <v>44</v>
      </c>
      <c r="S379" s="72" t="s">
        <v>45</v>
      </c>
      <c r="T379" s="71" t="s">
        <v>18</v>
      </c>
      <c r="U379" s="73" t="s">
        <v>46</v>
      </c>
      <c r="V379" s="74" t="s">
        <v>47</v>
      </c>
      <c r="W379" s="75" t="s">
        <v>48</v>
      </c>
    </row>
    <row r="380" spans="1:66" ht="34.5" thickBot="1">
      <c r="A380" s="117" t="s">
        <v>11</v>
      </c>
      <c r="B380" s="118" t="s">
        <v>343</v>
      </c>
      <c r="C380" s="119" t="s">
        <v>344</v>
      </c>
      <c r="D380" s="120" t="s">
        <v>346</v>
      </c>
      <c r="E380" s="119" t="s">
        <v>73</v>
      </c>
      <c r="F380" s="121" t="s">
        <v>345</v>
      </c>
      <c r="G380" s="199" t="s">
        <v>58</v>
      </c>
      <c r="H380" s="123" t="s">
        <v>1182</v>
      </c>
      <c r="I380" s="124">
        <v>2</v>
      </c>
      <c r="J380" s="175"/>
      <c r="K380" s="126">
        <f>I380*J380</f>
        <v>0</v>
      </c>
      <c r="L380" s="127"/>
      <c r="M380" s="128">
        <f>ROUND(K380*L380+K380,2)</f>
        <v>0</v>
      </c>
      <c r="N380" s="129">
        <v>6</v>
      </c>
      <c r="O380" s="125"/>
      <c r="P380" s="130">
        <f>N380*O380</f>
        <v>0</v>
      </c>
      <c r="Q380" s="127"/>
      <c r="R380" s="130">
        <f>ROUND(P380+P380*Q380,2)</f>
        <v>0</v>
      </c>
      <c r="S380" s="131">
        <v>10000</v>
      </c>
      <c r="T380" s="127"/>
      <c r="U380" s="132">
        <f>ROUND(S380+S380*T380,2)</f>
        <v>10000</v>
      </c>
      <c r="V380" s="133">
        <f>SUM(K381,P381,S381)</f>
        <v>10000</v>
      </c>
      <c r="W380" s="133">
        <f>SUM(M381,R381,U381)</f>
        <v>10000</v>
      </c>
    </row>
    <row r="381" spans="1:66" s="37" customFormat="1" ht="12.75">
      <c r="H381" s="38"/>
      <c r="J381" s="112" t="s">
        <v>38</v>
      </c>
      <c r="K381" s="113">
        <f>SUM(K380:K380)</f>
        <v>0</v>
      </c>
      <c r="L381" s="114"/>
      <c r="M381" s="113">
        <f>SUM(M380:M380)</f>
        <v>0</v>
      </c>
      <c r="N381" s="114"/>
      <c r="O381" s="114"/>
      <c r="P381" s="115">
        <f>SUM(P380)</f>
        <v>0</v>
      </c>
      <c r="Q381" s="114"/>
      <c r="R381" s="115">
        <f>SUM(R380)</f>
        <v>0</v>
      </c>
      <c r="S381" s="113">
        <f>SUM(S380:S380)</f>
        <v>10000</v>
      </c>
      <c r="T381" s="114"/>
      <c r="U381" s="113">
        <f>SUM(U380:U380)</f>
        <v>10000</v>
      </c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</row>
    <row r="382" spans="1:66" ht="51">
      <c r="W382" s="116" t="s">
        <v>37</v>
      </c>
    </row>
    <row r="384" spans="1:66" s="143" customFormat="1" ht="13.5" thickBot="1">
      <c r="A384" s="180"/>
      <c r="B384" s="181" t="s">
        <v>21</v>
      </c>
      <c r="C384" s="182">
        <v>41</v>
      </c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5"/>
      <c r="P384" s="185"/>
      <c r="Q384" s="185"/>
      <c r="R384" s="185"/>
      <c r="S384" s="185"/>
      <c r="T384" s="185"/>
      <c r="U384" s="185"/>
      <c r="V384" s="185"/>
      <c r="W384" s="185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</row>
    <row r="385" spans="1:66" ht="11.25">
      <c r="A385" s="422" t="s">
        <v>0</v>
      </c>
      <c r="B385" s="423"/>
      <c r="C385" s="423"/>
      <c r="D385" s="423"/>
      <c r="E385" s="423"/>
      <c r="F385" s="423"/>
      <c r="G385" s="424"/>
      <c r="H385" s="422" t="s">
        <v>40</v>
      </c>
      <c r="I385" s="423"/>
      <c r="J385" s="423"/>
      <c r="K385" s="423"/>
      <c r="L385" s="423"/>
      <c r="M385" s="424"/>
      <c r="N385" s="422" t="s">
        <v>35</v>
      </c>
      <c r="O385" s="423"/>
      <c r="P385" s="423"/>
      <c r="Q385" s="423"/>
      <c r="R385" s="423"/>
      <c r="S385" s="423"/>
      <c r="T385" s="423"/>
      <c r="U385" s="424"/>
      <c r="V385" s="425" t="s">
        <v>1</v>
      </c>
      <c r="W385" s="426"/>
    </row>
    <row r="386" spans="1:66" ht="63.75">
      <c r="A386" s="46" t="s">
        <v>12</v>
      </c>
      <c r="B386" s="47" t="s">
        <v>22</v>
      </c>
      <c r="C386" s="48" t="s">
        <v>13</v>
      </c>
      <c r="D386" s="48" t="s">
        <v>20</v>
      </c>
      <c r="E386" s="49" t="s">
        <v>23</v>
      </c>
      <c r="F386" s="48" t="s">
        <v>19</v>
      </c>
      <c r="G386" s="50" t="s">
        <v>24</v>
      </c>
      <c r="H386" s="144" t="s">
        <v>28</v>
      </c>
      <c r="I386" s="48" t="s">
        <v>29</v>
      </c>
      <c r="J386" s="52" t="s">
        <v>41</v>
      </c>
      <c r="K386" s="53" t="s">
        <v>215</v>
      </c>
      <c r="L386" s="54" t="s">
        <v>2</v>
      </c>
      <c r="M386" s="55" t="s">
        <v>216</v>
      </c>
      <c r="N386" s="56" t="s">
        <v>50</v>
      </c>
      <c r="O386" s="57" t="s">
        <v>54</v>
      </c>
      <c r="P386" s="58" t="s">
        <v>42</v>
      </c>
      <c r="Q386" s="59" t="s">
        <v>2</v>
      </c>
      <c r="R386" s="58" t="s">
        <v>43</v>
      </c>
      <c r="S386" s="58" t="s">
        <v>55</v>
      </c>
      <c r="T386" s="59" t="s">
        <v>2</v>
      </c>
      <c r="U386" s="60" t="s">
        <v>56</v>
      </c>
      <c r="V386" s="61" t="s">
        <v>51</v>
      </c>
      <c r="W386" s="62" t="s">
        <v>52</v>
      </c>
    </row>
    <row r="387" spans="1:66" ht="12" customHeight="1" thickBot="1">
      <c r="A387" s="63" t="s">
        <v>3</v>
      </c>
      <c r="B387" s="64" t="s">
        <v>4</v>
      </c>
      <c r="C387" s="64" t="s">
        <v>5</v>
      </c>
      <c r="D387" s="64" t="s">
        <v>6</v>
      </c>
      <c r="E387" s="64" t="s">
        <v>7</v>
      </c>
      <c r="F387" s="64" t="s">
        <v>8</v>
      </c>
      <c r="G387" s="65" t="s">
        <v>9</v>
      </c>
      <c r="H387" s="66" t="s">
        <v>16</v>
      </c>
      <c r="I387" s="64" t="s">
        <v>30</v>
      </c>
      <c r="J387" s="67" t="s">
        <v>31</v>
      </c>
      <c r="K387" s="64" t="s">
        <v>32</v>
      </c>
      <c r="L387" s="68" t="s">
        <v>33</v>
      </c>
      <c r="M387" s="69" t="s">
        <v>34</v>
      </c>
      <c r="N387" s="70" t="s">
        <v>17</v>
      </c>
      <c r="O387" s="71" t="s">
        <v>36</v>
      </c>
      <c r="P387" s="72" t="s">
        <v>49</v>
      </c>
      <c r="Q387" s="71" t="s">
        <v>10</v>
      </c>
      <c r="R387" s="72" t="s">
        <v>44</v>
      </c>
      <c r="S387" s="72" t="s">
        <v>45</v>
      </c>
      <c r="T387" s="71" t="s">
        <v>18</v>
      </c>
      <c r="U387" s="73" t="s">
        <v>46</v>
      </c>
      <c r="V387" s="74" t="s">
        <v>47</v>
      </c>
      <c r="W387" s="75" t="s">
        <v>48</v>
      </c>
    </row>
    <row r="388" spans="1:66" ht="32.25" thickBot="1">
      <c r="A388" s="117" t="s">
        <v>11</v>
      </c>
      <c r="B388" s="118" t="s">
        <v>347</v>
      </c>
      <c r="C388" s="119" t="s">
        <v>348</v>
      </c>
      <c r="D388" s="120" t="s">
        <v>349</v>
      </c>
      <c r="E388" s="119" t="s">
        <v>129</v>
      </c>
      <c r="F388" s="121" t="s">
        <v>350</v>
      </c>
      <c r="G388" s="199" t="s">
        <v>58</v>
      </c>
      <c r="H388" s="123" t="s">
        <v>1153</v>
      </c>
      <c r="I388" s="124">
        <v>2</v>
      </c>
      <c r="J388" s="125"/>
      <c r="K388" s="126">
        <f>I388*J388</f>
        <v>0</v>
      </c>
      <c r="L388" s="127"/>
      <c r="M388" s="128">
        <f>ROUND(K388*L388+K388,2)</f>
        <v>0</v>
      </c>
      <c r="N388" s="129">
        <v>6</v>
      </c>
      <c r="O388" s="125"/>
      <c r="P388" s="130">
        <f>N388*O388</f>
        <v>0</v>
      </c>
      <c r="Q388" s="127"/>
      <c r="R388" s="130">
        <f>ROUND(P388+P388*Q388,2)</f>
        <v>0</v>
      </c>
      <c r="S388" s="131">
        <v>500</v>
      </c>
      <c r="T388" s="127"/>
      <c r="U388" s="132">
        <f>ROUND(S388+S388*T388,2)</f>
        <v>500</v>
      </c>
      <c r="V388" s="133">
        <f>SUM(K389,P389,S389)</f>
        <v>500</v>
      </c>
      <c r="W388" s="133">
        <f>SUM(M389,R389,U389)</f>
        <v>500</v>
      </c>
    </row>
    <row r="389" spans="1:66" s="37" customFormat="1" ht="12.75">
      <c r="H389" s="38"/>
      <c r="J389" s="112" t="s">
        <v>38</v>
      </c>
      <c r="K389" s="113">
        <f>SUM(K388:K388)</f>
        <v>0</v>
      </c>
      <c r="L389" s="114"/>
      <c r="M389" s="113">
        <f>SUM(M388:M388)</f>
        <v>0</v>
      </c>
      <c r="N389" s="114"/>
      <c r="O389" s="114"/>
      <c r="P389" s="115">
        <f>SUM(P388)</f>
        <v>0</v>
      </c>
      <c r="Q389" s="114"/>
      <c r="R389" s="115">
        <f>SUM(R388)</f>
        <v>0</v>
      </c>
      <c r="S389" s="113">
        <f>SUM(S388:S388)</f>
        <v>500</v>
      </c>
      <c r="T389" s="114"/>
      <c r="U389" s="113">
        <f>SUM(U388:U388)</f>
        <v>500</v>
      </c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</row>
    <row r="390" spans="1:66" ht="51">
      <c r="W390" s="116" t="s">
        <v>37</v>
      </c>
    </row>
    <row r="392" spans="1:66" s="143" customFormat="1" ht="13.5" thickBot="1">
      <c r="A392" s="180"/>
      <c r="B392" s="181" t="s">
        <v>21</v>
      </c>
      <c r="C392" s="182">
        <v>42</v>
      </c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5"/>
      <c r="P392" s="185"/>
      <c r="Q392" s="185"/>
      <c r="R392" s="185"/>
      <c r="S392" s="185"/>
      <c r="T392" s="185"/>
      <c r="U392" s="185"/>
      <c r="V392" s="185"/>
      <c r="W392" s="185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</row>
    <row r="393" spans="1:66" ht="11.25">
      <c r="A393" s="422" t="s">
        <v>0</v>
      </c>
      <c r="B393" s="423"/>
      <c r="C393" s="423"/>
      <c r="D393" s="423"/>
      <c r="E393" s="423"/>
      <c r="F393" s="423"/>
      <c r="G393" s="424"/>
      <c r="H393" s="422" t="s">
        <v>282</v>
      </c>
      <c r="I393" s="423"/>
      <c r="J393" s="423"/>
      <c r="K393" s="423"/>
      <c r="L393" s="423"/>
      <c r="M393" s="424"/>
      <c r="N393" s="422" t="s">
        <v>35</v>
      </c>
      <c r="O393" s="423"/>
      <c r="P393" s="423"/>
      <c r="Q393" s="423"/>
      <c r="R393" s="423"/>
      <c r="S393" s="423"/>
      <c r="T393" s="423"/>
      <c r="U393" s="424"/>
      <c r="V393" s="425" t="s">
        <v>1</v>
      </c>
      <c r="W393" s="426"/>
    </row>
    <row r="394" spans="1:66" ht="63.75">
      <c r="A394" s="46" t="s">
        <v>12</v>
      </c>
      <c r="B394" s="47" t="s">
        <v>22</v>
      </c>
      <c r="C394" s="48" t="s">
        <v>13</v>
      </c>
      <c r="D394" s="48" t="s">
        <v>20</v>
      </c>
      <c r="E394" s="49" t="s">
        <v>23</v>
      </c>
      <c r="F394" s="48" t="s">
        <v>19</v>
      </c>
      <c r="G394" s="50" t="s">
        <v>24</v>
      </c>
      <c r="H394" s="144" t="s">
        <v>453</v>
      </c>
      <c r="I394" s="48" t="s">
        <v>283</v>
      </c>
      <c r="J394" s="52" t="s">
        <v>284</v>
      </c>
      <c r="K394" s="53" t="s">
        <v>285</v>
      </c>
      <c r="L394" s="54" t="s">
        <v>2</v>
      </c>
      <c r="M394" s="55" t="s">
        <v>286</v>
      </c>
      <c r="N394" s="56" t="s">
        <v>50</v>
      </c>
      <c r="O394" s="57" t="s">
        <v>54</v>
      </c>
      <c r="P394" s="58" t="s">
        <v>42</v>
      </c>
      <c r="Q394" s="59" t="s">
        <v>2</v>
      </c>
      <c r="R394" s="58" t="s">
        <v>43</v>
      </c>
      <c r="S394" s="58" t="s">
        <v>55</v>
      </c>
      <c r="T394" s="59" t="s">
        <v>2</v>
      </c>
      <c r="U394" s="60" t="s">
        <v>56</v>
      </c>
      <c r="V394" s="61" t="s">
        <v>51</v>
      </c>
      <c r="W394" s="62" t="s">
        <v>52</v>
      </c>
    </row>
    <row r="395" spans="1:66" ht="12" customHeight="1" thickBot="1">
      <c r="A395" s="63" t="s">
        <v>3</v>
      </c>
      <c r="B395" s="64" t="s">
        <v>4</v>
      </c>
      <c r="C395" s="64" t="s">
        <v>5</v>
      </c>
      <c r="D395" s="64" t="s">
        <v>6</v>
      </c>
      <c r="E395" s="64" t="s">
        <v>7</v>
      </c>
      <c r="F395" s="64" t="s">
        <v>8</v>
      </c>
      <c r="G395" s="65" t="s">
        <v>9</v>
      </c>
      <c r="H395" s="66" t="s">
        <v>16</v>
      </c>
      <c r="I395" s="64" t="s">
        <v>30</v>
      </c>
      <c r="J395" s="67" t="s">
        <v>31</v>
      </c>
      <c r="K395" s="64" t="s">
        <v>32</v>
      </c>
      <c r="L395" s="68" t="s">
        <v>33</v>
      </c>
      <c r="M395" s="69" t="s">
        <v>34</v>
      </c>
      <c r="N395" s="70" t="s">
        <v>17</v>
      </c>
      <c r="O395" s="71" t="s">
        <v>36</v>
      </c>
      <c r="P395" s="72" t="s">
        <v>49</v>
      </c>
      <c r="Q395" s="71" t="s">
        <v>10</v>
      </c>
      <c r="R395" s="72" t="s">
        <v>44</v>
      </c>
      <c r="S395" s="72" t="s">
        <v>45</v>
      </c>
      <c r="T395" s="71" t="s">
        <v>18</v>
      </c>
      <c r="U395" s="73" t="s">
        <v>46</v>
      </c>
      <c r="V395" s="74" t="s">
        <v>47</v>
      </c>
      <c r="W395" s="75" t="s">
        <v>48</v>
      </c>
    </row>
    <row r="396" spans="1:66" ht="32.25" thickBot="1">
      <c r="A396" s="117" t="s">
        <v>11</v>
      </c>
      <c r="B396" s="118" t="s">
        <v>351</v>
      </c>
      <c r="C396" s="119" t="s">
        <v>352</v>
      </c>
      <c r="D396" s="120" t="s">
        <v>353</v>
      </c>
      <c r="E396" s="119" t="s">
        <v>57</v>
      </c>
      <c r="F396" s="121" t="s">
        <v>354</v>
      </c>
      <c r="G396" s="199" t="s">
        <v>58</v>
      </c>
      <c r="H396" s="123" t="s">
        <v>1209</v>
      </c>
      <c r="I396" s="124">
        <v>4</v>
      </c>
      <c r="J396" s="175"/>
      <c r="K396" s="126">
        <f>I396*J396</f>
        <v>0</v>
      </c>
      <c r="L396" s="127"/>
      <c r="M396" s="128">
        <f>ROUND(K396*L396+K396,2)</f>
        <v>0</v>
      </c>
      <c r="N396" s="222"/>
      <c r="O396" s="223"/>
      <c r="P396" s="224">
        <f>N396*O396</f>
        <v>0</v>
      </c>
      <c r="Q396" s="225"/>
      <c r="R396" s="224">
        <f>ROUND(P396+P396*Q396,2)</f>
        <v>0</v>
      </c>
      <c r="S396" s="226"/>
      <c r="T396" s="225"/>
      <c r="U396" s="227">
        <f>ROUND(S396+S396*T396,2)</f>
        <v>0</v>
      </c>
      <c r="V396" s="133">
        <f>SUM(K397,P397,S397)</f>
        <v>0</v>
      </c>
      <c r="W396" s="133">
        <f>SUM(M397,R397,U397)</f>
        <v>0</v>
      </c>
    </row>
    <row r="397" spans="1:66" s="37" customFormat="1" ht="12.75">
      <c r="H397" s="38"/>
      <c r="J397" s="112" t="s">
        <v>38</v>
      </c>
      <c r="K397" s="113">
        <f>SUM(K396:K396)</f>
        <v>0</v>
      </c>
      <c r="L397" s="114"/>
      <c r="M397" s="113">
        <f>SUM(M396:M396)</f>
        <v>0</v>
      </c>
      <c r="N397" s="114"/>
      <c r="O397" s="114"/>
      <c r="P397" s="228">
        <f>SUM(P396)</f>
        <v>0</v>
      </c>
      <c r="Q397" s="229"/>
      <c r="R397" s="228">
        <f>SUM(R396)</f>
        <v>0</v>
      </c>
      <c r="S397" s="230">
        <f>SUM(S396:S396)</f>
        <v>0</v>
      </c>
      <c r="T397" s="229"/>
      <c r="U397" s="230">
        <f>SUM(U396:U396)</f>
        <v>0</v>
      </c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</row>
    <row r="398" spans="1:66" ht="51">
      <c r="W398" s="116" t="s">
        <v>37</v>
      </c>
    </row>
    <row r="400" spans="1:66" s="143" customFormat="1" ht="13.5" thickBot="1">
      <c r="A400" s="180"/>
      <c r="B400" s="181" t="s">
        <v>21</v>
      </c>
      <c r="C400" s="182">
        <v>43</v>
      </c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5"/>
      <c r="P400" s="185"/>
      <c r="Q400" s="185"/>
      <c r="R400" s="185"/>
      <c r="S400" s="185"/>
      <c r="T400" s="185"/>
      <c r="U400" s="185"/>
      <c r="V400" s="185"/>
      <c r="W400" s="185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</row>
    <row r="401" spans="1:66" ht="11.25">
      <c r="A401" s="422" t="s">
        <v>0</v>
      </c>
      <c r="B401" s="423"/>
      <c r="C401" s="423"/>
      <c r="D401" s="423"/>
      <c r="E401" s="423"/>
      <c r="F401" s="423"/>
      <c r="G401" s="424"/>
      <c r="H401" s="422" t="s">
        <v>40</v>
      </c>
      <c r="I401" s="423"/>
      <c r="J401" s="423"/>
      <c r="K401" s="423"/>
      <c r="L401" s="423"/>
      <c r="M401" s="424"/>
      <c r="N401" s="422" t="s">
        <v>35</v>
      </c>
      <c r="O401" s="423"/>
      <c r="P401" s="423"/>
      <c r="Q401" s="423"/>
      <c r="R401" s="423"/>
      <c r="S401" s="423"/>
      <c r="T401" s="423"/>
      <c r="U401" s="424"/>
      <c r="V401" s="425" t="s">
        <v>1</v>
      </c>
      <c r="W401" s="426"/>
    </row>
    <row r="402" spans="1:66" ht="63.75">
      <c r="A402" s="46" t="s">
        <v>12</v>
      </c>
      <c r="B402" s="47" t="s">
        <v>22</v>
      </c>
      <c r="C402" s="48" t="s">
        <v>13</v>
      </c>
      <c r="D402" s="48" t="s">
        <v>20</v>
      </c>
      <c r="E402" s="49" t="s">
        <v>23</v>
      </c>
      <c r="F402" s="48" t="s">
        <v>19</v>
      </c>
      <c r="G402" s="50" t="s">
        <v>24</v>
      </c>
      <c r="H402" s="144" t="s">
        <v>28</v>
      </c>
      <c r="I402" s="48" t="s">
        <v>29</v>
      </c>
      <c r="J402" s="52" t="s">
        <v>41</v>
      </c>
      <c r="K402" s="53" t="s">
        <v>215</v>
      </c>
      <c r="L402" s="54" t="s">
        <v>2</v>
      </c>
      <c r="M402" s="55" t="s">
        <v>216</v>
      </c>
      <c r="N402" s="56" t="s">
        <v>50</v>
      </c>
      <c r="O402" s="57" t="s">
        <v>54</v>
      </c>
      <c r="P402" s="58" t="s">
        <v>42</v>
      </c>
      <c r="Q402" s="59" t="s">
        <v>2</v>
      </c>
      <c r="R402" s="58" t="s">
        <v>43</v>
      </c>
      <c r="S402" s="58" t="s">
        <v>55</v>
      </c>
      <c r="T402" s="59" t="s">
        <v>2</v>
      </c>
      <c r="U402" s="60" t="s">
        <v>56</v>
      </c>
      <c r="V402" s="61" t="s">
        <v>51</v>
      </c>
      <c r="W402" s="62" t="s">
        <v>52</v>
      </c>
    </row>
    <row r="403" spans="1:66" ht="12" customHeight="1" thickBot="1">
      <c r="A403" s="63" t="s">
        <v>3</v>
      </c>
      <c r="B403" s="64" t="s">
        <v>4</v>
      </c>
      <c r="C403" s="64" t="s">
        <v>5</v>
      </c>
      <c r="D403" s="64" t="s">
        <v>6</v>
      </c>
      <c r="E403" s="64" t="s">
        <v>7</v>
      </c>
      <c r="F403" s="64" t="s">
        <v>8</v>
      </c>
      <c r="G403" s="65" t="s">
        <v>9</v>
      </c>
      <c r="H403" s="66" t="s">
        <v>16</v>
      </c>
      <c r="I403" s="64" t="s">
        <v>30</v>
      </c>
      <c r="J403" s="67" t="s">
        <v>31</v>
      </c>
      <c r="K403" s="64" t="s">
        <v>32</v>
      </c>
      <c r="L403" s="68" t="s">
        <v>33</v>
      </c>
      <c r="M403" s="69" t="s">
        <v>34</v>
      </c>
      <c r="N403" s="70" t="s">
        <v>17</v>
      </c>
      <c r="O403" s="71" t="s">
        <v>36</v>
      </c>
      <c r="P403" s="72" t="s">
        <v>49</v>
      </c>
      <c r="Q403" s="71" t="s">
        <v>10</v>
      </c>
      <c r="R403" s="72" t="s">
        <v>44</v>
      </c>
      <c r="S403" s="72" t="s">
        <v>45</v>
      </c>
      <c r="T403" s="71" t="s">
        <v>18</v>
      </c>
      <c r="U403" s="73" t="s">
        <v>46</v>
      </c>
      <c r="V403" s="74" t="s">
        <v>47</v>
      </c>
      <c r="W403" s="75" t="s">
        <v>48</v>
      </c>
    </row>
    <row r="404" spans="1:66" ht="32.25" thickBot="1">
      <c r="A404" s="117" t="s">
        <v>11</v>
      </c>
      <c r="B404" s="118" t="s">
        <v>355</v>
      </c>
      <c r="C404" s="119" t="s">
        <v>217</v>
      </c>
      <c r="D404" s="120" t="s">
        <v>218</v>
      </c>
      <c r="E404" s="119" t="s">
        <v>129</v>
      </c>
      <c r="F404" s="121" t="s">
        <v>356</v>
      </c>
      <c r="G404" s="199" t="s">
        <v>58</v>
      </c>
      <c r="H404" s="123" t="s">
        <v>1210</v>
      </c>
      <c r="I404" s="124">
        <v>2</v>
      </c>
      <c r="J404" s="175"/>
      <c r="K404" s="126">
        <f>I404*J404</f>
        <v>0</v>
      </c>
      <c r="L404" s="127"/>
      <c r="M404" s="128">
        <f>ROUND(K404*L404+K404,2)</f>
        <v>0</v>
      </c>
      <c r="N404" s="129">
        <v>6</v>
      </c>
      <c r="O404" s="125"/>
      <c r="P404" s="130">
        <f>N404*O404</f>
        <v>0</v>
      </c>
      <c r="Q404" s="127"/>
      <c r="R404" s="130">
        <f>ROUND(P404+P404*Q404,2)</f>
        <v>0</v>
      </c>
      <c r="S404" s="131">
        <v>2000</v>
      </c>
      <c r="T404" s="127"/>
      <c r="U404" s="132">
        <f>ROUND(S404+S404*T404,2)</f>
        <v>2000</v>
      </c>
      <c r="V404" s="133">
        <f>SUM(K405,P405,S405)</f>
        <v>2000</v>
      </c>
      <c r="W404" s="133">
        <f>SUM(M405,R405,U405)</f>
        <v>2000</v>
      </c>
    </row>
    <row r="405" spans="1:66" s="37" customFormat="1" ht="12.75">
      <c r="H405" s="38"/>
      <c r="J405" s="112" t="s">
        <v>38</v>
      </c>
      <c r="K405" s="113">
        <f>SUM(K404:K404)</f>
        <v>0</v>
      </c>
      <c r="L405" s="114"/>
      <c r="M405" s="113">
        <f>SUM(M404:M404)</f>
        <v>0</v>
      </c>
      <c r="N405" s="114"/>
      <c r="O405" s="114"/>
      <c r="P405" s="115">
        <f>SUM(P404)</f>
        <v>0</v>
      </c>
      <c r="Q405" s="114"/>
      <c r="R405" s="115">
        <f>SUM(R404)</f>
        <v>0</v>
      </c>
      <c r="S405" s="113">
        <f>SUM(S404:S404)</f>
        <v>2000</v>
      </c>
      <c r="T405" s="114"/>
      <c r="U405" s="113">
        <f>SUM(U404:U404)</f>
        <v>2000</v>
      </c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</row>
    <row r="406" spans="1:66" ht="51">
      <c r="W406" s="116" t="s">
        <v>37</v>
      </c>
    </row>
    <row r="408" spans="1:66" s="143" customFormat="1" ht="13.5" thickBot="1">
      <c r="A408" s="180"/>
      <c r="B408" s="181" t="s">
        <v>21</v>
      </c>
      <c r="C408" s="182">
        <v>44</v>
      </c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5"/>
      <c r="P408" s="185"/>
      <c r="Q408" s="185"/>
      <c r="R408" s="185"/>
      <c r="S408" s="185"/>
      <c r="T408" s="185"/>
      <c r="U408" s="185"/>
      <c r="V408" s="185"/>
      <c r="W408" s="185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</row>
    <row r="409" spans="1:66" ht="11.25">
      <c r="A409" s="422" t="s">
        <v>0</v>
      </c>
      <c r="B409" s="423"/>
      <c r="C409" s="423"/>
      <c r="D409" s="423"/>
      <c r="E409" s="423"/>
      <c r="F409" s="423"/>
      <c r="G409" s="424"/>
      <c r="H409" s="422" t="s">
        <v>40</v>
      </c>
      <c r="I409" s="423"/>
      <c r="J409" s="423"/>
      <c r="K409" s="423"/>
      <c r="L409" s="423"/>
      <c r="M409" s="424"/>
      <c r="N409" s="422" t="s">
        <v>35</v>
      </c>
      <c r="O409" s="423"/>
      <c r="P409" s="423"/>
      <c r="Q409" s="423"/>
      <c r="R409" s="423"/>
      <c r="S409" s="423"/>
      <c r="T409" s="423"/>
      <c r="U409" s="424"/>
      <c r="V409" s="425" t="s">
        <v>1</v>
      </c>
      <c r="W409" s="426"/>
    </row>
    <row r="410" spans="1:66" ht="63.75">
      <c r="A410" s="46" t="s">
        <v>12</v>
      </c>
      <c r="B410" s="47" t="s">
        <v>22</v>
      </c>
      <c r="C410" s="48" t="s">
        <v>13</v>
      </c>
      <c r="D410" s="48" t="s">
        <v>20</v>
      </c>
      <c r="E410" s="49" t="s">
        <v>23</v>
      </c>
      <c r="F410" s="48" t="s">
        <v>19</v>
      </c>
      <c r="G410" s="50" t="s">
        <v>24</v>
      </c>
      <c r="H410" s="144" t="s">
        <v>28</v>
      </c>
      <c r="I410" s="48" t="s">
        <v>29</v>
      </c>
      <c r="J410" s="52" t="s">
        <v>41</v>
      </c>
      <c r="K410" s="53" t="s">
        <v>215</v>
      </c>
      <c r="L410" s="54" t="s">
        <v>2</v>
      </c>
      <c r="M410" s="55" t="s">
        <v>216</v>
      </c>
      <c r="N410" s="56" t="s">
        <v>50</v>
      </c>
      <c r="O410" s="57" t="s">
        <v>54</v>
      </c>
      <c r="P410" s="58" t="s">
        <v>42</v>
      </c>
      <c r="Q410" s="59" t="s">
        <v>2</v>
      </c>
      <c r="R410" s="58" t="s">
        <v>43</v>
      </c>
      <c r="S410" s="58" t="s">
        <v>55</v>
      </c>
      <c r="T410" s="59" t="s">
        <v>2</v>
      </c>
      <c r="U410" s="60" t="s">
        <v>56</v>
      </c>
      <c r="V410" s="61" t="s">
        <v>51</v>
      </c>
      <c r="W410" s="62" t="s">
        <v>52</v>
      </c>
    </row>
    <row r="411" spans="1:66" ht="12" customHeight="1" thickBot="1">
      <c r="A411" s="63" t="s">
        <v>3</v>
      </c>
      <c r="B411" s="64" t="s">
        <v>4</v>
      </c>
      <c r="C411" s="64" t="s">
        <v>5</v>
      </c>
      <c r="D411" s="64" t="s">
        <v>6</v>
      </c>
      <c r="E411" s="64" t="s">
        <v>7</v>
      </c>
      <c r="F411" s="64" t="s">
        <v>8</v>
      </c>
      <c r="G411" s="65" t="s">
        <v>9</v>
      </c>
      <c r="H411" s="66" t="s">
        <v>16</v>
      </c>
      <c r="I411" s="64" t="s">
        <v>30</v>
      </c>
      <c r="J411" s="67" t="s">
        <v>31</v>
      </c>
      <c r="K411" s="64" t="s">
        <v>32</v>
      </c>
      <c r="L411" s="68" t="s">
        <v>33</v>
      </c>
      <c r="M411" s="69" t="s">
        <v>34</v>
      </c>
      <c r="N411" s="70" t="s">
        <v>17</v>
      </c>
      <c r="O411" s="71" t="s">
        <v>36</v>
      </c>
      <c r="P411" s="72" t="s">
        <v>49</v>
      </c>
      <c r="Q411" s="71" t="s">
        <v>10</v>
      </c>
      <c r="R411" s="72" t="s">
        <v>44</v>
      </c>
      <c r="S411" s="72" t="s">
        <v>45</v>
      </c>
      <c r="T411" s="71" t="s">
        <v>18</v>
      </c>
      <c r="U411" s="73" t="s">
        <v>46</v>
      </c>
      <c r="V411" s="74" t="s">
        <v>47</v>
      </c>
      <c r="W411" s="75" t="s">
        <v>48</v>
      </c>
    </row>
    <row r="412" spans="1:66" ht="57" thickBot="1">
      <c r="A412" s="117" t="s">
        <v>11</v>
      </c>
      <c r="B412" s="118" t="s">
        <v>357</v>
      </c>
      <c r="C412" s="119" t="s">
        <v>358</v>
      </c>
      <c r="D412" s="120" t="s">
        <v>359</v>
      </c>
      <c r="E412" s="119" t="s">
        <v>129</v>
      </c>
      <c r="F412" s="121" t="s">
        <v>360</v>
      </c>
      <c r="G412" s="199" t="s">
        <v>58</v>
      </c>
      <c r="H412" s="123" t="s">
        <v>1178</v>
      </c>
      <c r="I412" s="124">
        <v>2</v>
      </c>
      <c r="J412" s="175"/>
      <c r="K412" s="126">
        <f>I412*J412</f>
        <v>0</v>
      </c>
      <c r="L412" s="127"/>
      <c r="M412" s="128">
        <f>ROUND(K412*L412+K412,2)</f>
        <v>0</v>
      </c>
      <c r="N412" s="129">
        <v>6</v>
      </c>
      <c r="O412" s="125"/>
      <c r="P412" s="130">
        <f>N412*O412</f>
        <v>0</v>
      </c>
      <c r="Q412" s="127"/>
      <c r="R412" s="130">
        <f>ROUND(P412+P412*Q412,2)</f>
        <v>0</v>
      </c>
      <c r="S412" s="131">
        <v>3000</v>
      </c>
      <c r="T412" s="127"/>
      <c r="U412" s="132">
        <f>ROUND(S412+S412*T412,2)</f>
        <v>3000</v>
      </c>
      <c r="V412" s="133">
        <f>SUM(K413,P413,S413)</f>
        <v>3000</v>
      </c>
      <c r="W412" s="133">
        <f>SUM(M413,R413,U413)</f>
        <v>3000</v>
      </c>
    </row>
    <row r="413" spans="1:66" s="37" customFormat="1" ht="12.75">
      <c r="H413" s="38"/>
      <c r="J413" s="112" t="s">
        <v>38</v>
      </c>
      <c r="K413" s="113">
        <f>SUM(K412:K412)</f>
        <v>0</v>
      </c>
      <c r="L413" s="114"/>
      <c r="M413" s="113">
        <f>SUM(M412:M412)</f>
        <v>0</v>
      </c>
      <c r="N413" s="114"/>
      <c r="O413" s="114"/>
      <c r="P413" s="115">
        <f>SUM(P412)</f>
        <v>0</v>
      </c>
      <c r="Q413" s="114"/>
      <c r="R413" s="115">
        <f>SUM(R412)</f>
        <v>0</v>
      </c>
      <c r="S413" s="113">
        <f>SUM(S412:S412)</f>
        <v>3000</v>
      </c>
      <c r="T413" s="114"/>
      <c r="U413" s="113">
        <f>SUM(U412:U412)</f>
        <v>3000</v>
      </c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</row>
    <row r="414" spans="1:66" ht="51">
      <c r="W414" s="116" t="s">
        <v>37</v>
      </c>
    </row>
    <row r="416" spans="1:66" s="143" customFormat="1" ht="13.5" thickBot="1">
      <c r="A416" s="180"/>
      <c r="B416" s="181" t="s">
        <v>21</v>
      </c>
      <c r="C416" s="182">
        <v>45</v>
      </c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5"/>
      <c r="P416" s="185"/>
      <c r="Q416" s="185"/>
      <c r="R416" s="185"/>
      <c r="S416" s="185"/>
      <c r="T416" s="185"/>
      <c r="U416" s="185"/>
      <c r="V416" s="185"/>
      <c r="W416" s="185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</row>
    <row r="417" spans="1:66" ht="11.25">
      <c r="A417" s="422" t="s">
        <v>0</v>
      </c>
      <c r="B417" s="423"/>
      <c r="C417" s="423"/>
      <c r="D417" s="423"/>
      <c r="E417" s="423"/>
      <c r="F417" s="423"/>
      <c r="G417" s="424"/>
      <c r="H417" s="422" t="s">
        <v>40</v>
      </c>
      <c r="I417" s="423"/>
      <c r="J417" s="423"/>
      <c r="K417" s="423"/>
      <c r="L417" s="423"/>
      <c r="M417" s="424"/>
      <c r="N417" s="422" t="s">
        <v>35</v>
      </c>
      <c r="O417" s="423"/>
      <c r="P417" s="423"/>
      <c r="Q417" s="423"/>
      <c r="R417" s="423"/>
      <c r="S417" s="423"/>
      <c r="T417" s="423"/>
      <c r="U417" s="424"/>
      <c r="V417" s="425" t="s">
        <v>1</v>
      </c>
      <c r="W417" s="426"/>
    </row>
    <row r="418" spans="1:66" ht="63.75">
      <c r="A418" s="46" t="s">
        <v>12</v>
      </c>
      <c r="B418" s="47" t="s">
        <v>22</v>
      </c>
      <c r="C418" s="48" t="s">
        <v>13</v>
      </c>
      <c r="D418" s="48" t="s">
        <v>20</v>
      </c>
      <c r="E418" s="49" t="s">
        <v>23</v>
      </c>
      <c r="F418" s="48" t="s">
        <v>19</v>
      </c>
      <c r="G418" s="50" t="s">
        <v>24</v>
      </c>
      <c r="H418" s="144" t="s">
        <v>220</v>
      </c>
      <c r="I418" s="48" t="s">
        <v>29</v>
      </c>
      <c r="J418" s="52" t="s">
        <v>41</v>
      </c>
      <c r="K418" s="53" t="s">
        <v>14</v>
      </c>
      <c r="L418" s="54" t="s">
        <v>2</v>
      </c>
      <c r="M418" s="55" t="s">
        <v>15</v>
      </c>
      <c r="N418" s="56" t="s">
        <v>50</v>
      </c>
      <c r="O418" s="57" t="s">
        <v>54</v>
      </c>
      <c r="P418" s="58" t="s">
        <v>42</v>
      </c>
      <c r="Q418" s="59" t="s">
        <v>2</v>
      </c>
      <c r="R418" s="58" t="s">
        <v>43</v>
      </c>
      <c r="S418" s="58" t="s">
        <v>55</v>
      </c>
      <c r="T418" s="59" t="s">
        <v>2</v>
      </c>
      <c r="U418" s="60" t="s">
        <v>56</v>
      </c>
      <c r="V418" s="61" t="s">
        <v>51</v>
      </c>
      <c r="W418" s="62" t="s">
        <v>52</v>
      </c>
    </row>
    <row r="419" spans="1:66" ht="11.25" thickBot="1">
      <c r="A419" s="63" t="s">
        <v>3</v>
      </c>
      <c r="B419" s="64" t="s">
        <v>4</v>
      </c>
      <c r="C419" s="64" t="s">
        <v>5</v>
      </c>
      <c r="D419" s="64" t="s">
        <v>6</v>
      </c>
      <c r="E419" s="64" t="s">
        <v>7</v>
      </c>
      <c r="F419" s="64" t="s">
        <v>8</v>
      </c>
      <c r="G419" s="65" t="s">
        <v>9</v>
      </c>
      <c r="H419" s="66" t="s">
        <v>16</v>
      </c>
      <c r="I419" s="64" t="s">
        <v>30</v>
      </c>
      <c r="J419" s="67" t="s">
        <v>31</v>
      </c>
      <c r="K419" s="64" t="s">
        <v>32</v>
      </c>
      <c r="L419" s="68" t="s">
        <v>33</v>
      </c>
      <c r="M419" s="69" t="s">
        <v>34</v>
      </c>
      <c r="N419" s="70" t="s">
        <v>17</v>
      </c>
      <c r="O419" s="71" t="s">
        <v>36</v>
      </c>
      <c r="P419" s="72" t="s">
        <v>49</v>
      </c>
      <c r="Q419" s="71" t="s">
        <v>10</v>
      </c>
      <c r="R419" s="72" t="s">
        <v>44</v>
      </c>
      <c r="S419" s="72" t="s">
        <v>45</v>
      </c>
      <c r="T419" s="71" t="s">
        <v>18</v>
      </c>
      <c r="U419" s="73" t="s">
        <v>46</v>
      </c>
      <c r="V419" s="74" t="s">
        <v>47</v>
      </c>
      <c r="W419" s="75" t="s">
        <v>48</v>
      </c>
    </row>
    <row r="420" spans="1:66" ht="31.5">
      <c r="A420" s="76" t="s">
        <v>11</v>
      </c>
      <c r="B420" s="134" t="s">
        <v>361</v>
      </c>
      <c r="C420" s="135" t="s">
        <v>362</v>
      </c>
      <c r="D420" s="136" t="s">
        <v>363</v>
      </c>
      <c r="E420" s="135" t="s">
        <v>129</v>
      </c>
      <c r="F420" s="137" t="s">
        <v>369</v>
      </c>
      <c r="G420" s="201" t="s">
        <v>58</v>
      </c>
      <c r="H420" s="82" t="s">
        <v>1151</v>
      </c>
      <c r="I420" s="139">
        <v>2</v>
      </c>
      <c r="J420" s="140"/>
      <c r="K420" s="141">
        <f t="shared" ref="K420:K425" si="6">I420*J420</f>
        <v>0</v>
      </c>
      <c r="L420" s="142"/>
      <c r="M420" s="87">
        <f t="shared" ref="M420:M425" si="7">ROUND(K420*L420+K420,2)</f>
        <v>0</v>
      </c>
      <c r="N420" s="436">
        <v>18</v>
      </c>
      <c r="O420" s="501"/>
      <c r="P420" s="442">
        <f>N420*O420</f>
        <v>0</v>
      </c>
      <c r="Q420" s="503"/>
      <c r="R420" s="505">
        <f>ROUND(P420+P420*Q420,2)</f>
        <v>0</v>
      </c>
      <c r="S420" s="511">
        <v>3000</v>
      </c>
      <c r="T420" s="503"/>
      <c r="U420" s="470">
        <f>ROUND(S420+S420*T420,2)</f>
        <v>3000</v>
      </c>
      <c r="V420" s="433">
        <f>SUM(K426,P426,S426)</f>
        <v>3000</v>
      </c>
      <c r="W420" s="433">
        <f>SUM(M426,R426,U426)</f>
        <v>3000</v>
      </c>
    </row>
    <row r="421" spans="1:66" ht="33.75">
      <c r="A421" s="88" t="s">
        <v>39</v>
      </c>
      <c r="B421" s="213" t="s">
        <v>364</v>
      </c>
      <c r="C421" s="214" t="s">
        <v>365</v>
      </c>
      <c r="D421" s="215" t="s">
        <v>366</v>
      </c>
      <c r="E421" s="214" t="s">
        <v>129</v>
      </c>
      <c r="F421" s="216" t="s">
        <v>370</v>
      </c>
      <c r="G421" s="217" t="s">
        <v>58</v>
      </c>
      <c r="H421" s="94" t="s">
        <v>1182</v>
      </c>
      <c r="I421" s="218">
        <v>2</v>
      </c>
      <c r="J421" s="219"/>
      <c r="K421" s="220">
        <f t="shared" si="6"/>
        <v>0</v>
      </c>
      <c r="L421" s="221"/>
      <c r="M421" s="99">
        <f t="shared" si="7"/>
        <v>0</v>
      </c>
      <c r="N421" s="437"/>
      <c r="O421" s="502"/>
      <c r="P421" s="443"/>
      <c r="Q421" s="504"/>
      <c r="R421" s="506"/>
      <c r="S421" s="512"/>
      <c r="T421" s="504"/>
      <c r="U421" s="513"/>
      <c r="V421" s="434"/>
      <c r="W421" s="434"/>
    </row>
    <row r="422" spans="1:66" ht="56.25">
      <c r="A422" s="88" t="s">
        <v>59</v>
      </c>
      <c r="B422" s="213" t="s">
        <v>1214</v>
      </c>
      <c r="C422" s="214" t="s">
        <v>454</v>
      </c>
      <c r="D422" s="215" t="s">
        <v>455</v>
      </c>
      <c r="E422" s="214" t="s">
        <v>129</v>
      </c>
      <c r="F422" s="216" t="s">
        <v>456</v>
      </c>
      <c r="G422" s="217" t="s">
        <v>58</v>
      </c>
      <c r="H422" s="94" t="s">
        <v>1211</v>
      </c>
      <c r="I422" s="218">
        <v>2</v>
      </c>
      <c r="J422" s="219"/>
      <c r="K422" s="220">
        <f t="shared" si="6"/>
        <v>0</v>
      </c>
      <c r="L422" s="221"/>
      <c r="M422" s="99">
        <f t="shared" si="7"/>
        <v>0</v>
      </c>
      <c r="N422" s="437"/>
      <c r="O422" s="472"/>
      <c r="P422" s="443"/>
      <c r="Q422" s="474"/>
      <c r="R422" s="476"/>
      <c r="S422" s="478"/>
      <c r="T422" s="474"/>
      <c r="U422" s="480"/>
      <c r="V422" s="434"/>
      <c r="W422" s="434"/>
    </row>
    <row r="423" spans="1:66" ht="56.25">
      <c r="A423" s="88" t="s">
        <v>60</v>
      </c>
      <c r="B423" s="213" t="s">
        <v>1214</v>
      </c>
      <c r="C423" s="214" t="s">
        <v>454</v>
      </c>
      <c r="D423" s="215" t="s">
        <v>455</v>
      </c>
      <c r="E423" s="214" t="s">
        <v>129</v>
      </c>
      <c r="F423" s="216" t="s">
        <v>457</v>
      </c>
      <c r="G423" s="217" t="s">
        <v>58</v>
      </c>
      <c r="H423" s="94" t="s">
        <v>1211</v>
      </c>
      <c r="I423" s="218">
        <v>2</v>
      </c>
      <c r="J423" s="219"/>
      <c r="K423" s="220">
        <f t="shared" si="6"/>
        <v>0</v>
      </c>
      <c r="L423" s="221"/>
      <c r="M423" s="99">
        <f t="shared" si="7"/>
        <v>0</v>
      </c>
      <c r="N423" s="437"/>
      <c r="O423" s="472"/>
      <c r="P423" s="443"/>
      <c r="Q423" s="474"/>
      <c r="R423" s="476"/>
      <c r="S423" s="478"/>
      <c r="T423" s="474"/>
      <c r="U423" s="480"/>
      <c r="V423" s="434"/>
      <c r="W423" s="434"/>
    </row>
    <row r="424" spans="1:66" ht="56.25">
      <c r="A424" s="88" t="s">
        <v>61</v>
      </c>
      <c r="B424" s="213" t="s">
        <v>1214</v>
      </c>
      <c r="C424" s="214" t="s">
        <v>454</v>
      </c>
      <c r="D424" s="215" t="s">
        <v>455</v>
      </c>
      <c r="E424" s="214" t="s">
        <v>129</v>
      </c>
      <c r="F424" s="216" t="s">
        <v>458</v>
      </c>
      <c r="G424" s="217" t="s">
        <v>58</v>
      </c>
      <c r="H424" s="94" t="s">
        <v>1211</v>
      </c>
      <c r="I424" s="218">
        <v>2</v>
      </c>
      <c r="J424" s="219"/>
      <c r="K424" s="220">
        <f t="shared" si="6"/>
        <v>0</v>
      </c>
      <c r="L424" s="221"/>
      <c r="M424" s="99">
        <f t="shared" si="7"/>
        <v>0</v>
      </c>
      <c r="N424" s="437"/>
      <c r="O424" s="472"/>
      <c r="P424" s="443"/>
      <c r="Q424" s="474"/>
      <c r="R424" s="476"/>
      <c r="S424" s="478"/>
      <c r="T424" s="474"/>
      <c r="U424" s="480"/>
      <c r="V424" s="434"/>
      <c r="W424" s="434"/>
    </row>
    <row r="425" spans="1:66" ht="32.25" thickBot="1">
      <c r="A425" s="100" t="s">
        <v>62</v>
      </c>
      <c r="B425" s="101" t="s">
        <v>1213</v>
      </c>
      <c r="C425" s="102" t="s">
        <v>367</v>
      </c>
      <c r="D425" s="103" t="s">
        <v>368</v>
      </c>
      <c r="E425" s="102" t="s">
        <v>129</v>
      </c>
      <c r="F425" s="104" t="s">
        <v>371</v>
      </c>
      <c r="G425" s="105" t="s">
        <v>58</v>
      </c>
      <c r="H425" s="106" t="s">
        <v>1212</v>
      </c>
      <c r="I425" s="107">
        <v>1</v>
      </c>
      <c r="J425" s="108"/>
      <c r="K425" s="109">
        <f t="shared" si="6"/>
        <v>0</v>
      </c>
      <c r="L425" s="110"/>
      <c r="M425" s="111">
        <f t="shared" si="7"/>
        <v>0</v>
      </c>
      <c r="N425" s="438"/>
      <c r="O425" s="463"/>
      <c r="P425" s="444"/>
      <c r="Q425" s="465"/>
      <c r="R425" s="467"/>
      <c r="S425" s="469"/>
      <c r="T425" s="465"/>
      <c r="U425" s="471"/>
      <c r="V425" s="435"/>
      <c r="W425" s="435"/>
    </row>
    <row r="426" spans="1:66" ht="12.75">
      <c r="A426" s="37"/>
      <c r="B426" s="37"/>
      <c r="C426" s="37"/>
      <c r="D426" s="37"/>
      <c r="E426" s="37"/>
      <c r="F426" s="37"/>
      <c r="G426" s="37"/>
      <c r="H426" s="38"/>
      <c r="I426" s="37"/>
      <c r="J426" s="112" t="s">
        <v>38</v>
      </c>
      <c r="K426" s="113">
        <f>SUM(K420:K425)</f>
        <v>0</v>
      </c>
      <c r="L426" s="114"/>
      <c r="M426" s="113">
        <f>SUM(M420:M425)</f>
        <v>0</v>
      </c>
      <c r="N426" s="114"/>
      <c r="O426" s="114"/>
      <c r="P426" s="115">
        <f>SUM(P420)</f>
        <v>0</v>
      </c>
      <c r="Q426" s="114"/>
      <c r="R426" s="115">
        <f>SUM(R420)</f>
        <v>0</v>
      </c>
      <c r="S426" s="113">
        <f>SUM(S420:S425)</f>
        <v>3000</v>
      </c>
      <c r="T426" s="114"/>
      <c r="U426" s="113">
        <f>SUM(U420:U425)</f>
        <v>3000</v>
      </c>
      <c r="V426" s="37"/>
      <c r="W426" s="37"/>
    </row>
    <row r="427" spans="1:66" ht="51">
      <c r="W427" s="116" t="s">
        <v>37</v>
      </c>
    </row>
    <row r="429" spans="1:66" s="177" customFormat="1" ht="13.5" thickBot="1">
      <c r="A429" s="180"/>
      <c r="B429" s="181" t="s">
        <v>21</v>
      </c>
      <c r="C429" s="182">
        <v>46</v>
      </c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5"/>
      <c r="P429" s="185"/>
      <c r="Q429" s="185"/>
      <c r="R429" s="185"/>
      <c r="S429" s="185"/>
      <c r="T429" s="185"/>
      <c r="U429" s="185"/>
      <c r="V429" s="185"/>
      <c r="W429" s="185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</row>
    <row r="430" spans="1:66" ht="11.25">
      <c r="A430" s="422" t="s">
        <v>0</v>
      </c>
      <c r="B430" s="423"/>
      <c r="C430" s="423"/>
      <c r="D430" s="423"/>
      <c r="E430" s="423"/>
      <c r="F430" s="423"/>
      <c r="G430" s="424"/>
      <c r="H430" s="422" t="s">
        <v>40</v>
      </c>
      <c r="I430" s="423"/>
      <c r="J430" s="423"/>
      <c r="K430" s="423"/>
      <c r="L430" s="423"/>
      <c r="M430" s="424"/>
      <c r="N430" s="422" t="s">
        <v>35</v>
      </c>
      <c r="O430" s="423"/>
      <c r="P430" s="423"/>
      <c r="Q430" s="423"/>
      <c r="R430" s="423"/>
      <c r="S430" s="423"/>
      <c r="T430" s="423"/>
      <c r="U430" s="424"/>
      <c r="V430" s="425" t="s">
        <v>1</v>
      </c>
      <c r="W430" s="426"/>
    </row>
    <row r="431" spans="1:66" ht="63.75">
      <c r="A431" s="46" t="s">
        <v>12</v>
      </c>
      <c r="B431" s="47" t="s">
        <v>22</v>
      </c>
      <c r="C431" s="48" t="s">
        <v>13</v>
      </c>
      <c r="D431" s="48" t="s">
        <v>20</v>
      </c>
      <c r="E431" s="49" t="s">
        <v>23</v>
      </c>
      <c r="F431" s="48" t="s">
        <v>19</v>
      </c>
      <c r="G431" s="50" t="s">
        <v>24</v>
      </c>
      <c r="H431" s="144" t="s">
        <v>28</v>
      </c>
      <c r="I431" s="48" t="s">
        <v>29</v>
      </c>
      <c r="J431" s="52" t="s">
        <v>41</v>
      </c>
      <c r="K431" s="53" t="s">
        <v>215</v>
      </c>
      <c r="L431" s="54" t="s">
        <v>2</v>
      </c>
      <c r="M431" s="55" t="s">
        <v>216</v>
      </c>
      <c r="N431" s="56" t="s">
        <v>50</v>
      </c>
      <c r="O431" s="57" t="s">
        <v>54</v>
      </c>
      <c r="P431" s="58" t="s">
        <v>42</v>
      </c>
      <c r="Q431" s="59" t="s">
        <v>2</v>
      </c>
      <c r="R431" s="58" t="s">
        <v>43</v>
      </c>
      <c r="S431" s="58" t="s">
        <v>55</v>
      </c>
      <c r="T431" s="59" t="s">
        <v>2</v>
      </c>
      <c r="U431" s="60" t="s">
        <v>56</v>
      </c>
      <c r="V431" s="61" t="s">
        <v>51</v>
      </c>
      <c r="W431" s="62" t="s">
        <v>52</v>
      </c>
    </row>
    <row r="432" spans="1:66" ht="12" customHeight="1" thickBot="1">
      <c r="A432" s="63" t="s">
        <v>3</v>
      </c>
      <c r="B432" s="64" t="s">
        <v>4</v>
      </c>
      <c r="C432" s="64" t="s">
        <v>5</v>
      </c>
      <c r="D432" s="64" t="s">
        <v>6</v>
      </c>
      <c r="E432" s="64" t="s">
        <v>7</v>
      </c>
      <c r="F432" s="64" t="s">
        <v>8</v>
      </c>
      <c r="G432" s="65" t="s">
        <v>9</v>
      </c>
      <c r="H432" s="66" t="s">
        <v>16</v>
      </c>
      <c r="I432" s="64" t="s">
        <v>30</v>
      </c>
      <c r="J432" s="67" t="s">
        <v>31</v>
      </c>
      <c r="K432" s="64" t="s">
        <v>32</v>
      </c>
      <c r="L432" s="68" t="s">
        <v>33</v>
      </c>
      <c r="M432" s="69" t="s">
        <v>34</v>
      </c>
      <c r="N432" s="70" t="s">
        <v>17</v>
      </c>
      <c r="O432" s="71" t="s">
        <v>36</v>
      </c>
      <c r="P432" s="72" t="s">
        <v>49</v>
      </c>
      <c r="Q432" s="71" t="s">
        <v>10</v>
      </c>
      <c r="R432" s="72" t="s">
        <v>44</v>
      </c>
      <c r="S432" s="72" t="s">
        <v>45</v>
      </c>
      <c r="T432" s="71" t="s">
        <v>18</v>
      </c>
      <c r="U432" s="73" t="s">
        <v>46</v>
      </c>
      <c r="V432" s="74" t="s">
        <v>47</v>
      </c>
      <c r="W432" s="75" t="s">
        <v>48</v>
      </c>
    </row>
    <row r="433" spans="1:66" ht="32.25" thickBot="1">
      <c r="A433" s="117" t="s">
        <v>11</v>
      </c>
      <c r="B433" s="118" t="s">
        <v>372</v>
      </c>
      <c r="C433" s="119" t="s">
        <v>373</v>
      </c>
      <c r="D433" s="120" t="s">
        <v>374</v>
      </c>
      <c r="E433" s="119" t="s">
        <v>129</v>
      </c>
      <c r="F433" s="121" t="s">
        <v>375</v>
      </c>
      <c r="G433" s="199" t="s">
        <v>58</v>
      </c>
      <c r="H433" s="123" t="s">
        <v>1215</v>
      </c>
      <c r="I433" s="124">
        <v>2</v>
      </c>
      <c r="J433" s="125"/>
      <c r="K433" s="126">
        <f>I433*J433</f>
        <v>0</v>
      </c>
      <c r="L433" s="127"/>
      <c r="M433" s="128">
        <f>ROUND(K433*L433+K433,2)</f>
        <v>0</v>
      </c>
      <c r="N433" s="129">
        <v>6</v>
      </c>
      <c r="O433" s="125"/>
      <c r="P433" s="130">
        <f>N433*O433</f>
        <v>0</v>
      </c>
      <c r="Q433" s="127"/>
      <c r="R433" s="130">
        <f>ROUND(P433+P433*Q433,2)</f>
        <v>0</v>
      </c>
      <c r="S433" s="131">
        <v>1000</v>
      </c>
      <c r="T433" s="127"/>
      <c r="U433" s="132">
        <f>ROUND(S433+S433*T433,2)</f>
        <v>1000</v>
      </c>
      <c r="V433" s="133">
        <f>SUM(K434,P434,S434)</f>
        <v>1000</v>
      </c>
      <c r="W433" s="133">
        <f>SUM(M434,R434,U434)</f>
        <v>1000</v>
      </c>
    </row>
    <row r="434" spans="1:66" s="37" customFormat="1" ht="12.75">
      <c r="H434" s="38"/>
      <c r="J434" s="112" t="s">
        <v>38</v>
      </c>
      <c r="K434" s="113">
        <f>SUM(K433:K433)</f>
        <v>0</v>
      </c>
      <c r="L434" s="114"/>
      <c r="M434" s="113">
        <f>SUM(M433:M433)</f>
        <v>0</v>
      </c>
      <c r="N434" s="114"/>
      <c r="O434" s="114"/>
      <c r="P434" s="115">
        <f>SUM(P433)</f>
        <v>0</v>
      </c>
      <c r="Q434" s="114"/>
      <c r="R434" s="115">
        <f>SUM(R433)</f>
        <v>0</v>
      </c>
      <c r="S434" s="113">
        <f>SUM(S433:S433)</f>
        <v>1000</v>
      </c>
      <c r="T434" s="114"/>
      <c r="U434" s="113">
        <f>SUM(U433:U433)</f>
        <v>1000</v>
      </c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</row>
    <row r="435" spans="1:66" ht="51">
      <c r="W435" s="116" t="s">
        <v>37</v>
      </c>
    </row>
    <row r="436" spans="1:66" ht="13.5" customHeight="1"/>
    <row r="437" spans="1:66" s="143" customFormat="1" ht="13.5" thickBot="1">
      <c r="A437" s="180"/>
      <c r="B437" s="181" t="s">
        <v>21</v>
      </c>
      <c r="C437" s="182">
        <v>47</v>
      </c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5"/>
      <c r="P437" s="185"/>
      <c r="Q437" s="185"/>
      <c r="R437" s="185"/>
      <c r="S437" s="185"/>
      <c r="T437" s="185"/>
      <c r="U437" s="185"/>
      <c r="V437" s="185"/>
      <c r="W437" s="185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</row>
    <row r="438" spans="1:66" ht="11.25">
      <c r="A438" s="422" t="s">
        <v>0</v>
      </c>
      <c r="B438" s="423"/>
      <c r="C438" s="423"/>
      <c r="D438" s="423"/>
      <c r="E438" s="423"/>
      <c r="F438" s="423"/>
      <c r="G438" s="424"/>
      <c r="H438" s="422" t="s">
        <v>40</v>
      </c>
      <c r="I438" s="423"/>
      <c r="J438" s="423"/>
      <c r="K438" s="423"/>
      <c r="L438" s="423"/>
      <c r="M438" s="424"/>
      <c r="N438" s="422" t="s">
        <v>35</v>
      </c>
      <c r="O438" s="423"/>
      <c r="P438" s="423"/>
      <c r="Q438" s="423"/>
      <c r="R438" s="423"/>
      <c r="S438" s="423"/>
      <c r="T438" s="423"/>
      <c r="U438" s="424"/>
      <c r="V438" s="425" t="s">
        <v>1</v>
      </c>
      <c r="W438" s="426"/>
    </row>
    <row r="439" spans="1:66" ht="63.75">
      <c r="A439" s="46" t="s">
        <v>12</v>
      </c>
      <c r="B439" s="47" t="s">
        <v>22</v>
      </c>
      <c r="C439" s="48" t="s">
        <v>13</v>
      </c>
      <c r="D439" s="48" t="s">
        <v>20</v>
      </c>
      <c r="E439" s="49" t="s">
        <v>23</v>
      </c>
      <c r="F439" s="48" t="s">
        <v>19</v>
      </c>
      <c r="G439" s="50" t="s">
        <v>24</v>
      </c>
      <c r="H439" s="144" t="s">
        <v>28</v>
      </c>
      <c r="I439" s="48" t="s">
        <v>29</v>
      </c>
      <c r="J439" s="52" t="s">
        <v>41</v>
      </c>
      <c r="K439" s="53" t="s">
        <v>215</v>
      </c>
      <c r="L439" s="54" t="s">
        <v>2</v>
      </c>
      <c r="M439" s="55" t="s">
        <v>216</v>
      </c>
      <c r="N439" s="56" t="s">
        <v>50</v>
      </c>
      <c r="O439" s="57" t="s">
        <v>54</v>
      </c>
      <c r="P439" s="58" t="s">
        <v>42</v>
      </c>
      <c r="Q439" s="59" t="s">
        <v>2</v>
      </c>
      <c r="R439" s="58" t="s">
        <v>43</v>
      </c>
      <c r="S439" s="58" t="s">
        <v>55</v>
      </c>
      <c r="T439" s="59" t="s">
        <v>2</v>
      </c>
      <c r="U439" s="60" t="s">
        <v>56</v>
      </c>
      <c r="V439" s="61" t="s">
        <v>51</v>
      </c>
      <c r="W439" s="62" t="s">
        <v>52</v>
      </c>
    </row>
    <row r="440" spans="1:66" ht="12" customHeight="1" thickBot="1">
      <c r="A440" s="63" t="s">
        <v>3</v>
      </c>
      <c r="B440" s="64" t="s">
        <v>4</v>
      </c>
      <c r="C440" s="64" t="s">
        <v>5</v>
      </c>
      <c r="D440" s="64" t="s">
        <v>6</v>
      </c>
      <c r="E440" s="64" t="s">
        <v>7</v>
      </c>
      <c r="F440" s="64" t="s">
        <v>8</v>
      </c>
      <c r="G440" s="65" t="s">
        <v>9</v>
      </c>
      <c r="H440" s="66" t="s">
        <v>16</v>
      </c>
      <c r="I440" s="64" t="s">
        <v>30</v>
      </c>
      <c r="J440" s="67" t="s">
        <v>31</v>
      </c>
      <c r="K440" s="64" t="s">
        <v>32</v>
      </c>
      <c r="L440" s="68" t="s">
        <v>33</v>
      </c>
      <c r="M440" s="69" t="s">
        <v>34</v>
      </c>
      <c r="N440" s="70" t="s">
        <v>17</v>
      </c>
      <c r="O440" s="71" t="s">
        <v>36</v>
      </c>
      <c r="P440" s="72" t="s">
        <v>49</v>
      </c>
      <c r="Q440" s="71" t="s">
        <v>10</v>
      </c>
      <c r="R440" s="72" t="s">
        <v>44</v>
      </c>
      <c r="S440" s="72" t="s">
        <v>45</v>
      </c>
      <c r="T440" s="71" t="s">
        <v>18</v>
      </c>
      <c r="U440" s="73" t="s">
        <v>46</v>
      </c>
      <c r="V440" s="74" t="s">
        <v>47</v>
      </c>
      <c r="W440" s="75" t="s">
        <v>48</v>
      </c>
    </row>
    <row r="441" spans="1:66" ht="32.25" thickBot="1">
      <c r="A441" s="117" t="s">
        <v>11</v>
      </c>
      <c r="B441" s="118" t="s">
        <v>376</v>
      </c>
      <c r="C441" s="119" t="s">
        <v>377</v>
      </c>
      <c r="D441" s="120" t="s">
        <v>378</v>
      </c>
      <c r="E441" s="119" t="s">
        <v>73</v>
      </c>
      <c r="F441" s="121" t="s">
        <v>379</v>
      </c>
      <c r="G441" s="199" t="s">
        <v>58</v>
      </c>
      <c r="H441" s="123" t="s">
        <v>1216</v>
      </c>
      <c r="I441" s="124">
        <v>2</v>
      </c>
      <c r="J441" s="175"/>
      <c r="K441" s="126">
        <f>I441*J441</f>
        <v>0</v>
      </c>
      <c r="L441" s="127"/>
      <c r="M441" s="128">
        <f>ROUND(K441*L441+K441,2)</f>
        <v>0</v>
      </c>
      <c r="N441" s="129">
        <v>6</v>
      </c>
      <c r="O441" s="125"/>
      <c r="P441" s="130">
        <f>N441*O441</f>
        <v>0</v>
      </c>
      <c r="Q441" s="127"/>
      <c r="R441" s="130">
        <f>ROUND(P441+P441*Q441,2)</f>
        <v>0</v>
      </c>
      <c r="S441" s="131">
        <v>10000</v>
      </c>
      <c r="T441" s="127"/>
      <c r="U441" s="132">
        <f>ROUND(S441+S441*T441,2)</f>
        <v>10000</v>
      </c>
      <c r="V441" s="133">
        <f>SUM(K442,P442,S442)</f>
        <v>10000</v>
      </c>
      <c r="W441" s="133">
        <f>SUM(M442,R442,U442)</f>
        <v>10000</v>
      </c>
    </row>
    <row r="442" spans="1:66" s="37" customFormat="1" ht="12.75">
      <c r="H442" s="38"/>
      <c r="J442" s="112" t="s">
        <v>38</v>
      </c>
      <c r="K442" s="113">
        <f>SUM(K441:K441)</f>
        <v>0</v>
      </c>
      <c r="L442" s="114"/>
      <c r="M442" s="113">
        <f>SUM(M441:M441)</f>
        <v>0</v>
      </c>
      <c r="N442" s="114"/>
      <c r="O442" s="114"/>
      <c r="P442" s="115">
        <f>SUM(P441)</f>
        <v>0</v>
      </c>
      <c r="Q442" s="114"/>
      <c r="R442" s="115">
        <f>SUM(R441)</f>
        <v>0</v>
      </c>
      <c r="S442" s="113">
        <f>SUM(S441:S441)</f>
        <v>10000</v>
      </c>
      <c r="T442" s="114"/>
      <c r="U442" s="113">
        <f>SUM(U441:U441)</f>
        <v>10000</v>
      </c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</row>
    <row r="443" spans="1:66" ht="51">
      <c r="W443" s="116" t="s">
        <v>37</v>
      </c>
    </row>
    <row r="445" spans="1:66" s="143" customFormat="1" ht="13.5" thickBot="1">
      <c r="A445" s="180"/>
      <c r="B445" s="181" t="s">
        <v>21</v>
      </c>
      <c r="C445" s="182">
        <v>48</v>
      </c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5"/>
      <c r="P445" s="185"/>
      <c r="Q445" s="185"/>
      <c r="R445" s="185"/>
      <c r="S445" s="185"/>
      <c r="T445" s="185"/>
      <c r="U445" s="185"/>
      <c r="V445" s="185"/>
      <c r="W445" s="185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</row>
    <row r="446" spans="1:66" ht="11.25">
      <c r="A446" s="422" t="s">
        <v>0</v>
      </c>
      <c r="B446" s="423"/>
      <c r="C446" s="423"/>
      <c r="D446" s="423"/>
      <c r="E446" s="423"/>
      <c r="F446" s="423"/>
      <c r="G446" s="424"/>
      <c r="H446" s="422" t="s">
        <v>40</v>
      </c>
      <c r="I446" s="423"/>
      <c r="J446" s="423"/>
      <c r="K446" s="423"/>
      <c r="L446" s="423"/>
      <c r="M446" s="424"/>
      <c r="N446" s="422" t="s">
        <v>35</v>
      </c>
      <c r="O446" s="423"/>
      <c r="P446" s="423"/>
      <c r="Q446" s="423"/>
      <c r="R446" s="423"/>
      <c r="S446" s="423"/>
      <c r="T446" s="423"/>
      <c r="U446" s="424"/>
      <c r="V446" s="425" t="s">
        <v>1</v>
      </c>
      <c r="W446" s="426"/>
    </row>
    <row r="447" spans="1:66" ht="63.75">
      <c r="A447" s="46" t="s">
        <v>12</v>
      </c>
      <c r="B447" s="47" t="s">
        <v>22</v>
      </c>
      <c r="C447" s="48" t="s">
        <v>13</v>
      </c>
      <c r="D447" s="48" t="s">
        <v>20</v>
      </c>
      <c r="E447" s="49" t="s">
        <v>23</v>
      </c>
      <c r="F447" s="48" t="s">
        <v>19</v>
      </c>
      <c r="G447" s="50" t="s">
        <v>24</v>
      </c>
      <c r="H447" s="144" t="s">
        <v>28</v>
      </c>
      <c r="I447" s="48" t="s">
        <v>29</v>
      </c>
      <c r="J447" s="52" t="s">
        <v>41</v>
      </c>
      <c r="K447" s="53" t="s">
        <v>215</v>
      </c>
      <c r="L447" s="54" t="s">
        <v>2</v>
      </c>
      <c r="M447" s="55" t="s">
        <v>216</v>
      </c>
      <c r="N447" s="56" t="s">
        <v>50</v>
      </c>
      <c r="O447" s="57" t="s">
        <v>54</v>
      </c>
      <c r="P447" s="58" t="s">
        <v>42</v>
      </c>
      <c r="Q447" s="59" t="s">
        <v>2</v>
      </c>
      <c r="R447" s="58" t="s">
        <v>43</v>
      </c>
      <c r="S447" s="58" t="s">
        <v>55</v>
      </c>
      <c r="T447" s="59" t="s">
        <v>2</v>
      </c>
      <c r="U447" s="60" t="s">
        <v>56</v>
      </c>
      <c r="V447" s="61" t="s">
        <v>51</v>
      </c>
      <c r="W447" s="62" t="s">
        <v>52</v>
      </c>
    </row>
    <row r="448" spans="1:66" ht="12" customHeight="1" thickBot="1">
      <c r="A448" s="63" t="s">
        <v>3</v>
      </c>
      <c r="B448" s="64" t="s">
        <v>4</v>
      </c>
      <c r="C448" s="64" t="s">
        <v>5</v>
      </c>
      <c r="D448" s="64" t="s">
        <v>6</v>
      </c>
      <c r="E448" s="64" t="s">
        <v>7</v>
      </c>
      <c r="F448" s="64" t="s">
        <v>8</v>
      </c>
      <c r="G448" s="65" t="s">
        <v>9</v>
      </c>
      <c r="H448" s="66" t="s">
        <v>16</v>
      </c>
      <c r="I448" s="64" t="s">
        <v>30</v>
      </c>
      <c r="J448" s="67" t="s">
        <v>31</v>
      </c>
      <c r="K448" s="64" t="s">
        <v>32</v>
      </c>
      <c r="L448" s="68" t="s">
        <v>33</v>
      </c>
      <c r="M448" s="69" t="s">
        <v>34</v>
      </c>
      <c r="N448" s="70" t="s">
        <v>17</v>
      </c>
      <c r="O448" s="71" t="s">
        <v>36</v>
      </c>
      <c r="P448" s="72" t="s">
        <v>49</v>
      </c>
      <c r="Q448" s="71" t="s">
        <v>10</v>
      </c>
      <c r="R448" s="72" t="s">
        <v>44</v>
      </c>
      <c r="S448" s="72" t="s">
        <v>45</v>
      </c>
      <c r="T448" s="71" t="s">
        <v>18</v>
      </c>
      <c r="U448" s="73" t="s">
        <v>46</v>
      </c>
      <c r="V448" s="74" t="s">
        <v>47</v>
      </c>
      <c r="W448" s="75" t="s">
        <v>48</v>
      </c>
    </row>
    <row r="449" spans="1:66" ht="34.5" thickBot="1">
      <c r="A449" s="117" t="s">
        <v>11</v>
      </c>
      <c r="B449" s="118" t="s">
        <v>380</v>
      </c>
      <c r="C449" s="119" t="s">
        <v>381</v>
      </c>
      <c r="D449" s="120" t="s">
        <v>382</v>
      </c>
      <c r="E449" s="119" t="s">
        <v>73</v>
      </c>
      <c r="F449" s="121" t="s">
        <v>383</v>
      </c>
      <c r="G449" s="199" t="s">
        <v>58</v>
      </c>
      <c r="H449" s="123" t="s">
        <v>1217</v>
      </c>
      <c r="I449" s="124">
        <v>2</v>
      </c>
      <c r="J449" s="175"/>
      <c r="K449" s="126">
        <f>I449*J449</f>
        <v>0</v>
      </c>
      <c r="L449" s="127"/>
      <c r="M449" s="128">
        <f>ROUND(K449*L449+K449,2)</f>
        <v>0</v>
      </c>
      <c r="N449" s="129">
        <v>6</v>
      </c>
      <c r="O449" s="125"/>
      <c r="P449" s="130">
        <f>N449*O449</f>
        <v>0</v>
      </c>
      <c r="Q449" s="127"/>
      <c r="R449" s="130">
        <f>ROUND(P449+P449*Q449,2)</f>
        <v>0</v>
      </c>
      <c r="S449" s="131">
        <v>5000</v>
      </c>
      <c r="T449" s="127"/>
      <c r="U449" s="132">
        <f>ROUND(S449+S449*T449,2)</f>
        <v>5000</v>
      </c>
      <c r="V449" s="133">
        <f>SUM(K450,P450,S450)</f>
        <v>5000</v>
      </c>
      <c r="W449" s="133">
        <f>SUM(M450,R450,U450)</f>
        <v>5000</v>
      </c>
    </row>
    <row r="450" spans="1:66" s="37" customFormat="1" ht="12.75">
      <c r="H450" s="38"/>
      <c r="J450" s="112" t="s">
        <v>38</v>
      </c>
      <c r="K450" s="113">
        <f>SUM(K449:K449)</f>
        <v>0</v>
      </c>
      <c r="L450" s="114"/>
      <c r="M450" s="113">
        <f>SUM(M449:M449)</f>
        <v>0</v>
      </c>
      <c r="N450" s="114"/>
      <c r="O450" s="114"/>
      <c r="P450" s="115">
        <f>SUM(P449)</f>
        <v>0</v>
      </c>
      <c r="Q450" s="114"/>
      <c r="R450" s="115">
        <f>SUM(R449)</f>
        <v>0</v>
      </c>
      <c r="S450" s="113">
        <f>SUM(S449:S449)</f>
        <v>5000</v>
      </c>
      <c r="T450" s="114"/>
      <c r="U450" s="113">
        <f>SUM(U449:U449)</f>
        <v>5000</v>
      </c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</row>
    <row r="451" spans="1:66" ht="51">
      <c r="W451" s="116" t="s">
        <v>37</v>
      </c>
    </row>
    <row r="453" spans="1:66" s="143" customFormat="1" ht="13.5" thickBot="1">
      <c r="A453" s="180"/>
      <c r="B453" s="181" t="s">
        <v>21</v>
      </c>
      <c r="C453" s="182">
        <v>49</v>
      </c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5"/>
      <c r="P453" s="185"/>
      <c r="Q453" s="185"/>
      <c r="R453" s="185"/>
      <c r="S453" s="185"/>
      <c r="T453" s="185"/>
      <c r="U453" s="185"/>
      <c r="V453" s="185"/>
      <c r="W453" s="185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</row>
    <row r="454" spans="1:66" ht="11.25">
      <c r="A454" s="422" t="s">
        <v>0</v>
      </c>
      <c r="B454" s="423"/>
      <c r="C454" s="423"/>
      <c r="D454" s="423"/>
      <c r="E454" s="423"/>
      <c r="F454" s="423"/>
      <c r="G454" s="424"/>
      <c r="H454" s="422" t="s">
        <v>40</v>
      </c>
      <c r="I454" s="423"/>
      <c r="J454" s="423"/>
      <c r="K454" s="423"/>
      <c r="L454" s="423"/>
      <c r="M454" s="424"/>
      <c r="N454" s="422" t="s">
        <v>35</v>
      </c>
      <c r="O454" s="423"/>
      <c r="P454" s="423"/>
      <c r="Q454" s="423"/>
      <c r="R454" s="423"/>
      <c r="S454" s="423"/>
      <c r="T454" s="423"/>
      <c r="U454" s="424"/>
      <c r="V454" s="425" t="s">
        <v>1</v>
      </c>
      <c r="W454" s="426"/>
    </row>
    <row r="455" spans="1:66" ht="63.75">
      <c r="A455" s="46" t="s">
        <v>12</v>
      </c>
      <c r="B455" s="47" t="s">
        <v>22</v>
      </c>
      <c r="C455" s="48" t="s">
        <v>13</v>
      </c>
      <c r="D455" s="48" t="s">
        <v>20</v>
      </c>
      <c r="E455" s="49" t="s">
        <v>23</v>
      </c>
      <c r="F455" s="48" t="s">
        <v>19</v>
      </c>
      <c r="G455" s="50" t="s">
        <v>24</v>
      </c>
      <c r="H455" s="144" t="s">
        <v>220</v>
      </c>
      <c r="I455" s="48" t="s">
        <v>29</v>
      </c>
      <c r="J455" s="52" t="s">
        <v>41</v>
      </c>
      <c r="K455" s="53" t="s">
        <v>14</v>
      </c>
      <c r="L455" s="54" t="s">
        <v>2</v>
      </c>
      <c r="M455" s="55" t="s">
        <v>15</v>
      </c>
      <c r="N455" s="56" t="s">
        <v>50</v>
      </c>
      <c r="O455" s="57" t="s">
        <v>54</v>
      </c>
      <c r="P455" s="58" t="s">
        <v>42</v>
      </c>
      <c r="Q455" s="59" t="s">
        <v>2</v>
      </c>
      <c r="R455" s="58" t="s">
        <v>43</v>
      </c>
      <c r="S455" s="58" t="s">
        <v>55</v>
      </c>
      <c r="T455" s="59" t="s">
        <v>2</v>
      </c>
      <c r="U455" s="60" t="s">
        <v>56</v>
      </c>
      <c r="V455" s="61" t="s">
        <v>51</v>
      </c>
      <c r="W455" s="62" t="s">
        <v>52</v>
      </c>
    </row>
    <row r="456" spans="1:66" ht="11.25" thickBot="1">
      <c r="A456" s="63" t="s">
        <v>3</v>
      </c>
      <c r="B456" s="64" t="s">
        <v>4</v>
      </c>
      <c r="C456" s="64" t="s">
        <v>5</v>
      </c>
      <c r="D456" s="64" t="s">
        <v>6</v>
      </c>
      <c r="E456" s="64" t="s">
        <v>7</v>
      </c>
      <c r="F456" s="64" t="s">
        <v>8</v>
      </c>
      <c r="G456" s="65" t="s">
        <v>9</v>
      </c>
      <c r="H456" s="66" t="s">
        <v>16</v>
      </c>
      <c r="I456" s="64" t="s">
        <v>30</v>
      </c>
      <c r="J456" s="67" t="s">
        <v>31</v>
      </c>
      <c r="K456" s="64" t="s">
        <v>32</v>
      </c>
      <c r="L456" s="68" t="s">
        <v>33</v>
      </c>
      <c r="M456" s="69" t="s">
        <v>34</v>
      </c>
      <c r="N456" s="70" t="s">
        <v>17</v>
      </c>
      <c r="O456" s="71" t="s">
        <v>36</v>
      </c>
      <c r="P456" s="72" t="s">
        <v>49</v>
      </c>
      <c r="Q456" s="71" t="s">
        <v>10</v>
      </c>
      <c r="R456" s="72" t="s">
        <v>44</v>
      </c>
      <c r="S456" s="72" t="s">
        <v>45</v>
      </c>
      <c r="T456" s="71" t="s">
        <v>18</v>
      </c>
      <c r="U456" s="73" t="s">
        <v>46</v>
      </c>
      <c r="V456" s="74" t="s">
        <v>47</v>
      </c>
      <c r="W456" s="75" t="s">
        <v>48</v>
      </c>
    </row>
    <row r="457" spans="1:66" ht="31.5">
      <c r="A457" s="76" t="s">
        <v>11</v>
      </c>
      <c r="B457" s="145" t="s">
        <v>386</v>
      </c>
      <c r="C457" s="146" t="s">
        <v>387</v>
      </c>
      <c r="D457" s="147" t="s">
        <v>388</v>
      </c>
      <c r="E457" s="146" t="s">
        <v>57</v>
      </c>
      <c r="F457" s="148" t="s">
        <v>392</v>
      </c>
      <c r="G457" s="81" t="s">
        <v>58</v>
      </c>
      <c r="H457" s="82" t="s">
        <v>1196</v>
      </c>
      <c r="I457" s="149">
        <v>2</v>
      </c>
      <c r="J457" s="186"/>
      <c r="K457" s="151">
        <f>I457*J457</f>
        <v>0</v>
      </c>
      <c r="L457" s="152"/>
      <c r="M457" s="87">
        <f>ROUND(K457*L457+K457,2)</f>
        <v>0</v>
      </c>
      <c r="N457" s="436">
        <v>12</v>
      </c>
      <c r="O457" s="501"/>
      <c r="P457" s="442">
        <f>N457*O457</f>
        <v>0</v>
      </c>
      <c r="Q457" s="503"/>
      <c r="R457" s="505">
        <f>ROUND(P457+P457*Q457,2)</f>
        <v>0</v>
      </c>
      <c r="S457" s="511">
        <v>12000</v>
      </c>
      <c r="T457" s="503"/>
      <c r="U457" s="470">
        <f>ROUND(S457+S457*T457,2)</f>
        <v>12000</v>
      </c>
      <c r="V457" s="433">
        <f>SUM(K460,P460,S460)</f>
        <v>12000</v>
      </c>
      <c r="W457" s="433">
        <f>SUM(M460,R460,U460)</f>
        <v>12000</v>
      </c>
    </row>
    <row r="458" spans="1:66" ht="31.5">
      <c r="A458" s="153" t="s">
        <v>39</v>
      </c>
      <c r="B458" s="154" t="s">
        <v>384</v>
      </c>
      <c r="C458" s="155" t="s">
        <v>385</v>
      </c>
      <c r="D458" s="156" t="s">
        <v>389</v>
      </c>
      <c r="E458" s="155" t="s">
        <v>57</v>
      </c>
      <c r="F458" s="157" t="s">
        <v>393</v>
      </c>
      <c r="G458" s="158" t="s">
        <v>58</v>
      </c>
      <c r="H458" s="159" t="s">
        <v>1196</v>
      </c>
      <c r="I458" s="160">
        <v>2</v>
      </c>
      <c r="J458" s="195"/>
      <c r="K458" s="162">
        <f>I458*J458</f>
        <v>0</v>
      </c>
      <c r="L458" s="163"/>
      <c r="M458" s="164">
        <f>ROUND(K458*L458+K458,2)</f>
        <v>0</v>
      </c>
      <c r="N458" s="437"/>
      <c r="O458" s="502"/>
      <c r="P458" s="443"/>
      <c r="Q458" s="504"/>
      <c r="R458" s="506"/>
      <c r="S458" s="512"/>
      <c r="T458" s="504"/>
      <c r="U458" s="513"/>
      <c r="V458" s="434"/>
      <c r="W458" s="434"/>
    </row>
    <row r="459" spans="1:66" ht="32.25" thickBot="1">
      <c r="A459" s="100" t="s">
        <v>59</v>
      </c>
      <c r="B459" s="165" t="s">
        <v>384</v>
      </c>
      <c r="C459" s="166" t="s">
        <v>390</v>
      </c>
      <c r="D459" s="167" t="s">
        <v>391</v>
      </c>
      <c r="E459" s="166" t="s">
        <v>57</v>
      </c>
      <c r="F459" s="168" t="s">
        <v>394</v>
      </c>
      <c r="G459" s="169" t="s">
        <v>58</v>
      </c>
      <c r="H459" s="106">
        <v>45728</v>
      </c>
      <c r="I459" s="170">
        <v>2</v>
      </c>
      <c r="J459" s="187"/>
      <c r="K459" s="172">
        <f>I459*J459</f>
        <v>0</v>
      </c>
      <c r="L459" s="173"/>
      <c r="M459" s="174">
        <f>ROUND(K459*L459+K459,2)</f>
        <v>0</v>
      </c>
      <c r="N459" s="438"/>
      <c r="O459" s="463"/>
      <c r="P459" s="444"/>
      <c r="Q459" s="465"/>
      <c r="R459" s="467"/>
      <c r="S459" s="469"/>
      <c r="T459" s="465"/>
      <c r="U459" s="471"/>
      <c r="V459" s="435"/>
      <c r="W459" s="435"/>
    </row>
    <row r="460" spans="1:66" ht="12.75">
      <c r="A460" s="37"/>
      <c r="B460" s="37"/>
      <c r="C460" s="37"/>
      <c r="D460" s="37"/>
      <c r="E460" s="37"/>
      <c r="F460" s="37"/>
      <c r="G460" s="37"/>
      <c r="H460" s="38"/>
      <c r="I460" s="37"/>
      <c r="J460" s="112" t="s">
        <v>38</v>
      </c>
      <c r="K460" s="113">
        <f>SUM(K457:K459)</f>
        <v>0</v>
      </c>
      <c r="L460" s="114"/>
      <c r="M460" s="113">
        <f>SUM(M457:M459)</f>
        <v>0</v>
      </c>
      <c r="N460" s="114"/>
      <c r="O460" s="114"/>
      <c r="P460" s="115">
        <f>SUM(P457)</f>
        <v>0</v>
      </c>
      <c r="Q460" s="114"/>
      <c r="R460" s="115">
        <f>SUM(R457)</f>
        <v>0</v>
      </c>
      <c r="S460" s="113">
        <f>SUM(S457:S459)</f>
        <v>12000</v>
      </c>
      <c r="T460" s="114"/>
      <c r="U460" s="113">
        <f>SUM(U457:U459)</f>
        <v>12000</v>
      </c>
      <c r="V460" s="37"/>
      <c r="W460" s="37"/>
    </row>
    <row r="461" spans="1:66" ht="51">
      <c r="W461" s="116" t="s">
        <v>37</v>
      </c>
    </row>
    <row r="463" spans="1:66" s="143" customFormat="1" ht="13.5" thickBot="1">
      <c r="A463" s="180"/>
      <c r="B463" s="181" t="s">
        <v>21</v>
      </c>
      <c r="C463" s="182">
        <v>50</v>
      </c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5"/>
      <c r="P463" s="185"/>
      <c r="Q463" s="185"/>
      <c r="R463" s="185"/>
      <c r="S463" s="185"/>
      <c r="T463" s="185"/>
      <c r="U463" s="185"/>
      <c r="V463" s="185"/>
      <c r="W463" s="185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</row>
    <row r="464" spans="1:66" ht="11.25">
      <c r="A464" s="422" t="s">
        <v>0</v>
      </c>
      <c r="B464" s="423"/>
      <c r="C464" s="423"/>
      <c r="D464" s="423"/>
      <c r="E464" s="423"/>
      <c r="F464" s="423"/>
      <c r="G464" s="424"/>
      <c r="H464" s="422" t="s">
        <v>40</v>
      </c>
      <c r="I464" s="423"/>
      <c r="J464" s="423"/>
      <c r="K464" s="423"/>
      <c r="L464" s="423"/>
      <c r="M464" s="424"/>
      <c r="N464" s="422" t="s">
        <v>35</v>
      </c>
      <c r="O464" s="423"/>
      <c r="P464" s="423"/>
      <c r="Q464" s="423"/>
      <c r="R464" s="423"/>
      <c r="S464" s="423"/>
      <c r="T464" s="423"/>
      <c r="U464" s="424"/>
      <c r="V464" s="425" t="s">
        <v>1</v>
      </c>
      <c r="W464" s="426"/>
    </row>
    <row r="465" spans="1:66" ht="63.75">
      <c r="A465" s="46" t="s">
        <v>12</v>
      </c>
      <c r="B465" s="47" t="s">
        <v>22</v>
      </c>
      <c r="C465" s="48" t="s">
        <v>13</v>
      </c>
      <c r="D465" s="48" t="s">
        <v>20</v>
      </c>
      <c r="E465" s="49" t="s">
        <v>23</v>
      </c>
      <c r="F465" s="48" t="s">
        <v>19</v>
      </c>
      <c r="G465" s="50" t="s">
        <v>24</v>
      </c>
      <c r="H465" s="144" t="s">
        <v>28</v>
      </c>
      <c r="I465" s="48" t="s">
        <v>29</v>
      </c>
      <c r="J465" s="52" t="s">
        <v>41</v>
      </c>
      <c r="K465" s="53" t="s">
        <v>215</v>
      </c>
      <c r="L465" s="54" t="s">
        <v>2</v>
      </c>
      <c r="M465" s="55" t="s">
        <v>216</v>
      </c>
      <c r="N465" s="56" t="s">
        <v>50</v>
      </c>
      <c r="O465" s="57" t="s">
        <v>54</v>
      </c>
      <c r="P465" s="58" t="s">
        <v>42</v>
      </c>
      <c r="Q465" s="59" t="s">
        <v>2</v>
      </c>
      <c r="R465" s="58" t="s">
        <v>43</v>
      </c>
      <c r="S465" s="58" t="s">
        <v>55</v>
      </c>
      <c r="T465" s="59" t="s">
        <v>2</v>
      </c>
      <c r="U465" s="60" t="s">
        <v>56</v>
      </c>
      <c r="V465" s="61" t="s">
        <v>51</v>
      </c>
      <c r="W465" s="62" t="s">
        <v>52</v>
      </c>
    </row>
    <row r="466" spans="1:66" ht="12" customHeight="1" thickBot="1">
      <c r="A466" s="63" t="s">
        <v>3</v>
      </c>
      <c r="B466" s="64" t="s">
        <v>4</v>
      </c>
      <c r="C466" s="64" t="s">
        <v>5</v>
      </c>
      <c r="D466" s="64" t="s">
        <v>6</v>
      </c>
      <c r="E466" s="64" t="s">
        <v>7</v>
      </c>
      <c r="F466" s="64" t="s">
        <v>8</v>
      </c>
      <c r="G466" s="65" t="s">
        <v>9</v>
      </c>
      <c r="H466" s="66" t="s">
        <v>16</v>
      </c>
      <c r="I466" s="64" t="s">
        <v>30</v>
      </c>
      <c r="J466" s="67" t="s">
        <v>31</v>
      </c>
      <c r="K466" s="64" t="s">
        <v>32</v>
      </c>
      <c r="L466" s="68" t="s">
        <v>33</v>
      </c>
      <c r="M466" s="69" t="s">
        <v>34</v>
      </c>
      <c r="N466" s="70" t="s">
        <v>17</v>
      </c>
      <c r="O466" s="71" t="s">
        <v>36</v>
      </c>
      <c r="P466" s="72" t="s">
        <v>49</v>
      </c>
      <c r="Q466" s="71" t="s">
        <v>10</v>
      </c>
      <c r="R466" s="72" t="s">
        <v>44</v>
      </c>
      <c r="S466" s="72" t="s">
        <v>45</v>
      </c>
      <c r="T466" s="71" t="s">
        <v>18</v>
      </c>
      <c r="U466" s="73" t="s">
        <v>46</v>
      </c>
      <c r="V466" s="74" t="s">
        <v>47</v>
      </c>
      <c r="W466" s="75" t="s">
        <v>48</v>
      </c>
    </row>
    <row r="467" spans="1:66" ht="32.25" thickBot="1">
      <c r="A467" s="117" t="s">
        <v>11</v>
      </c>
      <c r="B467" s="118" t="s">
        <v>395</v>
      </c>
      <c r="C467" s="119" t="s">
        <v>396</v>
      </c>
      <c r="D467" s="120">
        <v>601700</v>
      </c>
      <c r="E467" s="119" t="s">
        <v>57</v>
      </c>
      <c r="F467" s="121">
        <v>22844</v>
      </c>
      <c r="G467" s="199" t="s">
        <v>58</v>
      </c>
      <c r="H467" s="123" t="s">
        <v>1219</v>
      </c>
      <c r="I467" s="124">
        <v>2</v>
      </c>
      <c r="J467" s="175"/>
      <c r="K467" s="126">
        <f>I467*J467</f>
        <v>0</v>
      </c>
      <c r="L467" s="127"/>
      <c r="M467" s="128">
        <f>ROUND(K467*L467+K467,2)</f>
        <v>0</v>
      </c>
      <c r="N467" s="129">
        <v>10</v>
      </c>
      <c r="O467" s="125"/>
      <c r="P467" s="130">
        <f>N467*O467</f>
        <v>0</v>
      </c>
      <c r="Q467" s="127"/>
      <c r="R467" s="130">
        <f>ROUND(P467+P467*Q467,2)</f>
        <v>0</v>
      </c>
      <c r="S467" s="131">
        <v>40000</v>
      </c>
      <c r="T467" s="127"/>
      <c r="U467" s="132">
        <f>ROUND(S467+S467*T467,2)</f>
        <v>40000</v>
      </c>
      <c r="V467" s="133">
        <f>SUM(K468,P468,S468)</f>
        <v>40000</v>
      </c>
      <c r="W467" s="133">
        <f>SUM(M468,R468,U468)</f>
        <v>40000</v>
      </c>
    </row>
    <row r="468" spans="1:66" s="37" customFormat="1" ht="12.75">
      <c r="H468" s="38"/>
      <c r="J468" s="112" t="s">
        <v>38</v>
      </c>
      <c r="K468" s="113">
        <f>SUM(K467:K467)</f>
        <v>0</v>
      </c>
      <c r="L468" s="114"/>
      <c r="M468" s="113">
        <f>SUM(M467:M467)</f>
        <v>0</v>
      </c>
      <c r="N468" s="114"/>
      <c r="O468" s="114"/>
      <c r="P468" s="115">
        <f>SUM(P467)</f>
        <v>0</v>
      </c>
      <c r="Q468" s="114"/>
      <c r="R468" s="115">
        <f>SUM(R467)</f>
        <v>0</v>
      </c>
      <c r="S468" s="113">
        <f>SUM(S467:S467)</f>
        <v>40000</v>
      </c>
      <c r="T468" s="114"/>
      <c r="U468" s="113">
        <f>SUM(U467:U467)</f>
        <v>40000</v>
      </c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</row>
    <row r="469" spans="1:66" ht="51">
      <c r="W469" s="116" t="s">
        <v>37</v>
      </c>
    </row>
    <row r="471" spans="1:66" s="143" customFormat="1" ht="13.5" thickBot="1">
      <c r="A471" s="180"/>
      <c r="B471" s="181" t="s">
        <v>21</v>
      </c>
      <c r="C471" s="182">
        <v>51</v>
      </c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5"/>
      <c r="P471" s="185"/>
      <c r="Q471" s="185"/>
      <c r="R471" s="185"/>
      <c r="S471" s="185"/>
      <c r="T471" s="185"/>
      <c r="U471" s="185"/>
      <c r="V471" s="185"/>
      <c r="W471" s="185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</row>
    <row r="472" spans="1:66" ht="11.25">
      <c r="A472" s="422" t="s">
        <v>0</v>
      </c>
      <c r="B472" s="423"/>
      <c r="C472" s="423"/>
      <c r="D472" s="423"/>
      <c r="E472" s="423"/>
      <c r="F472" s="423"/>
      <c r="G472" s="424"/>
      <c r="H472" s="422" t="s">
        <v>40</v>
      </c>
      <c r="I472" s="423"/>
      <c r="J472" s="423"/>
      <c r="K472" s="423"/>
      <c r="L472" s="423"/>
      <c r="M472" s="424"/>
      <c r="N472" s="422" t="s">
        <v>35</v>
      </c>
      <c r="O472" s="423"/>
      <c r="P472" s="423"/>
      <c r="Q472" s="423"/>
      <c r="R472" s="423"/>
      <c r="S472" s="423"/>
      <c r="T472" s="423"/>
      <c r="U472" s="424"/>
      <c r="V472" s="425" t="s">
        <v>1</v>
      </c>
      <c r="W472" s="426"/>
    </row>
    <row r="473" spans="1:66" ht="63.75">
      <c r="A473" s="46" t="s">
        <v>12</v>
      </c>
      <c r="B473" s="47" t="s">
        <v>22</v>
      </c>
      <c r="C473" s="48" t="s">
        <v>13</v>
      </c>
      <c r="D473" s="48" t="s">
        <v>20</v>
      </c>
      <c r="E473" s="49" t="s">
        <v>23</v>
      </c>
      <c r="F473" s="48" t="s">
        <v>19</v>
      </c>
      <c r="G473" s="50" t="s">
        <v>24</v>
      </c>
      <c r="H473" s="144" t="s">
        <v>28</v>
      </c>
      <c r="I473" s="48" t="s">
        <v>29</v>
      </c>
      <c r="J473" s="52" t="s">
        <v>41</v>
      </c>
      <c r="K473" s="53" t="s">
        <v>215</v>
      </c>
      <c r="L473" s="54" t="s">
        <v>2</v>
      </c>
      <c r="M473" s="55" t="s">
        <v>216</v>
      </c>
      <c r="N473" s="56" t="s">
        <v>50</v>
      </c>
      <c r="O473" s="57" t="s">
        <v>54</v>
      </c>
      <c r="P473" s="58" t="s">
        <v>42</v>
      </c>
      <c r="Q473" s="59" t="s">
        <v>2</v>
      </c>
      <c r="R473" s="58" t="s">
        <v>43</v>
      </c>
      <c r="S473" s="58" t="s">
        <v>55</v>
      </c>
      <c r="T473" s="59" t="s">
        <v>2</v>
      </c>
      <c r="U473" s="60" t="s">
        <v>56</v>
      </c>
      <c r="V473" s="61" t="s">
        <v>51</v>
      </c>
      <c r="W473" s="62" t="s">
        <v>52</v>
      </c>
    </row>
    <row r="474" spans="1:66" ht="12" customHeight="1" thickBot="1">
      <c r="A474" s="63" t="s">
        <v>3</v>
      </c>
      <c r="B474" s="64" t="s">
        <v>4</v>
      </c>
      <c r="C474" s="64" t="s">
        <v>5</v>
      </c>
      <c r="D474" s="64" t="s">
        <v>6</v>
      </c>
      <c r="E474" s="64" t="s">
        <v>7</v>
      </c>
      <c r="F474" s="64" t="s">
        <v>8</v>
      </c>
      <c r="G474" s="65" t="s">
        <v>9</v>
      </c>
      <c r="H474" s="66" t="s">
        <v>16</v>
      </c>
      <c r="I474" s="64" t="s">
        <v>30</v>
      </c>
      <c r="J474" s="67" t="s">
        <v>31</v>
      </c>
      <c r="K474" s="64" t="s">
        <v>32</v>
      </c>
      <c r="L474" s="68" t="s">
        <v>33</v>
      </c>
      <c r="M474" s="69" t="s">
        <v>34</v>
      </c>
      <c r="N474" s="70" t="s">
        <v>17</v>
      </c>
      <c r="O474" s="71" t="s">
        <v>36</v>
      </c>
      <c r="P474" s="72" t="s">
        <v>49</v>
      </c>
      <c r="Q474" s="71" t="s">
        <v>10</v>
      </c>
      <c r="R474" s="72" t="s">
        <v>44</v>
      </c>
      <c r="S474" s="72" t="s">
        <v>45</v>
      </c>
      <c r="T474" s="71" t="s">
        <v>18</v>
      </c>
      <c r="U474" s="73" t="s">
        <v>46</v>
      </c>
      <c r="V474" s="74" t="s">
        <v>47</v>
      </c>
      <c r="W474" s="75" t="s">
        <v>48</v>
      </c>
    </row>
    <row r="475" spans="1:66" ht="32.25" thickBot="1">
      <c r="A475" s="117" t="s">
        <v>11</v>
      </c>
      <c r="B475" s="118" t="s">
        <v>397</v>
      </c>
      <c r="C475" s="119" t="s">
        <v>398</v>
      </c>
      <c r="D475" s="120" t="s">
        <v>399</v>
      </c>
      <c r="E475" s="119" t="s">
        <v>129</v>
      </c>
      <c r="F475" s="121" t="s">
        <v>400</v>
      </c>
      <c r="G475" s="199" t="s">
        <v>58</v>
      </c>
      <c r="H475" s="123" t="s">
        <v>1153</v>
      </c>
      <c r="I475" s="124">
        <v>2</v>
      </c>
      <c r="J475" s="175"/>
      <c r="K475" s="126">
        <f>I475*J475</f>
        <v>0</v>
      </c>
      <c r="L475" s="127"/>
      <c r="M475" s="128">
        <f>ROUND(K475*L475+K475,2)</f>
        <v>0</v>
      </c>
      <c r="N475" s="129">
        <v>6</v>
      </c>
      <c r="O475" s="125"/>
      <c r="P475" s="130">
        <f>N475*O475</f>
        <v>0</v>
      </c>
      <c r="Q475" s="127"/>
      <c r="R475" s="130">
        <f>ROUND(P475+P475*Q475,2)</f>
        <v>0</v>
      </c>
      <c r="S475" s="131">
        <v>2000</v>
      </c>
      <c r="T475" s="127"/>
      <c r="U475" s="132">
        <f>ROUND(S475+S475*T475,2)</f>
        <v>2000</v>
      </c>
      <c r="V475" s="133">
        <f>SUM(K476,P476,S476)</f>
        <v>2000</v>
      </c>
      <c r="W475" s="133">
        <f>SUM(M476,R476,U476)</f>
        <v>2000</v>
      </c>
    </row>
    <row r="476" spans="1:66" s="37" customFormat="1" ht="12.75">
      <c r="H476" s="38"/>
      <c r="J476" s="112" t="s">
        <v>38</v>
      </c>
      <c r="K476" s="113">
        <f>SUM(K475:K475)</f>
        <v>0</v>
      </c>
      <c r="L476" s="114"/>
      <c r="M476" s="113">
        <f>SUM(M475:M475)</f>
        <v>0</v>
      </c>
      <c r="N476" s="114"/>
      <c r="O476" s="114"/>
      <c r="P476" s="115">
        <f>SUM(P475)</f>
        <v>0</v>
      </c>
      <c r="Q476" s="114"/>
      <c r="R476" s="115">
        <f>SUM(R475)</f>
        <v>0</v>
      </c>
      <c r="S476" s="113">
        <f>SUM(S475:S475)</f>
        <v>2000</v>
      </c>
      <c r="T476" s="114"/>
      <c r="U476" s="113">
        <f>SUM(U475:U475)</f>
        <v>2000</v>
      </c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</row>
    <row r="477" spans="1:66" ht="51">
      <c r="W477" s="116" t="s">
        <v>37</v>
      </c>
    </row>
    <row r="479" spans="1:66" s="143" customFormat="1" ht="15" thickBot="1">
      <c r="A479" s="180"/>
      <c r="B479" s="181" t="s">
        <v>21</v>
      </c>
      <c r="C479" s="182">
        <v>52</v>
      </c>
      <c r="D479" s="183" t="s">
        <v>433</v>
      </c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5"/>
      <c r="P479" s="185"/>
      <c r="Q479" s="185"/>
      <c r="R479" s="185"/>
      <c r="S479" s="185"/>
      <c r="T479" s="185"/>
      <c r="U479" s="185"/>
      <c r="V479" s="185"/>
      <c r="W479" s="185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</row>
    <row r="480" spans="1:66" ht="11.25">
      <c r="A480" s="422" t="s">
        <v>0</v>
      </c>
      <c r="B480" s="423"/>
      <c r="C480" s="423"/>
      <c r="D480" s="423"/>
      <c r="E480" s="423"/>
      <c r="F480" s="423"/>
      <c r="G480" s="424"/>
      <c r="H480" s="422" t="s">
        <v>40</v>
      </c>
      <c r="I480" s="423"/>
      <c r="J480" s="423"/>
      <c r="K480" s="423"/>
      <c r="L480" s="423"/>
      <c r="M480" s="424"/>
      <c r="N480" s="422" t="s">
        <v>35</v>
      </c>
      <c r="O480" s="423"/>
      <c r="P480" s="423"/>
      <c r="Q480" s="423"/>
      <c r="R480" s="423"/>
      <c r="S480" s="423"/>
      <c r="T480" s="423"/>
      <c r="U480" s="424"/>
      <c r="V480" s="425" t="s">
        <v>1</v>
      </c>
      <c r="W480" s="426"/>
    </row>
    <row r="481" spans="1:66" ht="63.75">
      <c r="A481" s="46" t="s">
        <v>12</v>
      </c>
      <c r="B481" s="47" t="s">
        <v>22</v>
      </c>
      <c r="C481" s="48" t="s">
        <v>13</v>
      </c>
      <c r="D481" s="48" t="s">
        <v>20</v>
      </c>
      <c r="E481" s="49" t="s">
        <v>23</v>
      </c>
      <c r="F481" s="48" t="s">
        <v>19</v>
      </c>
      <c r="G481" s="50" t="s">
        <v>24</v>
      </c>
      <c r="H481" s="144" t="s">
        <v>28</v>
      </c>
      <c r="I481" s="48" t="s">
        <v>29</v>
      </c>
      <c r="J481" s="52" t="s">
        <v>41</v>
      </c>
      <c r="K481" s="53" t="s">
        <v>215</v>
      </c>
      <c r="L481" s="54" t="s">
        <v>2</v>
      </c>
      <c r="M481" s="55" t="s">
        <v>216</v>
      </c>
      <c r="N481" s="56" t="s">
        <v>50</v>
      </c>
      <c r="O481" s="57" t="s">
        <v>54</v>
      </c>
      <c r="P481" s="58" t="s">
        <v>42</v>
      </c>
      <c r="Q481" s="59" t="s">
        <v>2</v>
      </c>
      <c r="R481" s="58" t="s">
        <v>43</v>
      </c>
      <c r="S481" s="58" t="s">
        <v>55</v>
      </c>
      <c r="T481" s="59" t="s">
        <v>2</v>
      </c>
      <c r="U481" s="60" t="s">
        <v>56</v>
      </c>
      <c r="V481" s="61" t="s">
        <v>51</v>
      </c>
      <c r="W481" s="62" t="s">
        <v>52</v>
      </c>
    </row>
    <row r="482" spans="1:66" ht="12" customHeight="1" thickBot="1">
      <c r="A482" s="63" t="s">
        <v>3</v>
      </c>
      <c r="B482" s="64" t="s">
        <v>4</v>
      </c>
      <c r="C482" s="64" t="s">
        <v>5</v>
      </c>
      <c r="D482" s="64" t="s">
        <v>6</v>
      </c>
      <c r="E482" s="64" t="s">
        <v>7</v>
      </c>
      <c r="F482" s="64" t="s">
        <v>8</v>
      </c>
      <c r="G482" s="65" t="s">
        <v>9</v>
      </c>
      <c r="H482" s="66" t="s">
        <v>16</v>
      </c>
      <c r="I482" s="64" t="s">
        <v>30</v>
      </c>
      <c r="J482" s="67" t="s">
        <v>31</v>
      </c>
      <c r="K482" s="64" t="s">
        <v>32</v>
      </c>
      <c r="L482" s="68" t="s">
        <v>33</v>
      </c>
      <c r="M482" s="69" t="s">
        <v>34</v>
      </c>
      <c r="N482" s="70" t="s">
        <v>17</v>
      </c>
      <c r="O482" s="71" t="s">
        <v>36</v>
      </c>
      <c r="P482" s="72" t="s">
        <v>49</v>
      </c>
      <c r="Q482" s="71" t="s">
        <v>10</v>
      </c>
      <c r="R482" s="72" t="s">
        <v>44</v>
      </c>
      <c r="S482" s="72" t="s">
        <v>45</v>
      </c>
      <c r="T482" s="71" t="s">
        <v>18</v>
      </c>
      <c r="U482" s="73" t="s">
        <v>46</v>
      </c>
      <c r="V482" s="74" t="s">
        <v>47</v>
      </c>
      <c r="W482" s="75" t="s">
        <v>48</v>
      </c>
    </row>
    <row r="483" spans="1:66" ht="34.5" thickBot="1">
      <c r="A483" s="117" t="s">
        <v>11</v>
      </c>
      <c r="B483" s="118" t="s">
        <v>401</v>
      </c>
      <c r="C483" s="119" t="s">
        <v>402</v>
      </c>
      <c r="D483" s="120" t="s">
        <v>403</v>
      </c>
      <c r="E483" s="119" t="s">
        <v>57</v>
      </c>
      <c r="F483" s="121" t="s">
        <v>404</v>
      </c>
      <c r="G483" s="199" t="s">
        <v>58</v>
      </c>
      <c r="H483" s="123">
        <v>45724</v>
      </c>
      <c r="I483" s="124">
        <v>2</v>
      </c>
      <c r="J483" s="175"/>
      <c r="K483" s="126">
        <f>I483*J483</f>
        <v>0</v>
      </c>
      <c r="L483" s="127"/>
      <c r="M483" s="128">
        <f>ROUND(K483*L483+K483,2)</f>
        <v>0</v>
      </c>
      <c r="N483" s="129">
        <v>6</v>
      </c>
      <c r="O483" s="125"/>
      <c r="P483" s="130">
        <f>N483*O483</f>
        <v>0</v>
      </c>
      <c r="Q483" s="127"/>
      <c r="R483" s="130">
        <f>ROUND(P483+P483*Q483,2)</f>
        <v>0</v>
      </c>
      <c r="S483" s="131">
        <v>4000</v>
      </c>
      <c r="T483" s="127"/>
      <c r="U483" s="132">
        <f>ROUND(S483+S483*T483,2)</f>
        <v>4000</v>
      </c>
      <c r="V483" s="133">
        <f>SUM(K484,P484,S484)</f>
        <v>4000</v>
      </c>
      <c r="W483" s="133">
        <f>SUM(M484,R484,U484)</f>
        <v>4000</v>
      </c>
    </row>
    <row r="484" spans="1:66" s="37" customFormat="1" ht="12.75">
      <c r="H484" s="38"/>
      <c r="J484" s="112" t="s">
        <v>38</v>
      </c>
      <c r="K484" s="113">
        <f>SUM(K483:K483)</f>
        <v>0</v>
      </c>
      <c r="L484" s="114"/>
      <c r="M484" s="113">
        <f>SUM(M483:M483)</f>
        <v>0</v>
      </c>
      <c r="N484" s="114"/>
      <c r="O484" s="114"/>
      <c r="P484" s="115">
        <f>SUM(P483)</f>
        <v>0</v>
      </c>
      <c r="Q484" s="114"/>
      <c r="R484" s="115">
        <f>SUM(R483)</f>
        <v>0</v>
      </c>
      <c r="S484" s="113">
        <f>SUM(S483:S483)</f>
        <v>4000</v>
      </c>
      <c r="T484" s="114"/>
      <c r="U484" s="113">
        <f>SUM(U483:U483)</f>
        <v>4000</v>
      </c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</row>
    <row r="485" spans="1:66" ht="51">
      <c r="W485" s="116" t="s">
        <v>37</v>
      </c>
    </row>
    <row r="487" spans="1:66" s="143" customFormat="1" ht="15" thickBot="1">
      <c r="A487" s="180"/>
      <c r="B487" s="181" t="s">
        <v>21</v>
      </c>
      <c r="C487" s="182">
        <v>53</v>
      </c>
      <c r="D487" s="183" t="s">
        <v>433</v>
      </c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5"/>
      <c r="P487" s="185"/>
      <c r="Q487" s="185"/>
      <c r="R487" s="185"/>
      <c r="S487" s="185"/>
      <c r="T487" s="185"/>
      <c r="U487" s="185"/>
      <c r="V487" s="185"/>
      <c r="W487" s="185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</row>
    <row r="488" spans="1:66" ht="11.25">
      <c r="A488" s="422" t="s">
        <v>0</v>
      </c>
      <c r="B488" s="423"/>
      <c r="C488" s="423"/>
      <c r="D488" s="423"/>
      <c r="E488" s="423"/>
      <c r="F488" s="423"/>
      <c r="G488" s="424"/>
      <c r="H488" s="422" t="s">
        <v>40</v>
      </c>
      <c r="I488" s="423"/>
      <c r="J488" s="423"/>
      <c r="K488" s="423"/>
      <c r="L488" s="423"/>
      <c r="M488" s="424"/>
      <c r="N488" s="422" t="s">
        <v>35</v>
      </c>
      <c r="O488" s="423"/>
      <c r="P488" s="423"/>
      <c r="Q488" s="423"/>
      <c r="R488" s="423"/>
      <c r="S488" s="423"/>
      <c r="T488" s="423"/>
      <c r="U488" s="424"/>
      <c r="V488" s="425" t="s">
        <v>1</v>
      </c>
      <c r="W488" s="426"/>
    </row>
    <row r="489" spans="1:66" ht="63.75">
      <c r="A489" s="46" t="s">
        <v>12</v>
      </c>
      <c r="B489" s="47" t="s">
        <v>22</v>
      </c>
      <c r="C489" s="48" t="s">
        <v>13</v>
      </c>
      <c r="D489" s="48" t="s">
        <v>20</v>
      </c>
      <c r="E489" s="49" t="s">
        <v>23</v>
      </c>
      <c r="F489" s="48" t="s">
        <v>19</v>
      </c>
      <c r="G489" s="50" t="s">
        <v>24</v>
      </c>
      <c r="H489" s="144" t="s">
        <v>28</v>
      </c>
      <c r="I489" s="48" t="s">
        <v>29</v>
      </c>
      <c r="J489" s="52" t="s">
        <v>41</v>
      </c>
      <c r="K489" s="53" t="s">
        <v>215</v>
      </c>
      <c r="L489" s="54" t="s">
        <v>2</v>
      </c>
      <c r="M489" s="55" t="s">
        <v>216</v>
      </c>
      <c r="N489" s="56" t="s">
        <v>50</v>
      </c>
      <c r="O489" s="57" t="s">
        <v>54</v>
      </c>
      <c r="P489" s="58" t="s">
        <v>42</v>
      </c>
      <c r="Q489" s="59" t="s">
        <v>2</v>
      </c>
      <c r="R489" s="58" t="s">
        <v>43</v>
      </c>
      <c r="S489" s="58" t="s">
        <v>55</v>
      </c>
      <c r="T489" s="59" t="s">
        <v>2</v>
      </c>
      <c r="U489" s="60" t="s">
        <v>56</v>
      </c>
      <c r="V489" s="61" t="s">
        <v>51</v>
      </c>
      <c r="W489" s="62" t="s">
        <v>52</v>
      </c>
    </row>
    <row r="490" spans="1:66" ht="12" customHeight="1" thickBot="1">
      <c r="A490" s="63" t="s">
        <v>3</v>
      </c>
      <c r="B490" s="64" t="s">
        <v>4</v>
      </c>
      <c r="C490" s="64" t="s">
        <v>5</v>
      </c>
      <c r="D490" s="64" t="s">
        <v>6</v>
      </c>
      <c r="E490" s="64" t="s">
        <v>7</v>
      </c>
      <c r="F490" s="64" t="s">
        <v>8</v>
      </c>
      <c r="G490" s="65" t="s">
        <v>9</v>
      </c>
      <c r="H490" s="66" t="s">
        <v>16</v>
      </c>
      <c r="I490" s="64" t="s">
        <v>30</v>
      </c>
      <c r="J490" s="67" t="s">
        <v>31</v>
      </c>
      <c r="K490" s="64" t="s">
        <v>32</v>
      </c>
      <c r="L490" s="68" t="s">
        <v>33</v>
      </c>
      <c r="M490" s="69" t="s">
        <v>34</v>
      </c>
      <c r="N490" s="70" t="s">
        <v>17</v>
      </c>
      <c r="O490" s="71" t="s">
        <v>36</v>
      </c>
      <c r="P490" s="72" t="s">
        <v>49</v>
      </c>
      <c r="Q490" s="71" t="s">
        <v>10</v>
      </c>
      <c r="R490" s="72" t="s">
        <v>44</v>
      </c>
      <c r="S490" s="72" t="s">
        <v>45</v>
      </c>
      <c r="T490" s="71" t="s">
        <v>18</v>
      </c>
      <c r="U490" s="73" t="s">
        <v>46</v>
      </c>
      <c r="V490" s="74" t="s">
        <v>47</v>
      </c>
      <c r="W490" s="75" t="s">
        <v>48</v>
      </c>
    </row>
    <row r="491" spans="1:66" ht="34.5" thickBot="1">
      <c r="A491" s="117" t="s">
        <v>11</v>
      </c>
      <c r="B491" s="118" t="s">
        <v>405</v>
      </c>
      <c r="C491" s="119" t="s">
        <v>406</v>
      </c>
      <c r="D491" s="120" t="s">
        <v>407</v>
      </c>
      <c r="E491" s="119" t="s">
        <v>57</v>
      </c>
      <c r="F491" s="121" t="s">
        <v>408</v>
      </c>
      <c r="G491" s="199" t="s">
        <v>58</v>
      </c>
      <c r="H491" s="123" t="s">
        <v>1185</v>
      </c>
      <c r="I491" s="124">
        <v>2</v>
      </c>
      <c r="J491" s="175"/>
      <c r="K491" s="126">
        <f>I491*J491</f>
        <v>0</v>
      </c>
      <c r="L491" s="127"/>
      <c r="M491" s="128">
        <f>ROUND(K491*L491+K491,2)</f>
        <v>0</v>
      </c>
      <c r="N491" s="129">
        <v>6</v>
      </c>
      <c r="O491" s="125"/>
      <c r="P491" s="130">
        <f>N491*O491</f>
        <v>0</v>
      </c>
      <c r="Q491" s="127"/>
      <c r="R491" s="130">
        <f>ROUND(P491+P491*Q491,2)</f>
        <v>0</v>
      </c>
      <c r="S491" s="131">
        <v>4000</v>
      </c>
      <c r="T491" s="127"/>
      <c r="U491" s="132">
        <f>ROUND(S491+S491*T491,2)</f>
        <v>4000</v>
      </c>
      <c r="V491" s="133">
        <f>SUM(K492,P492,S492)</f>
        <v>4000</v>
      </c>
      <c r="W491" s="133">
        <f>SUM(M492,R492,U492)</f>
        <v>4000</v>
      </c>
    </row>
    <row r="492" spans="1:66" s="37" customFormat="1" ht="12.75">
      <c r="H492" s="38"/>
      <c r="J492" s="112" t="s">
        <v>38</v>
      </c>
      <c r="K492" s="113">
        <f>SUM(K491:K491)</f>
        <v>0</v>
      </c>
      <c r="L492" s="114"/>
      <c r="M492" s="113">
        <f>SUM(M491:M491)</f>
        <v>0</v>
      </c>
      <c r="N492" s="114"/>
      <c r="O492" s="114"/>
      <c r="P492" s="115">
        <f>SUM(P491)</f>
        <v>0</v>
      </c>
      <c r="Q492" s="114"/>
      <c r="R492" s="115">
        <f>SUM(R491)</f>
        <v>0</v>
      </c>
      <c r="S492" s="113">
        <f>SUM(S491:S491)</f>
        <v>4000</v>
      </c>
      <c r="T492" s="114"/>
      <c r="U492" s="113">
        <f>SUM(U491:U491)</f>
        <v>4000</v>
      </c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</row>
    <row r="493" spans="1:66" ht="51">
      <c r="W493" s="116" t="s">
        <v>37</v>
      </c>
    </row>
    <row r="495" spans="1:66" s="143" customFormat="1" ht="15" thickBot="1">
      <c r="A495" s="180"/>
      <c r="B495" s="181" t="s">
        <v>21</v>
      </c>
      <c r="C495" s="182">
        <v>54</v>
      </c>
      <c r="D495" s="183" t="s">
        <v>433</v>
      </c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5"/>
      <c r="P495" s="185"/>
      <c r="Q495" s="185"/>
      <c r="R495" s="185"/>
      <c r="S495" s="185"/>
      <c r="T495" s="185"/>
      <c r="U495" s="185"/>
      <c r="V495" s="185"/>
      <c r="W495" s="185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</row>
    <row r="496" spans="1:66" ht="11.25">
      <c r="A496" s="422" t="s">
        <v>0</v>
      </c>
      <c r="B496" s="423"/>
      <c r="C496" s="423"/>
      <c r="D496" s="423"/>
      <c r="E496" s="423"/>
      <c r="F496" s="423"/>
      <c r="G496" s="424"/>
      <c r="H496" s="422" t="s">
        <v>40</v>
      </c>
      <c r="I496" s="423"/>
      <c r="J496" s="423"/>
      <c r="K496" s="423"/>
      <c r="L496" s="423"/>
      <c r="M496" s="424"/>
      <c r="N496" s="422" t="s">
        <v>35</v>
      </c>
      <c r="O496" s="423"/>
      <c r="P496" s="423"/>
      <c r="Q496" s="423"/>
      <c r="R496" s="423"/>
      <c r="S496" s="423"/>
      <c r="T496" s="423"/>
      <c r="U496" s="424"/>
      <c r="V496" s="425" t="s">
        <v>1</v>
      </c>
      <c r="W496" s="426"/>
    </row>
    <row r="497" spans="1:66" ht="63.75">
      <c r="A497" s="46" t="s">
        <v>12</v>
      </c>
      <c r="B497" s="47" t="s">
        <v>22</v>
      </c>
      <c r="C497" s="48" t="s">
        <v>13</v>
      </c>
      <c r="D497" s="48" t="s">
        <v>20</v>
      </c>
      <c r="E497" s="49" t="s">
        <v>23</v>
      </c>
      <c r="F497" s="48" t="s">
        <v>19</v>
      </c>
      <c r="G497" s="50" t="s">
        <v>24</v>
      </c>
      <c r="H497" s="144" t="s">
        <v>220</v>
      </c>
      <c r="I497" s="48" t="s">
        <v>29</v>
      </c>
      <c r="J497" s="52" t="s">
        <v>41</v>
      </c>
      <c r="K497" s="53" t="s">
        <v>14</v>
      </c>
      <c r="L497" s="54" t="s">
        <v>2</v>
      </c>
      <c r="M497" s="55" t="s">
        <v>15</v>
      </c>
      <c r="N497" s="56" t="s">
        <v>50</v>
      </c>
      <c r="O497" s="57" t="s">
        <v>54</v>
      </c>
      <c r="P497" s="58" t="s">
        <v>42</v>
      </c>
      <c r="Q497" s="59" t="s">
        <v>2</v>
      </c>
      <c r="R497" s="58" t="s">
        <v>43</v>
      </c>
      <c r="S497" s="58" t="s">
        <v>55</v>
      </c>
      <c r="T497" s="59" t="s">
        <v>2</v>
      </c>
      <c r="U497" s="60" t="s">
        <v>56</v>
      </c>
      <c r="V497" s="61" t="s">
        <v>51</v>
      </c>
      <c r="W497" s="62" t="s">
        <v>52</v>
      </c>
    </row>
    <row r="498" spans="1:66" ht="11.25" thickBot="1">
      <c r="A498" s="63" t="s">
        <v>3</v>
      </c>
      <c r="B498" s="64" t="s">
        <v>4</v>
      </c>
      <c r="C498" s="64" t="s">
        <v>5</v>
      </c>
      <c r="D498" s="64" t="s">
        <v>6</v>
      </c>
      <c r="E498" s="64" t="s">
        <v>7</v>
      </c>
      <c r="F498" s="64" t="s">
        <v>8</v>
      </c>
      <c r="G498" s="65" t="s">
        <v>9</v>
      </c>
      <c r="H498" s="66" t="s">
        <v>16</v>
      </c>
      <c r="I498" s="64" t="s">
        <v>30</v>
      </c>
      <c r="J498" s="67" t="s">
        <v>31</v>
      </c>
      <c r="K498" s="64" t="s">
        <v>32</v>
      </c>
      <c r="L498" s="68" t="s">
        <v>33</v>
      </c>
      <c r="M498" s="69" t="s">
        <v>34</v>
      </c>
      <c r="N498" s="70" t="s">
        <v>17</v>
      </c>
      <c r="O498" s="71" t="s">
        <v>36</v>
      </c>
      <c r="P498" s="72" t="s">
        <v>49</v>
      </c>
      <c r="Q498" s="71" t="s">
        <v>10</v>
      </c>
      <c r="R498" s="72" t="s">
        <v>44</v>
      </c>
      <c r="S498" s="72" t="s">
        <v>45</v>
      </c>
      <c r="T498" s="71" t="s">
        <v>18</v>
      </c>
      <c r="U498" s="73" t="s">
        <v>46</v>
      </c>
      <c r="V498" s="74" t="s">
        <v>47</v>
      </c>
      <c r="W498" s="75" t="s">
        <v>48</v>
      </c>
    </row>
    <row r="499" spans="1:66" ht="31.5">
      <c r="A499" s="76" t="s">
        <v>11</v>
      </c>
      <c r="B499" s="134" t="s">
        <v>409</v>
      </c>
      <c r="C499" s="135" t="s">
        <v>410</v>
      </c>
      <c r="D499" s="136" t="s">
        <v>411</v>
      </c>
      <c r="E499" s="135" t="s">
        <v>57</v>
      </c>
      <c r="F499" s="137" t="s">
        <v>413</v>
      </c>
      <c r="G499" s="201" t="s">
        <v>58</v>
      </c>
      <c r="H499" s="82">
        <v>45700</v>
      </c>
      <c r="I499" s="139">
        <v>2</v>
      </c>
      <c r="J499" s="140"/>
      <c r="K499" s="141">
        <f>I499*J499</f>
        <v>0</v>
      </c>
      <c r="L499" s="142"/>
      <c r="M499" s="87">
        <f>ROUND(K499*L499+K499,2)</f>
        <v>0</v>
      </c>
      <c r="N499" s="436">
        <v>12</v>
      </c>
      <c r="O499" s="501"/>
      <c r="P499" s="442">
        <f>N499*O499</f>
        <v>0</v>
      </c>
      <c r="Q499" s="503"/>
      <c r="R499" s="505">
        <f>ROUND(P499+P499*Q499,2)</f>
        <v>0</v>
      </c>
      <c r="S499" s="511">
        <v>8000</v>
      </c>
      <c r="T499" s="503"/>
      <c r="U499" s="470">
        <f>ROUND(S499+S499*T499,2)</f>
        <v>8000</v>
      </c>
      <c r="V499" s="433">
        <f>SUM(K501,P501,S501)</f>
        <v>8000</v>
      </c>
      <c r="W499" s="433">
        <f>SUM(M501,R501,U501)</f>
        <v>8000</v>
      </c>
    </row>
    <row r="500" spans="1:66" ht="45.75" thickBot="1">
      <c r="A500" s="100" t="s">
        <v>39</v>
      </c>
      <c r="B500" s="101" t="s">
        <v>434</v>
      </c>
      <c r="C500" s="102" t="s">
        <v>410</v>
      </c>
      <c r="D500" s="103" t="s">
        <v>412</v>
      </c>
      <c r="E500" s="102" t="s">
        <v>57</v>
      </c>
      <c r="F500" s="104">
        <v>1523800343</v>
      </c>
      <c r="G500" s="105" t="s">
        <v>58</v>
      </c>
      <c r="H500" s="106">
        <v>45700</v>
      </c>
      <c r="I500" s="107">
        <v>2</v>
      </c>
      <c r="J500" s="108"/>
      <c r="K500" s="109">
        <f>I500*J500</f>
        <v>0</v>
      </c>
      <c r="L500" s="110"/>
      <c r="M500" s="111">
        <f>ROUND(K500*L500+K500,2)</f>
        <v>0</v>
      </c>
      <c r="N500" s="438"/>
      <c r="O500" s="463"/>
      <c r="P500" s="444"/>
      <c r="Q500" s="465"/>
      <c r="R500" s="467"/>
      <c r="S500" s="469"/>
      <c r="T500" s="465"/>
      <c r="U500" s="471"/>
      <c r="V500" s="435"/>
      <c r="W500" s="435"/>
    </row>
    <row r="501" spans="1:66" ht="12.75">
      <c r="A501" s="37"/>
      <c r="B501" s="37"/>
      <c r="C501" s="37"/>
      <c r="D501" s="37"/>
      <c r="E501" s="37"/>
      <c r="F501" s="37"/>
      <c r="G501" s="37"/>
      <c r="H501" s="38"/>
      <c r="I501" s="37"/>
      <c r="J501" s="112" t="s">
        <v>38</v>
      </c>
      <c r="K501" s="113">
        <f>SUM(K499:K500)</f>
        <v>0</v>
      </c>
      <c r="L501" s="114"/>
      <c r="M501" s="113">
        <f>SUM(M499:M500)</f>
        <v>0</v>
      </c>
      <c r="N501" s="114"/>
      <c r="O501" s="114"/>
      <c r="P501" s="115">
        <f>SUM(P499)</f>
        <v>0</v>
      </c>
      <c r="Q501" s="114"/>
      <c r="R501" s="115">
        <f>SUM(R499)</f>
        <v>0</v>
      </c>
      <c r="S501" s="113">
        <f>SUM(S499:S500)</f>
        <v>8000</v>
      </c>
      <c r="T501" s="114"/>
      <c r="U501" s="113">
        <f>SUM(U499:U500)</f>
        <v>8000</v>
      </c>
      <c r="V501" s="37"/>
      <c r="W501" s="37"/>
    </row>
    <row r="502" spans="1:66" ht="51">
      <c r="W502" s="116" t="s">
        <v>37</v>
      </c>
    </row>
    <row r="504" spans="1:66" s="143" customFormat="1" ht="13.5" thickBot="1">
      <c r="A504" s="180"/>
      <c r="B504" s="181" t="s">
        <v>21</v>
      </c>
      <c r="C504" s="182">
        <v>55</v>
      </c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5"/>
      <c r="P504" s="185"/>
      <c r="Q504" s="185"/>
      <c r="R504" s="185"/>
      <c r="S504" s="185"/>
      <c r="T504" s="185"/>
      <c r="U504" s="185"/>
      <c r="V504" s="185"/>
      <c r="W504" s="185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</row>
    <row r="505" spans="1:66" ht="11.25">
      <c r="A505" s="422" t="s">
        <v>0</v>
      </c>
      <c r="B505" s="423"/>
      <c r="C505" s="423"/>
      <c r="D505" s="423"/>
      <c r="E505" s="423"/>
      <c r="F505" s="423"/>
      <c r="G505" s="424"/>
      <c r="H505" s="422" t="s">
        <v>40</v>
      </c>
      <c r="I505" s="423"/>
      <c r="J505" s="423"/>
      <c r="K505" s="423"/>
      <c r="L505" s="423"/>
      <c r="M505" s="424"/>
      <c r="N505" s="422" t="s">
        <v>35</v>
      </c>
      <c r="O505" s="423"/>
      <c r="P505" s="423"/>
      <c r="Q505" s="423"/>
      <c r="R505" s="423"/>
      <c r="S505" s="423"/>
      <c r="T505" s="423"/>
      <c r="U505" s="424"/>
      <c r="V505" s="425" t="s">
        <v>1</v>
      </c>
      <c r="W505" s="426"/>
    </row>
    <row r="506" spans="1:66" ht="63.75">
      <c r="A506" s="46" t="s">
        <v>12</v>
      </c>
      <c r="B506" s="47" t="s">
        <v>22</v>
      </c>
      <c r="C506" s="48" t="s">
        <v>13</v>
      </c>
      <c r="D506" s="48" t="s">
        <v>20</v>
      </c>
      <c r="E506" s="49" t="s">
        <v>23</v>
      </c>
      <c r="F506" s="48" t="s">
        <v>19</v>
      </c>
      <c r="G506" s="50" t="s">
        <v>24</v>
      </c>
      <c r="H506" s="144" t="s">
        <v>28</v>
      </c>
      <c r="I506" s="48" t="s">
        <v>29</v>
      </c>
      <c r="J506" s="52" t="s">
        <v>41</v>
      </c>
      <c r="K506" s="53" t="s">
        <v>215</v>
      </c>
      <c r="L506" s="54" t="s">
        <v>2</v>
      </c>
      <c r="M506" s="55" t="s">
        <v>216</v>
      </c>
      <c r="N506" s="56" t="s">
        <v>50</v>
      </c>
      <c r="O506" s="57" t="s">
        <v>54</v>
      </c>
      <c r="P506" s="58" t="s">
        <v>42</v>
      </c>
      <c r="Q506" s="59" t="s">
        <v>2</v>
      </c>
      <c r="R506" s="58" t="s">
        <v>43</v>
      </c>
      <c r="S506" s="58" t="s">
        <v>55</v>
      </c>
      <c r="T506" s="59" t="s">
        <v>2</v>
      </c>
      <c r="U506" s="60" t="s">
        <v>56</v>
      </c>
      <c r="V506" s="61" t="s">
        <v>51</v>
      </c>
      <c r="W506" s="62" t="s">
        <v>52</v>
      </c>
    </row>
    <row r="507" spans="1:66" ht="12" customHeight="1" thickBot="1">
      <c r="A507" s="63" t="s">
        <v>3</v>
      </c>
      <c r="B507" s="64" t="s">
        <v>4</v>
      </c>
      <c r="C507" s="64" t="s">
        <v>5</v>
      </c>
      <c r="D507" s="64" t="s">
        <v>6</v>
      </c>
      <c r="E507" s="64" t="s">
        <v>7</v>
      </c>
      <c r="F507" s="64" t="s">
        <v>8</v>
      </c>
      <c r="G507" s="65" t="s">
        <v>9</v>
      </c>
      <c r="H507" s="66" t="s">
        <v>16</v>
      </c>
      <c r="I507" s="64" t="s">
        <v>30</v>
      </c>
      <c r="J507" s="67" t="s">
        <v>31</v>
      </c>
      <c r="K507" s="64" t="s">
        <v>32</v>
      </c>
      <c r="L507" s="68" t="s">
        <v>33</v>
      </c>
      <c r="M507" s="69" t="s">
        <v>34</v>
      </c>
      <c r="N507" s="70" t="s">
        <v>17</v>
      </c>
      <c r="O507" s="71" t="s">
        <v>36</v>
      </c>
      <c r="P507" s="72" t="s">
        <v>49</v>
      </c>
      <c r="Q507" s="71" t="s">
        <v>10</v>
      </c>
      <c r="R507" s="72" t="s">
        <v>44</v>
      </c>
      <c r="S507" s="72" t="s">
        <v>45</v>
      </c>
      <c r="T507" s="71" t="s">
        <v>18</v>
      </c>
      <c r="U507" s="73" t="s">
        <v>46</v>
      </c>
      <c r="V507" s="74" t="s">
        <v>47</v>
      </c>
      <c r="W507" s="75" t="s">
        <v>48</v>
      </c>
    </row>
    <row r="508" spans="1:66" ht="32.25" thickBot="1">
      <c r="A508" s="117" t="s">
        <v>11</v>
      </c>
      <c r="B508" s="118" t="s">
        <v>1043</v>
      </c>
      <c r="C508" s="119" t="s">
        <v>219</v>
      </c>
      <c r="D508" s="120" t="s">
        <v>414</v>
      </c>
      <c r="E508" s="119" t="s">
        <v>57</v>
      </c>
      <c r="F508" s="121" t="s">
        <v>415</v>
      </c>
      <c r="G508" s="199" t="s">
        <v>58</v>
      </c>
      <c r="H508" s="123" t="s">
        <v>1152</v>
      </c>
      <c r="I508" s="124">
        <v>2</v>
      </c>
      <c r="J508" s="125"/>
      <c r="K508" s="126">
        <f>I508*J508</f>
        <v>0</v>
      </c>
      <c r="L508" s="127"/>
      <c r="M508" s="128">
        <f>ROUND(K508*L508+K508,2)</f>
        <v>0</v>
      </c>
      <c r="N508" s="129">
        <v>6</v>
      </c>
      <c r="O508" s="125"/>
      <c r="P508" s="130">
        <f>N508*O508</f>
        <v>0</v>
      </c>
      <c r="Q508" s="127"/>
      <c r="R508" s="130">
        <f>ROUND(P508+P508*Q508,2)</f>
        <v>0</v>
      </c>
      <c r="S508" s="131">
        <v>4000</v>
      </c>
      <c r="T508" s="127"/>
      <c r="U508" s="132">
        <f>ROUND(S508+S508*T508,2)</f>
        <v>4000</v>
      </c>
      <c r="V508" s="133">
        <f>SUM(K509,P509,S509)</f>
        <v>4000</v>
      </c>
      <c r="W508" s="133">
        <f>SUM(M509,R509,U509)</f>
        <v>4000</v>
      </c>
    </row>
    <row r="509" spans="1:66" s="37" customFormat="1" ht="12.75">
      <c r="H509" s="38"/>
      <c r="J509" s="112" t="s">
        <v>38</v>
      </c>
      <c r="K509" s="113">
        <f>SUM(K508:K508)</f>
        <v>0</v>
      </c>
      <c r="L509" s="114"/>
      <c r="M509" s="113">
        <f>SUM(M508:M508)</f>
        <v>0</v>
      </c>
      <c r="N509" s="114"/>
      <c r="O509" s="114"/>
      <c r="P509" s="115">
        <f>SUM(P508)</f>
        <v>0</v>
      </c>
      <c r="Q509" s="114"/>
      <c r="R509" s="115">
        <f>SUM(R508)</f>
        <v>0</v>
      </c>
      <c r="S509" s="113">
        <f>SUM(S508:S508)</f>
        <v>4000</v>
      </c>
      <c r="T509" s="114"/>
      <c r="U509" s="113">
        <f>SUM(U508:U508)</f>
        <v>4000</v>
      </c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</row>
    <row r="510" spans="1:66" ht="51">
      <c r="W510" s="116" t="s">
        <v>37</v>
      </c>
    </row>
    <row r="512" spans="1:66" s="143" customFormat="1" ht="15" thickBot="1">
      <c r="A512" s="180"/>
      <c r="B512" s="181" t="s">
        <v>21</v>
      </c>
      <c r="C512" s="182">
        <v>56</v>
      </c>
      <c r="D512" s="183" t="s">
        <v>433</v>
      </c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5"/>
      <c r="P512" s="185"/>
      <c r="Q512" s="185"/>
      <c r="R512" s="185"/>
      <c r="S512" s="185"/>
      <c r="T512" s="185"/>
      <c r="U512" s="185"/>
      <c r="V512" s="185"/>
      <c r="W512" s="185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</row>
    <row r="513" spans="1:66" ht="11.25">
      <c r="A513" s="422" t="s">
        <v>0</v>
      </c>
      <c r="B513" s="423"/>
      <c r="C513" s="423"/>
      <c r="D513" s="423"/>
      <c r="E513" s="423"/>
      <c r="F513" s="423"/>
      <c r="G513" s="424"/>
      <c r="H513" s="422" t="s">
        <v>40</v>
      </c>
      <c r="I513" s="423"/>
      <c r="J513" s="423"/>
      <c r="K513" s="423"/>
      <c r="L513" s="423"/>
      <c r="M513" s="424"/>
      <c r="N513" s="422" t="s">
        <v>35</v>
      </c>
      <c r="O513" s="423"/>
      <c r="P513" s="423"/>
      <c r="Q513" s="423"/>
      <c r="R513" s="423"/>
      <c r="S513" s="423"/>
      <c r="T513" s="423"/>
      <c r="U513" s="424"/>
      <c r="V513" s="425" t="s">
        <v>1</v>
      </c>
      <c r="W513" s="426"/>
    </row>
    <row r="514" spans="1:66" ht="63.75">
      <c r="A514" s="46" t="s">
        <v>12</v>
      </c>
      <c r="B514" s="47" t="s">
        <v>22</v>
      </c>
      <c r="C514" s="48" t="s">
        <v>13</v>
      </c>
      <c r="D514" s="48" t="s">
        <v>20</v>
      </c>
      <c r="E514" s="49" t="s">
        <v>23</v>
      </c>
      <c r="F514" s="48" t="s">
        <v>19</v>
      </c>
      <c r="G514" s="50" t="s">
        <v>24</v>
      </c>
      <c r="H514" s="144" t="s">
        <v>220</v>
      </c>
      <c r="I514" s="48" t="s">
        <v>29</v>
      </c>
      <c r="J514" s="52" t="s">
        <v>41</v>
      </c>
      <c r="K514" s="53" t="s">
        <v>14</v>
      </c>
      <c r="L514" s="54" t="s">
        <v>2</v>
      </c>
      <c r="M514" s="55" t="s">
        <v>15</v>
      </c>
      <c r="N514" s="56" t="s">
        <v>50</v>
      </c>
      <c r="O514" s="57" t="s">
        <v>54</v>
      </c>
      <c r="P514" s="58" t="s">
        <v>42</v>
      </c>
      <c r="Q514" s="59" t="s">
        <v>2</v>
      </c>
      <c r="R514" s="58" t="s">
        <v>43</v>
      </c>
      <c r="S514" s="58" t="s">
        <v>55</v>
      </c>
      <c r="T514" s="59" t="s">
        <v>2</v>
      </c>
      <c r="U514" s="60" t="s">
        <v>56</v>
      </c>
      <c r="V514" s="61" t="s">
        <v>51</v>
      </c>
      <c r="W514" s="62" t="s">
        <v>52</v>
      </c>
    </row>
    <row r="515" spans="1:66" ht="11.25" thickBot="1">
      <c r="A515" s="63" t="s">
        <v>3</v>
      </c>
      <c r="B515" s="64" t="s">
        <v>4</v>
      </c>
      <c r="C515" s="64" t="s">
        <v>5</v>
      </c>
      <c r="D515" s="64" t="s">
        <v>6</v>
      </c>
      <c r="E515" s="64" t="s">
        <v>7</v>
      </c>
      <c r="F515" s="64" t="s">
        <v>8</v>
      </c>
      <c r="G515" s="65" t="s">
        <v>9</v>
      </c>
      <c r="H515" s="66" t="s">
        <v>16</v>
      </c>
      <c r="I515" s="64" t="s">
        <v>30</v>
      </c>
      <c r="J515" s="67" t="s">
        <v>31</v>
      </c>
      <c r="K515" s="64" t="s">
        <v>32</v>
      </c>
      <c r="L515" s="68" t="s">
        <v>33</v>
      </c>
      <c r="M515" s="69" t="s">
        <v>34</v>
      </c>
      <c r="N515" s="70" t="s">
        <v>17</v>
      </c>
      <c r="O515" s="71" t="s">
        <v>36</v>
      </c>
      <c r="P515" s="72" t="s">
        <v>49</v>
      </c>
      <c r="Q515" s="71" t="s">
        <v>10</v>
      </c>
      <c r="R515" s="72" t="s">
        <v>44</v>
      </c>
      <c r="S515" s="72" t="s">
        <v>45</v>
      </c>
      <c r="T515" s="71" t="s">
        <v>18</v>
      </c>
      <c r="U515" s="73" t="s">
        <v>46</v>
      </c>
      <c r="V515" s="74" t="s">
        <v>47</v>
      </c>
      <c r="W515" s="75" t="s">
        <v>48</v>
      </c>
    </row>
    <row r="516" spans="1:66" ht="31.5">
      <c r="A516" s="76" t="s">
        <v>11</v>
      </c>
      <c r="B516" s="77" t="s">
        <v>416</v>
      </c>
      <c r="C516" s="78" t="s">
        <v>417</v>
      </c>
      <c r="D516" s="79" t="s">
        <v>418</v>
      </c>
      <c r="E516" s="78" t="s">
        <v>73</v>
      </c>
      <c r="F516" s="80">
        <v>1007130</v>
      </c>
      <c r="G516" s="81" t="s">
        <v>74</v>
      </c>
      <c r="H516" s="231" t="s">
        <v>1221</v>
      </c>
      <c r="I516" s="83">
        <v>2</v>
      </c>
      <c r="J516" s="84"/>
      <c r="K516" s="85">
        <f>I516*J516</f>
        <v>0</v>
      </c>
      <c r="L516" s="86"/>
      <c r="M516" s="87">
        <f>ROUND(K516*L516+K516,2)</f>
        <v>0</v>
      </c>
      <c r="N516" s="543">
        <v>8</v>
      </c>
      <c r="O516" s="545"/>
      <c r="P516" s="546">
        <f>N516*O516</f>
        <v>0</v>
      </c>
      <c r="Q516" s="547"/>
      <c r="R516" s="546">
        <f>ROUND(P516+P516*Q516,2)</f>
        <v>0</v>
      </c>
      <c r="S516" s="548">
        <v>10000</v>
      </c>
      <c r="T516" s="547"/>
      <c r="U516" s="470">
        <f>ROUND(S516+S516*T516,2)</f>
        <v>10000</v>
      </c>
      <c r="V516" s="507">
        <f>SUM(K518,P518,S518)</f>
        <v>10000</v>
      </c>
      <c r="W516" s="509">
        <f>SUM(M518,R518,U518)</f>
        <v>10000</v>
      </c>
    </row>
    <row r="517" spans="1:66" ht="32.25" thickBot="1">
      <c r="A517" s="100" t="s">
        <v>39</v>
      </c>
      <c r="B517" s="101" t="s">
        <v>416</v>
      </c>
      <c r="C517" s="102" t="s">
        <v>417</v>
      </c>
      <c r="D517" s="103" t="s">
        <v>418</v>
      </c>
      <c r="E517" s="102" t="s">
        <v>73</v>
      </c>
      <c r="F517" s="104">
        <v>1001561</v>
      </c>
      <c r="G517" s="105" t="s">
        <v>74</v>
      </c>
      <c r="H517" s="232" t="s">
        <v>1221</v>
      </c>
      <c r="I517" s="107">
        <v>2</v>
      </c>
      <c r="J517" s="108"/>
      <c r="K517" s="109">
        <f>I517*J517</f>
        <v>0</v>
      </c>
      <c r="L517" s="110"/>
      <c r="M517" s="111">
        <f>ROUND(K517*L517+K517,2)</f>
        <v>0</v>
      </c>
      <c r="N517" s="544"/>
      <c r="O517" s="463"/>
      <c r="P517" s="467"/>
      <c r="Q517" s="465"/>
      <c r="R517" s="467"/>
      <c r="S517" s="469"/>
      <c r="T517" s="465"/>
      <c r="U517" s="471"/>
      <c r="V517" s="508"/>
      <c r="W517" s="510"/>
    </row>
    <row r="518" spans="1:66" ht="12.75">
      <c r="A518" s="37"/>
      <c r="B518" s="37"/>
      <c r="C518" s="37"/>
      <c r="D518" s="37"/>
      <c r="E518" s="37"/>
      <c r="F518" s="37"/>
      <c r="G518" s="37"/>
      <c r="H518" s="38"/>
      <c r="I518" s="37"/>
      <c r="J518" s="112" t="s">
        <v>38</v>
      </c>
      <c r="K518" s="113">
        <f>SUM(K516:K517)</f>
        <v>0</v>
      </c>
      <c r="L518" s="114"/>
      <c r="M518" s="113">
        <f>SUM(M516:M517)</f>
        <v>0</v>
      </c>
      <c r="N518" s="114"/>
      <c r="O518" s="114"/>
      <c r="P518" s="115">
        <f>SUM(P516)</f>
        <v>0</v>
      </c>
      <c r="Q518" s="114"/>
      <c r="R518" s="115">
        <f>SUM(R516)</f>
        <v>0</v>
      </c>
      <c r="S518" s="113">
        <f>SUM(S516:S517)</f>
        <v>10000</v>
      </c>
      <c r="T518" s="114"/>
      <c r="U518" s="113">
        <f>SUM(U516:U517)</f>
        <v>10000</v>
      </c>
      <c r="V518" s="37"/>
      <c r="W518" s="37"/>
    </row>
    <row r="519" spans="1:66" ht="51">
      <c r="W519" s="116" t="s">
        <v>37</v>
      </c>
    </row>
    <row r="521" spans="1:66" s="143" customFormat="1" ht="13.5" thickBot="1">
      <c r="A521" s="180"/>
      <c r="B521" s="181" t="s">
        <v>21</v>
      </c>
      <c r="C521" s="182">
        <v>57</v>
      </c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5"/>
      <c r="P521" s="185"/>
      <c r="Q521" s="185"/>
      <c r="R521" s="185"/>
      <c r="S521" s="185"/>
      <c r="T521" s="185"/>
      <c r="U521" s="185"/>
      <c r="V521" s="185"/>
      <c r="W521" s="185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</row>
    <row r="522" spans="1:66" ht="11.25">
      <c r="A522" s="422" t="s">
        <v>0</v>
      </c>
      <c r="B522" s="423"/>
      <c r="C522" s="423"/>
      <c r="D522" s="423"/>
      <c r="E522" s="423"/>
      <c r="F522" s="423"/>
      <c r="G522" s="424"/>
      <c r="H522" s="422" t="s">
        <v>40</v>
      </c>
      <c r="I522" s="423"/>
      <c r="J522" s="423"/>
      <c r="K522" s="423"/>
      <c r="L522" s="423"/>
      <c r="M522" s="424"/>
      <c r="N522" s="422" t="s">
        <v>35</v>
      </c>
      <c r="O522" s="423"/>
      <c r="P522" s="423"/>
      <c r="Q522" s="423"/>
      <c r="R522" s="423"/>
      <c r="S522" s="423"/>
      <c r="T522" s="423"/>
      <c r="U522" s="424"/>
      <c r="V522" s="425" t="s">
        <v>1</v>
      </c>
      <c r="W522" s="426"/>
    </row>
    <row r="523" spans="1:66" ht="63.75">
      <c r="A523" s="46" t="s">
        <v>12</v>
      </c>
      <c r="B523" s="47" t="s">
        <v>22</v>
      </c>
      <c r="C523" s="48" t="s">
        <v>13</v>
      </c>
      <c r="D523" s="48" t="s">
        <v>20</v>
      </c>
      <c r="E523" s="49" t="s">
        <v>23</v>
      </c>
      <c r="F523" s="48" t="s">
        <v>19</v>
      </c>
      <c r="G523" s="50" t="s">
        <v>24</v>
      </c>
      <c r="H523" s="144" t="s">
        <v>28</v>
      </c>
      <c r="I523" s="48" t="s">
        <v>29</v>
      </c>
      <c r="J523" s="52" t="s">
        <v>41</v>
      </c>
      <c r="K523" s="53" t="s">
        <v>215</v>
      </c>
      <c r="L523" s="54" t="s">
        <v>2</v>
      </c>
      <c r="M523" s="55" t="s">
        <v>216</v>
      </c>
      <c r="N523" s="56" t="s">
        <v>50</v>
      </c>
      <c r="O523" s="57" t="s">
        <v>54</v>
      </c>
      <c r="P523" s="58" t="s">
        <v>42</v>
      </c>
      <c r="Q523" s="59" t="s">
        <v>2</v>
      </c>
      <c r="R523" s="58" t="s">
        <v>43</v>
      </c>
      <c r="S523" s="58" t="s">
        <v>55</v>
      </c>
      <c r="T523" s="59" t="s">
        <v>2</v>
      </c>
      <c r="U523" s="60" t="s">
        <v>56</v>
      </c>
      <c r="V523" s="61" t="s">
        <v>51</v>
      </c>
      <c r="W523" s="62" t="s">
        <v>52</v>
      </c>
    </row>
    <row r="524" spans="1:66" ht="12" customHeight="1" thickBot="1">
      <c r="A524" s="63" t="s">
        <v>3</v>
      </c>
      <c r="B524" s="64" t="s">
        <v>4</v>
      </c>
      <c r="C524" s="64" t="s">
        <v>5</v>
      </c>
      <c r="D524" s="64" t="s">
        <v>6</v>
      </c>
      <c r="E524" s="64" t="s">
        <v>7</v>
      </c>
      <c r="F524" s="64" t="s">
        <v>8</v>
      </c>
      <c r="G524" s="65" t="s">
        <v>9</v>
      </c>
      <c r="H524" s="66" t="s">
        <v>16</v>
      </c>
      <c r="I524" s="64" t="s">
        <v>30</v>
      </c>
      <c r="J524" s="67" t="s">
        <v>31</v>
      </c>
      <c r="K524" s="64" t="s">
        <v>32</v>
      </c>
      <c r="L524" s="68" t="s">
        <v>33</v>
      </c>
      <c r="M524" s="69" t="s">
        <v>34</v>
      </c>
      <c r="N524" s="70" t="s">
        <v>17</v>
      </c>
      <c r="O524" s="71" t="s">
        <v>36</v>
      </c>
      <c r="P524" s="72" t="s">
        <v>49</v>
      </c>
      <c r="Q524" s="71" t="s">
        <v>10</v>
      </c>
      <c r="R524" s="72" t="s">
        <v>44</v>
      </c>
      <c r="S524" s="72" t="s">
        <v>45</v>
      </c>
      <c r="T524" s="71" t="s">
        <v>18</v>
      </c>
      <c r="U524" s="73" t="s">
        <v>46</v>
      </c>
      <c r="V524" s="74" t="s">
        <v>47</v>
      </c>
      <c r="W524" s="75" t="s">
        <v>48</v>
      </c>
    </row>
    <row r="525" spans="1:66" ht="32.25" thickBot="1">
      <c r="A525" s="117" t="s">
        <v>11</v>
      </c>
      <c r="B525" s="118" t="s">
        <v>355</v>
      </c>
      <c r="C525" s="119" t="s">
        <v>419</v>
      </c>
      <c r="D525" s="120" t="s">
        <v>420</v>
      </c>
      <c r="E525" s="119" t="s">
        <v>129</v>
      </c>
      <c r="F525" s="121" t="s">
        <v>421</v>
      </c>
      <c r="G525" s="199" t="s">
        <v>74</v>
      </c>
      <c r="H525" s="123" t="s">
        <v>1222</v>
      </c>
      <c r="I525" s="124">
        <v>2</v>
      </c>
      <c r="J525" s="125"/>
      <c r="K525" s="126">
        <f>I525*J525</f>
        <v>0</v>
      </c>
      <c r="L525" s="127"/>
      <c r="M525" s="128">
        <f>ROUND(K525*L525+K525,2)</f>
        <v>0</v>
      </c>
      <c r="N525" s="129">
        <v>6</v>
      </c>
      <c r="O525" s="125"/>
      <c r="P525" s="130">
        <f>N525*O525</f>
        <v>0</v>
      </c>
      <c r="Q525" s="127"/>
      <c r="R525" s="130">
        <f>ROUND(P525+P525*Q525,2)</f>
        <v>0</v>
      </c>
      <c r="S525" s="131">
        <v>2000</v>
      </c>
      <c r="T525" s="127"/>
      <c r="U525" s="132">
        <f>ROUND(S525+S525*T525,2)</f>
        <v>2000</v>
      </c>
      <c r="V525" s="133">
        <f>SUM(K526,P526,S526)</f>
        <v>2000</v>
      </c>
      <c r="W525" s="133">
        <f>SUM(M526,R526,U526)</f>
        <v>2000</v>
      </c>
    </row>
    <row r="526" spans="1:66" s="37" customFormat="1" ht="12.75">
      <c r="H526" s="38"/>
      <c r="J526" s="112" t="s">
        <v>38</v>
      </c>
      <c r="K526" s="113">
        <f>SUM(K525:K525)</f>
        <v>0</v>
      </c>
      <c r="L526" s="114"/>
      <c r="M526" s="113">
        <f>SUM(M525:M525)</f>
        <v>0</v>
      </c>
      <c r="N526" s="114"/>
      <c r="O526" s="114"/>
      <c r="P526" s="115">
        <f>SUM(P525)</f>
        <v>0</v>
      </c>
      <c r="Q526" s="114"/>
      <c r="R526" s="115">
        <f>SUM(R525)</f>
        <v>0</v>
      </c>
      <c r="S526" s="113">
        <f>SUM(S525:S525)</f>
        <v>2000</v>
      </c>
      <c r="T526" s="114"/>
      <c r="U526" s="113">
        <f>SUM(U525:U525)</f>
        <v>2000</v>
      </c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</row>
    <row r="527" spans="1:66" ht="51">
      <c r="W527" s="116" t="s">
        <v>37</v>
      </c>
    </row>
    <row r="529" spans="1:66" s="143" customFormat="1" ht="13.5" thickBot="1">
      <c r="A529" s="180"/>
      <c r="B529" s="181" t="s">
        <v>21</v>
      </c>
      <c r="C529" s="182">
        <v>58</v>
      </c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5"/>
      <c r="P529" s="185"/>
      <c r="Q529" s="185"/>
      <c r="R529" s="185"/>
      <c r="S529" s="185"/>
      <c r="T529" s="185"/>
      <c r="U529" s="185"/>
      <c r="V529" s="185"/>
      <c r="W529" s="185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</row>
    <row r="530" spans="1:66" ht="11.25">
      <c r="A530" s="422" t="s">
        <v>0</v>
      </c>
      <c r="B530" s="423"/>
      <c r="C530" s="423"/>
      <c r="D530" s="423"/>
      <c r="E530" s="423"/>
      <c r="F530" s="423"/>
      <c r="G530" s="424"/>
      <c r="H530" s="422" t="s">
        <v>40</v>
      </c>
      <c r="I530" s="423"/>
      <c r="J530" s="423"/>
      <c r="K530" s="423"/>
      <c r="L530" s="423"/>
      <c r="M530" s="424"/>
      <c r="N530" s="422" t="s">
        <v>35</v>
      </c>
      <c r="O530" s="423"/>
      <c r="P530" s="423"/>
      <c r="Q530" s="423"/>
      <c r="R530" s="423"/>
      <c r="S530" s="423"/>
      <c r="T530" s="423"/>
      <c r="U530" s="424"/>
      <c r="V530" s="425" t="s">
        <v>1</v>
      </c>
      <c r="W530" s="426"/>
    </row>
    <row r="531" spans="1:66" ht="63.75">
      <c r="A531" s="46" t="s">
        <v>12</v>
      </c>
      <c r="B531" s="47" t="s">
        <v>22</v>
      </c>
      <c r="C531" s="48" t="s">
        <v>13</v>
      </c>
      <c r="D531" s="48" t="s">
        <v>20</v>
      </c>
      <c r="E531" s="49" t="s">
        <v>23</v>
      </c>
      <c r="F531" s="48" t="s">
        <v>19</v>
      </c>
      <c r="G531" s="50" t="s">
        <v>24</v>
      </c>
      <c r="H531" s="144" t="s">
        <v>28</v>
      </c>
      <c r="I531" s="48" t="s">
        <v>29</v>
      </c>
      <c r="J531" s="52" t="s">
        <v>41</v>
      </c>
      <c r="K531" s="53" t="s">
        <v>215</v>
      </c>
      <c r="L531" s="54" t="s">
        <v>2</v>
      </c>
      <c r="M531" s="55" t="s">
        <v>216</v>
      </c>
      <c r="N531" s="56" t="s">
        <v>50</v>
      </c>
      <c r="O531" s="57" t="s">
        <v>54</v>
      </c>
      <c r="P531" s="58" t="s">
        <v>42</v>
      </c>
      <c r="Q531" s="59" t="s">
        <v>2</v>
      </c>
      <c r="R531" s="58" t="s">
        <v>43</v>
      </c>
      <c r="S531" s="58" t="s">
        <v>55</v>
      </c>
      <c r="T531" s="59" t="s">
        <v>2</v>
      </c>
      <c r="U531" s="60" t="s">
        <v>56</v>
      </c>
      <c r="V531" s="61" t="s">
        <v>51</v>
      </c>
      <c r="W531" s="62" t="s">
        <v>52</v>
      </c>
    </row>
    <row r="532" spans="1:66" ht="12" customHeight="1" thickBot="1">
      <c r="A532" s="63" t="s">
        <v>3</v>
      </c>
      <c r="B532" s="64" t="s">
        <v>4</v>
      </c>
      <c r="C532" s="64" t="s">
        <v>5</v>
      </c>
      <c r="D532" s="64" t="s">
        <v>6</v>
      </c>
      <c r="E532" s="64" t="s">
        <v>7</v>
      </c>
      <c r="F532" s="64" t="s">
        <v>8</v>
      </c>
      <c r="G532" s="65" t="s">
        <v>9</v>
      </c>
      <c r="H532" s="66" t="s">
        <v>16</v>
      </c>
      <c r="I532" s="64" t="s">
        <v>30</v>
      </c>
      <c r="J532" s="67" t="s">
        <v>31</v>
      </c>
      <c r="K532" s="64" t="s">
        <v>32</v>
      </c>
      <c r="L532" s="68" t="s">
        <v>33</v>
      </c>
      <c r="M532" s="69" t="s">
        <v>34</v>
      </c>
      <c r="N532" s="70" t="s">
        <v>17</v>
      </c>
      <c r="O532" s="71" t="s">
        <v>36</v>
      </c>
      <c r="P532" s="72" t="s">
        <v>49</v>
      </c>
      <c r="Q532" s="71" t="s">
        <v>10</v>
      </c>
      <c r="R532" s="72" t="s">
        <v>44</v>
      </c>
      <c r="S532" s="72" t="s">
        <v>45</v>
      </c>
      <c r="T532" s="71" t="s">
        <v>18</v>
      </c>
      <c r="U532" s="73" t="s">
        <v>46</v>
      </c>
      <c r="V532" s="74" t="s">
        <v>47</v>
      </c>
      <c r="W532" s="75" t="s">
        <v>48</v>
      </c>
    </row>
    <row r="533" spans="1:66" ht="32.25" thickBot="1">
      <c r="A533" s="117" t="s">
        <v>11</v>
      </c>
      <c r="B533" s="118" t="s">
        <v>422</v>
      </c>
      <c r="C533" s="119" t="s">
        <v>423</v>
      </c>
      <c r="D533" s="120"/>
      <c r="E533" s="119" t="s">
        <v>129</v>
      </c>
      <c r="F533" s="121" t="s">
        <v>424</v>
      </c>
      <c r="G533" s="199" t="s">
        <v>74</v>
      </c>
      <c r="H533" s="123" t="s">
        <v>1194</v>
      </c>
      <c r="I533" s="124">
        <v>2</v>
      </c>
      <c r="J533" s="125"/>
      <c r="K533" s="126">
        <f>I533*J533</f>
        <v>0</v>
      </c>
      <c r="L533" s="127"/>
      <c r="M533" s="128">
        <f>ROUND(K533*L533+K533,2)</f>
        <v>0</v>
      </c>
      <c r="N533" s="129">
        <v>6</v>
      </c>
      <c r="O533" s="125"/>
      <c r="P533" s="130">
        <f>N533*O533</f>
        <v>0</v>
      </c>
      <c r="Q533" s="127"/>
      <c r="R533" s="130">
        <f>ROUND(P533+P533*Q533,2)</f>
        <v>0</v>
      </c>
      <c r="S533" s="131">
        <v>2000</v>
      </c>
      <c r="T533" s="127"/>
      <c r="U533" s="132">
        <f>ROUND(S533+S533*T533,2)</f>
        <v>2000</v>
      </c>
      <c r="V533" s="133">
        <f>SUM(K534,P534,S534)</f>
        <v>2000</v>
      </c>
      <c r="W533" s="133">
        <f>SUM(M534,R534,U534)</f>
        <v>2000</v>
      </c>
    </row>
    <row r="534" spans="1:66" s="37" customFormat="1" ht="12.75">
      <c r="H534" s="38"/>
      <c r="J534" s="112" t="s">
        <v>38</v>
      </c>
      <c r="K534" s="113">
        <f>SUM(K533:K533)</f>
        <v>0</v>
      </c>
      <c r="L534" s="114"/>
      <c r="M534" s="113">
        <f>SUM(M533:M533)</f>
        <v>0</v>
      </c>
      <c r="N534" s="114"/>
      <c r="O534" s="114"/>
      <c r="P534" s="115">
        <f>SUM(P533)</f>
        <v>0</v>
      </c>
      <c r="Q534" s="114"/>
      <c r="R534" s="115">
        <f>SUM(R533)</f>
        <v>0</v>
      </c>
      <c r="S534" s="113">
        <f>SUM(S533:S533)</f>
        <v>2000</v>
      </c>
      <c r="T534" s="114"/>
      <c r="U534" s="113">
        <f>SUM(U533:U533)</f>
        <v>2000</v>
      </c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</row>
    <row r="535" spans="1:66" ht="51">
      <c r="W535" s="116" t="s">
        <v>37</v>
      </c>
    </row>
    <row r="537" spans="1:66" s="143" customFormat="1" ht="13.5" thickBot="1">
      <c r="A537" s="180"/>
      <c r="B537" s="181" t="s">
        <v>21</v>
      </c>
      <c r="C537" s="182">
        <v>59</v>
      </c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5"/>
      <c r="P537" s="185"/>
      <c r="Q537" s="185"/>
      <c r="R537" s="185"/>
      <c r="S537" s="185"/>
      <c r="T537" s="185"/>
      <c r="U537" s="185"/>
      <c r="V537" s="185"/>
      <c r="W537" s="185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</row>
    <row r="538" spans="1:66" ht="11.25">
      <c r="A538" s="422" t="s">
        <v>0</v>
      </c>
      <c r="B538" s="423"/>
      <c r="C538" s="423"/>
      <c r="D538" s="423"/>
      <c r="E538" s="423"/>
      <c r="F538" s="423"/>
      <c r="G538" s="424"/>
      <c r="H538" s="422" t="s">
        <v>40</v>
      </c>
      <c r="I538" s="423"/>
      <c r="J538" s="423"/>
      <c r="K538" s="423"/>
      <c r="L538" s="423"/>
      <c r="M538" s="424"/>
      <c r="N538" s="422" t="s">
        <v>35</v>
      </c>
      <c r="O538" s="423"/>
      <c r="P538" s="423"/>
      <c r="Q538" s="423"/>
      <c r="R538" s="423"/>
      <c r="S538" s="423"/>
      <c r="T538" s="423"/>
      <c r="U538" s="424"/>
      <c r="V538" s="425" t="s">
        <v>1</v>
      </c>
      <c r="W538" s="426"/>
    </row>
    <row r="539" spans="1:66" ht="63.75">
      <c r="A539" s="46" t="s">
        <v>12</v>
      </c>
      <c r="B539" s="47" t="s">
        <v>22</v>
      </c>
      <c r="C539" s="48" t="s">
        <v>13</v>
      </c>
      <c r="D539" s="48" t="s">
        <v>20</v>
      </c>
      <c r="E539" s="49" t="s">
        <v>23</v>
      </c>
      <c r="F539" s="48" t="s">
        <v>19</v>
      </c>
      <c r="G539" s="50" t="s">
        <v>24</v>
      </c>
      <c r="H539" s="144" t="s">
        <v>28</v>
      </c>
      <c r="I539" s="48" t="s">
        <v>29</v>
      </c>
      <c r="J539" s="52" t="s">
        <v>41</v>
      </c>
      <c r="K539" s="53" t="s">
        <v>215</v>
      </c>
      <c r="L539" s="54" t="s">
        <v>2</v>
      </c>
      <c r="M539" s="55" t="s">
        <v>216</v>
      </c>
      <c r="N539" s="56" t="s">
        <v>50</v>
      </c>
      <c r="O539" s="57" t="s">
        <v>54</v>
      </c>
      <c r="P539" s="58" t="s">
        <v>42</v>
      </c>
      <c r="Q539" s="59" t="s">
        <v>2</v>
      </c>
      <c r="R539" s="58" t="s">
        <v>43</v>
      </c>
      <c r="S539" s="58" t="s">
        <v>55</v>
      </c>
      <c r="T539" s="59" t="s">
        <v>2</v>
      </c>
      <c r="U539" s="60" t="s">
        <v>56</v>
      </c>
      <c r="V539" s="61" t="s">
        <v>51</v>
      </c>
      <c r="W539" s="62" t="s">
        <v>52</v>
      </c>
    </row>
    <row r="540" spans="1:66" ht="12" customHeight="1" thickBot="1">
      <c r="A540" s="63" t="s">
        <v>3</v>
      </c>
      <c r="B540" s="64" t="s">
        <v>4</v>
      </c>
      <c r="C540" s="64" t="s">
        <v>5</v>
      </c>
      <c r="D540" s="64" t="s">
        <v>6</v>
      </c>
      <c r="E540" s="64" t="s">
        <v>7</v>
      </c>
      <c r="F540" s="64" t="s">
        <v>8</v>
      </c>
      <c r="G540" s="65" t="s">
        <v>9</v>
      </c>
      <c r="H540" s="66" t="s">
        <v>16</v>
      </c>
      <c r="I540" s="64" t="s">
        <v>30</v>
      </c>
      <c r="J540" s="67" t="s">
        <v>31</v>
      </c>
      <c r="K540" s="64" t="s">
        <v>32</v>
      </c>
      <c r="L540" s="68" t="s">
        <v>33</v>
      </c>
      <c r="M540" s="69" t="s">
        <v>34</v>
      </c>
      <c r="N540" s="70" t="s">
        <v>17</v>
      </c>
      <c r="O540" s="71" t="s">
        <v>36</v>
      </c>
      <c r="P540" s="72" t="s">
        <v>49</v>
      </c>
      <c r="Q540" s="71" t="s">
        <v>10</v>
      </c>
      <c r="R540" s="72" t="s">
        <v>44</v>
      </c>
      <c r="S540" s="72" t="s">
        <v>45</v>
      </c>
      <c r="T540" s="71" t="s">
        <v>18</v>
      </c>
      <c r="U540" s="73" t="s">
        <v>46</v>
      </c>
      <c r="V540" s="74" t="s">
        <v>47</v>
      </c>
      <c r="W540" s="75" t="s">
        <v>48</v>
      </c>
    </row>
    <row r="541" spans="1:66" ht="32.25" thickBot="1">
      <c r="A541" s="117" t="s">
        <v>11</v>
      </c>
      <c r="B541" s="118" t="s">
        <v>228</v>
      </c>
      <c r="C541" s="119"/>
      <c r="D541" s="120"/>
      <c r="E541" s="119" t="s">
        <v>129</v>
      </c>
      <c r="F541" s="121" t="s">
        <v>3639</v>
      </c>
      <c r="G541" s="122" t="s">
        <v>58</v>
      </c>
      <c r="H541" s="123">
        <v>45674</v>
      </c>
      <c r="I541" s="124">
        <v>2</v>
      </c>
      <c r="J541" s="125"/>
      <c r="K541" s="126">
        <f>I541*J541</f>
        <v>0</v>
      </c>
      <c r="L541" s="127"/>
      <c r="M541" s="128">
        <f>ROUND(K541*L541+K541,2)</f>
        <v>0</v>
      </c>
      <c r="N541" s="129">
        <v>4</v>
      </c>
      <c r="O541" s="125"/>
      <c r="P541" s="130">
        <f>N541*O541</f>
        <v>0</v>
      </c>
      <c r="Q541" s="127"/>
      <c r="R541" s="130">
        <f>ROUND(P541+P541*Q541,2)</f>
        <v>0</v>
      </c>
      <c r="S541" s="131">
        <v>500</v>
      </c>
      <c r="T541" s="127"/>
      <c r="U541" s="132">
        <f>ROUND(S541+S541*T541,2)</f>
        <v>500</v>
      </c>
      <c r="V541" s="233">
        <f>SUM(K542,P542,S542)</f>
        <v>500</v>
      </c>
      <c r="W541" s="234">
        <f>SUM(M542,R542,U542)</f>
        <v>500</v>
      </c>
    </row>
    <row r="542" spans="1:66" s="37" customFormat="1" ht="12.75">
      <c r="H542" s="38"/>
      <c r="J542" s="112" t="s">
        <v>38</v>
      </c>
      <c r="K542" s="113">
        <f>SUM(K541:K541)</f>
        <v>0</v>
      </c>
      <c r="L542" s="114"/>
      <c r="M542" s="113">
        <f>SUM(M541:M541)</f>
        <v>0</v>
      </c>
      <c r="N542" s="114"/>
      <c r="O542" s="114"/>
      <c r="P542" s="115">
        <f>SUM(P541)</f>
        <v>0</v>
      </c>
      <c r="Q542" s="114"/>
      <c r="R542" s="115">
        <f>SUM(R541)</f>
        <v>0</v>
      </c>
      <c r="S542" s="113">
        <f>SUM(S541:S541)</f>
        <v>500</v>
      </c>
      <c r="T542" s="114"/>
      <c r="U542" s="113">
        <f>SUM(U541:U541)</f>
        <v>500</v>
      </c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</row>
    <row r="543" spans="1:66" ht="51">
      <c r="W543" s="116" t="s">
        <v>37</v>
      </c>
    </row>
    <row r="545" spans="1:66" s="143" customFormat="1" ht="15" thickBot="1">
      <c r="A545" s="180"/>
      <c r="B545" s="181" t="s">
        <v>21</v>
      </c>
      <c r="C545" s="182">
        <v>60</v>
      </c>
      <c r="D545" s="183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5"/>
      <c r="P545" s="185"/>
      <c r="Q545" s="185"/>
      <c r="R545" s="185"/>
      <c r="S545" s="185"/>
      <c r="T545" s="185"/>
      <c r="U545" s="185"/>
      <c r="V545" s="185"/>
      <c r="W545" s="185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</row>
    <row r="546" spans="1:66" ht="11.25">
      <c r="A546" s="422" t="s">
        <v>0</v>
      </c>
      <c r="B546" s="423"/>
      <c r="C546" s="423"/>
      <c r="D546" s="423"/>
      <c r="E546" s="423"/>
      <c r="F546" s="423"/>
      <c r="G546" s="424"/>
      <c r="H546" s="422" t="s">
        <v>1231</v>
      </c>
      <c r="I546" s="423"/>
      <c r="J546" s="423"/>
      <c r="K546" s="423"/>
      <c r="L546" s="423"/>
      <c r="M546" s="424"/>
      <c r="N546" s="422" t="s">
        <v>35</v>
      </c>
      <c r="O546" s="423"/>
      <c r="P546" s="423"/>
      <c r="Q546" s="423"/>
      <c r="R546" s="423"/>
      <c r="S546" s="423"/>
      <c r="T546" s="423"/>
      <c r="U546" s="424"/>
      <c r="V546" s="425" t="s">
        <v>1</v>
      </c>
      <c r="W546" s="426"/>
    </row>
    <row r="547" spans="1:66" ht="63.75">
      <c r="A547" s="46" t="s">
        <v>12</v>
      </c>
      <c r="B547" s="47" t="s">
        <v>22</v>
      </c>
      <c r="C547" s="48" t="s">
        <v>13</v>
      </c>
      <c r="D547" s="48" t="s">
        <v>20</v>
      </c>
      <c r="E547" s="49" t="s">
        <v>23</v>
      </c>
      <c r="F547" s="48" t="s">
        <v>19</v>
      </c>
      <c r="G547" s="50" t="s">
        <v>24</v>
      </c>
      <c r="H547" s="51" t="s">
        <v>1076</v>
      </c>
      <c r="I547" s="48" t="s">
        <v>283</v>
      </c>
      <c r="J547" s="52" t="s">
        <v>284</v>
      </c>
      <c r="K547" s="53" t="s">
        <v>285</v>
      </c>
      <c r="L547" s="54" t="s">
        <v>2</v>
      </c>
      <c r="M547" s="55" t="s">
        <v>286</v>
      </c>
      <c r="N547" s="56" t="s">
        <v>50</v>
      </c>
      <c r="O547" s="57" t="s">
        <v>54</v>
      </c>
      <c r="P547" s="58" t="s">
        <v>42</v>
      </c>
      <c r="Q547" s="59" t="s">
        <v>2</v>
      </c>
      <c r="R547" s="58" t="s">
        <v>43</v>
      </c>
      <c r="S547" s="58" t="s">
        <v>55</v>
      </c>
      <c r="T547" s="59" t="s">
        <v>2</v>
      </c>
      <c r="U547" s="60" t="s">
        <v>56</v>
      </c>
      <c r="V547" s="61" t="s">
        <v>51</v>
      </c>
      <c r="W547" s="62" t="s">
        <v>52</v>
      </c>
    </row>
    <row r="548" spans="1:66" ht="11.25" thickBot="1">
      <c r="A548" s="63" t="s">
        <v>3</v>
      </c>
      <c r="B548" s="64" t="s">
        <v>4</v>
      </c>
      <c r="C548" s="64" t="s">
        <v>5</v>
      </c>
      <c r="D548" s="64" t="s">
        <v>6</v>
      </c>
      <c r="E548" s="64" t="s">
        <v>7</v>
      </c>
      <c r="F548" s="64" t="s">
        <v>8</v>
      </c>
      <c r="G548" s="65" t="s">
        <v>9</v>
      </c>
      <c r="H548" s="66" t="s">
        <v>16</v>
      </c>
      <c r="I548" s="64" t="s">
        <v>30</v>
      </c>
      <c r="J548" s="67" t="s">
        <v>31</v>
      </c>
      <c r="K548" s="64" t="s">
        <v>32</v>
      </c>
      <c r="L548" s="68" t="s">
        <v>33</v>
      </c>
      <c r="M548" s="69" t="s">
        <v>34</v>
      </c>
      <c r="N548" s="70" t="s">
        <v>17</v>
      </c>
      <c r="O548" s="71" t="s">
        <v>36</v>
      </c>
      <c r="P548" s="72" t="s">
        <v>49</v>
      </c>
      <c r="Q548" s="71" t="s">
        <v>10</v>
      </c>
      <c r="R548" s="72" t="s">
        <v>44</v>
      </c>
      <c r="S548" s="72" t="s">
        <v>45</v>
      </c>
      <c r="T548" s="71" t="s">
        <v>18</v>
      </c>
      <c r="U548" s="73" t="s">
        <v>46</v>
      </c>
      <c r="V548" s="74" t="s">
        <v>47</v>
      </c>
      <c r="W548" s="75" t="s">
        <v>48</v>
      </c>
    </row>
    <row r="549" spans="1:66" ht="31.5">
      <c r="A549" s="76" t="s">
        <v>11</v>
      </c>
      <c r="B549" s="145" t="s">
        <v>459</v>
      </c>
      <c r="C549" s="146" t="s">
        <v>462</v>
      </c>
      <c r="D549" s="147" t="s">
        <v>460</v>
      </c>
      <c r="E549" s="146" t="s">
        <v>57</v>
      </c>
      <c r="F549" s="235" t="s">
        <v>461</v>
      </c>
      <c r="G549" s="81" t="s">
        <v>58</v>
      </c>
      <c r="H549" s="82" t="s">
        <v>1224</v>
      </c>
      <c r="I549" s="139">
        <v>2</v>
      </c>
      <c r="J549" s="140"/>
      <c r="K549" s="141">
        <f>I549*J549</f>
        <v>0</v>
      </c>
      <c r="L549" s="142"/>
      <c r="M549" s="87">
        <f>ROUND(K549*L549+K549,2)</f>
        <v>0</v>
      </c>
      <c r="N549" s="436">
        <v>9</v>
      </c>
      <c r="O549" s="501"/>
      <c r="P549" s="442">
        <f>N549*O549</f>
        <v>0</v>
      </c>
      <c r="Q549" s="503"/>
      <c r="R549" s="505">
        <f>ROUND(P549+P549*Q549,2)</f>
        <v>0</v>
      </c>
      <c r="S549" s="511">
        <v>9000</v>
      </c>
      <c r="T549" s="503"/>
      <c r="U549" s="470">
        <f>ROUND(S549+S549*T549,2)</f>
        <v>9000</v>
      </c>
      <c r="V549" s="433">
        <f>SUM(K552,P552,S552)</f>
        <v>9000</v>
      </c>
      <c r="W549" s="433">
        <f>SUM(M552,R552,U552)</f>
        <v>9000</v>
      </c>
    </row>
    <row r="550" spans="1:66" ht="31.5">
      <c r="A550" s="153" t="s">
        <v>39</v>
      </c>
      <c r="B550" s="154" t="s">
        <v>1232</v>
      </c>
      <c r="C550" s="155" t="s">
        <v>462</v>
      </c>
      <c r="D550" s="156" t="s">
        <v>460</v>
      </c>
      <c r="E550" s="155" t="s">
        <v>57</v>
      </c>
      <c r="F550" s="236" t="s">
        <v>463</v>
      </c>
      <c r="G550" s="158" t="s">
        <v>58</v>
      </c>
      <c r="H550" s="94">
        <v>45358</v>
      </c>
      <c r="I550" s="218">
        <v>2</v>
      </c>
      <c r="J550" s="219"/>
      <c r="K550" s="220">
        <f>I550*J550</f>
        <v>0</v>
      </c>
      <c r="L550" s="221"/>
      <c r="M550" s="99">
        <f>ROUND(K550*L550+K550,2)</f>
        <v>0</v>
      </c>
      <c r="N550" s="437"/>
      <c r="O550" s="502"/>
      <c r="P550" s="443"/>
      <c r="Q550" s="504"/>
      <c r="R550" s="506"/>
      <c r="S550" s="512"/>
      <c r="T550" s="504"/>
      <c r="U550" s="513"/>
      <c r="V550" s="434"/>
      <c r="W550" s="434"/>
    </row>
    <row r="551" spans="1:66" ht="32.25" thickBot="1">
      <c r="A551" s="100" t="s">
        <v>59</v>
      </c>
      <c r="B551" s="165" t="s">
        <v>1232</v>
      </c>
      <c r="C551" s="166" t="s">
        <v>462</v>
      </c>
      <c r="D551" s="167" t="s">
        <v>460</v>
      </c>
      <c r="E551" s="166" t="s">
        <v>57</v>
      </c>
      <c r="F551" s="237" t="s">
        <v>464</v>
      </c>
      <c r="G551" s="169" t="s">
        <v>58</v>
      </c>
      <c r="H551" s="94">
        <v>45358</v>
      </c>
      <c r="I551" s="107">
        <v>2</v>
      </c>
      <c r="J551" s="108"/>
      <c r="K551" s="109">
        <f>I551*J551</f>
        <v>0</v>
      </c>
      <c r="L551" s="110"/>
      <c r="M551" s="111">
        <f>ROUND(K551*L551+K551,2)</f>
        <v>0</v>
      </c>
      <c r="N551" s="438"/>
      <c r="O551" s="463"/>
      <c r="P551" s="444"/>
      <c r="Q551" s="465"/>
      <c r="R551" s="467"/>
      <c r="S551" s="469"/>
      <c r="T551" s="465"/>
      <c r="U551" s="471"/>
      <c r="V551" s="435"/>
      <c r="W551" s="435"/>
    </row>
    <row r="552" spans="1:66" ht="12.75">
      <c r="A552" s="37"/>
      <c r="B552" s="37"/>
      <c r="C552" s="37"/>
      <c r="D552" s="37"/>
      <c r="E552" s="37"/>
      <c r="F552" s="37"/>
      <c r="G552" s="37"/>
      <c r="H552" s="38"/>
      <c r="I552" s="37"/>
      <c r="J552" s="112" t="s">
        <v>38</v>
      </c>
      <c r="K552" s="113">
        <f>SUM(K549:K551)</f>
        <v>0</v>
      </c>
      <c r="L552" s="114"/>
      <c r="M552" s="113">
        <f>SUM(M549:M551)</f>
        <v>0</v>
      </c>
      <c r="N552" s="114"/>
      <c r="O552" s="114"/>
      <c r="P552" s="115">
        <f>SUM(P549)</f>
        <v>0</v>
      </c>
      <c r="Q552" s="114"/>
      <c r="R552" s="115">
        <f>SUM(R549)</f>
        <v>0</v>
      </c>
      <c r="S552" s="113">
        <f>SUM(S549:S551)</f>
        <v>9000</v>
      </c>
      <c r="T552" s="114"/>
      <c r="U552" s="113">
        <f>SUM(U549:U551)</f>
        <v>9000</v>
      </c>
      <c r="V552" s="37"/>
      <c r="W552" s="37"/>
    </row>
    <row r="553" spans="1:66" ht="51">
      <c r="W553" s="116" t="s">
        <v>37</v>
      </c>
    </row>
    <row r="555" spans="1:66" s="143" customFormat="1" ht="13.5" thickBot="1">
      <c r="A555" s="180"/>
      <c r="B555" s="181" t="s">
        <v>21</v>
      </c>
      <c r="C555" s="182">
        <v>61</v>
      </c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5"/>
      <c r="P555" s="185"/>
      <c r="Q555" s="185"/>
      <c r="R555" s="185"/>
      <c r="S555" s="185"/>
      <c r="T555" s="185"/>
      <c r="U555" s="185"/>
      <c r="V555" s="185"/>
      <c r="W555" s="185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</row>
    <row r="556" spans="1:66" ht="11.25">
      <c r="A556" s="422" t="s">
        <v>0</v>
      </c>
      <c r="B556" s="423"/>
      <c r="C556" s="423"/>
      <c r="D556" s="423"/>
      <c r="E556" s="423"/>
      <c r="F556" s="423"/>
      <c r="G556" s="424"/>
      <c r="H556" s="422" t="s">
        <v>1230</v>
      </c>
      <c r="I556" s="423"/>
      <c r="J556" s="423"/>
      <c r="K556" s="423"/>
      <c r="L556" s="423"/>
      <c r="M556" s="424"/>
      <c r="N556" s="422" t="s">
        <v>35</v>
      </c>
      <c r="O556" s="423"/>
      <c r="P556" s="423"/>
      <c r="Q556" s="423"/>
      <c r="R556" s="423"/>
      <c r="S556" s="423"/>
      <c r="T556" s="423"/>
      <c r="U556" s="424"/>
      <c r="V556" s="425" t="s">
        <v>1</v>
      </c>
      <c r="W556" s="426"/>
    </row>
    <row r="557" spans="1:66" ht="63.75">
      <c r="A557" s="46" t="s">
        <v>12</v>
      </c>
      <c r="B557" s="47" t="s">
        <v>22</v>
      </c>
      <c r="C557" s="48" t="s">
        <v>13</v>
      </c>
      <c r="D557" s="48" t="s">
        <v>20</v>
      </c>
      <c r="E557" s="49" t="s">
        <v>23</v>
      </c>
      <c r="F557" s="48" t="s">
        <v>19</v>
      </c>
      <c r="G557" s="50" t="s">
        <v>24</v>
      </c>
      <c r="H557" s="51" t="s">
        <v>1225</v>
      </c>
      <c r="I557" s="48" t="s">
        <v>1226</v>
      </c>
      <c r="J557" s="52" t="s">
        <v>1227</v>
      </c>
      <c r="K557" s="53" t="s">
        <v>1228</v>
      </c>
      <c r="L557" s="54" t="s">
        <v>2</v>
      </c>
      <c r="M557" s="55" t="s">
        <v>1229</v>
      </c>
      <c r="N557" s="56" t="s">
        <v>50</v>
      </c>
      <c r="O557" s="57" t="s">
        <v>54</v>
      </c>
      <c r="P557" s="58" t="s">
        <v>42</v>
      </c>
      <c r="Q557" s="59" t="s">
        <v>2</v>
      </c>
      <c r="R557" s="58" t="s">
        <v>43</v>
      </c>
      <c r="S557" s="58" t="s">
        <v>55</v>
      </c>
      <c r="T557" s="59" t="s">
        <v>2</v>
      </c>
      <c r="U557" s="60" t="s">
        <v>56</v>
      </c>
      <c r="V557" s="61" t="s">
        <v>51</v>
      </c>
      <c r="W557" s="62" t="s">
        <v>52</v>
      </c>
    </row>
    <row r="558" spans="1:66" ht="11.25" thickBot="1">
      <c r="A558" s="63" t="s">
        <v>3</v>
      </c>
      <c r="B558" s="64" t="s">
        <v>4</v>
      </c>
      <c r="C558" s="64" t="s">
        <v>5</v>
      </c>
      <c r="D558" s="64" t="s">
        <v>6</v>
      </c>
      <c r="E558" s="64" t="s">
        <v>7</v>
      </c>
      <c r="F558" s="64" t="s">
        <v>8</v>
      </c>
      <c r="G558" s="65" t="s">
        <v>9</v>
      </c>
      <c r="H558" s="66" t="s">
        <v>16</v>
      </c>
      <c r="I558" s="64" t="s">
        <v>30</v>
      </c>
      <c r="J558" s="67" t="s">
        <v>31</v>
      </c>
      <c r="K558" s="64" t="s">
        <v>32</v>
      </c>
      <c r="L558" s="68" t="s">
        <v>33</v>
      </c>
      <c r="M558" s="69" t="s">
        <v>34</v>
      </c>
      <c r="N558" s="70" t="s">
        <v>17</v>
      </c>
      <c r="O558" s="71" t="s">
        <v>36</v>
      </c>
      <c r="P558" s="72" t="s">
        <v>49</v>
      </c>
      <c r="Q558" s="71" t="s">
        <v>10</v>
      </c>
      <c r="R558" s="72" t="s">
        <v>44</v>
      </c>
      <c r="S558" s="72" t="s">
        <v>45</v>
      </c>
      <c r="T558" s="71" t="s">
        <v>18</v>
      </c>
      <c r="U558" s="73" t="s">
        <v>46</v>
      </c>
      <c r="V558" s="74" t="s">
        <v>47</v>
      </c>
      <c r="W558" s="75" t="s">
        <v>48</v>
      </c>
    </row>
    <row r="559" spans="1:66" ht="31.5">
      <c r="A559" s="76" t="s">
        <v>11</v>
      </c>
      <c r="B559" s="145" t="s">
        <v>1234</v>
      </c>
      <c r="C559" s="146" t="s">
        <v>1235</v>
      </c>
      <c r="D559" s="147" t="s">
        <v>1237</v>
      </c>
      <c r="E559" s="146" t="s">
        <v>57</v>
      </c>
      <c r="F559" s="235" t="s">
        <v>471</v>
      </c>
      <c r="G559" s="81" t="s">
        <v>58</v>
      </c>
      <c r="H559" s="82" t="s">
        <v>1233</v>
      </c>
      <c r="I559" s="149">
        <v>2</v>
      </c>
      <c r="J559" s="150"/>
      <c r="K559" s="151">
        <f t="shared" ref="K559:K573" si="8">I559*J559</f>
        <v>0</v>
      </c>
      <c r="L559" s="152"/>
      <c r="M559" s="87">
        <f t="shared" ref="M559:M573" si="9">ROUND(K559*L559+K559,2)</f>
        <v>0</v>
      </c>
      <c r="N559" s="436">
        <v>15</v>
      </c>
      <c r="O559" s="501"/>
      <c r="P559" s="442">
        <f>N559*O559</f>
        <v>0</v>
      </c>
      <c r="Q559" s="503"/>
      <c r="R559" s="505">
        <f>ROUND(P559+P559*Q559,2)</f>
        <v>0</v>
      </c>
      <c r="S559" s="511">
        <v>4500</v>
      </c>
      <c r="T559" s="503"/>
      <c r="U559" s="470">
        <f>ROUND(S559+S559*T559,2)</f>
        <v>4500</v>
      </c>
      <c r="V559" s="433">
        <f>SUM(K574,P574,S574)</f>
        <v>4500</v>
      </c>
      <c r="W559" s="433">
        <f>SUM(M574,R574,U574)</f>
        <v>4500</v>
      </c>
    </row>
    <row r="560" spans="1:66" ht="33.75">
      <c r="A560" s="153" t="s">
        <v>39</v>
      </c>
      <c r="B560" s="154" t="s">
        <v>1234</v>
      </c>
      <c r="C560" s="155" t="s">
        <v>1236</v>
      </c>
      <c r="D560" s="156" t="s">
        <v>1238</v>
      </c>
      <c r="E560" s="155" t="s">
        <v>57</v>
      </c>
      <c r="F560" s="236" t="s">
        <v>472</v>
      </c>
      <c r="G560" s="158" t="s">
        <v>58</v>
      </c>
      <c r="H560" s="159" t="s">
        <v>1233</v>
      </c>
      <c r="I560" s="160">
        <v>2</v>
      </c>
      <c r="J560" s="161"/>
      <c r="K560" s="162">
        <f t="shared" si="8"/>
        <v>0</v>
      </c>
      <c r="L560" s="163"/>
      <c r="M560" s="164">
        <f t="shared" si="9"/>
        <v>0</v>
      </c>
      <c r="N560" s="437"/>
      <c r="O560" s="440"/>
      <c r="P560" s="443"/>
      <c r="Q560" s="446"/>
      <c r="R560" s="443"/>
      <c r="S560" s="451"/>
      <c r="T560" s="446"/>
      <c r="U560" s="454"/>
      <c r="V560" s="434"/>
      <c r="W560" s="434"/>
    </row>
    <row r="561" spans="1:23" ht="31.5">
      <c r="A561" s="153" t="s">
        <v>59</v>
      </c>
      <c r="B561" s="154" t="s">
        <v>1234</v>
      </c>
      <c r="C561" s="155" t="s">
        <v>1239</v>
      </c>
      <c r="D561" s="156" t="s">
        <v>1240</v>
      </c>
      <c r="E561" s="155" t="s">
        <v>57</v>
      </c>
      <c r="F561" s="236" t="s">
        <v>3640</v>
      </c>
      <c r="G561" s="158" t="s">
        <v>58</v>
      </c>
      <c r="H561" s="159" t="s">
        <v>1233</v>
      </c>
      <c r="I561" s="160">
        <v>2</v>
      </c>
      <c r="J561" s="161"/>
      <c r="K561" s="162">
        <f t="shared" si="8"/>
        <v>0</v>
      </c>
      <c r="L561" s="163"/>
      <c r="M561" s="164">
        <f t="shared" si="9"/>
        <v>0</v>
      </c>
      <c r="N561" s="437"/>
      <c r="O561" s="440"/>
      <c r="P561" s="443"/>
      <c r="Q561" s="446"/>
      <c r="R561" s="443"/>
      <c r="S561" s="451"/>
      <c r="T561" s="446"/>
      <c r="U561" s="454"/>
      <c r="V561" s="434"/>
      <c r="W561" s="434"/>
    </row>
    <row r="562" spans="1:23" ht="33.75">
      <c r="A562" s="153" t="s">
        <v>60</v>
      </c>
      <c r="B562" s="154" t="s">
        <v>1234</v>
      </c>
      <c r="C562" s="155" t="s">
        <v>1241</v>
      </c>
      <c r="D562" s="156" t="s">
        <v>1240</v>
      </c>
      <c r="E562" s="155" t="s">
        <v>57</v>
      </c>
      <c r="F562" s="236" t="s">
        <v>473</v>
      </c>
      <c r="G562" s="158" t="s">
        <v>58</v>
      </c>
      <c r="H562" s="159" t="s">
        <v>1233</v>
      </c>
      <c r="I562" s="160">
        <v>2</v>
      </c>
      <c r="J562" s="161"/>
      <c r="K562" s="162">
        <f t="shared" si="8"/>
        <v>0</v>
      </c>
      <c r="L562" s="163"/>
      <c r="M562" s="164">
        <f t="shared" si="9"/>
        <v>0</v>
      </c>
      <c r="N562" s="437"/>
      <c r="O562" s="440"/>
      <c r="P562" s="443"/>
      <c r="Q562" s="446"/>
      <c r="R562" s="443"/>
      <c r="S562" s="451"/>
      <c r="T562" s="446"/>
      <c r="U562" s="454"/>
      <c r="V562" s="434"/>
      <c r="W562" s="434"/>
    </row>
    <row r="563" spans="1:23" ht="31.5">
      <c r="A563" s="153" t="s">
        <v>61</v>
      </c>
      <c r="B563" s="154" t="s">
        <v>1234</v>
      </c>
      <c r="C563" s="155" t="s">
        <v>1242</v>
      </c>
      <c r="D563" s="156" t="s">
        <v>1240</v>
      </c>
      <c r="E563" s="155" t="s">
        <v>57</v>
      </c>
      <c r="F563" s="236" t="s">
        <v>474</v>
      </c>
      <c r="G563" s="158" t="s">
        <v>58</v>
      </c>
      <c r="H563" s="159" t="s">
        <v>1233</v>
      </c>
      <c r="I563" s="160">
        <v>2</v>
      </c>
      <c r="J563" s="161"/>
      <c r="K563" s="162">
        <f t="shared" si="8"/>
        <v>0</v>
      </c>
      <c r="L563" s="163"/>
      <c r="M563" s="164">
        <f t="shared" si="9"/>
        <v>0</v>
      </c>
      <c r="N563" s="437"/>
      <c r="O563" s="502"/>
      <c r="P563" s="443"/>
      <c r="Q563" s="504"/>
      <c r="R563" s="506"/>
      <c r="S563" s="512"/>
      <c r="T563" s="504"/>
      <c r="U563" s="513"/>
      <c r="V563" s="434"/>
      <c r="W563" s="434"/>
    </row>
    <row r="564" spans="1:23" ht="33.75">
      <c r="A564" s="153" t="s">
        <v>62</v>
      </c>
      <c r="B564" s="154" t="s">
        <v>1243</v>
      </c>
      <c r="C564" s="155" t="s">
        <v>1244</v>
      </c>
      <c r="D564" s="156" t="s">
        <v>1240</v>
      </c>
      <c r="E564" s="155" t="s">
        <v>57</v>
      </c>
      <c r="F564" s="236" t="s">
        <v>475</v>
      </c>
      <c r="G564" s="158" t="s">
        <v>58</v>
      </c>
      <c r="H564" s="159" t="s">
        <v>1233</v>
      </c>
      <c r="I564" s="160">
        <v>2</v>
      </c>
      <c r="J564" s="161"/>
      <c r="K564" s="162">
        <f t="shared" si="8"/>
        <v>0</v>
      </c>
      <c r="L564" s="163"/>
      <c r="M564" s="164">
        <f t="shared" si="9"/>
        <v>0</v>
      </c>
      <c r="N564" s="437"/>
      <c r="O564" s="484"/>
      <c r="P564" s="443"/>
      <c r="Q564" s="487"/>
      <c r="R564" s="490"/>
      <c r="S564" s="493"/>
      <c r="T564" s="487"/>
      <c r="U564" s="496"/>
      <c r="V564" s="434"/>
      <c r="W564" s="434"/>
    </row>
    <row r="565" spans="1:23" ht="31.5">
      <c r="A565" s="153" t="s">
        <v>63</v>
      </c>
      <c r="B565" s="154" t="s">
        <v>1261</v>
      </c>
      <c r="C565" s="155" t="s">
        <v>1262</v>
      </c>
      <c r="D565" s="156" t="s">
        <v>1238</v>
      </c>
      <c r="E565" s="155" t="s">
        <v>57</v>
      </c>
      <c r="F565" s="236" t="s">
        <v>1252</v>
      </c>
      <c r="G565" s="158" t="s">
        <v>58</v>
      </c>
      <c r="H565" s="159" t="s">
        <v>1250</v>
      </c>
      <c r="I565" s="160">
        <v>2</v>
      </c>
      <c r="J565" s="161"/>
      <c r="K565" s="162">
        <f t="shared" si="8"/>
        <v>0</v>
      </c>
      <c r="L565" s="163"/>
      <c r="M565" s="164">
        <f t="shared" si="9"/>
        <v>0</v>
      </c>
      <c r="N565" s="437"/>
      <c r="O565" s="484"/>
      <c r="P565" s="443"/>
      <c r="Q565" s="487"/>
      <c r="R565" s="490"/>
      <c r="S565" s="493"/>
      <c r="T565" s="487"/>
      <c r="U565" s="496"/>
      <c r="V565" s="434"/>
      <c r="W565" s="434"/>
    </row>
    <row r="566" spans="1:23" ht="31.5">
      <c r="A566" s="153" t="s">
        <v>64</v>
      </c>
      <c r="B566" s="154" t="s">
        <v>1261</v>
      </c>
      <c r="C566" s="155" t="s">
        <v>1263</v>
      </c>
      <c r="D566" s="156" t="s">
        <v>1245</v>
      </c>
      <c r="E566" s="155" t="s">
        <v>57</v>
      </c>
      <c r="F566" s="236" t="s">
        <v>1253</v>
      </c>
      <c r="G566" s="158" t="s">
        <v>58</v>
      </c>
      <c r="H566" s="159" t="s">
        <v>1250</v>
      </c>
      <c r="I566" s="160">
        <v>2</v>
      </c>
      <c r="J566" s="161"/>
      <c r="K566" s="162">
        <f t="shared" si="8"/>
        <v>0</v>
      </c>
      <c r="L566" s="163"/>
      <c r="M566" s="164">
        <f t="shared" si="9"/>
        <v>0</v>
      </c>
      <c r="N566" s="437"/>
      <c r="O566" s="484"/>
      <c r="P566" s="443"/>
      <c r="Q566" s="487"/>
      <c r="R566" s="490"/>
      <c r="S566" s="493"/>
      <c r="T566" s="487"/>
      <c r="U566" s="496"/>
      <c r="V566" s="434"/>
      <c r="W566" s="434"/>
    </row>
    <row r="567" spans="1:23" ht="31.5">
      <c r="A567" s="153" t="s">
        <v>65</v>
      </c>
      <c r="B567" s="154" t="s">
        <v>1261</v>
      </c>
      <c r="C567" s="155" t="s">
        <v>1264</v>
      </c>
      <c r="D567" s="156" t="s">
        <v>1238</v>
      </c>
      <c r="E567" s="155" t="s">
        <v>57</v>
      </c>
      <c r="F567" s="236" t="s">
        <v>1254</v>
      </c>
      <c r="G567" s="158" t="s">
        <v>58</v>
      </c>
      <c r="H567" s="159" t="s">
        <v>1250</v>
      </c>
      <c r="I567" s="160">
        <v>2</v>
      </c>
      <c r="J567" s="161"/>
      <c r="K567" s="162">
        <f t="shared" si="8"/>
        <v>0</v>
      </c>
      <c r="L567" s="163"/>
      <c r="M567" s="164">
        <f t="shared" si="9"/>
        <v>0</v>
      </c>
      <c r="N567" s="437"/>
      <c r="O567" s="484"/>
      <c r="P567" s="443"/>
      <c r="Q567" s="487"/>
      <c r="R567" s="490"/>
      <c r="S567" s="493"/>
      <c r="T567" s="487"/>
      <c r="U567" s="496"/>
      <c r="V567" s="434"/>
      <c r="W567" s="434"/>
    </row>
    <row r="568" spans="1:23" ht="31.5">
      <c r="A568" s="153" t="s">
        <v>66</v>
      </c>
      <c r="B568" s="154" t="s">
        <v>1261</v>
      </c>
      <c r="C568" s="155" t="s">
        <v>1265</v>
      </c>
      <c r="D568" s="156" t="s">
        <v>1246</v>
      </c>
      <c r="E568" s="155" t="s">
        <v>57</v>
      </c>
      <c r="F568" s="236" t="s">
        <v>1255</v>
      </c>
      <c r="G568" s="158" t="s">
        <v>58</v>
      </c>
      <c r="H568" s="159" t="s">
        <v>1250</v>
      </c>
      <c r="I568" s="160">
        <v>2</v>
      </c>
      <c r="J568" s="161"/>
      <c r="K568" s="162">
        <f t="shared" si="8"/>
        <v>0</v>
      </c>
      <c r="L568" s="163"/>
      <c r="M568" s="164">
        <f t="shared" si="9"/>
        <v>0</v>
      </c>
      <c r="N568" s="437"/>
      <c r="O568" s="484"/>
      <c r="P568" s="443"/>
      <c r="Q568" s="487"/>
      <c r="R568" s="490"/>
      <c r="S568" s="493"/>
      <c r="T568" s="487"/>
      <c r="U568" s="496"/>
      <c r="V568" s="434"/>
      <c r="W568" s="434"/>
    </row>
    <row r="569" spans="1:23" ht="31.5">
      <c r="A569" s="153" t="s">
        <v>67</v>
      </c>
      <c r="B569" s="154" t="s">
        <v>1261</v>
      </c>
      <c r="C569" s="155" t="s">
        <v>1266</v>
      </c>
      <c r="D569" s="156" t="s">
        <v>1247</v>
      </c>
      <c r="E569" s="155" t="s">
        <v>57</v>
      </c>
      <c r="F569" s="236" t="s">
        <v>1256</v>
      </c>
      <c r="G569" s="158" t="s">
        <v>58</v>
      </c>
      <c r="H569" s="159" t="s">
        <v>1250</v>
      </c>
      <c r="I569" s="160">
        <v>2</v>
      </c>
      <c r="J569" s="161"/>
      <c r="K569" s="162">
        <f t="shared" si="8"/>
        <v>0</v>
      </c>
      <c r="L569" s="163"/>
      <c r="M569" s="164">
        <f t="shared" si="9"/>
        <v>0</v>
      </c>
      <c r="N569" s="437"/>
      <c r="O569" s="484"/>
      <c r="P569" s="443"/>
      <c r="Q569" s="487"/>
      <c r="R569" s="490"/>
      <c r="S569" s="493"/>
      <c r="T569" s="487"/>
      <c r="U569" s="496"/>
      <c r="V569" s="434"/>
      <c r="W569" s="434"/>
    </row>
    <row r="570" spans="1:23" ht="31.5">
      <c r="A570" s="153" t="s">
        <v>68</v>
      </c>
      <c r="B570" s="154" t="s">
        <v>1261</v>
      </c>
      <c r="C570" s="155" t="s">
        <v>1267</v>
      </c>
      <c r="D570" s="156" t="s">
        <v>1248</v>
      </c>
      <c r="E570" s="155" t="s">
        <v>57</v>
      </c>
      <c r="F570" s="236" t="s">
        <v>1257</v>
      </c>
      <c r="G570" s="158" t="s">
        <v>58</v>
      </c>
      <c r="H570" s="159" t="s">
        <v>1250</v>
      </c>
      <c r="I570" s="160">
        <v>2</v>
      </c>
      <c r="J570" s="161"/>
      <c r="K570" s="162">
        <f t="shared" si="8"/>
        <v>0</v>
      </c>
      <c r="L570" s="163"/>
      <c r="M570" s="164">
        <f t="shared" si="9"/>
        <v>0</v>
      </c>
      <c r="N570" s="437"/>
      <c r="O570" s="484"/>
      <c r="P570" s="443"/>
      <c r="Q570" s="487"/>
      <c r="R570" s="490"/>
      <c r="S570" s="493"/>
      <c r="T570" s="487"/>
      <c r="U570" s="496"/>
      <c r="V570" s="434"/>
      <c r="W570" s="434"/>
    </row>
    <row r="571" spans="1:23" ht="31.5">
      <c r="A571" s="153" t="s">
        <v>69</v>
      </c>
      <c r="B571" s="154" t="s">
        <v>1261</v>
      </c>
      <c r="C571" s="155" t="s">
        <v>1269</v>
      </c>
      <c r="D571" s="156" t="s">
        <v>1249</v>
      </c>
      <c r="E571" s="155" t="s">
        <v>57</v>
      </c>
      <c r="F571" s="236" t="s">
        <v>1258</v>
      </c>
      <c r="G571" s="158" t="s">
        <v>58</v>
      </c>
      <c r="H571" s="159" t="s">
        <v>1250</v>
      </c>
      <c r="I571" s="160">
        <v>2</v>
      </c>
      <c r="J571" s="161"/>
      <c r="K571" s="162">
        <f t="shared" si="8"/>
        <v>0</v>
      </c>
      <c r="L571" s="163"/>
      <c r="M571" s="164">
        <f t="shared" si="9"/>
        <v>0</v>
      </c>
      <c r="N571" s="437"/>
      <c r="O571" s="484"/>
      <c r="P571" s="443"/>
      <c r="Q571" s="487"/>
      <c r="R571" s="490"/>
      <c r="S571" s="493"/>
      <c r="T571" s="487"/>
      <c r="U571" s="496"/>
      <c r="V571" s="434"/>
      <c r="W571" s="434"/>
    </row>
    <row r="572" spans="1:23" ht="33.75">
      <c r="A572" s="153" t="s">
        <v>70</v>
      </c>
      <c r="B572" s="154" t="s">
        <v>1261</v>
      </c>
      <c r="C572" s="155" t="s">
        <v>1268</v>
      </c>
      <c r="D572" s="156" t="s">
        <v>1249</v>
      </c>
      <c r="E572" s="155" t="s">
        <v>57</v>
      </c>
      <c r="F572" s="236" t="s">
        <v>1259</v>
      </c>
      <c r="G572" s="158" t="s">
        <v>58</v>
      </c>
      <c r="H572" s="159" t="s">
        <v>1250</v>
      </c>
      <c r="I572" s="160">
        <v>2</v>
      </c>
      <c r="J572" s="161"/>
      <c r="K572" s="162">
        <f t="shared" si="8"/>
        <v>0</v>
      </c>
      <c r="L572" s="163"/>
      <c r="M572" s="164">
        <f t="shared" si="9"/>
        <v>0</v>
      </c>
      <c r="N572" s="437"/>
      <c r="O572" s="484"/>
      <c r="P572" s="443"/>
      <c r="Q572" s="487"/>
      <c r="R572" s="490"/>
      <c r="S572" s="493"/>
      <c r="T572" s="487"/>
      <c r="U572" s="496"/>
      <c r="V572" s="434"/>
      <c r="W572" s="434"/>
    </row>
    <row r="573" spans="1:23" ht="45.75" thickBot="1">
      <c r="A573" s="100" t="s">
        <v>85</v>
      </c>
      <c r="B573" s="165" t="s">
        <v>1234</v>
      </c>
      <c r="C573" s="166" t="s">
        <v>1270</v>
      </c>
      <c r="D573" s="167" t="s">
        <v>1249</v>
      </c>
      <c r="E573" s="166" t="s">
        <v>57</v>
      </c>
      <c r="F573" s="237" t="s">
        <v>1260</v>
      </c>
      <c r="G573" s="169" t="s">
        <v>58</v>
      </c>
      <c r="H573" s="106" t="s">
        <v>1251</v>
      </c>
      <c r="I573" s="170">
        <v>2</v>
      </c>
      <c r="J573" s="171"/>
      <c r="K573" s="172">
        <f t="shared" si="8"/>
        <v>0</v>
      </c>
      <c r="L573" s="173"/>
      <c r="M573" s="174">
        <f t="shared" si="9"/>
        <v>0</v>
      </c>
      <c r="N573" s="438"/>
      <c r="O573" s="463"/>
      <c r="P573" s="444"/>
      <c r="Q573" s="465"/>
      <c r="R573" s="467"/>
      <c r="S573" s="469"/>
      <c r="T573" s="465"/>
      <c r="U573" s="471"/>
      <c r="V573" s="435"/>
      <c r="W573" s="435"/>
    </row>
    <row r="574" spans="1:23" ht="12.75">
      <c r="A574" s="37"/>
      <c r="B574" s="37"/>
      <c r="C574" s="37"/>
      <c r="D574" s="37"/>
      <c r="E574" s="37"/>
      <c r="F574" s="37"/>
      <c r="G574" s="37"/>
      <c r="H574" s="38"/>
      <c r="I574" s="37"/>
      <c r="J574" s="112" t="s">
        <v>38</v>
      </c>
      <c r="K574" s="113">
        <f>SUM(K559:K573)</f>
        <v>0</v>
      </c>
      <c r="L574" s="114"/>
      <c r="M574" s="113">
        <f>SUM(M559:M573)</f>
        <v>0</v>
      </c>
      <c r="N574" s="114"/>
      <c r="O574" s="114"/>
      <c r="P574" s="115">
        <f>SUM(P559)</f>
        <v>0</v>
      </c>
      <c r="Q574" s="114"/>
      <c r="R574" s="115">
        <f>SUM(R559)</f>
        <v>0</v>
      </c>
      <c r="S574" s="113">
        <f>SUM(S559:S573)</f>
        <v>4500</v>
      </c>
      <c r="T574" s="114"/>
      <c r="U574" s="113">
        <f>SUM(U559:U573)</f>
        <v>4500</v>
      </c>
      <c r="V574" s="37"/>
      <c r="W574" s="37"/>
    </row>
    <row r="575" spans="1:23" ht="51">
      <c r="W575" s="116" t="s">
        <v>37</v>
      </c>
    </row>
    <row r="577" spans="1:66" s="143" customFormat="1" ht="13.5" thickBot="1">
      <c r="A577" s="180"/>
      <c r="B577" s="181" t="s">
        <v>21</v>
      </c>
      <c r="C577" s="182">
        <v>62</v>
      </c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5"/>
      <c r="P577" s="185"/>
      <c r="Q577" s="185"/>
      <c r="R577" s="185"/>
      <c r="S577" s="185"/>
      <c r="T577" s="185"/>
      <c r="U577" s="185"/>
      <c r="V577" s="185"/>
      <c r="W577" s="185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</row>
    <row r="578" spans="1:66" ht="11.25">
      <c r="A578" s="422" t="s">
        <v>0</v>
      </c>
      <c r="B578" s="423"/>
      <c r="C578" s="423"/>
      <c r="D578" s="423"/>
      <c r="E578" s="423"/>
      <c r="F578" s="423"/>
      <c r="G578" s="424"/>
      <c r="H578" s="422" t="s">
        <v>465</v>
      </c>
      <c r="I578" s="423"/>
      <c r="J578" s="423"/>
      <c r="K578" s="423"/>
      <c r="L578" s="423"/>
      <c r="M578" s="424"/>
      <c r="N578" s="422" t="s">
        <v>35</v>
      </c>
      <c r="O578" s="423"/>
      <c r="P578" s="423"/>
      <c r="Q578" s="423"/>
      <c r="R578" s="423"/>
      <c r="S578" s="423"/>
      <c r="T578" s="423"/>
      <c r="U578" s="424"/>
      <c r="V578" s="425" t="s">
        <v>1</v>
      </c>
      <c r="W578" s="426"/>
    </row>
    <row r="579" spans="1:66" ht="63.75">
      <c r="A579" s="46" t="s">
        <v>12</v>
      </c>
      <c r="B579" s="47" t="s">
        <v>22</v>
      </c>
      <c r="C579" s="48" t="s">
        <v>13</v>
      </c>
      <c r="D579" s="48" t="s">
        <v>20</v>
      </c>
      <c r="E579" s="49" t="s">
        <v>23</v>
      </c>
      <c r="F579" s="48" t="s">
        <v>19</v>
      </c>
      <c r="G579" s="50" t="s">
        <v>24</v>
      </c>
      <c r="H579" s="51" t="s">
        <v>466</v>
      </c>
      <c r="I579" s="48" t="s">
        <v>467</v>
      </c>
      <c r="J579" s="52" t="s">
        <v>468</v>
      </c>
      <c r="K579" s="53" t="s">
        <v>469</v>
      </c>
      <c r="L579" s="54" t="s">
        <v>2</v>
      </c>
      <c r="M579" s="55" t="s">
        <v>470</v>
      </c>
      <c r="N579" s="56" t="s">
        <v>50</v>
      </c>
      <c r="O579" s="57" t="s">
        <v>54</v>
      </c>
      <c r="P579" s="58" t="s">
        <v>42</v>
      </c>
      <c r="Q579" s="59" t="s">
        <v>2</v>
      </c>
      <c r="R579" s="58" t="s">
        <v>43</v>
      </c>
      <c r="S579" s="58" t="s">
        <v>55</v>
      </c>
      <c r="T579" s="59" t="s">
        <v>2</v>
      </c>
      <c r="U579" s="60" t="s">
        <v>56</v>
      </c>
      <c r="V579" s="61" t="s">
        <v>51</v>
      </c>
      <c r="W579" s="62" t="s">
        <v>52</v>
      </c>
    </row>
    <row r="580" spans="1:66" ht="11.25" thickBot="1">
      <c r="A580" s="63" t="s">
        <v>3</v>
      </c>
      <c r="B580" s="64" t="s">
        <v>4</v>
      </c>
      <c r="C580" s="64" t="s">
        <v>5</v>
      </c>
      <c r="D580" s="64" t="s">
        <v>6</v>
      </c>
      <c r="E580" s="64" t="s">
        <v>7</v>
      </c>
      <c r="F580" s="64" t="s">
        <v>8</v>
      </c>
      <c r="G580" s="65" t="s">
        <v>9</v>
      </c>
      <c r="H580" s="66" t="s">
        <v>16</v>
      </c>
      <c r="I580" s="64" t="s">
        <v>30</v>
      </c>
      <c r="J580" s="67" t="s">
        <v>31</v>
      </c>
      <c r="K580" s="64" t="s">
        <v>32</v>
      </c>
      <c r="L580" s="68" t="s">
        <v>33</v>
      </c>
      <c r="M580" s="69" t="s">
        <v>34</v>
      </c>
      <c r="N580" s="70" t="s">
        <v>17</v>
      </c>
      <c r="O580" s="71" t="s">
        <v>36</v>
      </c>
      <c r="P580" s="72" t="s">
        <v>49</v>
      </c>
      <c r="Q580" s="71" t="s">
        <v>10</v>
      </c>
      <c r="R580" s="72" t="s">
        <v>44</v>
      </c>
      <c r="S580" s="72" t="s">
        <v>45</v>
      </c>
      <c r="T580" s="71" t="s">
        <v>18</v>
      </c>
      <c r="U580" s="73" t="s">
        <v>46</v>
      </c>
      <c r="V580" s="74" t="s">
        <v>47</v>
      </c>
      <c r="W580" s="75" t="s">
        <v>48</v>
      </c>
    </row>
    <row r="581" spans="1:66" ht="45">
      <c r="A581" s="76" t="s">
        <v>11</v>
      </c>
      <c r="B581" s="145" t="s">
        <v>483</v>
      </c>
      <c r="C581" s="146" t="s">
        <v>481</v>
      </c>
      <c r="D581" s="147" t="s">
        <v>480</v>
      </c>
      <c r="E581" s="146" t="s">
        <v>57</v>
      </c>
      <c r="F581" s="235" t="s">
        <v>482</v>
      </c>
      <c r="G581" s="81" t="s">
        <v>58</v>
      </c>
      <c r="H581" s="82" t="s">
        <v>1272</v>
      </c>
      <c r="I581" s="149">
        <v>2</v>
      </c>
      <c r="J581" s="150"/>
      <c r="K581" s="151">
        <f>I581*J581</f>
        <v>0</v>
      </c>
      <c r="L581" s="152"/>
      <c r="M581" s="87">
        <f>ROUND(K581*L581+K581,2)</f>
        <v>0</v>
      </c>
      <c r="N581" s="436">
        <v>12</v>
      </c>
      <c r="O581" s="501"/>
      <c r="P581" s="442">
        <f>N581*O581</f>
        <v>0</v>
      </c>
      <c r="Q581" s="503"/>
      <c r="R581" s="505">
        <f>ROUND(P581+P581*Q581,2)</f>
        <v>0</v>
      </c>
      <c r="S581" s="511">
        <v>12000</v>
      </c>
      <c r="T581" s="503"/>
      <c r="U581" s="470">
        <f>ROUND(S581+S581*T581,2)</f>
        <v>12000</v>
      </c>
      <c r="V581" s="433">
        <f>SUM(K585,P585,S585)</f>
        <v>12000</v>
      </c>
      <c r="W581" s="433">
        <f>SUM(M585,R585,U585)</f>
        <v>12000</v>
      </c>
    </row>
    <row r="582" spans="1:66" ht="45">
      <c r="A582" s="88" t="s">
        <v>39</v>
      </c>
      <c r="B582" s="89" t="s">
        <v>483</v>
      </c>
      <c r="C582" s="90" t="s">
        <v>481</v>
      </c>
      <c r="D582" s="91" t="s">
        <v>480</v>
      </c>
      <c r="E582" s="90" t="s">
        <v>57</v>
      </c>
      <c r="F582" s="238" t="s">
        <v>484</v>
      </c>
      <c r="G582" s="93" t="s">
        <v>58</v>
      </c>
      <c r="H582" s="159" t="s">
        <v>1272</v>
      </c>
      <c r="I582" s="160">
        <v>2</v>
      </c>
      <c r="J582" s="161"/>
      <c r="K582" s="162">
        <f>I582*J582</f>
        <v>0</v>
      </c>
      <c r="L582" s="163"/>
      <c r="M582" s="164">
        <f>ROUND(K582*L582+K582,2)</f>
        <v>0</v>
      </c>
      <c r="N582" s="437"/>
      <c r="O582" s="440"/>
      <c r="P582" s="443"/>
      <c r="Q582" s="446"/>
      <c r="R582" s="443"/>
      <c r="S582" s="451"/>
      <c r="T582" s="446"/>
      <c r="U582" s="454"/>
      <c r="V582" s="434"/>
      <c r="W582" s="434"/>
    </row>
    <row r="583" spans="1:66" ht="45">
      <c r="A583" s="88" t="s">
        <v>59</v>
      </c>
      <c r="B583" s="89" t="s">
        <v>483</v>
      </c>
      <c r="C583" s="90" t="s">
        <v>481</v>
      </c>
      <c r="D583" s="91" t="s">
        <v>480</v>
      </c>
      <c r="E583" s="90" t="s">
        <v>57</v>
      </c>
      <c r="F583" s="238" t="s">
        <v>485</v>
      </c>
      <c r="G583" s="93" t="s">
        <v>58</v>
      </c>
      <c r="H583" s="159" t="s">
        <v>1272</v>
      </c>
      <c r="I583" s="160">
        <v>2</v>
      </c>
      <c r="J583" s="161"/>
      <c r="K583" s="162">
        <f>I583*J583</f>
        <v>0</v>
      </c>
      <c r="L583" s="163"/>
      <c r="M583" s="164">
        <f>ROUND(K583*L583+K583,2)</f>
        <v>0</v>
      </c>
      <c r="N583" s="437"/>
      <c r="O583" s="440"/>
      <c r="P583" s="443"/>
      <c r="Q583" s="446"/>
      <c r="R583" s="443"/>
      <c r="S583" s="451"/>
      <c r="T583" s="446"/>
      <c r="U583" s="454"/>
      <c r="V583" s="434"/>
      <c r="W583" s="434"/>
    </row>
    <row r="584" spans="1:66" ht="34.5" thickBot="1">
      <c r="A584" s="100" t="s">
        <v>60</v>
      </c>
      <c r="B584" s="101" t="s">
        <v>489</v>
      </c>
      <c r="C584" s="102" t="s">
        <v>481</v>
      </c>
      <c r="D584" s="103" t="s">
        <v>490</v>
      </c>
      <c r="E584" s="102" t="s">
        <v>57</v>
      </c>
      <c r="F584" s="239" t="s">
        <v>491</v>
      </c>
      <c r="G584" s="105" t="s">
        <v>58</v>
      </c>
      <c r="H584" s="106" t="s">
        <v>1272</v>
      </c>
      <c r="I584" s="170">
        <v>2</v>
      </c>
      <c r="J584" s="171"/>
      <c r="K584" s="172">
        <f>I584*J584</f>
        <v>0</v>
      </c>
      <c r="L584" s="173"/>
      <c r="M584" s="174">
        <f>ROUND(K584*L584+K584,2)</f>
        <v>0</v>
      </c>
      <c r="N584" s="438"/>
      <c r="O584" s="463"/>
      <c r="P584" s="444"/>
      <c r="Q584" s="465"/>
      <c r="R584" s="467"/>
      <c r="S584" s="469"/>
      <c r="T584" s="465"/>
      <c r="U584" s="471"/>
      <c r="V584" s="435"/>
      <c r="W584" s="435"/>
    </row>
    <row r="585" spans="1:66" ht="12.75">
      <c r="A585" s="37"/>
      <c r="B585" s="37"/>
      <c r="C585" s="37"/>
      <c r="D585" s="37"/>
      <c r="E585" s="37"/>
      <c r="F585" s="37"/>
      <c r="G585" s="37"/>
      <c r="H585" s="38"/>
      <c r="I585" s="37"/>
      <c r="J585" s="112" t="s">
        <v>38</v>
      </c>
      <c r="K585" s="113">
        <f>SUM(K581:K584)</f>
        <v>0</v>
      </c>
      <c r="L585" s="114"/>
      <c r="M585" s="113">
        <f>SUM(M581:M584)</f>
        <v>0</v>
      </c>
      <c r="N585" s="114"/>
      <c r="O585" s="114"/>
      <c r="P585" s="115">
        <f>SUM(P581)</f>
        <v>0</v>
      </c>
      <c r="Q585" s="114"/>
      <c r="R585" s="115">
        <f>SUM(R581)</f>
        <v>0</v>
      </c>
      <c r="S585" s="113">
        <f>SUM(S581:S584)</f>
        <v>12000</v>
      </c>
      <c r="T585" s="114"/>
      <c r="U585" s="113">
        <f>SUM(U581:U584)</f>
        <v>12000</v>
      </c>
      <c r="V585" s="37"/>
      <c r="W585" s="37"/>
    </row>
    <row r="586" spans="1:66" ht="51">
      <c r="W586" s="116" t="s">
        <v>37</v>
      </c>
    </row>
    <row r="587" spans="1:66" ht="12.75">
      <c r="W587" s="116"/>
    </row>
    <row r="588" spans="1:66" s="177" customFormat="1" ht="13.5" thickBot="1">
      <c r="A588" s="180"/>
      <c r="B588" s="181" t="s">
        <v>21</v>
      </c>
      <c r="C588" s="182">
        <v>63</v>
      </c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5"/>
      <c r="P588" s="185"/>
      <c r="Q588" s="185"/>
      <c r="R588" s="185"/>
      <c r="S588" s="185"/>
      <c r="T588" s="185"/>
      <c r="U588" s="185"/>
      <c r="V588" s="185"/>
      <c r="W588" s="185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</row>
    <row r="589" spans="1:66" ht="11.25">
      <c r="A589" s="422" t="s">
        <v>0</v>
      </c>
      <c r="B589" s="423"/>
      <c r="C589" s="423"/>
      <c r="D589" s="423"/>
      <c r="E589" s="423"/>
      <c r="F589" s="423"/>
      <c r="G589" s="424"/>
      <c r="H589" s="422" t="s">
        <v>40</v>
      </c>
      <c r="I589" s="423"/>
      <c r="J589" s="423"/>
      <c r="K589" s="423"/>
      <c r="L589" s="423"/>
      <c r="M589" s="424"/>
      <c r="N589" s="422" t="s">
        <v>35</v>
      </c>
      <c r="O589" s="423"/>
      <c r="P589" s="423"/>
      <c r="Q589" s="423"/>
      <c r="R589" s="423"/>
      <c r="S589" s="423"/>
      <c r="T589" s="423"/>
      <c r="U589" s="424"/>
      <c r="V589" s="425" t="s">
        <v>1</v>
      </c>
      <c r="W589" s="426"/>
    </row>
    <row r="590" spans="1:66" ht="63.75">
      <c r="A590" s="46" t="s">
        <v>12</v>
      </c>
      <c r="B590" s="47" t="s">
        <v>22</v>
      </c>
      <c r="C590" s="48" t="s">
        <v>13</v>
      </c>
      <c r="D590" s="48" t="s">
        <v>20</v>
      </c>
      <c r="E590" s="49" t="s">
        <v>23</v>
      </c>
      <c r="F590" s="48" t="s">
        <v>19</v>
      </c>
      <c r="G590" s="50" t="s">
        <v>24</v>
      </c>
      <c r="H590" s="51" t="s">
        <v>28</v>
      </c>
      <c r="I590" s="48" t="s">
        <v>29</v>
      </c>
      <c r="J590" s="52" t="s">
        <v>41</v>
      </c>
      <c r="K590" s="53" t="s">
        <v>14</v>
      </c>
      <c r="L590" s="54" t="s">
        <v>2</v>
      </c>
      <c r="M590" s="55" t="s">
        <v>15</v>
      </c>
      <c r="N590" s="56" t="s">
        <v>50</v>
      </c>
      <c r="O590" s="57" t="s">
        <v>54</v>
      </c>
      <c r="P590" s="58" t="s">
        <v>42</v>
      </c>
      <c r="Q590" s="59" t="s">
        <v>2</v>
      </c>
      <c r="R590" s="58" t="s">
        <v>43</v>
      </c>
      <c r="S590" s="58" t="s">
        <v>55</v>
      </c>
      <c r="T590" s="59" t="s">
        <v>2</v>
      </c>
      <c r="U590" s="60" t="s">
        <v>56</v>
      </c>
      <c r="V590" s="61" t="s">
        <v>51</v>
      </c>
      <c r="W590" s="62" t="s">
        <v>52</v>
      </c>
    </row>
    <row r="591" spans="1:66" ht="11.25" thickBot="1">
      <c r="A591" s="63" t="s">
        <v>3</v>
      </c>
      <c r="B591" s="64" t="s">
        <v>4</v>
      </c>
      <c r="C591" s="64" t="s">
        <v>5</v>
      </c>
      <c r="D591" s="64" t="s">
        <v>6</v>
      </c>
      <c r="E591" s="64" t="s">
        <v>7</v>
      </c>
      <c r="F591" s="64" t="s">
        <v>8</v>
      </c>
      <c r="G591" s="65" t="s">
        <v>9</v>
      </c>
      <c r="H591" s="66" t="s">
        <v>16</v>
      </c>
      <c r="I591" s="64" t="s">
        <v>30</v>
      </c>
      <c r="J591" s="67" t="s">
        <v>31</v>
      </c>
      <c r="K591" s="64" t="s">
        <v>32</v>
      </c>
      <c r="L591" s="68" t="s">
        <v>33</v>
      </c>
      <c r="M591" s="69" t="s">
        <v>34</v>
      </c>
      <c r="N591" s="70" t="s">
        <v>17</v>
      </c>
      <c r="O591" s="71" t="s">
        <v>36</v>
      </c>
      <c r="P591" s="72" t="s">
        <v>49</v>
      </c>
      <c r="Q591" s="71" t="s">
        <v>10</v>
      </c>
      <c r="R591" s="72" t="s">
        <v>44</v>
      </c>
      <c r="S591" s="72" t="s">
        <v>45</v>
      </c>
      <c r="T591" s="71" t="s">
        <v>18</v>
      </c>
      <c r="U591" s="73" t="s">
        <v>46</v>
      </c>
      <c r="V591" s="74" t="s">
        <v>47</v>
      </c>
      <c r="W591" s="75" t="s">
        <v>48</v>
      </c>
    </row>
    <row r="592" spans="1:66" ht="32.25" thickBot="1">
      <c r="A592" s="117" t="s">
        <v>11</v>
      </c>
      <c r="B592" s="118" t="s">
        <v>476</v>
      </c>
      <c r="C592" s="119" t="s">
        <v>477</v>
      </c>
      <c r="D592" s="120" t="s">
        <v>479</v>
      </c>
      <c r="E592" s="119" t="s">
        <v>57</v>
      </c>
      <c r="F592" s="240" t="s">
        <v>478</v>
      </c>
      <c r="G592" s="122" t="s">
        <v>58</v>
      </c>
      <c r="H592" s="123" t="s">
        <v>1271</v>
      </c>
      <c r="I592" s="124">
        <v>2</v>
      </c>
      <c r="J592" s="125"/>
      <c r="K592" s="126">
        <f>I592*J592</f>
        <v>0</v>
      </c>
      <c r="L592" s="127"/>
      <c r="M592" s="128">
        <f>ROUND(K592*L592+K592,2)</f>
        <v>0</v>
      </c>
      <c r="N592" s="129">
        <v>6</v>
      </c>
      <c r="O592" s="125"/>
      <c r="P592" s="130">
        <f>N592*O592</f>
        <v>0</v>
      </c>
      <c r="Q592" s="127"/>
      <c r="R592" s="130">
        <f>ROUND(P592+P592*Q592,2)</f>
        <v>0</v>
      </c>
      <c r="S592" s="131">
        <v>3000</v>
      </c>
      <c r="T592" s="127"/>
      <c r="U592" s="132">
        <f>ROUND(S592+S592*T592,2)</f>
        <v>3000</v>
      </c>
      <c r="V592" s="133">
        <f>SUM(K593,P593,S593)</f>
        <v>3000</v>
      </c>
      <c r="W592" s="133">
        <f>SUM(M593,R593,U593)</f>
        <v>3000</v>
      </c>
    </row>
    <row r="593" spans="1:66" ht="12.75">
      <c r="A593" s="37"/>
      <c r="B593" s="37"/>
      <c r="C593" s="37"/>
      <c r="D593" s="37"/>
      <c r="E593" s="37"/>
      <c r="F593" s="37"/>
      <c r="G593" s="37"/>
      <c r="H593" s="38"/>
      <c r="I593" s="37"/>
      <c r="J593" s="112" t="s">
        <v>38</v>
      </c>
      <c r="K593" s="113">
        <f>SUM(K592:K592)</f>
        <v>0</v>
      </c>
      <c r="L593" s="114"/>
      <c r="M593" s="113">
        <f>SUM(M592:M592)</f>
        <v>0</v>
      </c>
      <c r="N593" s="114"/>
      <c r="O593" s="114"/>
      <c r="P593" s="115">
        <f>SUM(P592)</f>
        <v>0</v>
      </c>
      <c r="Q593" s="114"/>
      <c r="R593" s="115">
        <f>SUM(R592)</f>
        <v>0</v>
      </c>
      <c r="S593" s="113">
        <f>SUM(S592:S592)</f>
        <v>3000</v>
      </c>
      <c r="T593" s="114"/>
      <c r="U593" s="113">
        <f>SUM(U592:U592)</f>
        <v>3000</v>
      </c>
      <c r="V593" s="37"/>
      <c r="W593" s="37"/>
    </row>
    <row r="594" spans="1:66" ht="51">
      <c r="W594" s="116" t="s">
        <v>37</v>
      </c>
    </row>
    <row r="595" spans="1:66" ht="12.75">
      <c r="W595" s="116"/>
    </row>
    <row r="596" spans="1:66" s="241" customFormat="1" ht="13.5" thickBot="1">
      <c r="A596" s="180"/>
      <c r="B596" s="181" t="s">
        <v>21</v>
      </c>
      <c r="C596" s="182">
        <v>64</v>
      </c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5"/>
      <c r="P596" s="185"/>
      <c r="Q596" s="185"/>
      <c r="R596" s="185"/>
      <c r="S596" s="185"/>
      <c r="T596" s="185"/>
      <c r="U596" s="185"/>
      <c r="V596" s="185"/>
      <c r="W596" s="185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</row>
    <row r="597" spans="1:66" ht="11.25">
      <c r="A597" s="422" t="s">
        <v>0</v>
      </c>
      <c r="B597" s="423"/>
      <c r="C597" s="423"/>
      <c r="D597" s="423"/>
      <c r="E597" s="423"/>
      <c r="F597" s="423"/>
      <c r="G597" s="424"/>
      <c r="H597" s="422" t="s">
        <v>465</v>
      </c>
      <c r="I597" s="423"/>
      <c r="J597" s="423"/>
      <c r="K597" s="423"/>
      <c r="L597" s="423"/>
      <c r="M597" s="424"/>
      <c r="N597" s="422" t="s">
        <v>35</v>
      </c>
      <c r="O597" s="423"/>
      <c r="P597" s="423"/>
      <c r="Q597" s="423"/>
      <c r="R597" s="423"/>
      <c r="S597" s="423"/>
      <c r="T597" s="423"/>
      <c r="U597" s="424"/>
      <c r="V597" s="425" t="s">
        <v>1</v>
      </c>
      <c r="W597" s="426"/>
    </row>
    <row r="598" spans="1:66" ht="63.75">
      <c r="A598" s="46" t="s">
        <v>12</v>
      </c>
      <c r="B598" s="47" t="s">
        <v>22</v>
      </c>
      <c r="C598" s="48" t="s">
        <v>13</v>
      </c>
      <c r="D598" s="48" t="s">
        <v>20</v>
      </c>
      <c r="E598" s="49" t="s">
        <v>23</v>
      </c>
      <c r="F598" s="48" t="s">
        <v>19</v>
      </c>
      <c r="G598" s="50" t="s">
        <v>24</v>
      </c>
      <c r="H598" s="51" t="s">
        <v>466</v>
      </c>
      <c r="I598" s="48" t="s">
        <v>467</v>
      </c>
      <c r="J598" s="52" t="s">
        <v>468</v>
      </c>
      <c r="K598" s="53" t="s">
        <v>469</v>
      </c>
      <c r="L598" s="54" t="s">
        <v>2</v>
      </c>
      <c r="M598" s="55" t="s">
        <v>470</v>
      </c>
      <c r="N598" s="56" t="s">
        <v>50</v>
      </c>
      <c r="O598" s="57" t="s">
        <v>54</v>
      </c>
      <c r="P598" s="58" t="s">
        <v>42</v>
      </c>
      <c r="Q598" s="59" t="s">
        <v>2</v>
      </c>
      <c r="R598" s="58" t="s">
        <v>43</v>
      </c>
      <c r="S598" s="58" t="s">
        <v>55</v>
      </c>
      <c r="T598" s="59" t="s">
        <v>2</v>
      </c>
      <c r="U598" s="60" t="s">
        <v>56</v>
      </c>
      <c r="V598" s="61" t="s">
        <v>51</v>
      </c>
      <c r="W598" s="62" t="s">
        <v>52</v>
      </c>
    </row>
    <row r="599" spans="1:66" ht="11.25" thickBot="1">
      <c r="A599" s="63" t="s">
        <v>3</v>
      </c>
      <c r="B599" s="64" t="s">
        <v>4</v>
      </c>
      <c r="C599" s="64" t="s">
        <v>5</v>
      </c>
      <c r="D599" s="64" t="s">
        <v>6</v>
      </c>
      <c r="E599" s="64" t="s">
        <v>7</v>
      </c>
      <c r="F599" s="64" t="s">
        <v>8</v>
      </c>
      <c r="G599" s="65" t="s">
        <v>9</v>
      </c>
      <c r="H599" s="66" t="s">
        <v>16</v>
      </c>
      <c r="I599" s="64" t="s">
        <v>30</v>
      </c>
      <c r="J599" s="67" t="s">
        <v>31</v>
      </c>
      <c r="K599" s="64" t="s">
        <v>32</v>
      </c>
      <c r="L599" s="68" t="s">
        <v>33</v>
      </c>
      <c r="M599" s="69" t="s">
        <v>34</v>
      </c>
      <c r="N599" s="70" t="s">
        <v>17</v>
      </c>
      <c r="O599" s="71" t="s">
        <v>36</v>
      </c>
      <c r="P599" s="72" t="s">
        <v>49</v>
      </c>
      <c r="Q599" s="71" t="s">
        <v>10</v>
      </c>
      <c r="R599" s="72" t="s">
        <v>44</v>
      </c>
      <c r="S599" s="72" t="s">
        <v>45</v>
      </c>
      <c r="T599" s="71" t="s">
        <v>18</v>
      </c>
      <c r="U599" s="73" t="s">
        <v>46</v>
      </c>
      <c r="V599" s="74" t="s">
        <v>47</v>
      </c>
      <c r="W599" s="75" t="s">
        <v>48</v>
      </c>
    </row>
    <row r="600" spans="1:66" ht="31.5">
      <c r="A600" s="76" t="s">
        <v>11</v>
      </c>
      <c r="B600" s="145" t="s">
        <v>1274</v>
      </c>
      <c r="C600" s="146" t="s">
        <v>487</v>
      </c>
      <c r="D600" s="147" t="s">
        <v>486</v>
      </c>
      <c r="E600" s="146" t="s">
        <v>57</v>
      </c>
      <c r="F600" s="235" t="s">
        <v>488</v>
      </c>
      <c r="G600" s="81" t="s">
        <v>58</v>
      </c>
      <c r="H600" s="82" t="s">
        <v>1275</v>
      </c>
      <c r="I600" s="149">
        <v>2</v>
      </c>
      <c r="J600" s="150"/>
      <c r="K600" s="151">
        <f>I600*J600</f>
        <v>0</v>
      </c>
      <c r="L600" s="152"/>
      <c r="M600" s="87">
        <f>ROUND(K600*L600+K600,2)</f>
        <v>0</v>
      </c>
      <c r="N600" s="436">
        <v>8</v>
      </c>
      <c r="O600" s="501"/>
      <c r="P600" s="442">
        <f>N600*O600</f>
        <v>0</v>
      </c>
      <c r="Q600" s="503"/>
      <c r="R600" s="505">
        <f>ROUND(P600+P600*Q600,2)</f>
        <v>0</v>
      </c>
      <c r="S600" s="511">
        <v>6000</v>
      </c>
      <c r="T600" s="503"/>
      <c r="U600" s="470">
        <f>ROUND(S600+S600*T600,2)</f>
        <v>6000</v>
      </c>
      <c r="V600" s="433">
        <f>SUM(K602,P602,S602)</f>
        <v>6000</v>
      </c>
      <c r="W600" s="433">
        <f>SUM(M602,R602,U602)</f>
        <v>6000</v>
      </c>
    </row>
    <row r="601" spans="1:66" ht="32.25" thickBot="1">
      <c r="A601" s="100" t="s">
        <v>39</v>
      </c>
      <c r="B601" s="101" t="s">
        <v>1273</v>
      </c>
      <c r="C601" s="102" t="s">
        <v>494</v>
      </c>
      <c r="D601" s="103" t="s">
        <v>493</v>
      </c>
      <c r="E601" s="102" t="s">
        <v>57</v>
      </c>
      <c r="F601" s="239" t="s">
        <v>492</v>
      </c>
      <c r="G601" s="105" t="s">
        <v>58</v>
      </c>
      <c r="H601" s="106" t="s">
        <v>1276</v>
      </c>
      <c r="I601" s="170">
        <v>2</v>
      </c>
      <c r="J601" s="171"/>
      <c r="K601" s="172">
        <f>I601*J601</f>
        <v>0</v>
      </c>
      <c r="L601" s="173"/>
      <c r="M601" s="174">
        <f>ROUND(K601*L601+K601,2)</f>
        <v>0</v>
      </c>
      <c r="N601" s="438"/>
      <c r="O601" s="463"/>
      <c r="P601" s="444"/>
      <c r="Q601" s="465"/>
      <c r="R601" s="467"/>
      <c r="S601" s="469"/>
      <c r="T601" s="465"/>
      <c r="U601" s="471"/>
      <c r="V601" s="435"/>
      <c r="W601" s="435"/>
    </row>
    <row r="602" spans="1:66" ht="12.75">
      <c r="A602" s="37"/>
      <c r="B602" s="37"/>
      <c r="C602" s="37"/>
      <c r="D602" s="37"/>
      <c r="E602" s="37"/>
      <c r="F602" s="37"/>
      <c r="G602" s="37"/>
      <c r="H602" s="38"/>
      <c r="I602" s="37"/>
      <c r="J602" s="112" t="s">
        <v>38</v>
      </c>
      <c r="K602" s="113">
        <f>SUM(K600:K601)</f>
        <v>0</v>
      </c>
      <c r="L602" s="114"/>
      <c r="M602" s="113">
        <f>SUM(M600:M601)</f>
        <v>0</v>
      </c>
      <c r="N602" s="114"/>
      <c r="O602" s="114"/>
      <c r="P602" s="115">
        <f>SUM(P600)</f>
        <v>0</v>
      </c>
      <c r="Q602" s="114"/>
      <c r="R602" s="115">
        <f>SUM(R600)</f>
        <v>0</v>
      </c>
      <c r="S602" s="113">
        <f>SUM(S600:S601)</f>
        <v>6000</v>
      </c>
      <c r="T602" s="114"/>
      <c r="U602" s="113">
        <f>SUM(U600:U601)</f>
        <v>6000</v>
      </c>
      <c r="V602" s="37"/>
      <c r="W602" s="37"/>
    </row>
    <row r="603" spans="1:66" ht="51">
      <c r="W603" s="116" t="s">
        <v>37</v>
      </c>
    </row>
    <row r="605" spans="1:66" s="143" customFormat="1" ht="13.5" thickBot="1">
      <c r="A605" s="180"/>
      <c r="B605" s="181" t="s">
        <v>21</v>
      </c>
      <c r="C605" s="182">
        <v>65</v>
      </c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5"/>
      <c r="P605" s="185"/>
      <c r="Q605" s="185"/>
      <c r="R605" s="185"/>
      <c r="S605" s="185"/>
      <c r="T605" s="185"/>
      <c r="U605" s="185"/>
      <c r="V605" s="185"/>
      <c r="W605" s="185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</row>
    <row r="606" spans="1:66" ht="11.25">
      <c r="A606" s="422" t="s">
        <v>0</v>
      </c>
      <c r="B606" s="423"/>
      <c r="C606" s="423"/>
      <c r="D606" s="423"/>
      <c r="E606" s="423"/>
      <c r="F606" s="423"/>
      <c r="G606" s="424"/>
      <c r="H606" s="422" t="s">
        <v>40</v>
      </c>
      <c r="I606" s="423"/>
      <c r="J606" s="423"/>
      <c r="K606" s="423"/>
      <c r="L606" s="423"/>
      <c r="M606" s="424"/>
      <c r="N606" s="422" t="s">
        <v>35</v>
      </c>
      <c r="O606" s="423"/>
      <c r="P606" s="423"/>
      <c r="Q606" s="423"/>
      <c r="R606" s="423"/>
      <c r="S606" s="423"/>
      <c r="T606" s="423"/>
      <c r="U606" s="424"/>
      <c r="V606" s="425" t="s">
        <v>1</v>
      </c>
      <c r="W606" s="426"/>
    </row>
    <row r="607" spans="1:66" ht="63.75">
      <c r="A607" s="46" t="s">
        <v>12</v>
      </c>
      <c r="B607" s="47" t="s">
        <v>22</v>
      </c>
      <c r="C607" s="48" t="s">
        <v>13</v>
      </c>
      <c r="D607" s="48" t="s">
        <v>20</v>
      </c>
      <c r="E607" s="49" t="s">
        <v>23</v>
      </c>
      <c r="F607" s="48" t="s">
        <v>19</v>
      </c>
      <c r="G607" s="50" t="s">
        <v>24</v>
      </c>
      <c r="H607" s="51" t="s">
        <v>28</v>
      </c>
      <c r="I607" s="48" t="s">
        <v>29</v>
      </c>
      <c r="J607" s="52" t="s">
        <v>41</v>
      </c>
      <c r="K607" s="53" t="s">
        <v>14</v>
      </c>
      <c r="L607" s="54" t="s">
        <v>2</v>
      </c>
      <c r="M607" s="55" t="s">
        <v>15</v>
      </c>
      <c r="N607" s="56" t="s">
        <v>50</v>
      </c>
      <c r="O607" s="57" t="s">
        <v>54</v>
      </c>
      <c r="P607" s="58" t="s">
        <v>42</v>
      </c>
      <c r="Q607" s="59" t="s">
        <v>2</v>
      </c>
      <c r="R607" s="58" t="s">
        <v>43</v>
      </c>
      <c r="S607" s="58" t="s">
        <v>55</v>
      </c>
      <c r="T607" s="59" t="s">
        <v>2</v>
      </c>
      <c r="U607" s="60" t="s">
        <v>56</v>
      </c>
      <c r="V607" s="61" t="s">
        <v>51</v>
      </c>
      <c r="W607" s="62" t="s">
        <v>52</v>
      </c>
    </row>
    <row r="608" spans="1:66" ht="11.25" thickBot="1">
      <c r="A608" s="63" t="s">
        <v>3</v>
      </c>
      <c r="B608" s="64" t="s">
        <v>4</v>
      </c>
      <c r="C608" s="64" t="s">
        <v>5</v>
      </c>
      <c r="D608" s="64" t="s">
        <v>6</v>
      </c>
      <c r="E608" s="64" t="s">
        <v>7</v>
      </c>
      <c r="F608" s="64" t="s">
        <v>8</v>
      </c>
      <c r="G608" s="65" t="s">
        <v>9</v>
      </c>
      <c r="H608" s="66" t="s">
        <v>16</v>
      </c>
      <c r="I608" s="64" t="s">
        <v>30</v>
      </c>
      <c r="J608" s="67" t="s">
        <v>31</v>
      </c>
      <c r="K608" s="64" t="s">
        <v>32</v>
      </c>
      <c r="L608" s="68" t="s">
        <v>33</v>
      </c>
      <c r="M608" s="69" t="s">
        <v>34</v>
      </c>
      <c r="N608" s="70" t="s">
        <v>17</v>
      </c>
      <c r="O608" s="71" t="s">
        <v>36</v>
      </c>
      <c r="P608" s="72" t="s">
        <v>49</v>
      </c>
      <c r="Q608" s="71" t="s">
        <v>10</v>
      </c>
      <c r="R608" s="72" t="s">
        <v>44</v>
      </c>
      <c r="S608" s="72" t="s">
        <v>45</v>
      </c>
      <c r="T608" s="71" t="s">
        <v>18</v>
      </c>
      <c r="U608" s="73" t="s">
        <v>46</v>
      </c>
      <c r="V608" s="74" t="s">
        <v>47</v>
      </c>
      <c r="W608" s="75" t="s">
        <v>48</v>
      </c>
    </row>
    <row r="609" spans="1:66" ht="31.5">
      <c r="A609" s="76" t="s">
        <v>11</v>
      </c>
      <c r="B609" s="145" t="s">
        <v>1280</v>
      </c>
      <c r="C609" s="146" t="s">
        <v>495</v>
      </c>
      <c r="D609" s="147" t="s">
        <v>496</v>
      </c>
      <c r="E609" s="146" t="s">
        <v>213</v>
      </c>
      <c r="F609" s="235" t="s">
        <v>498</v>
      </c>
      <c r="G609" s="81" t="s">
        <v>58</v>
      </c>
      <c r="H609" s="82" t="s">
        <v>1277</v>
      </c>
      <c r="I609" s="149">
        <v>2</v>
      </c>
      <c r="J609" s="150"/>
      <c r="K609" s="151">
        <f t="shared" ref="K609:K615" si="10">I609*J609</f>
        <v>0</v>
      </c>
      <c r="L609" s="152"/>
      <c r="M609" s="87">
        <f t="shared" ref="M609:M615" si="11">ROUND(K609*L609+K609,2)</f>
        <v>0</v>
      </c>
      <c r="N609" s="436">
        <v>14</v>
      </c>
      <c r="O609" s="501"/>
      <c r="P609" s="442">
        <f>N609*O609</f>
        <v>0</v>
      </c>
      <c r="Q609" s="503"/>
      <c r="R609" s="505">
        <f>ROUND(P609+P609*Q609,2)</f>
        <v>0</v>
      </c>
      <c r="S609" s="511">
        <v>7000</v>
      </c>
      <c r="T609" s="503"/>
      <c r="U609" s="470">
        <f>ROUND(S609+S609*T609,2)</f>
        <v>7000</v>
      </c>
      <c r="V609" s="433">
        <f>SUM(K616,P616,S616)</f>
        <v>7000</v>
      </c>
      <c r="W609" s="433">
        <f>SUM(M616,R616,U616)</f>
        <v>7000</v>
      </c>
    </row>
    <row r="610" spans="1:66" ht="31.5">
      <c r="A610" s="88" t="s">
        <v>39</v>
      </c>
      <c r="B610" s="89" t="s">
        <v>1280</v>
      </c>
      <c r="C610" s="90" t="s">
        <v>495</v>
      </c>
      <c r="D610" s="91" t="s">
        <v>496</v>
      </c>
      <c r="E610" s="90" t="s">
        <v>213</v>
      </c>
      <c r="F610" s="238" t="s">
        <v>499</v>
      </c>
      <c r="G610" s="93" t="s">
        <v>58</v>
      </c>
      <c r="H610" s="159" t="s">
        <v>1277</v>
      </c>
      <c r="I610" s="242">
        <v>2</v>
      </c>
      <c r="J610" s="243"/>
      <c r="K610" s="244">
        <f t="shared" si="10"/>
        <v>0</v>
      </c>
      <c r="L610" s="245"/>
      <c r="M610" s="164">
        <f t="shared" si="11"/>
        <v>0</v>
      </c>
      <c r="N610" s="437"/>
      <c r="O610" s="440"/>
      <c r="P610" s="443"/>
      <c r="Q610" s="446"/>
      <c r="R610" s="443"/>
      <c r="S610" s="451"/>
      <c r="T610" s="446"/>
      <c r="U610" s="454"/>
      <c r="V610" s="434"/>
      <c r="W610" s="434"/>
    </row>
    <row r="611" spans="1:66" ht="31.5">
      <c r="A611" s="88" t="s">
        <v>59</v>
      </c>
      <c r="B611" s="89" t="s">
        <v>1280</v>
      </c>
      <c r="C611" s="90" t="s">
        <v>495</v>
      </c>
      <c r="D611" s="91" t="s">
        <v>496</v>
      </c>
      <c r="E611" s="90" t="s">
        <v>213</v>
      </c>
      <c r="F611" s="238" t="s">
        <v>500</v>
      </c>
      <c r="G611" s="93" t="s">
        <v>58</v>
      </c>
      <c r="H611" s="159" t="s">
        <v>1278</v>
      </c>
      <c r="I611" s="242">
        <v>2</v>
      </c>
      <c r="J611" s="243"/>
      <c r="K611" s="244">
        <f t="shared" si="10"/>
        <v>0</v>
      </c>
      <c r="L611" s="245"/>
      <c r="M611" s="164">
        <f t="shared" si="11"/>
        <v>0</v>
      </c>
      <c r="N611" s="437"/>
      <c r="O611" s="440"/>
      <c r="P611" s="443"/>
      <c r="Q611" s="446"/>
      <c r="R611" s="443"/>
      <c r="S611" s="451"/>
      <c r="T611" s="446"/>
      <c r="U611" s="454"/>
      <c r="V611" s="434"/>
      <c r="W611" s="434"/>
    </row>
    <row r="612" spans="1:66" ht="31.5">
      <c r="A612" s="88" t="s">
        <v>60</v>
      </c>
      <c r="B612" s="89" t="s">
        <v>1280</v>
      </c>
      <c r="C612" s="90" t="s">
        <v>495</v>
      </c>
      <c r="D612" s="91" t="s">
        <v>496</v>
      </c>
      <c r="E612" s="90" t="s">
        <v>213</v>
      </c>
      <c r="F612" s="238" t="s">
        <v>501</v>
      </c>
      <c r="G612" s="93" t="s">
        <v>58</v>
      </c>
      <c r="H612" s="159" t="s">
        <v>1278</v>
      </c>
      <c r="I612" s="242">
        <v>2</v>
      </c>
      <c r="J612" s="243"/>
      <c r="K612" s="244">
        <f t="shared" si="10"/>
        <v>0</v>
      </c>
      <c r="L612" s="245"/>
      <c r="M612" s="164">
        <f t="shared" si="11"/>
        <v>0</v>
      </c>
      <c r="N612" s="437"/>
      <c r="O612" s="440"/>
      <c r="P612" s="443"/>
      <c r="Q612" s="446"/>
      <c r="R612" s="443"/>
      <c r="S612" s="451"/>
      <c r="T612" s="446"/>
      <c r="U612" s="454"/>
      <c r="V612" s="434"/>
      <c r="W612" s="434"/>
    </row>
    <row r="613" spans="1:66" ht="31.5">
      <c r="A613" s="88" t="s">
        <v>61</v>
      </c>
      <c r="B613" s="89" t="s">
        <v>1280</v>
      </c>
      <c r="C613" s="90" t="s">
        <v>495</v>
      </c>
      <c r="D613" s="91" t="s">
        <v>496</v>
      </c>
      <c r="E613" s="90" t="s">
        <v>213</v>
      </c>
      <c r="F613" s="238" t="s">
        <v>502</v>
      </c>
      <c r="G613" s="93" t="s">
        <v>58</v>
      </c>
      <c r="H613" s="159" t="s">
        <v>1278</v>
      </c>
      <c r="I613" s="242">
        <v>2</v>
      </c>
      <c r="J613" s="243"/>
      <c r="K613" s="244">
        <f t="shared" si="10"/>
        <v>0</v>
      </c>
      <c r="L613" s="245"/>
      <c r="M613" s="164">
        <f t="shared" si="11"/>
        <v>0</v>
      </c>
      <c r="N613" s="437"/>
      <c r="O613" s="440"/>
      <c r="P613" s="443"/>
      <c r="Q613" s="446"/>
      <c r="R613" s="443"/>
      <c r="S613" s="451"/>
      <c r="T613" s="446"/>
      <c r="U613" s="454"/>
      <c r="V613" s="434"/>
      <c r="W613" s="434"/>
    </row>
    <row r="614" spans="1:66" ht="31.5">
      <c r="A614" s="88" t="s">
        <v>62</v>
      </c>
      <c r="B614" s="89" t="s">
        <v>1280</v>
      </c>
      <c r="C614" s="90" t="s">
        <v>495</v>
      </c>
      <c r="D614" s="91" t="s">
        <v>496</v>
      </c>
      <c r="E614" s="90" t="s">
        <v>213</v>
      </c>
      <c r="F614" s="238" t="s">
        <v>503</v>
      </c>
      <c r="G614" s="93" t="s">
        <v>58</v>
      </c>
      <c r="H614" s="159" t="s">
        <v>1278</v>
      </c>
      <c r="I614" s="242">
        <v>2</v>
      </c>
      <c r="J614" s="243"/>
      <c r="K614" s="244">
        <f t="shared" si="10"/>
        <v>0</v>
      </c>
      <c r="L614" s="245"/>
      <c r="M614" s="164">
        <f t="shared" si="11"/>
        <v>0</v>
      </c>
      <c r="N614" s="437"/>
      <c r="O614" s="502"/>
      <c r="P614" s="443"/>
      <c r="Q614" s="504"/>
      <c r="R614" s="506"/>
      <c r="S614" s="512"/>
      <c r="T614" s="504"/>
      <c r="U614" s="513"/>
      <c r="V614" s="434"/>
      <c r="W614" s="434"/>
    </row>
    <row r="615" spans="1:66" ht="32.25" thickBot="1">
      <c r="A615" s="100" t="s">
        <v>63</v>
      </c>
      <c r="B615" s="101" t="s">
        <v>1280</v>
      </c>
      <c r="C615" s="102" t="s">
        <v>495</v>
      </c>
      <c r="D615" s="103" t="s">
        <v>497</v>
      </c>
      <c r="E615" s="102" t="s">
        <v>213</v>
      </c>
      <c r="F615" s="239" t="s">
        <v>504</v>
      </c>
      <c r="G615" s="105" t="s">
        <v>58</v>
      </c>
      <c r="H615" s="106" t="s">
        <v>1279</v>
      </c>
      <c r="I615" s="170">
        <v>2</v>
      </c>
      <c r="J615" s="171"/>
      <c r="K615" s="172">
        <f t="shared" si="10"/>
        <v>0</v>
      </c>
      <c r="L615" s="173"/>
      <c r="M615" s="174">
        <f t="shared" si="11"/>
        <v>0</v>
      </c>
      <c r="N615" s="438"/>
      <c r="O615" s="463"/>
      <c r="P615" s="444"/>
      <c r="Q615" s="465"/>
      <c r="R615" s="467"/>
      <c r="S615" s="469"/>
      <c r="T615" s="465"/>
      <c r="U615" s="471"/>
      <c r="V615" s="435"/>
      <c r="W615" s="435"/>
    </row>
    <row r="616" spans="1:66" ht="12.75">
      <c r="A616" s="37"/>
      <c r="B616" s="37"/>
      <c r="C616" s="37"/>
      <c r="D616" s="37"/>
      <c r="E616" s="37"/>
      <c r="F616" s="37"/>
      <c r="G616" s="37"/>
      <c r="H616" s="38"/>
      <c r="I616" s="37"/>
      <c r="J616" s="112" t="s">
        <v>38</v>
      </c>
      <c r="K616" s="113">
        <f>SUM(K609:K615)</f>
        <v>0</v>
      </c>
      <c r="L616" s="114"/>
      <c r="M616" s="113">
        <f>SUM(M609:M615)</f>
        <v>0</v>
      </c>
      <c r="N616" s="114"/>
      <c r="O616" s="114"/>
      <c r="P616" s="115">
        <f>SUM(P609)</f>
        <v>0</v>
      </c>
      <c r="Q616" s="114"/>
      <c r="R616" s="115">
        <f>SUM(R609)</f>
        <v>0</v>
      </c>
      <c r="S616" s="113">
        <f>SUM(S609:S615)</f>
        <v>7000</v>
      </c>
      <c r="T616" s="114"/>
      <c r="U616" s="113">
        <f>SUM(U609:U615)</f>
        <v>7000</v>
      </c>
      <c r="V616" s="37"/>
      <c r="W616" s="37"/>
    </row>
    <row r="617" spans="1:66" ht="51">
      <c r="W617" s="116" t="s">
        <v>37</v>
      </c>
    </row>
    <row r="619" spans="1:66" s="143" customFormat="1" ht="13.5" thickBot="1">
      <c r="A619" s="180"/>
      <c r="B619" s="181" t="s">
        <v>21</v>
      </c>
      <c r="C619" s="182">
        <v>66</v>
      </c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5"/>
      <c r="P619" s="185"/>
      <c r="Q619" s="185"/>
      <c r="R619" s="185"/>
      <c r="S619" s="185"/>
      <c r="T619" s="185"/>
      <c r="U619" s="185"/>
      <c r="V619" s="185"/>
      <c r="W619" s="185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</row>
    <row r="620" spans="1:66" ht="11.25">
      <c r="A620" s="422" t="s">
        <v>0</v>
      </c>
      <c r="B620" s="423"/>
      <c r="C620" s="423"/>
      <c r="D620" s="423"/>
      <c r="E620" s="423"/>
      <c r="F620" s="423"/>
      <c r="G620" s="424"/>
      <c r="H620" s="422" t="s">
        <v>40</v>
      </c>
      <c r="I620" s="423"/>
      <c r="J620" s="423"/>
      <c r="K620" s="423"/>
      <c r="L620" s="423"/>
      <c r="M620" s="424"/>
      <c r="N620" s="422" t="s">
        <v>35</v>
      </c>
      <c r="O620" s="423"/>
      <c r="P620" s="423"/>
      <c r="Q620" s="423"/>
      <c r="R620" s="423"/>
      <c r="S620" s="423"/>
      <c r="T620" s="423"/>
      <c r="U620" s="424"/>
      <c r="V620" s="425" t="s">
        <v>1</v>
      </c>
      <c r="W620" s="426"/>
    </row>
    <row r="621" spans="1:66" ht="63.75">
      <c r="A621" s="46" t="s">
        <v>12</v>
      </c>
      <c r="B621" s="47" t="s">
        <v>22</v>
      </c>
      <c r="C621" s="48" t="s">
        <v>13</v>
      </c>
      <c r="D621" s="48" t="s">
        <v>20</v>
      </c>
      <c r="E621" s="49" t="s">
        <v>23</v>
      </c>
      <c r="F621" s="48" t="s">
        <v>19</v>
      </c>
      <c r="G621" s="50" t="s">
        <v>24</v>
      </c>
      <c r="H621" s="51" t="s">
        <v>28</v>
      </c>
      <c r="I621" s="48" t="s">
        <v>29</v>
      </c>
      <c r="J621" s="52" t="s">
        <v>41</v>
      </c>
      <c r="K621" s="53" t="s">
        <v>14</v>
      </c>
      <c r="L621" s="54" t="s">
        <v>2</v>
      </c>
      <c r="M621" s="55" t="s">
        <v>15</v>
      </c>
      <c r="N621" s="56" t="s">
        <v>50</v>
      </c>
      <c r="O621" s="57" t="s">
        <v>54</v>
      </c>
      <c r="P621" s="58" t="s">
        <v>42</v>
      </c>
      <c r="Q621" s="59" t="s">
        <v>2</v>
      </c>
      <c r="R621" s="58" t="s">
        <v>43</v>
      </c>
      <c r="S621" s="58" t="s">
        <v>55</v>
      </c>
      <c r="T621" s="59" t="s">
        <v>2</v>
      </c>
      <c r="U621" s="60" t="s">
        <v>56</v>
      </c>
      <c r="V621" s="61" t="s">
        <v>51</v>
      </c>
      <c r="W621" s="62" t="s">
        <v>52</v>
      </c>
    </row>
    <row r="622" spans="1:66" ht="11.25" thickBot="1">
      <c r="A622" s="63" t="s">
        <v>3</v>
      </c>
      <c r="B622" s="64" t="s">
        <v>4</v>
      </c>
      <c r="C622" s="64" t="s">
        <v>5</v>
      </c>
      <c r="D622" s="64" t="s">
        <v>6</v>
      </c>
      <c r="E622" s="64" t="s">
        <v>7</v>
      </c>
      <c r="F622" s="64" t="s">
        <v>8</v>
      </c>
      <c r="G622" s="65" t="s">
        <v>9</v>
      </c>
      <c r="H622" s="66" t="s">
        <v>16</v>
      </c>
      <c r="I622" s="64" t="s">
        <v>30</v>
      </c>
      <c r="J622" s="67" t="s">
        <v>31</v>
      </c>
      <c r="K622" s="64" t="s">
        <v>32</v>
      </c>
      <c r="L622" s="68" t="s">
        <v>33</v>
      </c>
      <c r="M622" s="69" t="s">
        <v>34</v>
      </c>
      <c r="N622" s="70" t="s">
        <v>17</v>
      </c>
      <c r="O622" s="71" t="s">
        <v>36</v>
      </c>
      <c r="P622" s="72" t="s">
        <v>49</v>
      </c>
      <c r="Q622" s="71" t="s">
        <v>10</v>
      </c>
      <c r="R622" s="72" t="s">
        <v>44</v>
      </c>
      <c r="S622" s="72" t="s">
        <v>45</v>
      </c>
      <c r="T622" s="71" t="s">
        <v>18</v>
      </c>
      <c r="U622" s="73" t="s">
        <v>46</v>
      </c>
      <c r="V622" s="74" t="s">
        <v>47</v>
      </c>
      <c r="W622" s="75" t="s">
        <v>48</v>
      </c>
    </row>
    <row r="623" spans="1:66" s="246" customFormat="1" ht="31.5">
      <c r="A623" s="76" t="s">
        <v>11</v>
      </c>
      <c r="B623" s="145" t="s">
        <v>1281</v>
      </c>
      <c r="C623" s="146" t="s">
        <v>505</v>
      </c>
      <c r="D623" s="147" t="s">
        <v>506</v>
      </c>
      <c r="E623" s="146" t="s">
        <v>213</v>
      </c>
      <c r="F623" s="235" t="s">
        <v>507</v>
      </c>
      <c r="G623" s="81" t="s">
        <v>58</v>
      </c>
      <c r="H623" s="82">
        <v>45674</v>
      </c>
      <c r="I623" s="149">
        <v>2</v>
      </c>
      <c r="J623" s="186"/>
      <c r="K623" s="151">
        <f>I623*J623</f>
        <v>0</v>
      </c>
      <c r="L623" s="194"/>
      <c r="M623" s="87">
        <f>ROUND(K623*L623+K623,2)</f>
        <v>0</v>
      </c>
      <c r="N623" s="436">
        <v>10</v>
      </c>
      <c r="O623" s="501"/>
      <c r="P623" s="442">
        <f>N623*O623</f>
        <v>0</v>
      </c>
      <c r="Q623" s="503"/>
      <c r="R623" s="505">
        <f>ROUND(P623+P623*Q623,2)</f>
        <v>0</v>
      </c>
      <c r="S623" s="511">
        <v>3000</v>
      </c>
      <c r="T623" s="503"/>
      <c r="U623" s="470">
        <f>ROUND(S623+S623*T623,2)</f>
        <v>3000</v>
      </c>
      <c r="V623" s="433">
        <f>SUM(K627,P627,S627)</f>
        <v>3000</v>
      </c>
      <c r="W623" s="433">
        <f>SUM(M627,R627,U627)</f>
        <v>3000</v>
      </c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</row>
    <row r="624" spans="1:66" ht="31.5">
      <c r="A624" s="88" t="s">
        <v>39</v>
      </c>
      <c r="B624" s="89" t="s">
        <v>1281</v>
      </c>
      <c r="C624" s="90" t="s">
        <v>505</v>
      </c>
      <c r="D624" s="91" t="s">
        <v>506</v>
      </c>
      <c r="E624" s="90" t="s">
        <v>213</v>
      </c>
      <c r="F624" s="238" t="s">
        <v>508</v>
      </c>
      <c r="G624" s="93" t="s">
        <v>58</v>
      </c>
      <c r="H624" s="159">
        <v>45674</v>
      </c>
      <c r="I624" s="242">
        <v>2</v>
      </c>
      <c r="J624" s="247"/>
      <c r="K624" s="244">
        <f>I624*J624</f>
        <v>0</v>
      </c>
      <c r="L624" s="248"/>
      <c r="M624" s="164">
        <f>ROUND(K624*L624+K624,2)</f>
        <v>0</v>
      </c>
      <c r="N624" s="437"/>
      <c r="O624" s="440"/>
      <c r="P624" s="443"/>
      <c r="Q624" s="446"/>
      <c r="R624" s="443"/>
      <c r="S624" s="451"/>
      <c r="T624" s="446"/>
      <c r="U624" s="454"/>
      <c r="V624" s="434"/>
      <c r="W624" s="434"/>
    </row>
    <row r="625" spans="1:66" s="246" customFormat="1" ht="31.5">
      <c r="A625" s="88" t="s">
        <v>59</v>
      </c>
      <c r="B625" s="89" t="s">
        <v>1281</v>
      </c>
      <c r="C625" s="90" t="s">
        <v>509</v>
      </c>
      <c r="D625" s="91" t="s">
        <v>510</v>
      </c>
      <c r="E625" s="90" t="s">
        <v>213</v>
      </c>
      <c r="F625" s="238" t="s">
        <v>511</v>
      </c>
      <c r="G625" s="93" t="s">
        <v>58</v>
      </c>
      <c r="H625" s="159">
        <v>45424</v>
      </c>
      <c r="I625" s="242">
        <v>2</v>
      </c>
      <c r="J625" s="247"/>
      <c r="K625" s="244">
        <f>I625*J625</f>
        <v>0</v>
      </c>
      <c r="L625" s="248"/>
      <c r="M625" s="164">
        <f>ROUND(K625*L625+K625,2)</f>
        <v>0</v>
      </c>
      <c r="N625" s="437"/>
      <c r="O625" s="440"/>
      <c r="P625" s="443"/>
      <c r="Q625" s="446"/>
      <c r="R625" s="443"/>
      <c r="S625" s="451"/>
      <c r="T625" s="446"/>
      <c r="U625" s="454"/>
      <c r="V625" s="434"/>
      <c r="W625" s="434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</row>
    <row r="626" spans="1:66" s="246" customFormat="1" ht="32.25" thickBot="1">
      <c r="A626" s="100" t="s">
        <v>60</v>
      </c>
      <c r="B626" s="101" t="s">
        <v>1281</v>
      </c>
      <c r="C626" s="102" t="s">
        <v>509</v>
      </c>
      <c r="D626" s="103" t="s">
        <v>510</v>
      </c>
      <c r="E626" s="102" t="s">
        <v>213</v>
      </c>
      <c r="F626" s="239" t="s">
        <v>512</v>
      </c>
      <c r="G626" s="105" t="s">
        <v>58</v>
      </c>
      <c r="H626" s="106">
        <v>45424</v>
      </c>
      <c r="I626" s="170">
        <v>2</v>
      </c>
      <c r="J626" s="187"/>
      <c r="K626" s="172">
        <f>I626*J626</f>
        <v>0</v>
      </c>
      <c r="L626" s="197"/>
      <c r="M626" s="174">
        <f>ROUND(K626*L626+K626,2)</f>
        <v>0</v>
      </c>
      <c r="N626" s="438"/>
      <c r="O626" s="463"/>
      <c r="P626" s="444"/>
      <c r="Q626" s="465"/>
      <c r="R626" s="467"/>
      <c r="S626" s="469"/>
      <c r="T626" s="465"/>
      <c r="U626" s="471"/>
      <c r="V626" s="435"/>
      <c r="W626" s="435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</row>
    <row r="627" spans="1:66" ht="12.75">
      <c r="A627" s="37"/>
      <c r="B627" s="37"/>
      <c r="C627" s="37"/>
      <c r="D627" s="37"/>
      <c r="E627" s="37"/>
      <c r="F627" s="37"/>
      <c r="G627" s="37"/>
      <c r="H627" s="38"/>
      <c r="I627" s="37"/>
      <c r="J627" s="112" t="s">
        <v>38</v>
      </c>
      <c r="K627" s="113">
        <f>SUM(K623:K626)</f>
        <v>0</v>
      </c>
      <c r="L627" s="114"/>
      <c r="M627" s="113">
        <f>SUM(M623:M626)</f>
        <v>0</v>
      </c>
      <c r="N627" s="114"/>
      <c r="O627" s="114"/>
      <c r="P627" s="115">
        <f>SUM(P623)</f>
        <v>0</v>
      </c>
      <c r="Q627" s="114"/>
      <c r="R627" s="115">
        <f>SUM(R623)</f>
        <v>0</v>
      </c>
      <c r="S627" s="113">
        <f>SUM(S623:S626)</f>
        <v>3000</v>
      </c>
      <c r="T627" s="114"/>
      <c r="U627" s="113">
        <f>SUM(U623:U626)</f>
        <v>3000</v>
      </c>
      <c r="V627" s="37"/>
      <c r="W627" s="37"/>
    </row>
    <row r="628" spans="1:66" ht="51">
      <c r="W628" s="116" t="s">
        <v>37</v>
      </c>
    </row>
    <row r="630" spans="1:66" s="241" customFormat="1" ht="13.5" thickBot="1">
      <c r="A630" s="180"/>
      <c r="B630" s="181" t="s">
        <v>21</v>
      </c>
      <c r="C630" s="182">
        <v>67</v>
      </c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5"/>
      <c r="P630" s="185"/>
      <c r="Q630" s="185"/>
      <c r="R630" s="185"/>
      <c r="S630" s="185"/>
      <c r="T630" s="185"/>
      <c r="U630" s="185"/>
      <c r="V630" s="185"/>
      <c r="W630" s="185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</row>
    <row r="631" spans="1:66" ht="11.25">
      <c r="A631" s="422" t="s">
        <v>0</v>
      </c>
      <c r="B631" s="423"/>
      <c r="C631" s="423"/>
      <c r="D631" s="423"/>
      <c r="E631" s="423"/>
      <c r="F631" s="423"/>
      <c r="G631" s="424"/>
      <c r="H631" s="422" t="s">
        <v>40</v>
      </c>
      <c r="I631" s="423"/>
      <c r="J631" s="423"/>
      <c r="K631" s="423"/>
      <c r="L631" s="423"/>
      <c r="M631" s="424"/>
      <c r="N631" s="422" t="s">
        <v>35</v>
      </c>
      <c r="O631" s="423"/>
      <c r="P631" s="423"/>
      <c r="Q631" s="423"/>
      <c r="R631" s="423"/>
      <c r="S631" s="423"/>
      <c r="T631" s="423"/>
      <c r="U631" s="424"/>
      <c r="V631" s="425" t="s">
        <v>1</v>
      </c>
      <c r="W631" s="426"/>
    </row>
    <row r="632" spans="1:66" ht="63.75">
      <c r="A632" s="46" t="s">
        <v>12</v>
      </c>
      <c r="B632" s="47" t="s">
        <v>22</v>
      </c>
      <c r="C632" s="48" t="s">
        <v>13</v>
      </c>
      <c r="D632" s="48" t="s">
        <v>20</v>
      </c>
      <c r="E632" s="49" t="s">
        <v>23</v>
      </c>
      <c r="F632" s="48" t="s">
        <v>19</v>
      </c>
      <c r="G632" s="50" t="s">
        <v>24</v>
      </c>
      <c r="H632" s="51" t="s">
        <v>28</v>
      </c>
      <c r="I632" s="48" t="s">
        <v>29</v>
      </c>
      <c r="J632" s="52" t="s">
        <v>41</v>
      </c>
      <c r="K632" s="53" t="s">
        <v>14</v>
      </c>
      <c r="L632" s="54" t="s">
        <v>2</v>
      </c>
      <c r="M632" s="55" t="s">
        <v>15</v>
      </c>
      <c r="N632" s="56" t="s">
        <v>50</v>
      </c>
      <c r="O632" s="57" t="s">
        <v>54</v>
      </c>
      <c r="P632" s="58" t="s">
        <v>42</v>
      </c>
      <c r="Q632" s="59" t="s">
        <v>2</v>
      </c>
      <c r="R632" s="58" t="s">
        <v>43</v>
      </c>
      <c r="S632" s="58" t="s">
        <v>55</v>
      </c>
      <c r="T632" s="59" t="s">
        <v>2</v>
      </c>
      <c r="U632" s="60" t="s">
        <v>56</v>
      </c>
      <c r="V632" s="61" t="s">
        <v>51</v>
      </c>
      <c r="W632" s="62" t="s">
        <v>52</v>
      </c>
    </row>
    <row r="633" spans="1:66" ht="11.25" thickBot="1">
      <c r="A633" s="63" t="s">
        <v>3</v>
      </c>
      <c r="B633" s="64" t="s">
        <v>4</v>
      </c>
      <c r="C633" s="64" t="s">
        <v>5</v>
      </c>
      <c r="D633" s="64" t="s">
        <v>6</v>
      </c>
      <c r="E633" s="64" t="s">
        <v>7</v>
      </c>
      <c r="F633" s="64" t="s">
        <v>8</v>
      </c>
      <c r="G633" s="65" t="s">
        <v>9</v>
      </c>
      <c r="H633" s="66" t="s">
        <v>16</v>
      </c>
      <c r="I633" s="64" t="s">
        <v>30</v>
      </c>
      <c r="J633" s="67" t="s">
        <v>31</v>
      </c>
      <c r="K633" s="64" t="s">
        <v>32</v>
      </c>
      <c r="L633" s="68" t="s">
        <v>33</v>
      </c>
      <c r="M633" s="69" t="s">
        <v>34</v>
      </c>
      <c r="N633" s="70" t="s">
        <v>17</v>
      </c>
      <c r="O633" s="71" t="s">
        <v>36</v>
      </c>
      <c r="P633" s="72" t="s">
        <v>49</v>
      </c>
      <c r="Q633" s="71" t="s">
        <v>10</v>
      </c>
      <c r="R633" s="72" t="s">
        <v>44</v>
      </c>
      <c r="S633" s="72" t="s">
        <v>45</v>
      </c>
      <c r="T633" s="71" t="s">
        <v>18</v>
      </c>
      <c r="U633" s="73" t="s">
        <v>46</v>
      </c>
      <c r="V633" s="74" t="s">
        <v>47</v>
      </c>
      <c r="W633" s="75" t="s">
        <v>48</v>
      </c>
    </row>
    <row r="634" spans="1:66" ht="33.75">
      <c r="A634" s="76" t="s">
        <v>11</v>
      </c>
      <c r="B634" s="145" t="s">
        <v>1306</v>
      </c>
      <c r="C634" s="146" t="s">
        <v>513</v>
      </c>
      <c r="D634" s="147" t="s">
        <v>516</v>
      </c>
      <c r="E634" s="146" t="s">
        <v>57</v>
      </c>
      <c r="F634" s="235" t="s">
        <v>1285</v>
      </c>
      <c r="G634" s="81" t="s">
        <v>58</v>
      </c>
      <c r="H634" s="82" t="s">
        <v>1185</v>
      </c>
      <c r="I634" s="149">
        <v>2</v>
      </c>
      <c r="J634" s="150"/>
      <c r="K634" s="151">
        <f t="shared" ref="K634:K654" si="12">I634*J634</f>
        <v>0</v>
      </c>
      <c r="L634" s="152"/>
      <c r="M634" s="87">
        <f t="shared" ref="M634:M654" si="13">ROUND(K634*L634+K634,2)</f>
        <v>0</v>
      </c>
      <c r="N634" s="436">
        <v>42</v>
      </c>
      <c r="O634" s="501"/>
      <c r="P634" s="442">
        <f>N634*O634</f>
        <v>0</v>
      </c>
      <c r="Q634" s="503"/>
      <c r="R634" s="505">
        <f>ROUND(P634+P634*Q634,2)</f>
        <v>0</v>
      </c>
      <c r="S634" s="511">
        <v>52500</v>
      </c>
      <c r="T634" s="503"/>
      <c r="U634" s="470">
        <f>ROUND(S634+S634*T634,2)</f>
        <v>52500</v>
      </c>
      <c r="V634" s="433">
        <f>SUM(K655,P655,S655)</f>
        <v>52500</v>
      </c>
      <c r="W634" s="433">
        <f>SUM(M655,R655,U655)</f>
        <v>52500</v>
      </c>
    </row>
    <row r="635" spans="1:66" ht="33.75">
      <c r="A635" s="153" t="s">
        <v>39</v>
      </c>
      <c r="B635" s="249" t="s">
        <v>1306</v>
      </c>
      <c r="C635" s="250" t="s">
        <v>513</v>
      </c>
      <c r="D635" s="251" t="s">
        <v>516</v>
      </c>
      <c r="E635" s="250" t="s">
        <v>57</v>
      </c>
      <c r="F635" s="252" t="s">
        <v>1286</v>
      </c>
      <c r="G635" s="158" t="s">
        <v>58</v>
      </c>
      <c r="H635" s="159" t="s">
        <v>1185</v>
      </c>
      <c r="I635" s="242">
        <v>2</v>
      </c>
      <c r="J635" s="243"/>
      <c r="K635" s="244">
        <f t="shared" si="12"/>
        <v>0</v>
      </c>
      <c r="L635" s="245"/>
      <c r="M635" s="164">
        <f t="shared" si="13"/>
        <v>0</v>
      </c>
      <c r="N635" s="437"/>
      <c r="O635" s="440"/>
      <c r="P635" s="443"/>
      <c r="Q635" s="446"/>
      <c r="R635" s="443"/>
      <c r="S635" s="451"/>
      <c r="T635" s="446"/>
      <c r="U635" s="454"/>
      <c r="V635" s="434"/>
      <c r="W635" s="434"/>
    </row>
    <row r="636" spans="1:66" ht="33.75">
      <c r="A636" s="153" t="s">
        <v>59</v>
      </c>
      <c r="B636" s="249" t="s">
        <v>1306</v>
      </c>
      <c r="C636" s="250" t="s">
        <v>513</v>
      </c>
      <c r="D636" s="251" t="s">
        <v>516</v>
      </c>
      <c r="E636" s="250" t="s">
        <v>57</v>
      </c>
      <c r="F636" s="252" t="s">
        <v>1287</v>
      </c>
      <c r="G636" s="158" t="s">
        <v>58</v>
      </c>
      <c r="H636" s="159" t="s">
        <v>1307</v>
      </c>
      <c r="I636" s="242">
        <v>2</v>
      </c>
      <c r="J636" s="243"/>
      <c r="K636" s="244">
        <f t="shared" si="12"/>
        <v>0</v>
      </c>
      <c r="L636" s="245"/>
      <c r="M636" s="164">
        <f t="shared" si="13"/>
        <v>0</v>
      </c>
      <c r="N636" s="437"/>
      <c r="O636" s="440"/>
      <c r="P636" s="443"/>
      <c r="Q636" s="446"/>
      <c r="R636" s="443"/>
      <c r="S636" s="451"/>
      <c r="T636" s="446"/>
      <c r="U636" s="454"/>
      <c r="V636" s="434"/>
      <c r="W636" s="434"/>
    </row>
    <row r="637" spans="1:66" ht="33.75">
      <c r="A637" s="153" t="s">
        <v>60</v>
      </c>
      <c r="B637" s="249" t="s">
        <v>1306</v>
      </c>
      <c r="C637" s="250" t="s">
        <v>513</v>
      </c>
      <c r="D637" s="251" t="s">
        <v>516</v>
      </c>
      <c r="E637" s="250" t="s">
        <v>57</v>
      </c>
      <c r="F637" s="252" t="s">
        <v>1288</v>
      </c>
      <c r="G637" s="158" t="s">
        <v>58</v>
      </c>
      <c r="H637" s="159" t="s">
        <v>1178</v>
      </c>
      <c r="I637" s="242">
        <v>2</v>
      </c>
      <c r="J637" s="243"/>
      <c r="K637" s="244">
        <f t="shared" si="12"/>
        <v>0</v>
      </c>
      <c r="L637" s="245"/>
      <c r="M637" s="164">
        <f t="shared" si="13"/>
        <v>0</v>
      </c>
      <c r="N637" s="437"/>
      <c r="O637" s="440"/>
      <c r="P637" s="443"/>
      <c r="Q637" s="446"/>
      <c r="R637" s="443"/>
      <c r="S637" s="451"/>
      <c r="T637" s="446"/>
      <c r="U637" s="454"/>
      <c r="V637" s="434"/>
      <c r="W637" s="434"/>
    </row>
    <row r="638" spans="1:66" ht="33.75">
      <c r="A638" s="153" t="s">
        <v>61</v>
      </c>
      <c r="B638" s="249" t="s">
        <v>1306</v>
      </c>
      <c r="C638" s="250" t="s">
        <v>513</v>
      </c>
      <c r="D638" s="251" t="s">
        <v>516</v>
      </c>
      <c r="E638" s="250" t="s">
        <v>57</v>
      </c>
      <c r="F638" s="252" t="s">
        <v>1289</v>
      </c>
      <c r="G638" s="158" t="s">
        <v>58</v>
      </c>
      <c r="H638" s="159" t="s">
        <v>1185</v>
      </c>
      <c r="I638" s="242">
        <v>2</v>
      </c>
      <c r="J638" s="243"/>
      <c r="K638" s="244">
        <f t="shared" si="12"/>
        <v>0</v>
      </c>
      <c r="L638" s="245"/>
      <c r="M638" s="164">
        <f t="shared" si="13"/>
        <v>0</v>
      </c>
      <c r="N638" s="437"/>
      <c r="O638" s="440"/>
      <c r="P638" s="443"/>
      <c r="Q638" s="446"/>
      <c r="R638" s="443"/>
      <c r="S638" s="451"/>
      <c r="T638" s="446"/>
      <c r="U638" s="454"/>
      <c r="V638" s="434"/>
      <c r="W638" s="434"/>
    </row>
    <row r="639" spans="1:66" ht="33.75">
      <c r="A639" s="153" t="s">
        <v>62</v>
      </c>
      <c r="B639" s="249" t="s">
        <v>1306</v>
      </c>
      <c r="C639" s="250" t="s">
        <v>513</v>
      </c>
      <c r="D639" s="251" t="s">
        <v>516</v>
      </c>
      <c r="E639" s="250" t="s">
        <v>57</v>
      </c>
      <c r="F639" s="252" t="s">
        <v>1290</v>
      </c>
      <c r="G639" s="158" t="s">
        <v>58</v>
      </c>
      <c r="H639" s="159" t="s">
        <v>1308</v>
      </c>
      <c r="I639" s="242">
        <v>2</v>
      </c>
      <c r="J639" s="243"/>
      <c r="K639" s="244">
        <f t="shared" si="12"/>
        <v>0</v>
      </c>
      <c r="L639" s="245"/>
      <c r="M639" s="164">
        <f t="shared" si="13"/>
        <v>0</v>
      </c>
      <c r="N639" s="437"/>
      <c r="O639" s="502"/>
      <c r="P639" s="443"/>
      <c r="Q639" s="504"/>
      <c r="R639" s="506"/>
      <c r="S639" s="512"/>
      <c r="T639" s="504"/>
      <c r="U639" s="513"/>
      <c r="V639" s="434"/>
      <c r="W639" s="434"/>
    </row>
    <row r="640" spans="1:66" ht="33.75">
      <c r="A640" s="153" t="s">
        <v>63</v>
      </c>
      <c r="B640" s="249" t="s">
        <v>1306</v>
      </c>
      <c r="C640" s="250" t="s">
        <v>513</v>
      </c>
      <c r="D640" s="251" t="s">
        <v>516</v>
      </c>
      <c r="E640" s="250" t="s">
        <v>57</v>
      </c>
      <c r="F640" s="252" t="s">
        <v>1291</v>
      </c>
      <c r="G640" s="158" t="s">
        <v>58</v>
      </c>
      <c r="H640" s="159" t="s">
        <v>1309</v>
      </c>
      <c r="I640" s="242">
        <v>2</v>
      </c>
      <c r="J640" s="243"/>
      <c r="K640" s="244">
        <f t="shared" si="12"/>
        <v>0</v>
      </c>
      <c r="L640" s="245"/>
      <c r="M640" s="164">
        <f t="shared" si="13"/>
        <v>0</v>
      </c>
      <c r="N640" s="437"/>
      <c r="O640" s="472"/>
      <c r="P640" s="443"/>
      <c r="Q640" s="474"/>
      <c r="R640" s="476"/>
      <c r="S640" s="478"/>
      <c r="T640" s="474"/>
      <c r="U640" s="480"/>
      <c r="V640" s="434"/>
      <c r="W640" s="434"/>
    </row>
    <row r="641" spans="1:23" ht="33.75">
      <c r="A641" s="153" t="s">
        <v>64</v>
      </c>
      <c r="B641" s="249" t="s">
        <v>1306</v>
      </c>
      <c r="C641" s="250" t="s">
        <v>513</v>
      </c>
      <c r="D641" s="251" t="s">
        <v>516</v>
      </c>
      <c r="E641" s="250" t="s">
        <v>57</v>
      </c>
      <c r="F641" s="252" t="s">
        <v>1292</v>
      </c>
      <c r="G641" s="158" t="s">
        <v>58</v>
      </c>
      <c r="H641" s="159" t="s">
        <v>1185</v>
      </c>
      <c r="I641" s="242">
        <v>2</v>
      </c>
      <c r="J641" s="243"/>
      <c r="K641" s="244">
        <f t="shared" si="12"/>
        <v>0</v>
      </c>
      <c r="L641" s="245"/>
      <c r="M641" s="164">
        <f t="shared" si="13"/>
        <v>0</v>
      </c>
      <c r="N641" s="437"/>
      <c r="O641" s="472"/>
      <c r="P641" s="443"/>
      <c r="Q641" s="474"/>
      <c r="R641" s="476"/>
      <c r="S641" s="478"/>
      <c r="T641" s="474"/>
      <c r="U641" s="480"/>
      <c r="V641" s="434"/>
      <c r="W641" s="434"/>
    </row>
    <row r="642" spans="1:23" ht="33.75">
      <c r="A642" s="153" t="s">
        <v>65</v>
      </c>
      <c r="B642" s="249" t="s">
        <v>1306</v>
      </c>
      <c r="C642" s="250" t="s">
        <v>513</v>
      </c>
      <c r="D642" s="251" t="s">
        <v>516</v>
      </c>
      <c r="E642" s="250" t="s">
        <v>57</v>
      </c>
      <c r="F642" s="252" t="s">
        <v>1293</v>
      </c>
      <c r="G642" s="158" t="s">
        <v>58</v>
      </c>
      <c r="H642" s="159" t="s">
        <v>1307</v>
      </c>
      <c r="I642" s="242">
        <v>2</v>
      </c>
      <c r="J642" s="243"/>
      <c r="K642" s="244">
        <f t="shared" si="12"/>
        <v>0</v>
      </c>
      <c r="L642" s="245"/>
      <c r="M642" s="164">
        <f t="shared" si="13"/>
        <v>0</v>
      </c>
      <c r="N642" s="437"/>
      <c r="O642" s="472"/>
      <c r="P642" s="443"/>
      <c r="Q642" s="474"/>
      <c r="R642" s="476"/>
      <c r="S642" s="478"/>
      <c r="T642" s="474"/>
      <c r="U642" s="480"/>
      <c r="V642" s="434"/>
      <c r="W642" s="434"/>
    </row>
    <row r="643" spans="1:23" ht="33.75">
      <c r="A643" s="153" t="s">
        <v>66</v>
      </c>
      <c r="B643" s="249" t="s">
        <v>1306</v>
      </c>
      <c r="C643" s="250" t="s">
        <v>513</v>
      </c>
      <c r="D643" s="251" t="s">
        <v>516</v>
      </c>
      <c r="E643" s="250" t="s">
        <v>57</v>
      </c>
      <c r="F643" s="252" t="s">
        <v>1294</v>
      </c>
      <c r="G643" s="158" t="s">
        <v>58</v>
      </c>
      <c r="H643" s="159" t="s">
        <v>1185</v>
      </c>
      <c r="I643" s="242">
        <v>2</v>
      </c>
      <c r="J643" s="243"/>
      <c r="K643" s="244">
        <f t="shared" si="12"/>
        <v>0</v>
      </c>
      <c r="L643" s="245"/>
      <c r="M643" s="164">
        <f t="shared" si="13"/>
        <v>0</v>
      </c>
      <c r="N643" s="437"/>
      <c r="O643" s="472"/>
      <c r="P643" s="443"/>
      <c r="Q643" s="474"/>
      <c r="R643" s="476"/>
      <c r="S643" s="478"/>
      <c r="T643" s="474"/>
      <c r="U643" s="480"/>
      <c r="V643" s="434"/>
      <c r="W643" s="434"/>
    </row>
    <row r="644" spans="1:23" ht="33.75">
      <c r="A644" s="153" t="s">
        <v>67</v>
      </c>
      <c r="B644" s="249" t="s">
        <v>1306</v>
      </c>
      <c r="C644" s="250" t="s">
        <v>513</v>
      </c>
      <c r="D644" s="251" t="s">
        <v>516</v>
      </c>
      <c r="E644" s="250" t="s">
        <v>57</v>
      </c>
      <c r="F644" s="252" t="s">
        <v>1295</v>
      </c>
      <c r="G644" s="158" t="s">
        <v>58</v>
      </c>
      <c r="H644" s="159" t="s">
        <v>1185</v>
      </c>
      <c r="I644" s="242">
        <v>2</v>
      </c>
      <c r="J644" s="243"/>
      <c r="K644" s="244">
        <f t="shared" si="12"/>
        <v>0</v>
      </c>
      <c r="L644" s="245"/>
      <c r="M644" s="164">
        <f t="shared" si="13"/>
        <v>0</v>
      </c>
      <c r="N644" s="437"/>
      <c r="O644" s="472"/>
      <c r="P644" s="443"/>
      <c r="Q644" s="474"/>
      <c r="R644" s="476"/>
      <c r="S644" s="478"/>
      <c r="T644" s="474"/>
      <c r="U644" s="480"/>
      <c r="V644" s="434"/>
      <c r="W644" s="434"/>
    </row>
    <row r="645" spans="1:23" ht="33.75">
      <c r="A645" s="153" t="s">
        <v>68</v>
      </c>
      <c r="B645" s="249" t="s">
        <v>1306</v>
      </c>
      <c r="C645" s="250" t="s">
        <v>513</v>
      </c>
      <c r="D645" s="251" t="s">
        <v>516</v>
      </c>
      <c r="E645" s="250" t="s">
        <v>57</v>
      </c>
      <c r="F645" s="252" t="s">
        <v>1296</v>
      </c>
      <c r="G645" s="158" t="s">
        <v>58</v>
      </c>
      <c r="H645" s="159" t="s">
        <v>1185</v>
      </c>
      <c r="I645" s="242">
        <v>2</v>
      </c>
      <c r="J645" s="243"/>
      <c r="K645" s="244">
        <f t="shared" si="12"/>
        <v>0</v>
      </c>
      <c r="L645" s="245"/>
      <c r="M645" s="164">
        <f t="shared" si="13"/>
        <v>0</v>
      </c>
      <c r="N645" s="437"/>
      <c r="O645" s="472"/>
      <c r="P645" s="443"/>
      <c r="Q645" s="474"/>
      <c r="R645" s="476"/>
      <c r="S645" s="478"/>
      <c r="T645" s="474"/>
      <c r="U645" s="480"/>
      <c r="V645" s="434"/>
      <c r="W645" s="434"/>
    </row>
    <row r="646" spans="1:23" ht="33.75">
      <c r="A646" s="153" t="s">
        <v>69</v>
      </c>
      <c r="B646" s="249" t="s">
        <v>1306</v>
      </c>
      <c r="C646" s="250" t="s">
        <v>513</v>
      </c>
      <c r="D646" s="251" t="s">
        <v>516</v>
      </c>
      <c r="E646" s="250" t="s">
        <v>57</v>
      </c>
      <c r="F646" s="252" t="s">
        <v>1297</v>
      </c>
      <c r="G646" s="158" t="s">
        <v>58</v>
      </c>
      <c r="H646" s="159" t="s">
        <v>1185</v>
      </c>
      <c r="I646" s="242">
        <v>2</v>
      </c>
      <c r="J646" s="243"/>
      <c r="K646" s="244">
        <f t="shared" si="12"/>
        <v>0</v>
      </c>
      <c r="L646" s="245"/>
      <c r="M646" s="164">
        <f t="shared" si="13"/>
        <v>0</v>
      </c>
      <c r="N646" s="437"/>
      <c r="O646" s="472"/>
      <c r="P646" s="443"/>
      <c r="Q646" s="474"/>
      <c r="R646" s="476"/>
      <c r="S646" s="478"/>
      <c r="T646" s="474"/>
      <c r="U646" s="480"/>
      <c r="V646" s="434"/>
      <c r="W646" s="434"/>
    </row>
    <row r="647" spans="1:23" ht="33.75">
      <c r="A647" s="153" t="s">
        <v>70</v>
      </c>
      <c r="B647" s="249" t="s">
        <v>1306</v>
      </c>
      <c r="C647" s="250" t="s">
        <v>513</v>
      </c>
      <c r="D647" s="251" t="s">
        <v>516</v>
      </c>
      <c r="E647" s="250" t="s">
        <v>57</v>
      </c>
      <c r="F647" s="252" t="s">
        <v>1298</v>
      </c>
      <c r="G647" s="158" t="s">
        <v>58</v>
      </c>
      <c r="H647" s="159" t="s">
        <v>1185</v>
      </c>
      <c r="I647" s="242">
        <v>2</v>
      </c>
      <c r="J647" s="243"/>
      <c r="K647" s="244">
        <f t="shared" si="12"/>
        <v>0</v>
      </c>
      <c r="L647" s="245"/>
      <c r="M647" s="164">
        <f t="shared" si="13"/>
        <v>0</v>
      </c>
      <c r="N647" s="437"/>
      <c r="O647" s="472"/>
      <c r="P647" s="443"/>
      <c r="Q647" s="474"/>
      <c r="R647" s="476"/>
      <c r="S647" s="478"/>
      <c r="T647" s="474"/>
      <c r="U647" s="480"/>
      <c r="V647" s="434"/>
      <c r="W647" s="434"/>
    </row>
    <row r="648" spans="1:23" ht="33.75">
      <c r="A648" s="153" t="s">
        <v>85</v>
      </c>
      <c r="B648" s="249" t="s">
        <v>1306</v>
      </c>
      <c r="C648" s="250" t="s">
        <v>513</v>
      </c>
      <c r="D648" s="251" t="s">
        <v>516</v>
      </c>
      <c r="E648" s="250" t="s">
        <v>57</v>
      </c>
      <c r="F648" s="252" t="s">
        <v>1299</v>
      </c>
      <c r="G648" s="158" t="s">
        <v>58</v>
      </c>
      <c r="H648" s="159" t="s">
        <v>1185</v>
      </c>
      <c r="I648" s="242">
        <v>2</v>
      </c>
      <c r="J648" s="243"/>
      <c r="K648" s="244">
        <f t="shared" si="12"/>
        <v>0</v>
      </c>
      <c r="L648" s="245"/>
      <c r="M648" s="164">
        <f t="shared" si="13"/>
        <v>0</v>
      </c>
      <c r="N648" s="437"/>
      <c r="O648" s="472"/>
      <c r="P648" s="443"/>
      <c r="Q648" s="474"/>
      <c r="R648" s="476"/>
      <c r="S648" s="478"/>
      <c r="T648" s="474"/>
      <c r="U648" s="480"/>
      <c r="V648" s="434"/>
      <c r="W648" s="434"/>
    </row>
    <row r="649" spans="1:23" ht="33.75">
      <c r="A649" s="153" t="s">
        <v>86</v>
      </c>
      <c r="B649" s="249" t="s">
        <v>1306</v>
      </c>
      <c r="C649" s="250" t="s">
        <v>513</v>
      </c>
      <c r="D649" s="251" t="s">
        <v>516</v>
      </c>
      <c r="E649" s="250" t="s">
        <v>57</v>
      </c>
      <c r="F649" s="252" t="s">
        <v>1300</v>
      </c>
      <c r="G649" s="158" t="s">
        <v>58</v>
      </c>
      <c r="H649" s="159" t="s">
        <v>1185</v>
      </c>
      <c r="I649" s="242">
        <v>2</v>
      </c>
      <c r="J649" s="243"/>
      <c r="K649" s="244">
        <f t="shared" si="12"/>
        <v>0</v>
      </c>
      <c r="L649" s="245"/>
      <c r="M649" s="164">
        <f t="shared" si="13"/>
        <v>0</v>
      </c>
      <c r="N649" s="437"/>
      <c r="O649" s="472"/>
      <c r="P649" s="443"/>
      <c r="Q649" s="474"/>
      <c r="R649" s="476"/>
      <c r="S649" s="478"/>
      <c r="T649" s="474"/>
      <c r="U649" s="480"/>
      <c r="V649" s="434"/>
      <c r="W649" s="434"/>
    </row>
    <row r="650" spans="1:23" ht="31.5">
      <c r="A650" s="153" t="s">
        <v>87</v>
      </c>
      <c r="B650" s="249" t="s">
        <v>1282</v>
      </c>
      <c r="C650" s="250" t="s">
        <v>513</v>
      </c>
      <c r="D650" s="251" t="s">
        <v>514</v>
      </c>
      <c r="E650" s="250" t="s">
        <v>57</v>
      </c>
      <c r="F650" s="252" t="s">
        <v>1301</v>
      </c>
      <c r="G650" s="158" t="s">
        <v>58</v>
      </c>
      <c r="H650" s="159" t="s">
        <v>1185</v>
      </c>
      <c r="I650" s="242">
        <v>2</v>
      </c>
      <c r="J650" s="243"/>
      <c r="K650" s="244">
        <f t="shared" si="12"/>
        <v>0</v>
      </c>
      <c r="L650" s="245"/>
      <c r="M650" s="164">
        <f t="shared" si="13"/>
        <v>0</v>
      </c>
      <c r="N650" s="437"/>
      <c r="O650" s="472"/>
      <c r="P650" s="443"/>
      <c r="Q650" s="474"/>
      <c r="R650" s="476"/>
      <c r="S650" s="478"/>
      <c r="T650" s="474"/>
      <c r="U650" s="480"/>
      <c r="V650" s="434"/>
      <c r="W650" s="434"/>
    </row>
    <row r="651" spans="1:23" ht="31.5">
      <c r="A651" s="153" t="s">
        <v>88</v>
      </c>
      <c r="B651" s="249" t="s">
        <v>1282</v>
      </c>
      <c r="C651" s="250" t="s">
        <v>513</v>
      </c>
      <c r="D651" s="251" t="s">
        <v>517</v>
      </c>
      <c r="E651" s="250" t="s">
        <v>57</v>
      </c>
      <c r="F651" s="252" t="s">
        <v>1302</v>
      </c>
      <c r="G651" s="158" t="s">
        <v>58</v>
      </c>
      <c r="H651" s="159" t="s">
        <v>1279</v>
      </c>
      <c r="I651" s="242">
        <v>2</v>
      </c>
      <c r="J651" s="243"/>
      <c r="K651" s="244">
        <f t="shared" si="12"/>
        <v>0</v>
      </c>
      <c r="L651" s="245"/>
      <c r="M651" s="164">
        <f t="shared" si="13"/>
        <v>0</v>
      </c>
      <c r="N651" s="437"/>
      <c r="O651" s="472"/>
      <c r="P651" s="443"/>
      <c r="Q651" s="474"/>
      <c r="R651" s="476"/>
      <c r="S651" s="478"/>
      <c r="T651" s="474"/>
      <c r="U651" s="480"/>
      <c r="V651" s="434"/>
      <c r="W651" s="434"/>
    </row>
    <row r="652" spans="1:23" ht="31.5">
      <c r="A652" s="153" t="s">
        <v>89</v>
      </c>
      <c r="B652" s="249" t="s">
        <v>1282</v>
      </c>
      <c r="C652" s="250" t="s">
        <v>513</v>
      </c>
      <c r="D652" s="251" t="s">
        <v>1283</v>
      </c>
      <c r="E652" s="250" t="s">
        <v>57</v>
      </c>
      <c r="F652" s="252" t="s">
        <v>1303</v>
      </c>
      <c r="G652" s="158" t="s">
        <v>58</v>
      </c>
      <c r="H652" s="159" t="s">
        <v>1310</v>
      </c>
      <c r="I652" s="242">
        <v>2</v>
      </c>
      <c r="J652" s="243"/>
      <c r="K652" s="244">
        <f t="shared" si="12"/>
        <v>0</v>
      </c>
      <c r="L652" s="245"/>
      <c r="M652" s="164">
        <f t="shared" si="13"/>
        <v>0</v>
      </c>
      <c r="N652" s="437"/>
      <c r="O652" s="472"/>
      <c r="P652" s="443"/>
      <c r="Q652" s="474"/>
      <c r="R652" s="476"/>
      <c r="S652" s="478"/>
      <c r="T652" s="474"/>
      <c r="U652" s="480"/>
      <c r="V652" s="434"/>
      <c r="W652" s="434"/>
    </row>
    <row r="653" spans="1:23" ht="31.5">
      <c r="A653" s="153" t="s">
        <v>90</v>
      </c>
      <c r="B653" s="249" t="s">
        <v>1282</v>
      </c>
      <c r="C653" s="250" t="s">
        <v>513</v>
      </c>
      <c r="D653" s="251" t="s">
        <v>515</v>
      </c>
      <c r="E653" s="250" t="s">
        <v>57</v>
      </c>
      <c r="F653" s="252" t="s">
        <v>1304</v>
      </c>
      <c r="G653" s="158" t="s">
        <v>58</v>
      </c>
      <c r="H653" s="159" t="s">
        <v>1310</v>
      </c>
      <c r="I653" s="242">
        <v>2</v>
      </c>
      <c r="J653" s="243"/>
      <c r="K653" s="244">
        <f t="shared" si="12"/>
        <v>0</v>
      </c>
      <c r="L653" s="245"/>
      <c r="M653" s="164">
        <f t="shared" si="13"/>
        <v>0</v>
      </c>
      <c r="N653" s="437"/>
      <c r="O653" s="472"/>
      <c r="P653" s="443"/>
      <c r="Q653" s="474"/>
      <c r="R653" s="476"/>
      <c r="S653" s="478"/>
      <c r="T653" s="474"/>
      <c r="U653" s="480"/>
      <c r="V653" s="434"/>
      <c r="W653" s="434"/>
    </row>
    <row r="654" spans="1:23" ht="32.25" thickBot="1">
      <c r="A654" s="100" t="s">
        <v>91</v>
      </c>
      <c r="B654" s="165" t="s">
        <v>1282</v>
      </c>
      <c r="C654" s="166" t="s">
        <v>513</v>
      </c>
      <c r="D654" s="167" t="s">
        <v>1284</v>
      </c>
      <c r="E654" s="166" t="s">
        <v>57</v>
      </c>
      <c r="F654" s="237" t="s">
        <v>1305</v>
      </c>
      <c r="G654" s="169" t="s">
        <v>58</v>
      </c>
      <c r="H654" s="106" t="s">
        <v>1279</v>
      </c>
      <c r="I654" s="170">
        <v>2</v>
      </c>
      <c r="J654" s="171"/>
      <c r="K654" s="172">
        <f t="shared" si="12"/>
        <v>0</v>
      </c>
      <c r="L654" s="173"/>
      <c r="M654" s="174">
        <f t="shared" si="13"/>
        <v>0</v>
      </c>
      <c r="N654" s="438"/>
      <c r="O654" s="463"/>
      <c r="P654" s="444"/>
      <c r="Q654" s="465"/>
      <c r="R654" s="467"/>
      <c r="S654" s="469"/>
      <c r="T654" s="465"/>
      <c r="U654" s="471"/>
      <c r="V654" s="435"/>
      <c r="W654" s="435"/>
    </row>
    <row r="655" spans="1:23" ht="12.75">
      <c r="A655" s="37"/>
      <c r="B655" s="37"/>
      <c r="C655" s="37"/>
      <c r="D655" s="37"/>
      <c r="E655" s="37"/>
      <c r="F655" s="37"/>
      <c r="G655" s="37"/>
      <c r="H655" s="38"/>
      <c r="I655" s="37"/>
      <c r="J655" s="112" t="s">
        <v>38</v>
      </c>
      <c r="K655" s="113">
        <f>SUM(K634:K654)</f>
        <v>0</v>
      </c>
      <c r="L655" s="114"/>
      <c r="M655" s="113">
        <f>SUM(M634:M654)</f>
        <v>0</v>
      </c>
      <c r="N655" s="114"/>
      <c r="O655" s="114"/>
      <c r="P655" s="115">
        <f>SUM(P634)</f>
        <v>0</v>
      </c>
      <c r="Q655" s="114"/>
      <c r="R655" s="115">
        <f>SUM(R634)</f>
        <v>0</v>
      </c>
      <c r="S655" s="113">
        <f>SUM(S634:S654)</f>
        <v>52500</v>
      </c>
      <c r="T655" s="114"/>
      <c r="U655" s="113">
        <f>SUM(U634:U654)</f>
        <v>52500</v>
      </c>
      <c r="V655" s="37"/>
      <c r="W655" s="37"/>
    </row>
    <row r="656" spans="1:23" ht="51">
      <c r="W656" s="116" t="s">
        <v>37</v>
      </c>
    </row>
    <row r="658" spans="1:66" s="143" customFormat="1" ht="15" thickBot="1">
      <c r="A658" s="180"/>
      <c r="B658" s="181" t="s">
        <v>21</v>
      </c>
      <c r="C658" s="182">
        <v>68</v>
      </c>
      <c r="D658" s="183" t="s">
        <v>433</v>
      </c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5"/>
      <c r="P658" s="185"/>
      <c r="Q658" s="185"/>
      <c r="R658" s="185"/>
      <c r="S658" s="185"/>
      <c r="T658" s="185"/>
      <c r="U658" s="185"/>
      <c r="V658" s="185"/>
      <c r="W658" s="185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</row>
    <row r="659" spans="1:66" ht="11.25">
      <c r="A659" s="422" t="s">
        <v>0</v>
      </c>
      <c r="B659" s="423"/>
      <c r="C659" s="423"/>
      <c r="D659" s="423"/>
      <c r="E659" s="423"/>
      <c r="F659" s="423"/>
      <c r="G659" s="424"/>
      <c r="H659" s="422" t="s">
        <v>40</v>
      </c>
      <c r="I659" s="423"/>
      <c r="J659" s="423"/>
      <c r="K659" s="423"/>
      <c r="L659" s="423"/>
      <c r="M659" s="424"/>
      <c r="N659" s="422" t="s">
        <v>35</v>
      </c>
      <c r="O659" s="423"/>
      <c r="P659" s="423"/>
      <c r="Q659" s="423"/>
      <c r="R659" s="423"/>
      <c r="S659" s="423"/>
      <c r="T659" s="423"/>
      <c r="U659" s="424"/>
      <c r="V659" s="425" t="s">
        <v>1</v>
      </c>
      <c r="W659" s="426"/>
    </row>
    <row r="660" spans="1:66" ht="63.75">
      <c r="A660" s="46" t="s">
        <v>12</v>
      </c>
      <c r="B660" s="47" t="s">
        <v>22</v>
      </c>
      <c r="C660" s="48" t="s">
        <v>13</v>
      </c>
      <c r="D660" s="48" t="s">
        <v>20</v>
      </c>
      <c r="E660" s="49" t="s">
        <v>23</v>
      </c>
      <c r="F660" s="48" t="s">
        <v>19</v>
      </c>
      <c r="G660" s="50" t="s">
        <v>24</v>
      </c>
      <c r="H660" s="51" t="s">
        <v>28</v>
      </c>
      <c r="I660" s="48" t="s">
        <v>29</v>
      </c>
      <c r="J660" s="52" t="s">
        <v>41</v>
      </c>
      <c r="K660" s="53" t="s">
        <v>14</v>
      </c>
      <c r="L660" s="54" t="s">
        <v>2</v>
      </c>
      <c r="M660" s="55" t="s">
        <v>15</v>
      </c>
      <c r="N660" s="56" t="s">
        <v>50</v>
      </c>
      <c r="O660" s="57" t="s">
        <v>54</v>
      </c>
      <c r="P660" s="58" t="s">
        <v>42</v>
      </c>
      <c r="Q660" s="59" t="s">
        <v>2</v>
      </c>
      <c r="R660" s="58" t="s">
        <v>43</v>
      </c>
      <c r="S660" s="58" t="s">
        <v>55</v>
      </c>
      <c r="T660" s="59" t="s">
        <v>2</v>
      </c>
      <c r="U660" s="60" t="s">
        <v>56</v>
      </c>
      <c r="V660" s="61" t="s">
        <v>51</v>
      </c>
      <c r="W660" s="62" t="s">
        <v>52</v>
      </c>
    </row>
    <row r="661" spans="1:66" ht="11.25" thickBot="1">
      <c r="A661" s="63" t="s">
        <v>3</v>
      </c>
      <c r="B661" s="64" t="s">
        <v>4</v>
      </c>
      <c r="C661" s="64" t="s">
        <v>5</v>
      </c>
      <c r="D661" s="64" t="s">
        <v>6</v>
      </c>
      <c r="E661" s="64" t="s">
        <v>7</v>
      </c>
      <c r="F661" s="64" t="s">
        <v>8</v>
      </c>
      <c r="G661" s="65" t="s">
        <v>9</v>
      </c>
      <c r="H661" s="66" t="s">
        <v>16</v>
      </c>
      <c r="I661" s="64" t="s">
        <v>30</v>
      </c>
      <c r="J661" s="67" t="s">
        <v>31</v>
      </c>
      <c r="K661" s="64" t="s">
        <v>32</v>
      </c>
      <c r="L661" s="68" t="s">
        <v>33</v>
      </c>
      <c r="M661" s="69" t="s">
        <v>34</v>
      </c>
      <c r="N661" s="70" t="s">
        <v>17</v>
      </c>
      <c r="O661" s="71" t="s">
        <v>36</v>
      </c>
      <c r="P661" s="72" t="s">
        <v>49</v>
      </c>
      <c r="Q661" s="71" t="s">
        <v>10</v>
      </c>
      <c r="R661" s="72" t="s">
        <v>44</v>
      </c>
      <c r="S661" s="72" t="s">
        <v>45</v>
      </c>
      <c r="T661" s="71" t="s">
        <v>18</v>
      </c>
      <c r="U661" s="73" t="s">
        <v>46</v>
      </c>
      <c r="V661" s="74" t="s">
        <v>47</v>
      </c>
      <c r="W661" s="75" t="s">
        <v>48</v>
      </c>
    </row>
    <row r="662" spans="1:66" ht="31.5">
      <c r="A662" s="76" t="s">
        <v>11</v>
      </c>
      <c r="B662" s="145" t="s">
        <v>1311</v>
      </c>
      <c r="C662" s="146" t="s">
        <v>518</v>
      </c>
      <c r="D662" s="147" t="s">
        <v>519</v>
      </c>
      <c r="E662" s="146" t="s">
        <v>57</v>
      </c>
      <c r="F662" s="235" t="s">
        <v>524</v>
      </c>
      <c r="G662" s="81" t="s">
        <v>58</v>
      </c>
      <c r="H662" s="82" t="s">
        <v>1183</v>
      </c>
      <c r="I662" s="149">
        <v>2</v>
      </c>
      <c r="J662" s="150"/>
      <c r="K662" s="151">
        <f t="shared" ref="K662:K668" si="14">I662*J662</f>
        <v>0</v>
      </c>
      <c r="L662" s="152"/>
      <c r="M662" s="87">
        <f t="shared" ref="M662:M668" si="15">ROUND(K662*L662+K662,2)</f>
        <v>0</v>
      </c>
      <c r="N662" s="436">
        <v>21</v>
      </c>
      <c r="O662" s="501"/>
      <c r="P662" s="442">
        <f>N662*O662</f>
        <v>0</v>
      </c>
      <c r="Q662" s="503"/>
      <c r="R662" s="505">
        <f>ROUND(P662+P662*Q662,2)</f>
        <v>0</v>
      </c>
      <c r="S662" s="511">
        <v>14000</v>
      </c>
      <c r="T662" s="503"/>
      <c r="U662" s="470">
        <f>ROUND(S662+S662*T662,2)</f>
        <v>14000</v>
      </c>
      <c r="V662" s="433">
        <f>SUM(K669,P669,S669)</f>
        <v>14000</v>
      </c>
      <c r="W662" s="433">
        <f>SUM(M669,R669,U669)</f>
        <v>14000</v>
      </c>
    </row>
    <row r="663" spans="1:66" ht="31.5">
      <c r="A663" s="153" t="s">
        <v>39</v>
      </c>
      <c r="B663" s="154" t="s">
        <v>1311</v>
      </c>
      <c r="C663" s="155" t="s">
        <v>518</v>
      </c>
      <c r="D663" s="156" t="s">
        <v>520</v>
      </c>
      <c r="E663" s="155" t="s">
        <v>57</v>
      </c>
      <c r="F663" s="236" t="s">
        <v>525</v>
      </c>
      <c r="G663" s="158" t="s">
        <v>58</v>
      </c>
      <c r="H663" s="159" t="s">
        <v>1312</v>
      </c>
      <c r="I663" s="242">
        <v>2</v>
      </c>
      <c r="J663" s="243"/>
      <c r="K663" s="244">
        <f t="shared" si="14"/>
        <v>0</v>
      </c>
      <c r="L663" s="245"/>
      <c r="M663" s="164">
        <f t="shared" si="15"/>
        <v>0</v>
      </c>
      <c r="N663" s="437"/>
      <c r="O663" s="440"/>
      <c r="P663" s="443"/>
      <c r="Q663" s="446"/>
      <c r="R663" s="443"/>
      <c r="S663" s="451"/>
      <c r="T663" s="446"/>
      <c r="U663" s="454"/>
      <c r="V663" s="434"/>
      <c r="W663" s="434"/>
    </row>
    <row r="664" spans="1:66" ht="31.5">
      <c r="A664" s="153" t="s">
        <v>59</v>
      </c>
      <c r="B664" s="154" t="s">
        <v>1311</v>
      </c>
      <c r="C664" s="155" t="s">
        <v>518</v>
      </c>
      <c r="D664" s="156" t="s">
        <v>521</v>
      </c>
      <c r="E664" s="155" t="s">
        <v>57</v>
      </c>
      <c r="F664" s="236" t="s">
        <v>526</v>
      </c>
      <c r="G664" s="158" t="s">
        <v>58</v>
      </c>
      <c r="H664" s="159" t="s">
        <v>1313</v>
      </c>
      <c r="I664" s="242">
        <v>2</v>
      </c>
      <c r="J664" s="243"/>
      <c r="K664" s="244">
        <f t="shared" si="14"/>
        <v>0</v>
      </c>
      <c r="L664" s="245"/>
      <c r="M664" s="164">
        <f t="shared" si="15"/>
        <v>0</v>
      </c>
      <c r="N664" s="437"/>
      <c r="O664" s="440"/>
      <c r="P664" s="443"/>
      <c r="Q664" s="446"/>
      <c r="R664" s="443"/>
      <c r="S664" s="451"/>
      <c r="T664" s="446"/>
      <c r="U664" s="454"/>
      <c r="V664" s="434"/>
      <c r="W664" s="434"/>
    </row>
    <row r="665" spans="1:66" ht="31.5">
      <c r="A665" s="153" t="s">
        <v>60</v>
      </c>
      <c r="B665" s="154" t="s">
        <v>1311</v>
      </c>
      <c r="C665" s="155" t="s">
        <v>518</v>
      </c>
      <c r="D665" s="156" t="s">
        <v>522</v>
      </c>
      <c r="E665" s="155" t="s">
        <v>57</v>
      </c>
      <c r="F665" s="236" t="s">
        <v>527</v>
      </c>
      <c r="G665" s="158" t="s">
        <v>58</v>
      </c>
      <c r="H665" s="159">
        <v>45728</v>
      </c>
      <c r="I665" s="242">
        <v>2</v>
      </c>
      <c r="J665" s="243"/>
      <c r="K665" s="244">
        <f t="shared" si="14"/>
        <v>0</v>
      </c>
      <c r="L665" s="245"/>
      <c r="M665" s="164">
        <f t="shared" si="15"/>
        <v>0</v>
      </c>
      <c r="N665" s="437"/>
      <c r="O665" s="440"/>
      <c r="P665" s="443"/>
      <c r="Q665" s="446"/>
      <c r="R665" s="443"/>
      <c r="S665" s="451"/>
      <c r="T665" s="446"/>
      <c r="U665" s="454"/>
      <c r="V665" s="434"/>
      <c r="W665" s="434"/>
    </row>
    <row r="666" spans="1:66" ht="31.5">
      <c r="A666" s="253" t="s">
        <v>61</v>
      </c>
      <c r="B666" s="154" t="s">
        <v>1311</v>
      </c>
      <c r="C666" s="254" t="s">
        <v>518</v>
      </c>
      <c r="D666" s="255" t="s">
        <v>523</v>
      </c>
      <c r="E666" s="254" t="s">
        <v>57</v>
      </c>
      <c r="F666" s="256" t="s">
        <v>528</v>
      </c>
      <c r="G666" s="257" t="s">
        <v>58</v>
      </c>
      <c r="H666" s="159" t="s">
        <v>1183</v>
      </c>
      <c r="I666" s="242">
        <v>2</v>
      </c>
      <c r="J666" s="243"/>
      <c r="K666" s="244">
        <f t="shared" si="14"/>
        <v>0</v>
      </c>
      <c r="L666" s="245"/>
      <c r="M666" s="164">
        <f t="shared" si="15"/>
        <v>0</v>
      </c>
      <c r="N666" s="437"/>
      <c r="O666" s="440"/>
      <c r="P666" s="443"/>
      <c r="Q666" s="446"/>
      <c r="R666" s="443"/>
      <c r="S666" s="451"/>
      <c r="T666" s="446"/>
      <c r="U666" s="454"/>
      <c r="V666" s="434"/>
      <c r="W666" s="434"/>
    </row>
    <row r="667" spans="1:66" ht="31.5">
      <c r="A667" s="253" t="s">
        <v>62</v>
      </c>
      <c r="B667" s="154" t="s">
        <v>1311</v>
      </c>
      <c r="C667" s="254" t="s">
        <v>529</v>
      </c>
      <c r="D667" s="255" t="s">
        <v>530</v>
      </c>
      <c r="E667" s="254" t="s">
        <v>57</v>
      </c>
      <c r="F667" s="256" t="s">
        <v>532</v>
      </c>
      <c r="G667" s="257" t="s">
        <v>58</v>
      </c>
      <c r="H667" s="159" t="s">
        <v>1314</v>
      </c>
      <c r="I667" s="242">
        <v>2</v>
      </c>
      <c r="J667" s="243"/>
      <c r="K667" s="244">
        <f t="shared" si="14"/>
        <v>0</v>
      </c>
      <c r="L667" s="245"/>
      <c r="M667" s="164">
        <f t="shared" si="15"/>
        <v>0</v>
      </c>
      <c r="N667" s="437"/>
      <c r="O667" s="440"/>
      <c r="P667" s="443"/>
      <c r="Q667" s="446"/>
      <c r="R667" s="443"/>
      <c r="S667" s="451"/>
      <c r="T667" s="446"/>
      <c r="U667" s="454"/>
      <c r="V667" s="434"/>
      <c r="W667" s="434"/>
    </row>
    <row r="668" spans="1:66" ht="32.25" thickBot="1">
      <c r="A668" s="100" t="s">
        <v>63</v>
      </c>
      <c r="B668" s="165" t="s">
        <v>1311</v>
      </c>
      <c r="C668" s="166" t="s">
        <v>529</v>
      </c>
      <c r="D668" s="167" t="s">
        <v>530</v>
      </c>
      <c r="E668" s="166" t="s">
        <v>57</v>
      </c>
      <c r="F668" s="237" t="s">
        <v>531</v>
      </c>
      <c r="G668" s="169" t="s">
        <v>58</v>
      </c>
      <c r="H668" s="106" t="s">
        <v>1315</v>
      </c>
      <c r="I668" s="170">
        <v>2</v>
      </c>
      <c r="J668" s="171"/>
      <c r="K668" s="172">
        <f t="shared" si="14"/>
        <v>0</v>
      </c>
      <c r="L668" s="173"/>
      <c r="M668" s="174">
        <f t="shared" si="15"/>
        <v>0</v>
      </c>
      <c r="N668" s="438"/>
      <c r="O668" s="463"/>
      <c r="P668" s="444"/>
      <c r="Q668" s="465"/>
      <c r="R668" s="467"/>
      <c r="S668" s="469"/>
      <c r="T668" s="465"/>
      <c r="U668" s="471"/>
      <c r="V668" s="435"/>
      <c r="W668" s="435"/>
    </row>
    <row r="669" spans="1:66" ht="12.75">
      <c r="A669" s="37"/>
      <c r="B669" s="37"/>
      <c r="C669" s="37"/>
      <c r="D669" s="37"/>
      <c r="E669" s="37"/>
      <c r="F669" s="37"/>
      <c r="G669" s="37"/>
      <c r="H669" s="38"/>
      <c r="I669" s="37"/>
      <c r="J669" s="112" t="s">
        <v>38</v>
      </c>
      <c r="K669" s="113">
        <f>SUM(K662:K668)</f>
        <v>0</v>
      </c>
      <c r="L669" s="114"/>
      <c r="M669" s="113">
        <f>SUM(M662:M668)</f>
        <v>0</v>
      </c>
      <c r="N669" s="114"/>
      <c r="O669" s="114"/>
      <c r="P669" s="115">
        <f>SUM(P662)</f>
        <v>0</v>
      </c>
      <c r="Q669" s="114"/>
      <c r="R669" s="115">
        <f>SUM(R662)</f>
        <v>0</v>
      </c>
      <c r="S669" s="113">
        <f>SUM(S662:S668)</f>
        <v>14000</v>
      </c>
      <c r="T669" s="114"/>
      <c r="U669" s="113">
        <f>SUM(U662:U668)</f>
        <v>14000</v>
      </c>
      <c r="V669" s="37"/>
      <c r="W669" s="37"/>
    </row>
    <row r="670" spans="1:66" ht="51">
      <c r="W670" s="116" t="s">
        <v>37</v>
      </c>
    </row>
    <row r="671" spans="1:66" s="143" customFormat="1" ht="13.5" thickBot="1">
      <c r="A671" s="180"/>
      <c r="B671" s="389" t="s">
        <v>21</v>
      </c>
      <c r="C671" s="390">
        <v>69</v>
      </c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5"/>
      <c r="P671" s="185"/>
      <c r="Q671" s="185"/>
      <c r="R671" s="185"/>
      <c r="S671" s="185"/>
      <c r="T671" s="185"/>
      <c r="U671" s="185"/>
      <c r="V671" s="185"/>
      <c r="W671" s="185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</row>
    <row r="672" spans="1:66" ht="11.25">
      <c r="A672" s="461" t="s">
        <v>0</v>
      </c>
      <c r="B672" s="431"/>
      <c r="C672" s="431"/>
      <c r="D672" s="431"/>
      <c r="E672" s="431"/>
      <c r="F672" s="431"/>
      <c r="G672" s="432"/>
      <c r="H672" s="461" t="s">
        <v>40</v>
      </c>
      <c r="I672" s="431"/>
      <c r="J672" s="431"/>
      <c r="K672" s="431"/>
      <c r="L672" s="431"/>
      <c r="M672" s="432"/>
      <c r="N672" s="422" t="s">
        <v>35</v>
      </c>
      <c r="O672" s="423"/>
      <c r="P672" s="423"/>
      <c r="Q672" s="423"/>
      <c r="R672" s="423"/>
      <c r="S672" s="423"/>
      <c r="T672" s="423"/>
      <c r="U672" s="424"/>
      <c r="V672" s="425" t="s">
        <v>1</v>
      </c>
      <c r="W672" s="426"/>
    </row>
    <row r="673" spans="1:23" ht="63.75">
      <c r="A673" s="258" t="s">
        <v>12</v>
      </c>
      <c r="B673" s="157" t="s">
        <v>22</v>
      </c>
      <c r="C673" s="157" t="s">
        <v>13</v>
      </c>
      <c r="D673" s="157" t="s">
        <v>20</v>
      </c>
      <c r="E673" s="259" t="s">
        <v>23</v>
      </c>
      <c r="F673" s="157" t="s">
        <v>19</v>
      </c>
      <c r="G673" s="158" t="s">
        <v>24</v>
      </c>
      <c r="H673" s="258" t="s">
        <v>28</v>
      </c>
      <c r="I673" s="157" t="s">
        <v>29</v>
      </c>
      <c r="J673" s="260" t="s">
        <v>41</v>
      </c>
      <c r="K673" s="261" t="s">
        <v>14</v>
      </c>
      <c r="L673" s="262" t="s">
        <v>2</v>
      </c>
      <c r="M673" s="263" t="s">
        <v>15</v>
      </c>
      <c r="N673" s="56" t="s">
        <v>50</v>
      </c>
      <c r="O673" s="57" t="s">
        <v>54</v>
      </c>
      <c r="P673" s="58" t="s">
        <v>42</v>
      </c>
      <c r="Q673" s="59" t="s">
        <v>2</v>
      </c>
      <c r="R673" s="58" t="s">
        <v>43</v>
      </c>
      <c r="S673" s="58" t="s">
        <v>55</v>
      </c>
      <c r="T673" s="59" t="s">
        <v>2</v>
      </c>
      <c r="U673" s="60" t="s">
        <v>56</v>
      </c>
      <c r="V673" s="61" t="s">
        <v>51</v>
      </c>
      <c r="W673" s="62" t="s">
        <v>52</v>
      </c>
    </row>
    <row r="674" spans="1:23">
      <c r="A674" s="258" t="s">
        <v>3</v>
      </c>
      <c r="B674" s="157" t="s">
        <v>4</v>
      </c>
      <c r="C674" s="157" t="s">
        <v>5</v>
      </c>
      <c r="D674" s="157" t="s">
        <v>6</v>
      </c>
      <c r="E674" s="157" t="s">
        <v>7</v>
      </c>
      <c r="F674" s="157" t="s">
        <v>8</v>
      </c>
      <c r="G674" s="158" t="s">
        <v>9</v>
      </c>
      <c r="H674" s="258" t="s">
        <v>16</v>
      </c>
      <c r="I674" s="157" t="s">
        <v>30</v>
      </c>
      <c r="J674" s="264" t="s">
        <v>31</v>
      </c>
      <c r="K674" s="157" t="s">
        <v>32</v>
      </c>
      <c r="L674" s="265" t="s">
        <v>33</v>
      </c>
      <c r="M674" s="266" t="s">
        <v>34</v>
      </c>
      <c r="N674" s="70" t="s">
        <v>17</v>
      </c>
      <c r="O674" s="71" t="s">
        <v>36</v>
      </c>
      <c r="P674" s="72" t="s">
        <v>49</v>
      </c>
      <c r="Q674" s="71" t="s">
        <v>10</v>
      </c>
      <c r="R674" s="72" t="s">
        <v>44</v>
      </c>
      <c r="S674" s="72" t="s">
        <v>45</v>
      </c>
      <c r="T674" s="71" t="s">
        <v>18</v>
      </c>
      <c r="U674" s="73" t="s">
        <v>46</v>
      </c>
      <c r="V674" s="74" t="s">
        <v>47</v>
      </c>
      <c r="W674" s="75" t="s">
        <v>48</v>
      </c>
    </row>
    <row r="675" spans="1:23" ht="31.5">
      <c r="A675" s="153" t="s">
        <v>11</v>
      </c>
      <c r="B675" s="154" t="s">
        <v>533</v>
      </c>
      <c r="C675" s="155" t="s">
        <v>534</v>
      </c>
      <c r="D675" s="156" t="s">
        <v>535</v>
      </c>
      <c r="E675" s="155" t="s">
        <v>57</v>
      </c>
      <c r="F675" s="236" t="s">
        <v>558</v>
      </c>
      <c r="G675" s="158" t="s">
        <v>58</v>
      </c>
      <c r="H675" s="159" t="s">
        <v>1387</v>
      </c>
      <c r="I675" s="392">
        <v>1</v>
      </c>
      <c r="J675" s="161"/>
      <c r="K675" s="162">
        <f t="shared" ref="K675:K738" si="16">I675*J675</f>
        <v>0</v>
      </c>
      <c r="L675" s="163"/>
      <c r="M675" s="164">
        <f t="shared" ref="M675:M738" si="17">ROUND(K675*L675+K675,2)</f>
        <v>0</v>
      </c>
      <c r="N675" s="437">
        <v>464</v>
      </c>
      <c r="O675" s="440"/>
      <c r="P675" s="443">
        <f>O675*N675</f>
        <v>0</v>
      </c>
      <c r="Q675" s="446"/>
      <c r="R675" s="443">
        <f>ROUND(P675+P675*Q675,2)</f>
        <v>0</v>
      </c>
      <c r="S675" s="451">
        <v>580000</v>
      </c>
      <c r="T675" s="446"/>
      <c r="U675" s="454">
        <f>ROUND(S675+S675*T675,2)</f>
        <v>580000</v>
      </c>
      <c r="V675" s="434">
        <f>SUM(K907,P907,S907)</f>
        <v>580000</v>
      </c>
      <c r="W675" s="434">
        <f>SUM(M907,R907,U907)</f>
        <v>580000</v>
      </c>
    </row>
    <row r="676" spans="1:23" ht="31.5">
      <c r="A676" s="153" t="s">
        <v>39</v>
      </c>
      <c r="B676" s="154" t="s">
        <v>533</v>
      </c>
      <c r="C676" s="155" t="s">
        <v>534</v>
      </c>
      <c r="D676" s="156" t="s">
        <v>1433</v>
      </c>
      <c r="E676" s="155" t="s">
        <v>57</v>
      </c>
      <c r="F676" s="236" t="s">
        <v>600</v>
      </c>
      <c r="G676" s="158" t="s">
        <v>58</v>
      </c>
      <c r="H676" s="159" t="s">
        <v>1388</v>
      </c>
      <c r="I676" s="392">
        <v>1</v>
      </c>
      <c r="J676" s="161"/>
      <c r="K676" s="162">
        <f t="shared" si="16"/>
        <v>0</v>
      </c>
      <c r="L676" s="163"/>
      <c r="M676" s="164">
        <f t="shared" si="17"/>
        <v>0</v>
      </c>
      <c r="N676" s="437"/>
      <c r="O676" s="440"/>
      <c r="P676" s="443"/>
      <c r="Q676" s="446"/>
      <c r="R676" s="443"/>
      <c r="S676" s="451"/>
      <c r="T676" s="446"/>
      <c r="U676" s="454"/>
      <c r="V676" s="434"/>
      <c r="W676" s="434"/>
    </row>
    <row r="677" spans="1:23" ht="31.5">
      <c r="A677" s="153" t="s">
        <v>59</v>
      </c>
      <c r="B677" s="154" t="s">
        <v>533</v>
      </c>
      <c r="C677" s="155" t="s">
        <v>534</v>
      </c>
      <c r="D677" s="156" t="s">
        <v>535</v>
      </c>
      <c r="E677" s="155" t="s">
        <v>57</v>
      </c>
      <c r="F677" s="236" t="s">
        <v>599</v>
      </c>
      <c r="G677" s="158" t="s">
        <v>58</v>
      </c>
      <c r="H677" s="159" t="s">
        <v>1389</v>
      </c>
      <c r="I677" s="392">
        <v>1</v>
      </c>
      <c r="J677" s="161"/>
      <c r="K677" s="162">
        <f t="shared" si="16"/>
        <v>0</v>
      </c>
      <c r="L677" s="163"/>
      <c r="M677" s="164">
        <f t="shared" si="17"/>
        <v>0</v>
      </c>
      <c r="N677" s="437"/>
      <c r="O677" s="440"/>
      <c r="P677" s="443"/>
      <c r="Q677" s="446"/>
      <c r="R677" s="443"/>
      <c r="S677" s="451"/>
      <c r="T677" s="446"/>
      <c r="U677" s="454"/>
      <c r="V677" s="434"/>
      <c r="W677" s="434"/>
    </row>
    <row r="678" spans="1:23" ht="31.5">
      <c r="A678" s="153" t="s">
        <v>60</v>
      </c>
      <c r="B678" s="154" t="s">
        <v>533</v>
      </c>
      <c r="C678" s="155" t="s">
        <v>534</v>
      </c>
      <c r="D678" s="156" t="s">
        <v>535</v>
      </c>
      <c r="E678" s="155" t="s">
        <v>57</v>
      </c>
      <c r="F678" s="236" t="s">
        <v>586</v>
      </c>
      <c r="G678" s="158" t="s">
        <v>58</v>
      </c>
      <c r="H678" s="159" t="s">
        <v>1390</v>
      </c>
      <c r="I678" s="392">
        <v>1</v>
      </c>
      <c r="J678" s="161"/>
      <c r="K678" s="162">
        <f t="shared" si="16"/>
        <v>0</v>
      </c>
      <c r="L678" s="163"/>
      <c r="M678" s="164">
        <f t="shared" si="17"/>
        <v>0</v>
      </c>
      <c r="N678" s="437"/>
      <c r="O678" s="440"/>
      <c r="P678" s="443"/>
      <c r="Q678" s="446"/>
      <c r="R678" s="443"/>
      <c r="S678" s="451"/>
      <c r="T678" s="446"/>
      <c r="U678" s="454"/>
      <c r="V678" s="434"/>
      <c r="W678" s="434"/>
    </row>
    <row r="679" spans="1:23" ht="31.5">
      <c r="A679" s="153" t="s">
        <v>61</v>
      </c>
      <c r="B679" s="154" t="s">
        <v>533</v>
      </c>
      <c r="C679" s="155" t="s">
        <v>534</v>
      </c>
      <c r="D679" s="156" t="s">
        <v>535</v>
      </c>
      <c r="E679" s="155" t="s">
        <v>57</v>
      </c>
      <c r="F679" s="236" t="s">
        <v>573</v>
      </c>
      <c r="G679" s="158" t="s">
        <v>58</v>
      </c>
      <c r="H679" s="159" t="s">
        <v>1391</v>
      </c>
      <c r="I679" s="392">
        <v>1</v>
      </c>
      <c r="J679" s="161"/>
      <c r="K679" s="162">
        <f t="shared" si="16"/>
        <v>0</v>
      </c>
      <c r="L679" s="163"/>
      <c r="M679" s="164">
        <f t="shared" si="17"/>
        <v>0</v>
      </c>
      <c r="N679" s="437"/>
      <c r="O679" s="472"/>
      <c r="P679" s="443"/>
      <c r="Q679" s="474"/>
      <c r="R679" s="476"/>
      <c r="S679" s="478"/>
      <c r="T679" s="474"/>
      <c r="U679" s="480"/>
      <c r="V679" s="434"/>
      <c r="W679" s="434"/>
    </row>
    <row r="680" spans="1:23" ht="31.5">
      <c r="A680" s="153" t="s">
        <v>62</v>
      </c>
      <c r="B680" s="154" t="s">
        <v>533</v>
      </c>
      <c r="C680" s="155" t="s">
        <v>534</v>
      </c>
      <c r="D680" s="156" t="s">
        <v>535</v>
      </c>
      <c r="E680" s="155" t="s">
        <v>57</v>
      </c>
      <c r="F680" s="236" t="s">
        <v>545</v>
      </c>
      <c r="G680" s="158" t="s">
        <v>58</v>
      </c>
      <c r="H680" s="159" t="s">
        <v>1393</v>
      </c>
      <c r="I680" s="392">
        <v>1</v>
      </c>
      <c r="J680" s="161"/>
      <c r="K680" s="162">
        <f t="shared" si="16"/>
        <v>0</v>
      </c>
      <c r="L680" s="163"/>
      <c r="M680" s="164">
        <f t="shared" si="17"/>
        <v>0</v>
      </c>
      <c r="N680" s="437"/>
      <c r="O680" s="472"/>
      <c r="P680" s="443"/>
      <c r="Q680" s="474"/>
      <c r="R680" s="476"/>
      <c r="S680" s="478"/>
      <c r="T680" s="474"/>
      <c r="U680" s="480"/>
      <c r="V680" s="434"/>
      <c r="W680" s="434"/>
    </row>
    <row r="681" spans="1:23" ht="31.5">
      <c r="A681" s="153" t="s">
        <v>63</v>
      </c>
      <c r="B681" s="154" t="s">
        <v>533</v>
      </c>
      <c r="C681" s="155" t="s">
        <v>534</v>
      </c>
      <c r="D681" s="156" t="s">
        <v>535</v>
      </c>
      <c r="E681" s="155" t="s">
        <v>57</v>
      </c>
      <c r="F681" s="236" t="s">
        <v>559</v>
      </c>
      <c r="G681" s="158" t="s">
        <v>58</v>
      </c>
      <c r="H681" s="159" t="s">
        <v>1394</v>
      </c>
      <c r="I681" s="392">
        <v>1</v>
      </c>
      <c r="J681" s="161"/>
      <c r="K681" s="162">
        <f t="shared" si="16"/>
        <v>0</v>
      </c>
      <c r="L681" s="163"/>
      <c r="M681" s="164">
        <f t="shared" si="17"/>
        <v>0</v>
      </c>
      <c r="N681" s="437"/>
      <c r="O681" s="472"/>
      <c r="P681" s="443"/>
      <c r="Q681" s="474"/>
      <c r="R681" s="476"/>
      <c r="S681" s="478"/>
      <c r="T681" s="474"/>
      <c r="U681" s="480"/>
      <c r="V681" s="434"/>
      <c r="W681" s="434"/>
    </row>
    <row r="682" spans="1:23" ht="31.5">
      <c r="A682" s="153" t="s">
        <v>64</v>
      </c>
      <c r="B682" s="154" t="s">
        <v>533</v>
      </c>
      <c r="C682" s="155" t="s">
        <v>534</v>
      </c>
      <c r="D682" s="156" t="s">
        <v>535</v>
      </c>
      <c r="E682" s="155" t="s">
        <v>57</v>
      </c>
      <c r="F682" s="236" t="s">
        <v>601</v>
      </c>
      <c r="G682" s="158" t="s">
        <v>58</v>
      </c>
      <c r="H682" s="159" t="s">
        <v>1386</v>
      </c>
      <c r="I682" s="392">
        <v>1</v>
      </c>
      <c r="J682" s="161"/>
      <c r="K682" s="162">
        <f t="shared" si="16"/>
        <v>0</v>
      </c>
      <c r="L682" s="163"/>
      <c r="M682" s="164">
        <f t="shared" si="17"/>
        <v>0</v>
      </c>
      <c r="N682" s="437"/>
      <c r="O682" s="472"/>
      <c r="P682" s="443"/>
      <c r="Q682" s="474"/>
      <c r="R682" s="476"/>
      <c r="S682" s="478"/>
      <c r="T682" s="474"/>
      <c r="U682" s="480"/>
      <c r="V682" s="434"/>
      <c r="W682" s="434"/>
    </row>
    <row r="683" spans="1:23" ht="31.5">
      <c r="A683" s="153" t="s">
        <v>65</v>
      </c>
      <c r="B683" s="154" t="s">
        <v>533</v>
      </c>
      <c r="C683" s="155" t="s">
        <v>534</v>
      </c>
      <c r="D683" s="156" t="s">
        <v>535</v>
      </c>
      <c r="E683" s="155" t="s">
        <v>57</v>
      </c>
      <c r="F683" s="236" t="s">
        <v>609</v>
      </c>
      <c r="G683" s="158" t="s">
        <v>58</v>
      </c>
      <c r="H683" s="159" t="s">
        <v>1395</v>
      </c>
      <c r="I683" s="392">
        <v>1</v>
      </c>
      <c r="J683" s="161"/>
      <c r="K683" s="162">
        <f t="shared" si="16"/>
        <v>0</v>
      </c>
      <c r="L683" s="163"/>
      <c r="M683" s="164">
        <f t="shared" si="17"/>
        <v>0</v>
      </c>
      <c r="N683" s="437"/>
      <c r="O683" s="472"/>
      <c r="P683" s="443"/>
      <c r="Q683" s="474"/>
      <c r="R683" s="476"/>
      <c r="S683" s="478"/>
      <c r="T683" s="474"/>
      <c r="U683" s="480"/>
      <c r="V683" s="434"/>
      <c r="W683" s="434"/>
    </row>
    <row r="684" spans="1:23" ht="31.5">
      <c r="A684" s="153" t="s">
        <v>66</v>
      </c>
      <c r="B684" s="154" t="s">
        <v>533</v>
      </c>
      <c r="C684" s="155" t="s">
        <v>534</v>
      </c>
      <c r="D684" s="156" t="s">
        <v>535</v>
      </c>
      <c r="E684" s="155" t="s">
        <v>57</v>
      </c>
      <c r="F684" s="236" t="s">
        <v>602</v>
      </c>
      <c r="G684" s="158" t="s">
        <v>58</v>
      </c>
      <c r="H684" s="159" t="s">
        <v>1396</v>
      </c>
      <c r="I684" s="392">
        <v>1</v>
      </c>
      <c r="J684" s="161"/>
      <c r="K684" s="162">
        <f t="shared" si="16"/>
        <v>0</v>
      </c>
      <c r="L684" s="163"/>
      <c r="M684" s="164">
        <f t="shared" si="17"/>
        <v>0</v>
      </c>
      <c r="N684" s="437"/>
      <c r="O684" s="472"/>
      <c r="P684" s="443"/>
      <c r="Q684" s="474"/>
      <c r="R684" s="476"/>
      <c r="S684" s="478"/>
      <c r="T684" s="474"/>
      <c r="U684" s="480"/>
      <c r="V684" s="434"/>
      <c r="W684" s="434"/>
    </row>
    <row r="685" spans="1:23" ht="31.5">
      <c r="A685" s="153" t="s">
        <v>67</v>
      </c>
      <c r="B685" s="154" t="s">
        <v>533</v>
      </c>
      <c r="C685" s="155" t="s">
        <v>534</v>
      </c>
      <c r="D685" s="156" t="s">
        <v>535</v>
      </c>
      <c r="E685" s="155" t="s">
        <v>57</v>
      </c>
      <c r="F685" s="236" t="s">
        <v>544</v>
      </c>
      <c r="G685" s="158" t="s">
        <v>58</v>
      </c>
      <c r="H685" s="159" t="s">
        <v>1397</v>
      </c>
      <c r="I685" s="392">
        <v>1</v>
      </c>
      <c r="J685" s="161"/>
      <c r="K685" s="162">
        <f t="shared" si="16"/>
        <v>0</v>
      </c>
      <c r="L685" s="163"/>
      <c r="M685" s="164">
        <f t="shared" si="17"/>
        <v>0</v>
      </c>
      <c r="N685" s="437"/>
      <c r="O685" s="472"/>
      <c r="P685" s="443"/>
      <c r="Q685" s="474"/>
      <c r="R685" s="476"/>
      <c r="S685" s="478"/>
      <c r="T685" s="474"/>
      <c r="U685" s="480"/>
      <c r="V685" s="434"/>
      <c r="W685" s="434"/>
    </row>
    <row r="686" spans="1:23" ht="31.5">
      <c r="A686" s="153" t="s">
        <v>68</v>
      </c>
      <c r="B686" s="154" t="s">
        <v>533</v>
      </c>
      <c r="C686" s="155" t="s">
        <v>534</v>
      </c>
      <c r="D686" s="156" t="s">
        <v>535</v>
      </c>
      <c r="E686" s="155" t="s">
        <v>57</v>
      </c>
      <c r="F686" s="236" t="s">
        <v>610</v>
      </c>
      <c r="G686" s="158" t="s">
        <v>58</v>
      </c>
      <c r="H686" s="159" t="s">
        <v>1386</v>
      </c>
      <c r="I686" s="392">
        <v>1</v>
      </c>
      <c r="J686" s="161"/>
      <c r="K686" s="162">
        <f t="shared" si="16"/>
        <v>0</v>
      </c>
      <c r="L686" s="163"/>
      <c r="M686" s="164">
        <f t="shared" si="17"/>
        <v>0</v>
      </c>
      <c r="N686" s="437"/>
      <c r="O686" s="472"/>
      <c r="P686" s="443"/>
      <c r="Q686" s="474"/>
      <c r="R686" s="476"/>
      <c r="S686" s="478"/>
      <c r="T686" s="474"/>
      <c r="U686" s="480"/>
      <c r="V686" s="434"/>
      <c r="W686" s="434"/>
    </row>
    <row r="687" spans="1:23" ht="31.5">
      <c r="A687" s="153" t="s">
        <v>69</v>
      </c>
      <c r="B687" s="154" t="s">
        <v>533</v>
      </c>
      <c r="C687" s="155" t="s">
        <v>534</v>
      </c>
      <c r="D687" s="156" t="s">
        <v>535</v>
      </c>
      <c r="E687" s="155" t="s">
        <v>57</v>
      </c>
      <c r="F687" s="236" t="s">
        <v>611</v>
      </c>
      <c r="G687" s="158" t="s">
        <v>58</v>
      </c>
      <c r="H687" s="159" t="s">
        <v>1386</v>
      </c>
      <c r="I687" s="392">
        <v>1</v>
      </c>
      <c r="J687" s="161"/>
      <c r="K687" s="162">
        <f t="shared" si="16"/>
        <v>0</v>
      </c>
      <c r="L687" s="163"/>
      <c r="M687" s="164">
        <f t="shared" si="17"/>
        <v>0</v>
      </c>
      <c r="N687" s="437"/>
      <c r="O687" s="472"/>
      <c r="P687" s="443"/>
      <c r="Q687" s="474"/>
      <c r="R687" s="476"/>
      <c r="S687" s="478"/>
      <c r="T687" s="474"/>
      <c r="U687" s="480"/>
      <c r="V687" s="434"/>
      <c r="W687" s="434"/>
    </row>
    <row r="688" spans="1:23" ht="31.5">
      <c r="A688" s="153" t="s">
        <v>70</v>
      </c>
      <c r="B688" s="154" t="s">
        <v>533</v>
      </c>
      <c r="C688" s="155" t="s">
        <v>534</v>
      </c>
      <c r="D688" s="156" t="s">
        <v>535</v>
      </c>
      <c r="E688" s="155" t="s">
        <v>57</v>
      </c>
      <c r="F688" s="236" t="s">
        <v>612</v>
      </c>
      <c r="G688" s="158" t="s">
        <v>58</v>
      </c>
      <c r="H688" s="159" t="s">
        <v>1386</v>
      </c>
      <c r="I688" s="392">
        <v>1</v>
      </c>
      <c r="J688" s="161"/>
      <c r="K688" s="162">
        <f t="shared" si="16"/>
        <v>0</v>
      </c>
      <c r="L688" s="163"/>
      <c r="M688" s="164">
        <f t="shared" si="17"/>
        <v>0</v>
      </c>
      <c r="N688" s="437"/>
      <c r="O688" s="472"/>
      <c r="P688" s="443"/>
      <c r="Q688" s="474"/>
      <c r="R688" s="476"/>
      <c r="S688" s="478"/>
      <c r="T688" s="474"/>
      <c r="U688" s="480"/>
      <c r="V688" s="434"/>
      <c r="W688" s="434"/>
    </row>
    <row r="689" spans="1:23" ht="31.5">
      <c r="A689" s="153" t="s">
        <v>85</v>
      </c>
      <c r="B689" s="154" t="s">
        <v>533</v>
      </c>
      <c r="C689" s="155" t="s">
        <v>534</v>
      </c>
      <c r="D689" s="156" t="s">
        <v>535</v>
      </c>
      <c r="E689" s="155" t="s">
        <v>57</v>
      </c>
      <c r="F689" s="236" t="s">
        <v>613</v>
      </c>
      <c r="G689" s="158" t="s">
        <v>58</v>
      </c>
      <c r="H689" s="159" t="s">
        <v>1386</v>
      </c>
      <c r="I689" s="392">
        <v>1</v>
      </c>
      <c r="J689" s="161"/>
      <c r="K689" s="162">
        <f t="shared" si="16"/>
        <v>0</v>
      </c>
      <c r="L689" s="163"/>
      <c r="M689" s="164">
        <f t="shared" si="17"/>
        <v>0</v>
      </c>
      <c r="N689" s="437"/>
      <c r="O689" s="472"/>
      <c r="P689" s="443"/>
      <c r="Q689" s="474"/>
      <c r="R689" s="476"/>
      <c r="S689" s="478"/>
      <c r="T689" s="474"/>
      <c r="U689" s="480"/>
      <c r="V689" s="434"/>
      <c r="W689" s="434"/>
    </row>
    <row r="690" spans="1:23" ht="31.5">
      <c r="A690" s="153" t="s">
        <v>86</v>
      </c>
      <c r="B690" s="154" t="s">
        <v>533</v>
      </c>
      <c r="C690" s="155" t="s">
        <v>534</v>
      </c>
      <c r="D690" s="156" t="s">
        <v>535</v>
      </c>
      <c r="E690" s="155" t="s">
        <v>57</v>
      </c>
      <c r="F690" s="236" t="s">
        <v>614</v>
      </c>
      <c r="G690" s="158" t="s">
        <v>58</v>
      </c>
      <c r="H690" s="159" t="s">
        <v>1386</v>
      </c>
      <c r="I690" s="392">
        <v>1</v>
      </c>
      <c r="J690" s="161"/>
      <c r="K690" s="162">
        <f t="shared" si="16"/>
        <v>0</v>
      </c>
      <c r="L690" s="163"/>
      <c r="M690" s="164">
        <f t="shared" si="17"/>
        <v>0</v>
      </c>
      <c r="N690" s="437"/>
      <c r="O690" s="472"/>
      <c r="P690" s="443"/>
      <c r="Q690" s="474"/>
      <c r="R690" s="476"/>
      <c r="S690" s="478"/>
      <c r="T690" s="474"/>
      <c r="U690" s="480"/>
      <c r="V690" s="434"/>
      <c r="W690" s="434"/>
    </row>
    <row r="691" spans="1:23" ht="31.5">
      <c r="A691" s="153" t="s">
        <v>87</v>
      </c>
      <c r="B691" s="154" t="s">
        <v>533</v>
      </c>
      <c r="C691" s="155" t="s">
        <v>534</v>
      </c>
      <c r="D691" s="156" t="s">
        <v>535</v>
      </c>
      <c r="E691" s="155" t="s">
        <v>57</v>
      </c>
      <c r="F691" s="236" t="s">
        <v>566</v>
      </c>
      <c r="G691" s="158" t="s">
        <v>58</v>
      </c>
      <c r="H691" s="159" t="s">
        <v>1398</v>
      </c>
      <c r="I691" s="392">
        <v>1</v>
      </c>
      <c r="J691" s="161"/>
      <c r="K691" s="162">
        <f t="shared" si="16"/>
        <v>0</v>
      </c>
      <c r="L691" s="163"/>
      <c r="M691" s="164">
        <f t="shared" si="17"/>
        <v>0</v>
      </c>
      <c r="N691" s="437"/>
      <c r="O691" s="472"/>
      <c r="P691" s="443"/>
      <c r="Q691" s="474"/>
      <c r="R691" s="476"/>
      <c r="S691" s="478"/>
      <c r="T691" s="474"/>
      <c r="U691" s="480"/>
      <c r="V691" s="434"/>
      <c r="W691" s="434"/>
    </row>
    <row r="692" spans="1:23" ht="31.5">
      <c r="A692" s="153" t="s">
        <v>88</v>
      </c>
      <c r="B692" s="154" t="s">
        <v>533</v>
      </c>
      <c r="C692" s="155" t="s">
        <v>534</v>
      </c>
      <c r="D692" s="156" t="s">
        <v>535</v>
      </c>
      <c r="E692" s="155" t="s">
        <v>57</v>
      </c>
      <c r="F692" s="236" t="s">
        <v>587</v>
      </c>
      <c r="G692" s="158" t="s">
        <v>58</v>
      </c>
      <c r="H692" s="159" t="s">
        <v>1395</v>
      </c>
      <c r="I692" s="392">
        <v>1</v>
      </c>
      <c r="J692" s="161"/>
      <c r="K692" s="162">
        <f t="shared" si="16"/>
        <v>0</v>
      </c>
      <c r="L692" s="163"/>
      <c r="M692" s="164">
        <f t="shared" si="17"/>
        <v>0</v>
      </c>
      <c r="N692" s="437"/>
      <c r="O692" s="472"/>
      <c r="P692" s="443"/>
      <c r="Q692" s="474"/>
      <c r="R692" s="476"/>
      <c r="S692" s="478"/>
      <c r="T692" s="474"/>
      <c r="U692" s="480"/>
      <c r="V692" s="434"/>
      <c r="W692" s="434"/>
    </row>
    <row r="693" spans="1:23" ht="31.5">
      <c r="A693" s="153" t="s">
        <v>89</v>
      </c>
      <c r="B693" s="154" t="s">
        <v>533</v>
      </c>
      <c r="C693" s="155" t="s">
        <v>534</v>
      </c>
      <c r="D693" s="156" t="s">
        <v>535</v>
      </c>
      <c r="E693" s="155" t="s">
        <v>57</v>
      </c>
      <c r="F693" s="236" t="s">
        <v>588</v>
      </c>
      <c r="G693" s="158" t="s">
        <v>58</v>
      </c>
      <c r="H693" s="159" t="s">
        <v>1395</v>
      </c>
      <c r="I693" s="392">
        <v>1</v>
      </c>
      <c r="J693" s="161"/>
      <c r="K693" s="162">
        <f t="shared" si="16"/>
        <v>0</v>
      </c>
      <c r="L693" s="163"/>
      <c r="M693" s="164">
        <f t="shared" si="17"/>
        <v>0</v>
      </c>
      <c r="N693" s="437"/>
      <c r="O693" s="472"/>
      <c r="P693" s="443"/>
      <c r="Q693" s="474"/>
      <c r="R693" s="476"/>
      <c r="S693" s="478"/>
      <c r="T693" s="474"/>
      <c r="U693" s="480"/>
      <c r="V693" s="434"/>
      <c r="W693" s="434"/>
    </row>
    <row r="694" spans="1:23" ht="31.5">
      <c r="A694" s="153" t="s">
        <v>90</v>
      </c>
      <c r="B694" s="154" t="s">
        <v>533</v>
      </c>
      <c r="C694" s="155" t="s">
        <v>534</v>
      </c>
      <c r="D694" s="156" t="s">
        <v>535</v>
      </c>
      <c r="E694" s="155" t="s">
        <v>57</v>
      </c>
      <c r="F694" s="236" t="s">
        <v>615</v>
      </c>
      <c r="G694" s="158" t="s">
        <v>58</v>
      </c>
      <c r="H694" s="159" t="s">
        <v>1399</v>
      </c>
      <c r="I694" s="392">
        <v>1</v>
      </c>
      <c r="J694" s="161"/>
      <c r="K694" s="162">
        <f t="shared" si="16"/>
        <v>0</v>
      </c>
      <c r="L694" s="163"/>
      <c r="M694" s="164">
        <f t="shared" si="17"/>
        <v>0</v>
      </c>
      <c r="N694" s="437"/>
      <c r="O694" s="472"/>
      <c r="P694" s="443"/>
      <c r="Q694" s="474"/>
      <c r="R694" s="476"/>
      <c r="S694" s="478"/>
      <c r="T694" s="474"/>
      <c r="U694" s="480"/>
      <c r="V694" s="434"/>
      <c r="W694" s="434"/>
    </row>
    <row r="695" spans="1:23" ht="31.5">
      <c r="A695" s="153" t="s">
        <v>91</v>
      </c>
      <c r="B695" s="154" t="s">
        <v>533</v>
      </c>
      <c r="C695" s="155" t="s">
        <v>534</v>
      </c>
      <c r="D695" s="156" t="s">
        <v>535</v>
      </c>
      <c r="E695" s="155" t="s">
        <v>57</v>
      </c>
      <c r="F695" s="236" t="s">
        <v>616</v>
      </c>
      <c r="G695" s="158" t="s">
        <v>58</v>
      </c>
      <c r="H695" s="159" t="s">
        <v>1399</v>
      </c>
      <c r="I695" s="392">
        <v>1</v>
      </c>
      <c r="J695" s="161"/>
      <c r="K695" s="162">
        <f t="shared" si="16"/>
        <v>0</v>
      </c>
      <c r="L695" s="163"/>
      <c r="M695" s="164">
        <f t="shared" si="17"/>
        <v>0</v>
      </c>
      <c r="N695" s="437"/>
      <c r="O695" s="472"/>
      <c r="P695" s="443"/>
      <c r="Q695" s="474"/>
      <c r="R695" s="476"/>
      <c r="S695" s="478"/>
      <c r="T695" s="474"/>
      <c r="U695" s="480"/>
      <c r="V695" s="434"/>
      <c r="W695" s="434"/>
    </row>
    <row r="696" spans="1:23" ht="31.5">
      <c r="A696" s="153" t="s">
        <v>92</v>
      </c>
      <c r="B696" s="154" t="s">
        <v>533</v>
      </c>
      <c r="C696" s="155" t="s">
        <v>534</v>
      </c>
      <c r="D696" s="156" t="s">
        <v>535</v>
      </c>
      <c r="E696" s="155" t="s">
        <v>57</v>
      </c>
      <c r="F696" s="236" t="s">
        <v>618</v>
      </c>
      <c r="G696" s="158" t="s">
        <v>58</v>
      </c>
      <c r="H696" s="159" t="s">
        <v>1399</v>
      </c>
      <c r="I696" s="392">
        <v>1</v>
      </c>
      <c r="J696" s="161"/>
      <c r="K696" s="162">
        <f t="shared" si="16"/>
        <v>0</v>
      </c>
      <c r="L696" s="163"/>
      <c r="M696" s="164">
        <f t="shared" si="17"/>
        <v>0</v>
      </c>
      <c r="N696" s="437"/>
      <c r="O696" s="472"/>
      <c r="P696" s="443"/>
      <c r="Q696" s="474"/>
      <c r="R696" s="476"/>
      <c r="S696" s="478"/>
      <c r="T696" s="474"/>
      <c r="U696" s="480"/>
      <c r="V696" s="434"/>
      <c r="W696" s="434"/>
    </row>
    <row r="697" spans="1:23" ht="31.5">
      <c r="A697" s="153" t="s">
        <v>93</v>
      </c>
      <c r="B697" s="154" t="s">
        <v>533</v>
      </c>
      <c r="C697" s="155" t="s">
        <v>534</v>
      </c>
      <c r="D697" s="156" t="s">
        <v>535</v>
      </c>
      <c r="E697" s="155" t="s">
        <v>57</v>
      </c>
      <c r="F697" s="236" t="s">
        <v>619</v>
      </c>
      <c r="G697" s="158" t="s">
        <v>58</v>
      </c>
      <c r="H697" s="159" t="s">
        <v>1399</v>
      </c>
      <c r="I697" s="392">
        <v>1</v>
      </c>
      <c r="J697" s="161"/>
      <c r="K697" s="162">
        <f t="shared" si="16"/>
        <v>0</v>
      </c>
      <c r="L697" s="163"/>
      <c r="M697" s="164">
        <f t="shared" si="17"/>
        <v>0</v>
      </c>
      <c r="N697" s="437"/>
      <c r="O697" s="472"/>
      <c r="P697" s="443"/>
      <c r="Q697" s="474"/>
      <c r="R697" s="476"/>
      <c r="S697" s="478"/>
      <c r="T697" s="474"/>
      <c r="U697" s="480"/>
      <c r="V697" s="434"/>
      <c r="W697" s="434"/>
    </row>
    <row r="698" spans="1:23" ht="31.5">
      <c r="A698" s="153" t="s">
        <v>94</v>
      </c>
      <c r="B698" s="154" t="s">
        <v>533</v>
      </c>
      <c r="C698" s="155" t="s">
        <v>534</v>
      </c>
      <c r="D698" s="156" t="s">
        <v>535</v>
      </c>
      <c r="E698" s="155" t="s">
        <v>57</v>
      </c>
      <c r="F698" s="236" t="s">
        <v>597</v>
      </c>
      <c r="G698" s="158" t="s">
        <v>58</v>
      </c>
      <c r="H698" s="159" t="s">
        <v>1400</v>
      </c>
      <c r="I698" s="392">
        <v>1</v>
      </c>
      <c r="J698" s="161"/>
      <c r="K698" s="162">
        <f t="shared" si="16"/>
        <v>0</v>
      </c>
      <c r="L698" s="163"/>
      <c r="M698" s="164">
        <f t="shared" si="17"/>
        <v>0</v>
      </c>
      <c r="N698" s="437"/>
      <c r="O698" s="472"/>
      <c r="P698" s="443"/>
      <c r="Q698" s="474"/>
      <c r="R698" s="476"/>
      <c r="S698" s="478"/>
      <c r="T698" s="474"/>
      <c r="U698" s="480"/>
      <c r="V698" s="434"/>
      <c r="W698" s="434"/>
    </row>
    <row r="699" spans="1:23" ht="31.5">
      <c r="A699" s="153" t="s">
        <v>95</v>
      </c>
      <c r="B699" s="154" t="s">
        <v>533</v>
      </c>
      <c r="C699" s="155" t="s">
        <v>534</v>
      </c>
      <c r="D699" s="156" t="s">
        <v>535</v>
      </c>
      <c r="E699" s="155" t="s">
        <v>57</v>
      </c>
      <c r="F699" s="236" t="s">
        <v>598</v>
      </c>
      <c r="G699" s="158" t="s">
        <v>58</v>
      </c>
      <c r="H699" s="159" t="s">
        <v>1400</v>
      </c>
      <c r="I699" s="392">
        <v>1</v>
      </c>
      <c r="J699" s="161"/>
      <c r="K699" s="162">
        <f t="shared" si="16"/>
        <v>0</v>
      </c>
      <c r="L699" s="163"/>
      <c r="M699" s="164">
        <f t="shared" si="17"/>
        <v>0</v>
      </c>
      <c r="N699" s="437"/>
      <c r="O699" s="472"/>
      <c r="P699" s="443"/>
      <c r="Q699" s="474"/>
      <c r="R699" s="476"/>
      <c r="S699" s="478"/>
      <c r="T699" s="474"/>
      <c r="U699" s="480"/>
      <c r="V699" s="434"/>
      <c r="W699" s="434"/>
    </row>
    <row r="700" spans="1:23" ht="31.5">
      <c r="A700" s="153" t="s">
        <v>96</v>
      </c>
      <c r="B700" s="154" t="s">
        <v>533</v>
      </c>
      <c r="C700" s="155" t="s">
        <v>534</v>
      </c>
      <c r="D700" s="156" t="s">
        <v>535</v>
      </c>
      <c r="E700" s="155" t="s">
        <v>57</v>
      </c>
      <c r="F700" s="236" t="s">
        <v>576</v>
      </c>
      <c r="G700" s="158" t="s">
        <v>58</v>
      </c>
      <c r="H700" s="159" t="s">
        <v>1401</v>
      </c>
      <c r="I700" s="392">
        <v>1</v>
      </c>
      <c r="J700" s="161"/>
      <c r="K700" s="162">
        <f t="shared" si="16"/>
        <v>0</v>
      </c>
      <c r="L700" s="163"/>
      <c r="M700" s="164">
        <f t="shared" si="17"/>
        <v>0</v>
      </c>
      <c r="N700" s="437"/>
      <c r="O700" s="472"/>
      <c r="P700" s="443"/>
      <c r="Q700" s="474"/>
      <c r="R700" s="476"/>
      <c r="S700" s="478"/>
      <c r="T700" s="474"/>
      <c r="U700" s="480"/>
      <c r="V700" s="434"/>
      <c r="W700" s="434"/>
    </row>
    <row r="701" spans="1:23" ht="31.5">
      <c r="A701" s="153" t="s">
        <v>97</v>
      </c>
      <c r="B701" s="154" t="s">
        <v>533</v>
      </c>
      <c r="C701" s="155" t="s">
        <v>534</v>
      </c>
      <c r="D701" s="156" t="s">
        <v>535</v>
      </c>
      <c r="E701" s="155" t="s">
        <v>57</v>
      </c>
      <c r="F701" s="236" t="s">
        <v>585</v>
      </c>
      <c r="G701" s="158" t="s">
        <v>58</v>
      </c>
      <c r="H701" s="159" t="s">
        <v>1402</v>
      </c>
      <c r="I701" s="392">
        <v>1</v>
      </c>
      <c r="J701" s="161"/>
      <c r="K701" s="162">
        <f t="shared" si="16"/>
        <v>0</v>
      </c>
      <c r="L701" s="163"/>
      <c r="M701" s="164">
        <f t="shared" si="17"/>
        <v>0</v>
      </c>
      <c r="N701" s="437"/>
      <c r="O701" s="472"/>
      <c r="P701" s="443"/>
      <c r="Q701" s="474"/>
      <c r="R701" s="476"/>
      <c r="S701" s="478"/>
      <c r="T701" s="474"/>
      <c r="U701" s="480"/>
      <c r="V701" s="434"/>
      <c r="W701" s="434"/>
    </row>
    <row r="702" spans="1:23" ht="31.5">
      <c r="A702" s="153" t="s">
        <v>98</v>
      </c>
      <c r="B702" s="154" t="s">
        <v>533</v>
      </c>
      <c r="C702" s="155" t="s">
        <v>534</v>
      </c>
      <c r="D702" s="156" t="s">
        <v>535</v>
      </c>
      <c r="E702" s="155" t="s">
        <v>57</v>
      </c>
      <c r="F702" s="236" t="s">
        <v>823</v>
      </c>
      <c r="G702" s="158" t="s">
        <v>58</v>
      </c>
      <c r="H702" s="159" t="s">
        <v>1403</v>
      </c>
      <c r="I702" s="392">
        <v>1</v>
      </c>
      <c r="J702" s="161"/>
      <c r="K702" s="162">
        <f t="shared" si="16"/>
        <v>0</v>
      </c>
      <c r="L702" s="163"/>
      <c r="M702" s="164">
        <f t="shared" si="17"/>
        <v>0</v>
      </c>
      <c r="N702" s="437"/>
      <c r="O702" s="472"/>
      <c r="P702" s="443"/>
      <c r="Q702" s="474"/>
      <c r="R702" s="476"/>
      <c r="S702" s="478"/>
      <c r="T702" s="474"/>
      <c r="U702" s="480"/>
      <c r="V702" s="434"/>
      <c r="W702" s="434"/>
    </row>
    <row r="703" spans="1:23" ht="31.5">
      <c r="A703" s="153" t="s">
        <v>99</v>
      </c>
      <c r="B703" s="154" t="s">
        <v>533</v>
      </c>
      <c r="C703" s="155" t="s">
        <v>534</v>
      </c>
      <c r="D703" s="156" t="s">
        <v>535</v>
      </c>
      <c r="E703" s="155" t="s">
        <v>57</v>
      </c>
      <c r="F703" s="236" t="s">
        <v>581</v>
      </c>
      <c r="G703" s="158" t="s">
        <v>58</v>
      </c>
      <c r="H703" s="159" t="s">
        <v>1402</v>
      </c>
      <c r="I703" s="392">
        <v>1</v>
      </c>
      <c r="J703" s="161"/>
      <c r="K703" s="162">
        <f t="shared" si="16"/>
        <v>0</v>
      </c>
      <c r="L703" s="163"/>
      <c r="M703" s="164">
        <f t="shared" si="17"/>
        <v>0</v>
      </c>
      <c r="N703" s="437"/>
      <c r="O703" s="472"/>
      <c r="P703" s="443"/>
      <c r="Q703" s="474"/>
      <c r="R703" s="476"/>
      <c r="S703" s="478"/>
      <c r="T703" s="474"/>
      <c r="U703" s="480"/>
      <c r="V703" s="434"/>
      <c r="W703" s="434"/>
    </row>
    <row r="704" spans="1:23" ht="31.5">
      <c r="A704" s="153" t="s">
        <v>100</v>
      </c>
      <c r="B704" s="154" t="s">
        <v>533</v>
      </c>
      <c r="C704" s="155" t="s">
        <v>534</v>
      </c>
      <c r="D704" s="156" t="s">
        <v>535</v>
      </c>
      <c r="E704" s="155" t="s">
        <v>57</v>
      </c>
      <c r="F704" s="236" t="s">
        <v>577</v>
      </c>
      <c r="G704" s="158" t="s">
        <v>58</v>
      </c>
      <c r="H704" s="159" t="s">
        <v>1401</v>
      </c>
      <c r="I704" s="392">
        <v>1</v>
      </c>
      <c r="J704" s="161"/>
      <c r="K704" s="162">
        <f t="shared" si="16"/>
        <v>0</v>
      </c>
      <c r="L704" s="163"/>
      <c r="M704" s="164">
        <f t="shared" si="17"/>
        <v>0</v>
      </c>
      <c r="N704" s="437"/>
      <c r="O704" s="472"/>
      <c r="P704" s="443"/>
      <c r="Q704" s="474"/>
      <c r="R704" s="476"/>
      <c r="S704" s="478"/>
      <c r="T704" s="474"/>
      <c r="U704" s="480"/>
      <c r="V704" s="434"/>
      <c r="W704" s="434"/>
    </row>
    <row r="705" spans="1:23" ht="31.5">
      <c r="A705" s="153" t="s">
        <v>101</v>
      </c>
      <c r="B705" s="154" t="s">
        <v>533</v>
      </c>
      <c r="C705" s="155" t="s">
        <v>534</v>
      </c>
      <c r="D705" s="156" t="s">
        <v>535</v>
      </c>
      <c r="E705" s="155" t="s">
        <v>57</v>
      </c>
      <c r="F705" s="236" t="s">
        <v>578</v>
      </c>
      <c r="G705" s="158" t="s">
        <v>58</v>
      </c>
      <c r="H705" s="159" t="s">
        <v>1401</v>
      </c>
      <c r="I705" s="392">
        <v>1</v>
      </c>
      <c r="J705" s="161"/>
      <c r="K705" s="162">
        <f t="shared" si="16"/>
        <v>0</v>
      </c>
      <c r="L705" s="163"/>
      <c r="M705" s="164">
        <f t="shared" si="17"/>
        <v>0</v>
      </c>
      <c r="N705" s="437"/>
      <c r="O705" s="472"/>
      <c r="P705" s="443"/>
      <c r="Q705" s="474"/>
      <c r="R705" s="476"/>
      <c r="S705" s="478"/>
      <c r="T705" s="474"/>
      <c r="U705" s="480"/>
      <c r="V705" s="434"/>
      <c r="W705" s="434"/>
    </row>
    <row r="706" spans="1:23" ht="31.5">
      <c r="A706" s="153" t="s">
        <v>102</v>
      </c>
      <c r="B706" s="154" t="s">
        <v>533</v>
      </c>
      <c r="C706" s="155" t="s">
        <v>534</v>
      </c>
      <c r="D706" s="156" t="s">
        <v>535</v>
      </c>
      <c r="E706" s="155" t="s">
        <v>57</v>
      </c>
      <c r="F706" s="236" t="s">
        <v>579</v>
      </c>
      <c r="G706" s="158" t="s">
        <v>58</v>
      </c>
      <c r="H706" s="159" t="s">
        <v>1403</v>
      </c>
      <c r="I706" s="392">
        <v>1</v>
      </c>
      <c r="J706" s="161"/>
      <c r="K706" s="162">
        <f t="shared" si="16"/>
        <v>0</v>
      </c>
      <c r="L706" s="163"/>
      <c r="M706" s="164">
        <f t="shared" si="17"/>
        <v>0</v>
      </c>
      <c r="N706" s="437"/>
      <c r="O706" s="472"/>
      <c r="P706" s="443"/>
      <c r="Q706" s="474"/>
      <c r="R706" s="476"/>
      <c r="S706" s="478"/>
      <c r="T706" s="474"/>
      <c r="U706" s="480"/>
      <c r="V706" s="434"/>
      <c r="W706" s="434"/>
    </row>
    <row r="707" spans="1:23" ht="31.5">
      <c r="A707" s="153" t="s">
        <v>103</v>
      </c>
      <c r="B707" s="154" t="s">
        <v>533</v>
      </c>
      <c r="C707" s="155" t="s">
        <v>534</v>
      </c>
      <c r="D707" s="156" t="s">
        <v>535</v>
      </c>
      <c r="E707" s="155" t="s">
        <v>57</v>
      </c>
      <c r="F707" s="236" t="s">
        <v>580</v>
      </c>
      <c r="G707" s="158" t="s">
        <v>58</v>
      </c>
      <c r="H707" s="159" t="s">
        <v>1401</v>
      </c>
      <c r="I707" s="392">
        <v>1</v>
      </c>
      <c r="J707" s="161"/>
      <c r="K707" s="162">
        <f t="shared" si="16"/>
        <v>0</v>
      </c>
      <c r="L707" s="163"/>
      <c r="M707" s="164">
        <f t="shared" si="17"/>
        <v>0</v>
      </c>
      <c r="N707" s="437"/>
      <c r="O707" s="472"/>
      <c r="P707" s="443"/>
      <c r="Q707" s="474"/>
      <c r="R707" s="476"/>
      <c r="S707" s="478"/>
      <c r="T707" s="474"/>
      <c r="U707" s="480"/>
      <c r="V707" s="434"/>
      <c r="W707" s="434"/>
    </row>
    <row r="708" spans="1:23" ht="31.5">
      <c r="A708" s="153" t="s">
        <v>104</v>
      </c>
      <c r="B708" s="154" t="s">
        <v>533</v>
      </c>
      <c r="C708" s="155" t="s">
        <v>534</v>
      </c>
      <c r="D708" s="156" t="s">
        <v>535</v>
      </c>
      <c r="E708" s="155" t="s">
        <v>57</v>
      </c>
      <c r="F708" s="236" t="s">
        <v>589</v>
      </c>
      <c r="G708" s="158" t="s">
        <v>58</v>
      </c>
      <c r="H708" s="159" t="s">
        <v>1401</v>
      </c>
      <c r="I708" s="392">
        <v>1</v>
      </c>
      <c r="J708" s="161"/>
      <c r="K708" s="162">
        <f t="shared" si="16"/>
        <v>0</v>
      </c>
      <c r="L708" s="163"/>
      <c r="M708" s="164">
        <f t="shared" si="17"/>
        <v>0</v>
      </c>
      <c r="N708" s="437"/>
      <c r="O708" s="472"/>
      <c r="P708" s="443"/>
      <c r="Q708" s="474"/>
      <c r="R708" s="476"/>
      <c r="S708" s="478"/>
      <c r="T708" s="474"/>
      <c r="U708" s="480"/>
      <c r="V708" s="434"/>
      <c r="W708" s="434"/>
    </row>
    <row r="709" spans="1:23" ht="31.5">
      <c r="A709" s="153" t="s">
        <v>105</v>
      </c>
      <c r="B709" s="154" t="s">
        <v>533</v>
      </c>
      <c r="C709" s="155" t="s">
        <v>534</v>
      </c>
      <c r="D709" s="156" t="s">
        <v>535</v>
      </c>
      <c r="E709" s="155" t="s">
        <v>57</v>
      </c>
      <c r="F709" s="236" t="s">
        <v>590</v>
      </c>
      <c r="G709" s="158" t="s">
        <v>58</v>
      </c>
      <c r="H709" s="159" t="s">
        <v>1401</v>
      </c>
      <c r="I709" s="392">
        <v>1</v>
      </c>
      <c r="J709" s="161"/>
      <c r="K709" s="162">
        <f t="shared" si="16"/>
        <v>0</v>
      </c>
      <c r="L709" s="163"/>
      <c r="M709" s="164">
        <f t="shared" si="17"/>
        <v>0</v>
      </c>
      <c r="N709" s="437"/>
      <c r="O709" s="472"/>
      <c r="P709" s="443"/>
      <c r="Q709" s="474"/>
      <c r="R709" s="476"/>
      <c r="S709" s="478"/>
      <c r="T709" s="474"/>
      <c r="U709" s="480"/>
      <c r="V709" s="434"/>
      <c r="W709" s="434"/>
    </row>
    <row r="710" spans="1:23" ht="31.5">
      <c r="A710" s="153" t="s">
        <v>106</v>
      </c>
      <c r="B710" s="154" t="s">
        <v>533</v>
      </c>
      <c r="C710" s="155" t="s">
        <v>534</v>
      </c>
      <c r="D710" s="156" t="s">
        <v>535</v>
      </c>
      <c r="E710" s="155" t="s">
        <v>57</v>
      </c>
      <c r="F710" s="236" t="s">
        <v>591</v>
      </c>
      <c r="G710" s="158" t="s">
        <v>58</v>
      </c>
      <c r="H710" s="159" t="s">
        <v>1401</v>
      </c>
      <c r="I710" s="392">
        <v>1</v>
      </c>
      <c r="J710" s="161"/>
      <c r="K710" s="162">
        <f t="shared" si="16"/>
        <v>0</v>
      </c>
      <c r="L710" s="163"/>
      <c r="M710" s="164">
        <f t="shared" si="17"/>
        <v>0</v>
      </c>
      <c r="N710" s="437"/>
      <c r="O710" s="472"/>
      <c r="P710" s="443"/>
      <c r="Q710" s="474"/>
      <c r="R710" s="476"/>
      <c r="S710" s="478"/>
      <c r="T710" s="474"/>
      <c r="U710" s="480"/>
      <c r="V710" s="434"/>
      <c r="W710" s="434"/>
    </row>
    <row r="711" spans="1:23" ht="31.5">
      <c r="A711" s="153" t="s">
        <v>107</v>
      </c>
      <c r="B711" s="154" t="s">
        <v>533</v>
      </c>
      <c r="C711" s="155" t="s">
        <v>534</v>
      </c>
      <c r="D711" s="156" t="s">
        <v>535</v>
      </c>
      <c r="E711" s="155" t="s">
        <v>57</v>
      </c>
      <c r="F711" s="236" t="s">
        <v>592</v>
      </c>
      <c r="G711" s="158" t="s">
        <v>58</v>
      </c>
      <c r="H711" s="159" t="s">
        <v>1401</v>
      </c>
      <c r="I711" s="392">
        <v>1</v>
      </c>
      <c r="J711" s="161"/>
      <c r="K711" s="162">
        <f t="shared" si="16"/>
        <v>0</v>
      </c>
      <c r="L711" s="163"/>
      <c r="M711" s="164">
        <f t="shared" si="17"/>
        <v>0</v>
      </c>
      <c r="N711" s="437"/>
      <c r="O711" s="472"/>
      <c r="P711" s="443"/>
      <c r="Q711" s="474"/>
      <c r="R711" s="476"/>
      <c r="S711" s="478"/>
      <c r="T711" s="474"/>
      <c r="U711" s="480"/>
      <c r="V711" s="434"/>
      <c r="W711" s="434"/>
    </row>
    <row r="712" spans="1:23" ht="31.5">
      <c r="A712" s="153" t="s">
        <v>108</v>
      </c>
      <c r="B712" s="154" t="s">
        <v>533</v>
      </c>
      <c r="C712" s="155" t="s">
        <v>534</v>
      </c>
      <c r="D712" s="156" t="s">
        <v>535</v>
      </c>
      <c r="E712" s="155" t="s">
        <v>57</v>
      </c>
      <c r="F712" s="236" t="s">
        <v>593</v>
      </c>
      <c r="G712" s="158" t="s">
        <v>58</v>
      </c>
      <c r="H712" s="159" t="s">
        <v>1401</v>
      </c>
      <c r="I712" s="392">
        <v>1</v>
      </c>
      <c r="J712" s="161"/>
      <c r="K712" s="162">
        <f t="shared" si="16"/>
        <v>0</v>
      </c>
      <c r="L712" s="163"/>
      <c r="M712" s="164">
        <f t="shared" si="17"/>
        <v>0</v>
      </c>
      <c r="N712" s="437"/>
      <c r="O712" s="472"/>
      <c r="P712" s="443"/>
      <c r="Q712" s="474"/>
      <c r="R712" s="476"/>
      <c r="S712" s="478"/>
      <c r="T712" s="474"/>
      <c r="U712" s="480"/>
      <c r="V712" s="434"/>
      <c r="W712" s="434"/>
    </row>
    <row r="713" spans="1:23" ht="31.5">
      <c r="A713" s="153" t="s">
        <v>109</v>
      </c>
      <c r="B713" s="154" t="s">
        <v>533</v>
      </c>
      <c r="C713" s="155" t="s">
        <v>534</v>
      </c>
      <c r="D713" s="156" t="s">
        <v>535</v>
      </c>
      <c r="E713" s="155" t="s">
        <v>57</v>
      </c>
      <c r="F713" s="236" t="s">
        <v>556</v>
      </c>
      <c r="G713" s="158" t="s">
        <v>58</v>
      </c>
      <c r="H713" s="159" t="s">
        <v>1400</v>
      </c>
      <c r="I713" s="392">
        <v>1</v>
      </c>
      <c r="J713" s="161"/>
      <c r="K713" s="162">
        <f t="shared" si="16"/>
        <v>0</v>
      </c>
      <c r="L713" s="163"/>
      <c r="M713" s="164">
        <f t="shared" si="17"/>
        <v>0</v>
      </c>
      <c r="N713" s="437"/>
      <c r="O713" s="472"/>
      <c r="P713" s="443"/>
      <c r="Q713" s="474"/>
      <c r="R713" s="476"/>
      <c r="S713" s="478"/>
      <c r="T713" s="474"/>
      <c r="U713" s="480"/>
      <c r="V713" s="434"/>
      <c r="W713" s="434"/>
    </row>
    <row r="714" spans="1:23" ht="31.5">
      <c r="A714" s="153" t="s">
        <v>110</v>
      </c>
      <c r="B714" s="154" t="s">
        <v>533</v>
      </c>
      <c r="C714" s="155" t="s">
        <v>534</v>
      </c>
      <c r="D714" s="156" t="s">
        <v>535</v>
      </c>
      <c r="E714" s="155" t="s">
        <v>57</v>
      </c>
      <c r="F714" s="236" t="s">
        <v>608</v>
      </c>
      <c r="G714" s="158" t="s">
        <v>58</v>
      </c>
      <c r="H714" s="159" t="s">
        <v>1402</v>
      </c>
      <c r="I714" s="392">
        <v>1</v>
      </c>
      <c r="J714" s="161"/>
      <c r="K714" s="162">
        <f t="shared" si="16"/>
        <v>0</v>
      </c>
      <c r="L714" s="163"/>
      <c r="M714" s="164">
        <f t="shared" si="17"/>
        <v>0</v>
      </c>
      <c r="N714" s="437"/>
      <c r="O714" s="472"/>
      <c r="P714" s="443"/>
      <c r="Q714" s="474"/>
      <c r="R714" s="476"/>
      <c r="S714" s="478"/>
      <c r="T714" s="474"/>
      <c r="U714" s="480"/>
      <c r="V714" s="434"/>
      <c r="W714" s="434"/>
    </row>
    <row r="715" spans="1:23" ht="31.5">
      <c r="A715" s="153" t="s">
        <v>111</v>
      </c>
      <c r="B715" s="154" t="s">
        <v>533</v>
      </c>
      <c r="C715" s="155" t="s">
        <v>534</v>
      </c>
      <c r="D715" s="156" t="s">
        <v>535</v>
      </c>
      <c r="E715" s="155" t="s">
        <v>57</v>
      </c>
      <c r="F715" s="236" t="s">
        <v>540</v>
      </c>
      <c r="G715" s="158" t="s">
        <v>58</v>
      </c>
      <c r="H715" s="159" t="s">
        <v>1402</v>
      </c>
      <c r="I715" s="392">
        <v>1</v>
      </c>
      <c r="J715" s="161"/>
      <c r="K715" s="162">
        <f t="shared" si="16"/>
        <v>0</v>
      </c>
      <c r="L715" s="163"/>
      <c r="M715" s="164">
        <f t="shared" si="17"/>
        <v>0</v>
      </c>
      <c r="N715" s="437"/>
      <c r="O715" s="472"/>
      <c r="P715" s="443"/>
      <c r="Q715" s="474"/>
      <c r="R715" s="476"/>
      <c r="S715" s="478"/>
      <c r="T715" s="474"/>
      <c r="U715" s="480"/>
      <c r="V715" s="434"/>
      <c r="W715" s="434"/>
    </row>
    <row r="716" spans="1:23" ht="31.5">
      <c r="A716" s="153" t="s">
        <v>112</v>
      </c>
      <c r="B716" s="154" t="s">
        <v>533</v>
      </c>
      <c r="C716" s="155" t="s">
        <v>534</v>
      </c>
      <c r="D716" s="156" t="s">
        <v>535</v>
      </c>
      <c r="E716" s="155" t="s">
        <v>57</v>
      </c>
      <c r="F716" s="236" t="s">
        <v>584</v>
      </c>
      <c r="G716" s="158" t="s">
        <v>58</v>
      </c>
      <c r="H716" s="159" t="s">
        <v>1402</v>
      </c>
      <c r="I716" s="392">
        <v>1</v>
      </c>
      <c r="J716" s="161"/>
      <c r="K716" s="162">
        <f t="shared" si="16"/>
        <v>0</v>
      </c>
      <c r="L716" s="163"/>
      <c r="M716" s="164">
        <f t="shared" si="17"/>
        <v>0</v>
      </c>
      <c r="N716" s="437"/>
      <c r="O716" s="472"/>
      <c r="P716" s="443"/>
      <c r="Q716" s="474"/>
      <c r="R716" s="476"/>
      <c r="S716" s="478"/>
      <c r="T716" s="474"/>
      <c r="U716" s="480"/>
      <c r="V716" s="434"/>
      <c r="W716" s="434"/>
    </row>
    <row r="717" spans="1:23" ht="31.5">
      <c r="A717" s="153" t="s">
        <v>113</v>
      </c>
      <c r="B717" s="154" t="s">
        <v>533</v>
      </c>
      <c r="C717" s="155" t="s">
        <v>534</v>
      </c>
      <c r="D717" s="156" t="s">
        <v>535</v>
      </c>
      <c r="E717" s="155" t="s">
        <v>57</v>
      </c>
      <c r="F717" s="236" t="s">
        <v>596</v>
      </c>
      <c r="G717" s="158" t="s">
        <v>58</v>
      </c>
      <c r="H717" s="159" t="s">
        <v>1402</v>
      </c>
      <c r="I717" s="392">
        <v>1</v>
      </c>
      <c r="J717" s="161"/>
      <c r="K717" s="162">
        <f t="shared" si="16"/>
        <v>0</v>
      </c>
      <c r="L717" s="163"/>
      <c r="M717" s="164">
        <f t="shared" si="17"/>
        <v>0</v>
      </c>
      <c r="N717" s="437"/>
      <c r="O717" s="472"/>
      <c r="P717" s="443"/>
      <c r="Q717" s="474"/>
      <c r="R717" s="476"/>
      <c r="S717" s="478"/>
      <c r="T717" s="474"/>
      <c r="U717" s="480"/>
      <c r="V717" s="434"/>
      <c r="W717" s="434"/>
    </row>
    <row r="718" spans="1:23" ht="31.5">
      <c r="A718" s="153" t="s">
        <v>114</v>
      </c>
      <c r="B718" s="154" t="s">
        <v>533</v>
      </c>
      <c r="C718" s="155" t="s">
        <v>534</v>
      </c>
      <c r="D718" s="156" t="s">
        <v>535</v>
      </c>
      <c r="E718" s="155" t="s">
        <v>57</v>
      </c>
      <c r="F718" s="236" t="s">
        <v>541</v>
      </c>
      <c r="G718" s="158" t="s">
        <v>58</v>
      </c>
      <c r="H718" s="159" t="s">
        <v>1400</v>
      </c>
      <c r="I718" s="392">
        <v>1</v>
      </c>
      <c r="J718" s="161"/>
      <c r="K718" s="162">
        <f t="shared" si="16"/>
        <v>0</v>
      </c>
      <c r="L718" s="163"/>
      <c r="M718" s="164">
        <f t="shared" si="17"/>
        <v>0</v>
      </c>
      <c r="N718" s="437"/>
      <c r="O718" s="472"/>
      <c r="P718" s="443"/>
      <c r="Q718" s="474"/>
      <c r="R718" s="476"/>
      <c r="S718" s="478"/>
      <c r="T718" s="474"/>
      <c r="U718" s="480"/>
      <c r="V718" s="434"/>
      <c r="W718" s="434"/>
    </row>
    <row r="719" spans="1:23" ht="31.5">
      <c r="A719" s="153" t="s">
        <v>115</v>
      </c>
      <c r="B719" s="154" t="s">
        <v>533</v>
      </c>
      <c r="C719" s="155" t="s">
        <v>534</v>
      </c>
      <c r="D719" s="156" t="s">
        <v>535</v>
      </c>
      <c r="E719" s="155" t="s">
        <v>57</v>
      </c>
      <c r="F719" s="236" t="s">
        <v>539</v>
      </c>
      <c r="G719" s="158" t="s">
        <v>58</v>
      </c>
      <c r="H719" s="159" t="s">
        <v>1402</v>
      </c>
      <c r="I719" s="392">
        <v>1</v>
      </c>
      <c r="J719" s="161"/>
      <c r="K719" s="162">
        <f t="shared" si="16"/>
        <v>0</v>
      </c>
      <c r="L719" s="163"/>
      <c r="M719" s="164">
        <f t="shared" si="17"/>
        <v>0</v>
      </c>
      <c r="N719" s="437"/>
      <c r="O719" s="472"/>
      <c r="P719" s="443"/>
      <c r="Q719" s="474"/>
      <c r="R719" s="476"/>
      <c r="S719" s="478"/>
      <c r="T719" s="474"/>
      <c r="U719" s="480"/>
      <c r="V719" s="434"/>
      <c r="W719" s="434"/>
    </row>
    <row r="720" spans="1:23" ht="31.5">
      <c r="A720" s="153" t="s">
        <v>116</v>
      </c>
      <c r="B720" s="154" t="s">
        <v>533</v>
      </c>
      <c r="C720" s="155" t="s">
        <v>534</v>
      </c>
      <c r="D720" s="156" t="s">
        <v>535</v>
      </c>
      <c r="E720" s="155" t="s">
        <v>57</v>
      </c>
      <c r="F720" s="236" t="s">
        <v>572</v>
      </c>
      <c r="G720" s="158" t="s">
        <v>58</v>
      </c>
      <c r="H720" s="159" t="s">
        <v>1404</v>
      </c>
      <c r="I720" s="392">
        <v>1</v>
      </c>
      <c r="J720" s="161"/>
      <c r="K720" s="162">
        <f t="shared" si="16"/>
        <v>0</v>
      </c>
      <c r="L720" s="163"/>
      <c r="M720" s="164">
        <f t="shared" si="17"/>
        <v>0</v>
      </c>
      <c r="N720" s="437"/>
      <c r="O720" s="472"/>
      <c r="P720" s="443"/>
      <c r="Q720" s="474"/>
      <c r="R720" s="476"/>
      <c r="S720" s="478"/>
      <c r="T720" s="474"/>
      <c r="U720" s="480"/>
      <c r="V720" s="434"/>
      <c r="W720" s="434"/>
    </row>
    <row r="721" spans="1:23" ht="31.5">
      <c r="A721" s="153" t="s">
        <v>117</v>
      </c>
      <c r="B721" s="154" t="s">
        <v>533</v>
      </c>
      <c r="C721" s="155" t="s">
        <v>534</v>
      </c>
      <c r="D721" s="156" t="s">
        <v>535</v>
      </c>
      <c r="E721" s="155" t="s">
        <v>57</v>
      </c>
      <c r="F721" s="236" t="s">
        <v>562</v>
      </c>
      <c r="G721" s="158" t="s">
        <v>58</v>
      </c>
      <c r="H721" s="159" t="s">
        <v>1405</v>
      </c>
      <c r="I721" s="392">
        <v>1</v>
      </c>
      <c r="J721" s="161"/>
      <c r="K721" s="162">
        <f t="shared" si="16"/>
        <v>0</v>
      </c>
      <c r="L721" s="163"/>
      <c r="M721" s="164">
        <f t="shared" si="17"/>
        <v>0</v>
      </c>
      <c r="N721" s="437"/>
      <c r="O721" s="473"/>
      <c r="P721" s="443"/>
      <c r="Q721" s="475"/>
      <c r="R721" s="477"/>
      <c r="S721" s="479"/>
      <c r="T721" s="475"/>
      <c r="U721" s="481"/>
      <c r="V721" s="434"/>
      <c r="W721" s="434"/>
    </row>
    <row r="722" spans="1:23" ht="31.5">
      <c r="A722" s="153" t="s">
        <v>118</v>
      </c>
      <c r="B722" s="154" t="s">
        <v>533</v>
      </c>
      <c r="C722" s="155" t="s">
        <v>534</v>
      </c>
      <c r="D722" s="156" t="s">
        <v>535</v>
      </c>
      <c r="E722" s="155" t="s">
        <v>57</v>
      </c>
      <c r="F722" s="236" t="s">
        <v>563</v>
      </c>
      <c r="G722" s="158" t="s">
        <v>58</v>
      </c>
      <c r="H722" s="159" t="s">
        <v>1405</v>
      </c>
      <c r="I722" s="392">
        <v>1</v>
      </c>
      <c r="J722" s="161"/>
      <c r="K722" s="162">
        <f t="shared" si="16"/>
        <v>0</v>
      </c>
      <c r="L722" s="163"/>
      <c r="M722" s="164">
        <f t="shared" si="17"/>
        <v>0</v>
      </c>
      <c r="N722" s="437"/>
      <c r="O722" s="473"/>
      <c r="P722" s="443"/>
      <c r="Q722" s="475"/>
      <c r="R722" s="477"/>
      <c r="S722" s="479"/>
      <c r="T722" s="475"/>
      <c r="U722" s="481"/>
      <c r="V722" s="434"/>
      <c r="W722" s="434"/>
    </row>
    <row r="723" spans="1:23" ht="31.5">
      <c r="A723" s="153" t="s">
        <v>119</v>
      </c>
      <c r="B723" s="154" t="s">
        <v>533</v>
      </c>
      <c r="C723" s="155" t="s">
        <v>534</v>
      </c>
      <c r="D723" s="156" t="s">
        <v>535</v>
      </c>
      <c r="E723" s="155" t="s">
        <v>57</v>
      </c>
      <c r="F723" s="236" t="s">
        <v>564</v>
      </c>
      <c r="G723" s="158" t="s">
        <v>58</v>
      </c>
      <c r="H723" s="159" t="s">
        <v>1405</v>
      </c>
      <c r="I723" s="392">
        <v>1</v>
      </c>
      <c r="J723" s="161"/>
      <c r="K723" s="162">
        <f t="shared" si="16"/>
        <v>0</v>
      </c>
      <c r="L723" s="163"/>
      <c r="M723" s="164">
        <f t="shared" si="17"/>
        <v>0</v>
      </c>
      <c r="N723" s="437"/>
      <c r="O723" s="473"/>
      <c r="P723" s="443"/>
      <c r="Q723" s="475"/>
      <c r="R723" s="477"/>
      <c r="S723" s="479"/>
      <c r="T723" s="475"/>
      <c r="U723" s="481"/>
      <c r="V723" s="434"/>
      <c r="W723" s="434"/>
    </row>
    <row r="724" spans="1:23" ht="31.5">
      <c r="A724" s="153" t="s">
        <v>120</v>
      </c>
      <c r="B724" s="154" t="s">
        <v>533</v>
      </c>
      <c r="C724" s="155" t="s">
        <v>534</v>
      </c>
      <c r="D724" s="156" t="s">
        <v>535</v>
      </c>
      <c r="E724" s="155" t="s">
        <v>57</v>
      </c>
      <c r="F724" s="236" t="s">
        <v>565</v>
      </c>
      <c r="G724" s="158" t="s">
        <v>58</v>
      </c>
      <c r="H724" s="159" t="s">
        <v>1405</v>
      </c>
      <c r="I724" s="392">
        <v>1</v>
      </c>
      <c r="J724" s="161"/>
      <c r="K724" s="162">
        <f t="shared" si="16"/>
        <v>0</v>
      </c>
      <c r="L724" s="163"/>
      <c r="M724" s="164">
        <f t="shared" si="17"/>
        <v>0</v>
      </c>
      <c r="N724" s="437"/>
      <c r="O724" s="473"/>
      <c r="P724" s="443"/>
      <c r="Q724" s="475"/>
      <c r="R724" s="477"/>
      <c r="S724" s="479"/>
      <c r="T724" s="475"/>
      <c r="U724" s="481"/>
      <c r="V724" s="434"/>
      <c r="W724" s="434"/>
    </row>
    <row r="725" spans="1:23" ht="31.5">
      <c r="A725" s="153" t="s">
        <v>121</v>
      </c>
      <c r="B725" s="154" t="s">
        <v>533</v>
      </c>
      <c r="C725" s="155" t="s">
        <v>534</v>
      </c>
      <c r="D725" s="156" t="s">
        <v>535</v>
      </c>
      <c r="E725" s="155" t="s">
        <v>57</v>
      </c>
      <c r="F725" s="236" t="s">
        <v>567</v>
      </c>
      <c r="G725" s="158" t="s">
        <v>58</v>
      </c>
      <c r="H725" s="159" t="s">
        <v>1406</v>
      </c>
      <c r="I725" s="392">
        <v>1</v>
      </c>
      <c r="J725" s="161"/>
      <c r="K725" s="162">
        <f t="shared" si="16"/>
        <v>0</v>
      </c>
      <c r="L725" s="163"/>
      <c r="M725" s="164">
        <f t="shared" si="17"/>
        <v>0</v>
      </c>
      <c r="N725" s="437"/>
      <c r="O725" s="473"/>
      <c r="P725" s="443"/>
      <c r="Q725" s="475"/>
      <c r="R725" s="477"/>
      <c r="S725" s="479"/>
      <c r="T725" s="475"/>
      <c r="U725" s="481"/>
      <c r="V725" s="434"/>
      <c r="W725" s="434"/>
    </row>
    <row r="726" spans="1:23" ht="31.5">
      <c r="A726" s="153" t="s">
        <v>122</v>
      </c>
      <c r="B726" s="154" t="s">
        <v>533</v>
      </c>
      <c r="C726" s="155" t="s">
        <v>534</v>
      </c>
      <c r="D726" s="156" t="s">
        <v>535</v>
      </c>
      <c r="E726" s="155" t="s">
        <v>57</v>
      </c>
      <c r="F726" s="236" t="s">
        <v>571</v>
      </c>
      <c r="G726" s="158" t="s">
        <v>58</v>
      </c>
      <c r="H726" s="159" t="s">
        <v>1407</v>
      </c>
      <c r="I726" s="392">
        <v>1</v>
      </c>
      <c r="J726" s="161"/>
      <c r="K726" s="162">
        <f t="shared" si="16"/>
        <v>0</v>
      </c>
      <c r="L726" s="163"/>
      <c r="M726" s="164">
        <f t="shared" si="17"/>
        <v>0</v>
      </c>
      <c r="N726" s="437"/>
      <c r="O726" s="473"/>
      <c r="P726" s="443"/>
      <c r="Q726" s="475"/>
      <c r="R726" s="477"/>
      <c r="S726" s="479"/>
      <c r="T726" s="475"/>
      <c r="U726" s="481"/>
      <c r="V726" s="434"/>
      <c r="W726" s="434"/>
    </row>
    <row r="727" spans="1:23" ht="31.5">
      <c r="A727" s="153" t="s">
        <v>123</v>
      </c>
      <c r="B727" s="154" t="s">
        <v>533</v>
      </c>
      <c r="C727" s="155" t="s">
        <v>534</v>
      </c>
      <c r="D727" s="156" t="s">
        <v>535</v>
      </c>
      <c r="E727" s="155" t="s">
        <v>57</v>
      </c>
      <c r="F727" s="236" t="s">
        <v>568</v>
      </c>
      <c r="G727" s="158" t="s">
        <v>58</v>
      </c>
      <c r="H727" s="159" t="s">
        <v>1406</v>
      </c>
      <c r="I727" s="392">
        <v>1</v>
      </c>
      <c r="J727" s="161"/>
      <c r="K727" s="162">
        <f t="shared" si="16"/>
        <v>0</v>
      </c>
      <c r="L727" s="163"/>
      <c r="M727" s="164">
        <f t="shared" si="17"/>
        <v>0</v>
      </c>
      <c r="N727" s="437"/>
      <c r="O727" s="473"/>
      <c r="P727" s="443"/>
      <c r="Q727" s="475"/>
      <c r="R727" s="477"/>
      <c r="S727" s="479"/>
      <c r="T727" s="475"/>
      <c r="U727" s="481"/>
      <c r="V727" s="434"/>
      <c r="W727" s="434"/>
    </row>
    <row r="728" spans="1:23" ht="31.5">
      <c r="A728" s="153" t="s">
        <v>124</v>
      </c>
      <c r="B728" s="154" t="s">
        <v>533</v>
      </c>
      <c r="C728" s="155" t="s">
        <v>534</v>
      </c>
      <c r="D728" s="156" t="s">
        <v>535</v>
      </c>
      <c r="E728" s="155" t="s">
        <v>57</v>
      </c>
      <c r="F728" s="236" t="s">
        <v>569</v>
      </c>
      <c r="G728" s="158" t="s">
        <v>58</v>
      </c>
      <c r="H728" s="159" t="s">
        <v>1406</v>
      </c>
      <c r="I728" s="392">
        <v>1</v>
      </c>
      <c r="J728" s="161"/>
      <c r="K728" s="162">
        <f t="shared" si="16"/>
        <v>0</v>
      </c>
      <c r="L728" s="163"/>
      <c r="M728" s="164">
        <f t="shared" si="17"/>
        <v>0</v>
      </c>
      <c r="N728" s="437"/>
      <c r="O728" s="473"/>
      <c r="P728" s="443"/>
      <c r="Q728" s="475"/>
      <c r="R728" s="477"/>
      <c r="S728" s="479"/>
      <c r="T728" s="475"/>
      <c r="U728" s="481"/>
      <c r="V728" s="434"/>
      <c r="W728" s="434"/>
    </row>
    <row r="729" spans="1:23" ht="31.5">
      <c r="A729" s="153" t="s">
        <v>631</v>
      </c>
      <c r="B729" s="154" t="s">
        <v>533</v>
      </c>
      <c r="C729" s="155" t="s">
        <v>534</v>
      </c>
      <c r="D729" s="156" t="s">
        <v>535</v>
      </c>
      <c r="E729" s="155" t="s">
        <v>57</v>
      </c>
      <c r="F729" s="236" t="s">
        <v>570</v>
      </c>
      <c r="G729" s="158" t="s">
        <v>58</v>
      </c>
      <c r="H729" s="159" t="s">
        <v>1406</v>
      </c>
      <c r="I729" s="392">
        <v>1</v>
      </c>
      <c r="J729" s="161"/>
      <c r="K729" s="162">
        <f t="shared" si="16"/>
        <v>0</v>
      </c>
      <c r="L729" s="163"/>
      <c r="M729" s="164">
        <f t="shared" si="17"/>
        <v>0</v>
      </c>
      <c r="N729" s="437"/>
      <c r="O729" s="473"/>
      <c r="P729" s="443"/>
      <c r="Q729" s="475"/>
      <c r="R729" s="477"/>
      <c r="S729" s="479"/>
      <c r="T729" s="475"/>
      <c r="U729" s="481"/>
      <c r="V729" s="434"/>
      <c r="W729" s="434"/>
    </row>
    <row r="730" spans="1:23" ht="31.5">
      <c r="A730" s="153" t="s">
        <v>632</v>
      </c>
      <c r="B730" s="154" t="s">
        <v>533</v>
      </c>
      <c r="C730" s="155" t="s">
        <v>534</v>
      </c>
      <c r="D730" s="156" t="s">
        <v>535</v>
      </c>
      <c r="E730" s="155" t="s">
        <v>57</v>
      </c>
      <c r="F730" s="236" t="s">
        <v>603</v>
      </c>
      <c r="G730" s="158" t="s">
        <v>58</v>
      </c>
      <c r="H730" s="159" t="s">
        <v>1405</v>
      </c>
      <c r="I730" s="392">
        <v>1</v>
      </c>
      <c r="J730" s="161"/>
      <c r="K730" s="162">
        <f t="shared" si="16"/>
        <v>0</v>
      </c>
      <c r="L730" s="163"/>
      <c r="M730" s="164">
        <f t="shared" si="17"/>
        <v>0</v>
      </c>
      <c r="N730" s="437"/>
      <c r="O730" s="473"/>
      <c r="P730" s="443"/>
      <c r="Q730" s="475"/>
      <c r="R730" s="477"/>
      <c r="S730" s="479"/>
      <c r="T730" s="475"/>
      <c r="U730" s="481"/>
      <c r="V730" s="434"/>
      <c r="W730" s="434"/>
    </row>
    <row r="731" spans="1:23" ht="31.5">
      <c r="A731" s="153" t="s">
        <v>633</v>
      </c>
      <c r="B731" s="154" t="s">
        <v>533</v>
      </c>
      <c r="C731" s="155" t="s">
        <v>534</v>
      </c>
      <c r="D731" s="156" t="s">
        <v>535</v>
      </c>
      <c r="E731" s="155" t="s">
        <v>57</v>
      </c>
      <c r="F731" s="236" t="s">
        <v>604</v>
      </c>
      <c r="G731" s="158" t="s">
        <v>58</v>
      </c>
      <c r="H731" s="159" t="s">
        <v>1405</v>
      </c>
      <c r="I731" s="392">
        <v>1</v>
      </c>
      <c r="J731" s="161"/>
      <c r="K731" s="162">
        <f t="shared" si="16"/>
        <v>0</v>
      </c>
      <c r="L731" s="163"/>
      <c r="M731" s="164">
        <f t="shared" si="17"/>
        <v>0</v>
      </c>
      <c r="N731" s="437"/>
      <c r="O731" s="473"/>
      <c r="P731" s="443"/>
      <c r="Q731" s="475"/>
      <c r="R731" s="477"/>
      <c r="S731" s="479"/>
      <c r="T731" s="475"/>
      <c r="U731" s="481"/>
      <c r="V731" s="434"/>
      <c r="W731" s="434"/>
    </row>
    <row r="732" spans="1:23" ht="31.5">
      <c r="A732" s="153" t="s">
        <v>634</v>
      </c>
      <c r="B732" s="154" t="s">
        <v>533</v>
      </c>
      <c r="C732" s="155" t="s">
        <v>534</v>
      </c>
      <c r="D732" s="156" t="s">
        <v>535</v>
      </c>
      <c r="E732" s="155" t="s">
        <v>57</v>
      </c>
      <c r="F732" s="236" t="s">
        <v>605</v>
      </c>
      <c r="G732" s="158" t="s">
        <v>58</v>
      </c>
      <c r="H732" s="159" t="s">
        <v>1405</v>
      </c>
      <c r="I732" s="392">
        <v>1</v>
      </c>
      <c r="J732" s="161"/>
      <c r="K732" s="162">
        <f t="shared" si="16"/>
        <v>0</v>
      </c>
      <c r="L732" s="163"/>
      <c r="M732" s="164">
        <f t="shared" si="17"/>
        <v>0</v>
      </c>
      <c r="N732" s="437"/>
      <c r="O732" s="473"/>
      <c r="P732" s="443"/>
      <c r="Q732" s="475"/>
      <c r="R732" s="477"/>
      <c r="S732" s="479"/>
      <c r="T732" s="475"/>
      <c r="U732" s="481"/>
      <c r="V732" s="434"/>
      <c r="W732" s="434"/>
    </row>
    <row r="733" spans="1:23" ht="31.5">
      <c r="A733" s="153" t="s">
        <v>635</v>
      </c>
      <c r="B733" s="154" t="s">
        <v>533</v>
      </c>
      <c r="C733" s="155" t="s">
        <v>534</v>
      </c>
      <c r="D733" s="156" t="s">
        <v>535</v>
      </c>
      <c r="E733" s="155" t="s">
        <v>57</v>
      </c>
      <c r="F733" s="236" t="s">
        <v>606</v>
      </c>
      <c r="G733" s="158" t="s">
        <v>58</v>
      </c>
      <c r="H733" s="159" t="s">
        <v>1405</v>
      </c>
      <c r="I733" s="392">
        <v>1</v>
      </c>
      <c r="J733" s="161"/>
      <c r="K733" s="162">
        <f t="shared" si="16"/>
        <v>0</v>
      </c>
      <c r="L733" s="163"/>
      <c r="M733" s="164">
        <f t="shared" si="17"/>
        <v>0</v>
      </c>
      <c r="N733" s="437"/>
      <c r="O733" s="473"/>
      <c r="P733" s="443"/>
      <c r="Q733" s="475"/>
      <c r="R733" s="477"/>
      <c r="S733" s="479"/>
      <c r="T733" s="475"/>
      <c r="U733" s="481"/>
      <c r="V733" s="434"/>
      <c r="W733" s="434"/>
    </row>
    <row r="734" spans="1:23" ht="31.5">
      <c r="A734" s="153" t="s">
        <v>636</v>
      </c>
      <c r="B734" s="154" t="s">
        <v>533</v>
      </c>
      <c r="C734" s="155" t="s">
        <v>534</v>
      </c>
      <c r="D734" s="156" t="s">
        <v>535</v>
      </c>
      <c r="E734" s="155" t="s">
        <v>57</v>
      </c>
      <c r="F734" s="236" t="s">
        <v>607</v>
      </c>
      <c r="G734" s="158" t="s">
        <v>58</v>
      </c>
      <c r="H734" s="159" t="s">
        <v>1405</v>
      </c>
      <c r="I734" s="392">
        <v>1</v>
      </c>
      <c r="J734" s="161"/>
      <c r="K734" s="162">
        <f t="shared" si="16"/>
        <v>0</v>
      </c>
      <c r="L734" s="163"/>
      <c r="M734" s="164">
        <f t="shared" si="17"/>
        <v>0</v>
      </c>
      <c r="N734" s="437"/>
      <c r="O734" s="473"/>
      <c r="P734" s="443"/>
      <c r="Q734" s="475"/>
      <c r="R734" s="477"/>
      <c r="S734" s="479"/>
      <c r="T734" s="475"/>
      <c r="U734" s="481"/>
      <c r="V734" s="434"/>
      <c r="W734" s="434"/>
    </row>
    <row r="735" spans="1:23" ht="31.5">
      <c r="A735" s="153" t="s">
        <v>637</v>
      </c>
      <c r="B735" s="154" t="s">
        <v>533</v>
      </c>
      <c r="C735" s="155" t="s">
        <v>534</v>
      </c>
      <c r="D735" s="156" t="s">
        <v>535</v>
      </c>
      <c r="E735" s="155" t="s">
        <v>57</v>
      </c>
      <c r="F735" s="236" t="s">
        <v>574</v>
      </c>
      <c r="G735" s="158" t="s">
        <v>58</v>
      </c>
      <c r="H735" s="159" t="s">
        <v>1401</v>
      </c>
      <c r="I735" s="392">
        <v>1</v>
      </c>
      <c r="J735" s="161"/>
      <c r="K735" s="162">
        <f t="shared" si="16"/>
        <v>0</v>
      </c>
      <c r="L735" s="163"/>
      <c r="M735" s="164">
        <f t="shared" si="17"/>
        <v>0</v>
      </c>
      <c r="N735" s="437"/>
      <c r="O735" s="473"/>
      <c r="P735" s="443"/>
      <c r="Q735" s="475"/>
      <c r="R735" s="477"/>
      <c r="S735" s="479"/>
      <c r="T735" s="475"/>
      <c r="U735" s="481"/>
      <c r="V735" s="434"/>
      <c r="W735" s="434"/>
    </row>
    <row r="736" spans="1:23" ht="31.5">
      <c r="A736" s="153" t="s">
        <v>638</v>
      </c>
      <c r="B736" s="154" t="s">
        <v>533</v>
      </c>
      <c r="C736" s="155" t="s">
        <v>534</v>
      </c>
      <c r="D736" s="156" t="s">
        <v>535</v>
      </c>
      <c r="E736" s="155" t="s">
        <v>57</v>
      </c>
      <c r="F736" s="236" t="s">
        <v>575</v>
      </c>
      <c r="G736" s="158" t="s">
        <v>58</v>
      </c>
      <c r="H736" s="159" t="s">
        <v>1401</v>
      </c>
      <c r="I736" s="392">
        <v>1</v>
      </c>
      <c r="J736" s="161"/>
      <c r="K736" s="162">
        <f t="shared" si="16"/>
        <v>0</v>
      </c>
      <c r="L736" s="163"/>
      <c r="M736" s="164">
        <f t="shared" si="17"/>
        <v>0</v>
      </c>
      <c r="N736" s="437"/>
      <c r="O736" s="473"/>
      <c r="P736" s="443"/>
      <c r="Q736" s="475"/>
      <c r="R736" s="477"/>
      <c r="S736" s="479"/>
      <c r="T736" s="475"/>
      <c r="U736" s="481"/>
      <c r="V736" s="434"/>
      <c r="W736" s="434"/>
    </row>
    <row r="737" spans="1:23" ht="31.5">
      <c r="A737" s="153" t="s">
        <v>639</v>
      </c>
      <c r="B737" s="154" t="s">
        <v>533</v>
      </c>
      <c r="C737" s="155" t="s">
        <v>534</v>
      </c>
      <c r="D737" s="156" t="s">
        <v>535</v>
      </c>
      <c r="E737" s="155" t="s">
        <v>57</v>
      </c>
      <c r="F737" s="236" t="s">
        <v>542</v>
      </c>
      <c r="G737" s="158" t="s">
        <v>58</v>
      </c>
      <c r="H737" s="159" t="s">
        <v>1405</v>
      </c>
      <c r="I737" s="392">
        <v>1</v>
      </c>
      <c r="J737" s="161"/>
      <c r="K737" s="162">
        <f t="shared" si="16"/>
        <v>0</v>
      </c>
      <c r="L737" s="163"/>
      <c r="M737" s="164">
        <f t="shared" si="17"/>
        <v>0</v>
      </c>
      <c r="N737" s="437"/>
      <c r="O737" s="473"/>
      <c r="P737" s="443"/>
      <c r="Q737" s="475"/>
      <c r="R737" s="477"/>
      <c r="S737" s="479"/>
      <c r="T737" s="475"/>
      <c r="U737" s="481"/>
      <c r="V737" s="434"/>
      <c r="W737" s="434"/>
    </row>
    <row r="738" spans="1:23" ht="31.5">
      <c r="A738" s="153" t="s">
        <v>640</v>
      </c>
      <c r="B738" s="154" t="s">
        <v>533</v>
      </c>
      <c r="C738" s="155" t="s">
        <v>534</v>
      </c>
      <c r="D738" s="156" t="s">
        <v>535</v>
      </c>
      <c r="E738" s="155" t="s">
        <v>57</v>
      </c>
      <c r="F738" s="236" t="s">
        <v>543</v>
      </c>
      <c r="G738" s="158" t="s">
        <v>58</v>
      </c>
      <c r="H738" s="159" t="s">
        <v>1405</v>
      </c>
      <c r="I738" s="392">
        <v>1</v>
      </c>
      <c r="J738" s="161"/>
      <c r="K738" s="162">
        <f t="shared" si="16"/>
        <v>0</v>
      </c>
      <c r="L738" s="163"/>
      <c r="M738" s="164">
        <f t="shared" si="17"/>
        <v>0</v>
      </c>
      <c r="N738" s="437"/>
      <c r="O738" s="473"/>
      <c r="P738" s="443"/>
      <c r="Q738" s="475"/>
      <c r="R738" s="477"/>
      <c r="S738" s="479"/>
      <c r="T738" s="475"/>
      <c r="U738" s="481"/>
      <c r="V738" s="434"/>
      <c r="W738" s="434"/>
    </row>
    <row r="739" spans="1:23" ht="31.5">
      <c r="A739" s="153" t="s">
        <v>641</v>
      </c>
      <c r="B739" s="154" t="s">
        <v>533</v>
      </c>
      <c r="C739" s="155" t="s">
        <v>534</v>
      </c>
      <c r="D739" s="156" t="s">
        <v>535</v>
      </c>
      <c r="E739" s="155" t="s">
        <v>57</v>
      </c>
      <c r="F739" s="236" t="s">
        <v>536</v>
      </c>
      <c r="G739" s="158" t="s">
        <v>58</v>
      </c>
      <c r="H739" s="159" t="s">
        <v>1408</v>
      </c>
      <c r="I739" s="392">
        <v>1</v>
      </c>
      <c r="J739" s="161"/>
      <c r="K739" s="162">
        <f t="shared" ref="K739:K802" si="18">I739*J739</f>
        <v>0</v>
      </c>
      <c r="L739" s="163"/>
      <c r="M739" s="164">
        <f t="shared" ref="M739:M802" si="19">ROUND(K739*L739+K739,2)</f>
        <v>0</v>
      </c>
      <c r="N739" s="437"/>
      <c r="O739" s="473"/>
      <c r="P739" s="443"/>
      <c r="Q739" s="475"/>
      <c r="R739" s="477"/>
      <c r="S739" s="479"/>
      <c r="T739" s="475"/>
      <c r="U739" s="481"/>
      <c r="V739" s="434"/>
      <c r="W739" s="434"/>
    </row>
    <row r="740" spans="1:23" ht="31.5">
      <c r="A740" s="153" t="s">
        <v>642</v>
      </c>
      <c r="B740" s="154" t="s">
        <v>533</v>
      </c>
      <c r="C740" s="155" t="s">
        <v>534</v>
      </c>
      <c r="D740" s="156" t="s">
        <v>535</v>
      </c>
      <c r="E740" s="155" t="s">
        <v>57</v>
      </c>
      <c r="F740" s="236" t="s">
        <v>537</v>
      </c>
      <c r="G740" s="158" t="s">
        <v>58</v>
      </c>
      <c r="H740" s="159" t="s">
        <v>1405</v>
      </c>
      <c r="I740" s="392">
        <v>1</v>
      </c>
      <c r="J740" s="161"/>
      <c r="K740" s="162">
        <f t="shared" si="18"/>
        <v>0</v>
      </c>
      <c r="L740" s="163"/>
      <c r="M740" s="164">
        <f t="shared" si="19"/>
        <v>0</v>
      </c>
      <c r="N740" s="437"/>
      <c r="O740" s="473"/>
      <c r="P740" s="443"/>
      <c r="Q740" s="475"/>
      <c r="R740" s="477"/>
      <c r="S740" s="479"/>
      <c r="T740" s="475"/>
      <c r="U740" s="481"/>
      <c r="V740" s="434"/>
      <c r="W740" s="434"/>
    </row>
    <row r="741" spans="1:23" ht="31.5">
      <c r="A741" s="153" t="s">
        <v>643</v>
      </c>
      <c r="B741" s="154" t="s">
        <v>533</v>
      </c>
      <c r="C741" s="155" t="s">
        <v>534</v>
      </c>
      <c r="D741" s="156" t="s">
        <v>535</v>
      </c>
      <c r="E741" s="155" t="s">
        <v>57</v>
      </c>
      <c r="F741" s="236" t="s">
        <v>538</v>
      </c>
      <c r="G741" s="158" t="s">
        <v>58</v>
      </c>
      <c r="H741" s="159" t="s">
        <v>1405</v>
      </c>
      <c r="I741" s="392">
        <v>1</v>
      </c>
      <c r="J741" s="161"/>
      <c r="K741" s="162">
        <f t="shared" si="18"/>
        <v>0</v>
      </c>
      <c r="L741" s="163"/>
      <c r="M741" s="164">
        <f t="shared" si="19"/>
        <v>0</v>
      </c>
      <c r="N741" s="437"/>
      <c r="O741" s="473"/>
      <c r="P741" s="443"/>
      <c r="Q741" s="475"/>
      <c r="R741" s="477"/>
      <c r="S741" s="479"/>
      <c r="T741" s="475"/>
      <c r="U741" s="481"/>
      <c r="V741" s="434"/>
      <c r="W741" s="434"/>
    </row>
    <row r="742" spans="1:23" ht="31.5">
      <c r="A742" s="153" t="s">
        <v>644</v>
      </c>
      <c r="B742" s="154" t="s">
        <v>533</v>
      </c>
      <c r="C742" s="155" t="s">
        <v>534</v>
      </c>
      <c r="D742" s="156" t="s">
        <v>535</v>
      </c>
      <c r="E742" s="155" t="s">
        <v>57</v>
      </c>
      <c r="F742" s="236" t="s">
        <v>546</v>
      </c>
      <c r="G742" s="158" t="s">
        <v>58</v>
      </c>
      <c r="H742" s="159" t="s">
        <v>1405</v>
      </c>
      <c r="I742" s="392">
        <v>1</v>
      </c>
      <c r="J742" s="161"/>
      <c r="K742" s="162">
        <f t="shared" si="18"/>
        <v>0</v>
      </c>
      <c r="L742" s="163"/>
      <c r="M742" s="164">
        <f t="shared" si="19"/>
        <v>0</v>
      </c>
      <c r="N742" s="437"/>
      <c r="O742" s="473"/>
      <c r="P742" s="443"/>
      <c r="Q742" s="475"/>
      <c r="R742" s="477"/>
      <c r="S742" s="479"/>
      <c r="T742" s="475"/>
      <c r="U742" s="481"/>
      <c r="V742" s="434"/>
      <c r="W742" s="434"/>
    </row>
    <row r="743" spans="1:23" ht="31.5">
      <c r="A743" s="153" t="s">
        <v>645</v>
      </c>
      <c r="B743" s="154" t="s">
        <v>533</v>
      </c>
      <c r="C743" s="155" t="s">
        <v>534</v>
      </c>
      <c r="D743" s="156" t="s">
        <v>535</v>
      </c>
      <c r="E743" s="155" t="s">
        <v>57</v>
      </c>
      <c r="F743" s="236" t="s">
        <v>547</v>
      </c>
      <c r="G743" s="158" t="s">
        <v>58</v>
      </c>
      <c r="H743" s="159" t="s">
        <v>1408</v>
      </c>
      <c r="I743" s="392">
        <v>1</v>
      </c>
      <c r="J743" s="161"/>
      <c r="K743" s="162">
        <f t="shared" si="18"/>
        <v>0</v>
      </c>
      <c r="L743" s="163"/>
      <c r="M743" s="164">
        <f t="shared" si="19"/>
        <v>0</v>
      </c>
      <c r="N743" s="437"/>
      <c r="O743" s="473"/>
      <c r="P743" s="443"/>
      <c r="Q743" s="475"/>
      <c r="R743" s="477"/>
      <c r="S743" s="479"/>
      <c r="T743" s="475"/>
      <c r="U743" s="481"/>
      <c r="V743" s="434"/>
      <c r="W743" s="434"/>
    </row>
    <row r="744" spans="1:23" ht="31.5">
      <c r="A744" s="153" t="s">
        <v>646</v>
      </c>
      <c r="B744" s="154" t="s">
        <v>533</v>
      </c>
      <c r="C744" s="155" t="s">
        <v>534</v>
      </c>
      <c r="D744" s="156" t="s">
        <v>535</v>
      </c>
      <c r="E744" s="155" t="s">
        <v>57</v>
      </c>
      <c r="F744" s="236" t="s">
        <v>548</v>
      </c>
      <c r="G744" s="158" t="s">
        <v>58</v>
      </c>
      <c r="H744" s="159" t="s">
        <v>1409</v>
      </c>
      <c r="I744" s="392">
        <v>1</v>
      </c>
      <c r="J744" s="161"/>
      <c r="K744" s="162">
        <f t="shared" si="18"/>
        <v>0</v>
      </c>
      <c r="L744" s="163"/>
      <c r="M744" s="164">
        <f t="shared" si="19"/>
        <v>0</v>
      </c>
      <c r="N744" s="437"/>
      <c r="O744" s="473"/>
      <c r="P744" s="443"/>
      <c r="Q744" s="475"/>
      <c r="R744" s="477"/>
      <c r="S744" s="479"/>
      <c r="T744" s="475"/>
      <c r="U744" s="481"/>
      <c r="V744" s="434"/>
      <c r="W744" s="434"/>
    </row>
    <row r="745" spans="1:23" ht="31.5">
      <c r="A745" s="153" t="s">
        <v>647</v>
      </c>
      <c r="B745" s="154" t="s">
        <v>533</v>
      </c>
      <c r="C745" s="155" t="s">
        <v>534</v>
      </c>
      <c r="D745" s="156" t="s">
        <v>535</v>
      </c>
      <c r="E745" s="155" t="s">
        <v>57</v>
      </c>
      <c r="F745" s="236" t="s">
        <v>549</v>
      </c>
      <c r="G745" s="158" t="s">
        <v>58</v>
      </c>
      <c r="H745" s="159" t="s">
        <v>1405</v>
      </c>
      <c r="I745" s="392">
        <v>1</v>
      </c>
      <c r="J745" s="161"/>
      <c r="K745" s="162">
        <f t="shared" si="18"/>
        <v>0</v>
      </c>
      <c r="L745" s="163"/>
      <c r="M745" s="164">
        <f t="shared" si="19"/>
        <v>0</v>
      </c>
      <c r="N745" s="437"/>
      <c r="O745" s="473"/>
      <c r="P745" s="443"/>
      <c r="Q745" s="475"/>
      <c r="R745" s="477"/>
      <c r="S745" s="479"/>
      <c r="T745" s="475"/>
      <c r="U745" s="481"/>
      <c r="V745" s="434"/>
      <c r="W745" s="434"/>
    </row>
    <row r="746" spans="1:23" ht="31.5">
      <c r="A746" s="153" t="s">
        <v>648</v>
      </c>
      <c r="B746" s="154" t="s">
        <v>533</v>
      </c>
      <c r="C746" s="155" t="s">
        <v>534</v>
      </c>
      <c r="D746" s="156" t="s">
        <v>535</v>
      </c>
      <c r="E746" s="155" t="s">
        <v>57</v>
      </c>
      <c r="F746" s="236" t="s">
        <v>550</v>
      </c>
      <c r="G746" s="158" t="s">
        <v>58</v>
      </c>
      <c r="H746" s="159" t="s">
        <v>1408</v>
      </c>
      <c r="I746" s="392">
        <v>1</v>
      </c>
      <c r="J746" s="161"/>
      <c r="K746" s="162">
        <f t="shared" si="18"/>
        <v>0</v>
      </c>
      <c r="L746" s="163"/>
      <c r="M746" s="164">
        <f t="shared" si="19"/>
        <v>0</v>
      </c>
      <c r="N746" s="437"/>
      <c r="O746" s="473"/>
      <c r="P746" s="443"/>
      <c r="Q746" s="475"/>
      <c r="R746" s="477"/>
      <c r="S746" s="479"/>
      <c r="T746" s="475"/>
      <c r="U746" s="481"/>
      <c r="V746" s="434"/>
      <c r="W746" s="434"/>
    </row>
    <row r="747" spans="1:23" ht="31.5">
      <c r="A747" s="153" t="s">
        <v>649</v>
      </c>
      <c r="B747" s="154" t="s">
        <v>533</v>
      </c>
      <c r="C747" s="155" t="s">
        <v>534</v>
      </c>
      <c r="D747" s="156" t="s">
        <v>535</v>
      </c>
      <c r="E747" s="155" t="s">
        <v>57</v>
      </c>
      <c r="F747" s="236" t="s">
        <v>551</v>
      </c>
      <c r="G747" s="158" t="s">
        <v>58</v>
      </c>
      <c r="H747" s="159" t="s">
        <v>1405</v>
      </c>
      <c r="I747" s="392">
        <v>1</v>
      </c>
      <c r="J747" s="161"/>
      <c r="K747" s="162">
        <f t="shared" si="18"/>
        <v>0</v>
      </c>
      <c r="L747" s="163"/>
      <c r="M747" s="164">
        <f t="shared" si="19"/>
        <v>0</v>
      </c>
      <c r="N747" s="437"/>
      <c r="O747" s="473"/>
      <c r="P747" s="443"/>
      <c r="Q747" s="475"/>
      <c r="R747" s="477"/>
      <c r="S747" s="479"/>
      <c r="T747" s="475"/>
      <c r="U747" s="481"/>
      <c r="V747" s="434"/>
      <c r="W747" s="434"/>
    </row>
    <row r="748" spans="1:23" ht="31.5">
      <c r="A748" s="153" t="s">
        <v>650</v>
      </c>
      <c r="B748" s="154" t="s">
        <v>533</v>
      </c>
      <c r="C748" s="155" t="s">
        <v>534</v>
      </c>
      <c r="D748" s="156" t="s">
        <v>535</v>
      </c>
      <c r="E748" s="155" t="s">
        <v>57</v>
      </c>
      <c r="F748" s="236" t="s">
        <v>552</v>
      </c>
      <c r="G748" s="158" t="s">
        <v>58</v>
      </c>
      <c r="H748" s="159" t="s">
        <v>1408</v>
      </c>
      <c r="I748" s="392">
        <v>1</v>
      </c>
      <c r="J748" s="161"/>
      <c r="K748" s="162">
        <f t="shared" si="18"/>
        <v>0</v>
      </c>
      <c r="L748" s="163"/>
      <c r="M748" s="164">
        <f t="shared" si="19"/>
        <v>0</v>
      </c>
      <c r="N748" s="437"/>
      <c r="O748" s="473"/>
      <c r="P748" s="443"/>
      <c r="Q748" s="475"/>
      <c r="R748" s="477"/>
      <c r="S748" s="479"/>
      <c r="T748" s="475"/>
      <c r="U748" s="481"/>
      <c r="V748" s="434"/>
      <c r="W748" s="434"/>
    </row>
    <row r="749" spans="1:23" ht="31.5">
      <c r="A749" s="153" t="s">
        <v>651</v>
      </c>
      <c r="B749" s="154" t="s">
        <v>533</v>
      </c>
      <c r="C749" s="155" t="s">
        <v>534</v>
      </c>
      <c r="D749" s="156" t="s">
        <v>535</v>
      </c>
      <c r="E749" s="155" t="s">
        <v>57</v>
      </c>
      <c r="F749" s="236" t="s">
        <v>555</v>
      </c>
      <c r="G749" s="158" t="s">
        <v>58</v>
      </c>
      <c r="H749" s="159" t="s">
        <v>1408</v>
      </c>
      <c r="I749" s="392">
        <v>1</v>
      </c>
      <c r="J749" s="161"/>
      <c r="K749" s="162">
        <f t="shared" si="18"/>
        <v>0</v>
      </c>
      <c r="L749" s="163"/>
      <c r="M749" s="164">
        <f t="shared" si="19"/>
        <v>0</v>
      </c>
      <c r="N749" s="437"/>
      <c r="O749" s="473"/>
      <c r="P749" s="443"/>
      <c r="Q749" s="475"/>
      <c r="R749" s="477"/>
      <c r="S749" s="479"/>
      <c r="T749" s="475"/>
      <c r="U749" s="481"/>
      <c r="V749" s="434"/>
      <c r="W749" s="434"/>
    </row>
    <row r="750" spans="1:23" ht="31.5">
      <c r="A750" s="153" t="s">
        <v>652</v>
      </c>
      <c r="B750" s="154" t="s">
        <v>533</v>
      </c>
      <c r="C750" s="155" t="s">
        <v>534</v>
      </c>
      <c r="D750" s="156" t="s">
        <v>535</v>
      </c>
      <c r="E750" s="155" t="s">
        <v>57</v>
      </c>
      <c r="F750" s="236" t="s">
        <v>553</v>
      </c>
      <c r="G750" s="158" t="s">
        <v>58</v>
      </c>
      <c r="H750" s="159" t="s">
        <v>1405</v>
      </c>
      <c r="I750" s="392">
        <v>1</v>
      </c>
      <c r="J750" s="161"/>
      <c r="K750" s="162">
        <f t="shared" si="18"/>
        <v>0</v>
      </c>
      <c r="L750" s="163"/>
      <c r="M750" s="164">
        <f t="shared" si="19"/>
        <v>0</v>
      </c>
      <c r="N750" s="437"/>
      <c r="O750" s="473"/>
      <c r="P750" s="443"/>
      <c r="Q750" s="475"/>
      <c r="R750" s="477"/>
      <c r="S750" s="479"/>
      <c r="T750" s="475"/>
      <c r="U750" s="481"/>
      <c r="V750" s="434"/>
      <c r="W750" s="434"/>
    </row>
    <row r="751" spans="1:23" ht="31.5">
      <c r="A751" s="153" t="s">
        <v>653</v>
      </c>
      <c r="B751" s="154" t="s">
        <v>533</v>
      </c>
      <c r="C751" s="155" t="s">
        <v>534</v>
      </c>
      <c r="D751" s="156" t="s">
        <v>535</v>
      </c>
      <c r="E751" s="155" t="s">
        <v>57</v>
      </c>
      <c r="F751" s="236" t="s">
        <v>554</v>
      </c>
      <c r="G751" s="158" t="s">
        <v>58</v>
      </c>
      <c r="H751" s="159" t="s">
        <v>1408</v>
      </c>
      <c r="I751" s="392">
        <v>1</v>
      </c>
      <c r="J751" s="161"/>
      <c r="K751" s="162">
        <f t="shared" si="18"/>
        <v>0</v>
      </c>
      <c r="L751" s="163"/>
      <c r="M751" s="164">
        <f t="shared" si="19"/>
        <v>0</v>
      </c>
      <c r="N751" s="437"/>
      <c r="O751" s="473"/>
      <c r="P751" s="443"/>
      <c r="Q751" s="475"/>
      <c r="R751" s="477"/>
      <c r="S751" s="479"/>
      <c r="T751" s="475"/>
      <c r="U751" s="481"/>
      <c r="V751" s="434"/>
      <c r="W751" s="434"/>
    </row>
    <row r="752" spans="1:23" ht="31.5">
      <c r="A752" s="153" t="s">
        <v>654</v>
      </c>
      <c r="B752" s="154" t="s">
        <v>533</v>
      </c>
      <c r="C752" s="155" t="s">
        <v>534</v>
      </c>
      <c r="D752" s="156" t="s">
        <v>535</v>
      </c>
      <c r="E752" s="155" t="s">
        <v>57</v>
      </c>
      <c r="F752" s="236" t="s">
        <v>594</v>
      </c>
      <c r="G752" s="158" t="s">
        <v>58</v>
      </c>
      <c r="H752" s="159" t="s">
        <v>1410</v>
      </c>
      <c r="I752" s="392">
        <v>1</v>
      </c>
      <c r="J752" s="161"/>
      <c r="K752" s="162">
        <f t="shared" si="18"/>
        <v>0</v>
      </c>
      <c r="L752" s="163"/>
      <c r="M752" s="164">
        <f t="shared" si="19"/>
        <v>0</v>
      </c>
      <c r="N752" s="437"/>
      <c r="O752" s="473"/>
      <c r="P752" s="443"/>
      <c r="Q752" s="475"/>
      <c r="R752" s="477"/>
      <c r="S752" s="479"/>
      <c r="T752" s="475"/>
      <c r="U752" s="481"/>
      <c r="V752" s="434"/>
      <c r="W752" s="434"/>
    </row>
    <row r="753" spans="1:23" ht="31.5">
      <c r="A753" s="153" t="s">
        <v>655</v>
      </c>
      <c r="B753" s="154" t="s">
        <v>533</v>
      </c>
      <c r="C753" s="155" t="s">
        <v>534</v>
      </c>
      <c r="D753" s="156" t="s">
        <v>535</v>
      </c>
      <c r="E753" s="155" t="s">
        <v>57</v>
      </c>
      <c r="F753" s="236" t="s">
        <v>595</v>
      </c>
      <c r="G753" s="158" t="s">
        <v>58</v>
      </c>
      <c r="H753" s="159" t="s">
        <v>1410</v>
      </c>
      <c r="I753" s="392">
        <v>1</v>
      </c>
      <c r="J753" s="161"/>
      <c r="K753" s="162">
        <f t="shared" si="18"/>
        <v>0</v>
      </c>
      <c r="L753" s="163"/>
      <c r="M753" s="164">
        <f t="shared" si="19"/>
        <v>0</v>
      </c>
      <c r="N753" s="437"/>
      <c r="O753" s="473"/>
      <c r="P753" s="443"/>
      <c r="Q753" s="475"/>
      <c r="R753" s="477"/>
      <c r="S753" s="479"/>
      <c r="T753" s="475"/>
      <c r="U753" s="481"/>
      <c r="V753" s="434"/>
      <c r="W753" s="434"/>
    </row>
    <row r="754" spans="1:23" ht="31.5">
      <c r="A754" s="153" t="s">
        <v>656</v>
      </c>
      <c r="B754" s="154" t="s">
        <v>533</v>
      </c>
      <c r="C754" s="155" t="s">
        <v>534</v>
      </c>
      <c r="D754" s="156" t="s">
        <v>535</v>
      </c>
      <c r="E754" s="155" t="s">
        <v>57</v>
      </c>
      <c r="F754" s="236" t="s">
        <v>582</v>
      </c>
      <c r="G754" s="158" t="s">
        <v>58</v>
      </c>
      <c r="H754" s="159" t="s">
        <v>1411</v>
      </c>
      <c r="I754" s="392">
        <v>1</v>
      </c>
      <c r="J754" s="161"/>
      <c r="K754" s="162">
        <f t="shared" si="18"/>
        <v>0</v>
      </c>
      <c r="L754" s="163"/>
      <c r="M754" s="164">
        <f t="shared" si="19"/>
        <v>0</v>
      </c>
      <c r="N754" s="437"/>
      <c r="O754" s="473"/>
      <c r="P754" s="443"/>
      <c r="Q754" s="475"/>
      <c r="R754" s="477"/>
      <c r="S754" s="479"/>
      <c r="T754" s="475"/>
      <c r="U754" s="481"/>
      <c r="V754" s="434"/>
      <c r="W754" s="434"/>
    </row>
    <row r="755" spans="1:23" ht="31.5">
      <c r="A755" s="153" t="s">
        <v>657</v>
      </c>
      <c r="B755" s="154" t="s">
        <v>533</v>
      </c>
      <c r="C755" s="155" t="s">
        <v>534</v>
      </c>
      <c r="D755" s="156" t="s">
        <v>535</v>
      </c>
      <c r="E755" s="155" t="s">
        <v>57</v>
      </c>
      <c r="F755" s="236" t="s">
        <v>583</v>
      </c>
      <c r="G755" s="158" t="s">
        <v>58</v>
      </c>
      <c r="H755" s="159" t="s">
        <v>1411</v>
      </c>
      <c r="I755" s="392">
        <v>1</v>
      </c>
      <c r="J755" s="161"/>
      <c r="K755" s="162">
        <f t="shared" si="18"/>
        <v>0</v>
      </c>
      <c r="L755" s="163"/>
      <c r="M755" s="164">
        <f t="shared" si="19"/>
        <v>0</v>
      </c>
      <c r="N755" s="437"/>
      <c r="O755" s="473"/>
      <c r="P755" s="443"/>
      <c r="Q755" s="475"/>
      <c r="R755" s="477"/>
      <c r="S755" s="479"/>
      <c r="T755" s="475"/>
      <c r="U755" s="481"/>
      <c r="V755" s="434"/>
      <c r="W755" s="434"/>
    </row>
    <row r="756" spans="1:23" ht="31.5">
      <c r="A756" s="153" t="s">
        <v>658</v>
      </c>
      <c r="B756" s="154" t="s">
        <v>533</v>
      </c>
      <c r="C756" s="155" t="s">
        <v>534</v>
      </c>
      <c r="D756" s="156" t="s">
        <v>535</v>
      </c>
      <c r="E756" s="155" t="s">
        <v>57</v>
      </c>
      <c r="F756" s="236" t="s">
        <v>560</v>
      </c>
      <c r="G756" s="158" t="s">
        <v>58</v>
      </c>
      <c r="H756" s="159" t="s">
        <v>1402</v>
      </c>
      <c r="I756" s="392">
        <v>1</v>
      </c>
      <c r="J756" s="161"/>
      <c r="K756" s="162">
        <f t="shared" si="18"/>
        <v>0</v>
      </c>
      <c r="L756" s="163"/>
      <c r="M756" s="164">
        <f t="shared" si="19"/>
        <v>0</v>
      </c>
      <c r="N756" s="437"/>
      <c r="O756" s="473"/>
      <c r="P756" s="443"/>
      <c r="Q756" s="475"/>
      <c r="R756" s="477"/>
      <c r="S756" s="479"/>
      <c r="T756" s="475"/>
      <c r="U756" s="481"/>
      <c r="V756" s="434"/>
      <c r="W756" s="434"/>
    </row>
    <row r="757" spans="1:23" ht="31.5">
      <c r="A757" s="153" t="s">
        <v>659</v>
      </c>
      <c r="B757" s="154" t="s">
        <v>533</v>
      </c>
      <c r="C757" s="155" t="s">
        <v>534</v>
      </c>
      <c r="D757" s="156" t="s">
        <v>535</v>
      </c>
      <c r="E757" s="155" t="s">
        <v>57</v>
      </c>
      <c r="F757" s="236" t="s">
        <v>561</v>
      </c>
      <c r="G757" s="158" t="s">
        <v>58</v>
      </c>
      <c r="H757" s="159" t="s">
        <v>1402</v>
      </c>
      <c r="I757" s="392">
        <v>1</v>
      </c>
      <c r="J757" s="161"/>
      <c r="K757" s="162">
        <f t="shared" si="18"/>
        <v>0</v>
      </c>
      <c r="L757" s="163"/>
      <c r="M757" s="164">
        <f t="shared" si="19"/>
        <v>0</v>
      </c>
      <c r="N757" s="437"/>
      <c r="O757" s="473"/>
      <c r="P757" s="443"/>
      <c r="Q757" s="475"/>
      <c r="R757" s="477"/>
      <c r="S757" s="479"/>
      <c r="T757" s="475"/>
      <c r="U757" s="481"/>
      <c r="V757" s="434"/>
      <c r="W757" s="434"/>
    </row>
    <row r="758" spans="1:23" ht="31.5">
      <c r="A758" s="153" t="s">
        <v>660</v>
      </c>
      <c r="B758" s="154" t="s">
        <v>533</v>
      </c>
      <c r="C758" s="155" t="s">
        <v>534</v>
      </c>
      <c r="D758" s="156" t="s">
        <v>535</v>
      </c>
      <c r="E758" s="155" t="s">
        <v>57</v>
      </c>
      <c r="F758" s="236" t="s">
        <v>557</v>
      </c>
      <c r="G758" s="158" t="s">
        <v>58</v>
      </c>
      <c r="H758" s="159" t="s">
        <v>1412</v>
      </c>
      <c r="I758" s="392">
        <v>1</v>
      </c>
      <c r="J758" s="161"/>
      <c r="K758" s="162">
        <f t="shared" si="18"/>
        <v>0</v>
      </c>
      <c r="L758" s="163"/>
      <c r="M758" s="164">
        <f t="shared" si="19"/>
        <v>0</v>
      </c>
      <c r="N758" s="437"/>
      <c r="O758" s="473"/>
      <c r="P758" s="443"/>
      <c r="Q758" s="475"/>
      <c r="R758" s="477"/>
      <c r="S758" s="479"/>
      <c r="T758" s="475"/>
      <c r="U758" s="481"/>
      <c r="V758" s="434"/>
      <c r="W758" s="434"/>
    </row>
    <row r="759" spans="1:23" ht="31.5">
      <c r="A759" s="153" t="s">
        <v>661</v>
      </c>
      <c r="B759" s="154" t="s">
        <v>533</v>
      </c>
      <c r="C759" s="155" t="s">
        <v>534</v>
      </c>
      <c r="D759" s="156" t="s">
        <v>535</v>
      </c>
      <c r="E759" s="155" t="s">
        <v>57</v>
      </c>
      <c r="F759" s="236" t="s">
        <v>617</v>
      </c>
      <c r="G759" s="158" t="s">
        <v>58</v>
      </c>
      <c r="H759" s="159" t="s">
        <v>1399</v>
      </c>
      <c r="I759" s="392">
        <v>1</v>
      </c>
      <c r="J759" s="161"/>
      <c r="K759" s="162">
        <f t="shared" si="18"/>
        <v>0</v>
      </c>
      <c r="L759" s="163"/>
      <c r="M759" s="164">
        <f t="shared" si="19"/>
        <v>0</v>
      </c>
      <c r="N759" s="437"/>
      <c r="O759" s="473"/>
      <c r="P759" s="443"/>
      <c r="Q759" s="475"/>
      <c r="R759" s="477"/>
      <c r="S759" s="479"/>
      <c r="T759" s="475"/>
      <c r="U759" s="481"/>
      <c r="V759" s="434"/>
      <c r="W759" s="434"/>
    </row>
    <row r="760" spans="1:23" ht="31.5">
      <c r="A760" s="153" t="s">
        <v>662</v>
      </c>
      <c r="B760" s="154" t="s">
        <v>533</v>
      </c>
      <c r="C760" s="155" t="s">
        <v>534</v>
      </c>
      <c r="D760" s="156" t="s">
        <v>1434</v>
      </c>
      <c r="E760" s="155" t="s">
        <v>57</v>
      </c>
      <c r="F760" s="236" t="s">
        <v>1350</v>
      </c>
      <c r="G760" s="158" t="s">
        <v>58</v>
      </c>
      <c r="H760" s="159" t="s">
        <v>1413</v>
      </c>
      <c r="I760" s="392">
        <v>1</v>
      </c>
      <c r="J760" s="161"/>
      <c r="K760" s="162">
        <f t="shared" si="18"/>
        <v>0</v>
      </c>
      <c r="L760" s="163"/>
      <c r="M760" s="164">
        <f t="shared" si="19"/>
        <v>0</v>
      </c>
      <c r="N760" s="437"/>
      <c r="O760" s="473"/>
      <c r="P760" s="443"/>
      <c r="Q760" s="475"/>
      <c r="R760" s="477"/>
      <c r="S760" s="479"/>
      <c r="T760" s="475"/>
      <c r="U760" s="481"/>
      <c r="V760" s="434"/>
      <c r="W760" s="434"/>
    </row>
    <row r="761" spans="1:23" ht="31.5">
      <c r="A761" s="153" t="s">
        <v>663</v>
      </c>
      <c r="B761" s="154" t="s">
        <v>533</v>
      </c>
      <c r="C761" s="155" t="s">
        <v>534</v>
      </c>
      <c r="D761" s="156" t="s">
        <v>1434</v>
      </c>
      <c r="E761" s="155" t="s">
        <v>57</v>
      </c>
      <c r="F761" s="236" t="s">
        <v>1351</v>
      </c>
      <c r="G761" s="158" t="s">
        <v>58</v>
      </c>
      <c r="H761" s="159" t="s">
        <v>1414</v>
      </c>
      <c r="I761" s="392">
        <v>1</v>
      </c>
      <c r="J761" s="161"/>
      <c r="K761" s="162">
        <f t="shared" si="18"/>
        <v>0</v>
      </c>
      <c r="L761" s="163"/>
      <c r="M761" s="164">
        <f t="shared" si="19"/>
        <v>0</v>
      </c>
      <c r="N761" s="437"/>
      <c r="O761" s="473"/>
      <c r="P761" s="443"/>
      <c r="Q761" s="475"/>
      <c r="R761" s="477"/>
      <c r="S761" s="479"/>
      <c r="T761" s="475"/>
      <c r="U761" s="481"/>
      <c r="V761" s="434"/>
      <c r="W761" s="434"/>
    </row>
    <row r="762" spans="1:23" ht="31.5">
      <c r="A762" s="153" t="s">
        <v>664</v>
      </c>
      <c r="B762" s="154" t="s">
        <v>533</v>
      </c>
      <c r="C762" s="155" t="s">
        <v>534</v>
      </c>
      <c r="D762" s="156" t="s">
        <v>1434</v>
      </c>
      <c r="E762" s="155" t="s">
        <v>57</v>
      </c>
      <c r="F762" s="236" t="s">
        <v>1352</v>
      </c>
      <c r="G762" s="158" t="s">
        <v>58</v>
      </c>
      <c r="H762" s="159" t="s">
        <v>1414</v>
      </c>
      <c r="I762" s="392">
        <v>1</v>
      </c>
      <c r="J762" s="161"/>
      <c r="K762" s="162">
        <f t="shared" si="18"/>
        <v>0</v>
      </c>
      <c r="L762" s="163"/>
      <c r="M762" s="164">
        <f t="shared" si="19"/>
        <v>0</v>
      </c>
      <c r="N762" s="437"/>
      <c r="O762" s="473"/>
      <c r="P762" s="443"/>
      <c r="Q762" s="475"/>
      <c r="R762" s="477"/>
      <c r="S762" s="479"/>
      <c r="T762" s="475"/>
      <c r="U762" s="481"/>
      <c r="V762" s="434"/>
      <c r="W762" s="434"/>
    </row>
    <row r="763" spans="1:23" ht="31.5">
      <c r="A763" s="153" t="s">
        <v>665</v>
      </c>
      <c r="B763" s="154" t="s">
        <v>533</v>
      </c>
      <c r="C763" s="155" t="s">
        <v>534</v>
      </c>
      <c r="D763" s="156" t="s">
        <v>1434</v>
      </c>
      <c r="E763" s="155" t="s">
        <v>57</v>
      </c>
      <c r="F763" s="236" t="s">
        <v>1353</v>
      </c>
      <c r="G763" s="158" t="s">
        <v>58</v>
      </c>
      <c r="H763" s="159" t="s">
        <v>1414</v>
      </c>
      <c r="I763" s="392">
        <v>1</v>
      </c>
      <c r="J763" s="161"/>
      <c r="K763" s="162">
        <f t="shared" si="18"/>
        <v>0</v>
      </c>
      <c r="L763" s="163"/>
      <c r="M763" s="164">
        <f t="shared" si="19"/>
        <v>0</v>
      </c>
      <c r="N763" s="437"/>
      <c r="O763" s="473"/>
      <c r="P763" s="443"/>
      <c r="Q763" s="475"/>
      <c r="R763" s="477"/>
      <c r="S763" s="479"/>
      <c r="T763" s="475"/>
      <c r="U763" s="481"/>
      <c r="V763" s="434"/>
      <c r="W763" s="434"/>
    </row>
    <row r="764" spans="1:23" ht="31.5">
      <c r="A764" s="153" t="s">
        <v>666</v>
      </c>
      <c r="B764" s="154" t="s">
        <v>533</v>
      </c>
      <c r="C764" s="155" t="s">
        <v>534</v>
      </c>
      <c r="D764" s="156" t="s">
        <v>1434</v>
      </c>
      <c r="E764" s="155" t="s">
        <v>57</v>
      </c>
      <c r="F764" s="236" t="s">
        <v>1354</v>
      </c>
      <c r="G764" s="158" t="s">
        <v>58</v>
      </c>
      <c r="H764" s="159" t="s">
        <v>1414</v>
      </c>
      <c r="I764" s="392">
        <v>1</v>
      </c>
      <c r="J764" s="161"/>
      <c r="K764" s="162">
        <f t="shared" si="18"/>
        <v>0</v>
      </c>
      <c r="L764" s="163"/>
      <c r="M764" s="164">
        <f t="shared" si="19"/>
        <v>0</v>
      </c>
      <c r="N764" s="437"/>
      <c r="O764" s="473"/>
      <c r="P764" s="443"/>
      <c r="Q764" s="475"/>
      <c r="R764" s="477"/>
      <c r="S764" s="479"/>
      <c r="T764" s="475"/>
      <c r="U764" s="481"/>
      <c r="V764" s="434"/>
      <c r="W764" s="434"/>
    </row>
    <row r="765" spans="1:23" ht="31.5">
      <c r="A765" s="153" t="s">
        <v>667</v>
      </c>
      <c r="B765" s="154" t="s">
        <v>533</v>
      </c>
      <c r="C765" s="155" t="s">
        <v>534</v>
      </c>
      <c r="D765" s="156" t="s">
        <v>1434</v>
      </c>
      <c r="E765" s="155" t="s">
        <v>57</v>
      </c>
      <c r="F765" s="236" t="s">
        <v>1355</v>
      </c>
      <c r="G765" s="158" t="s">
        <v>58</v>
      </c>
      <c r="H765" s="159" t="s">
        <v>1414</v>
      </c>
      <c r="I765" s="392">
        <v>1</v>
      </c>
      <c r="J765" s="161"/>
      <c r="K765" s="162">
        <f t="shared" si="18"/>
        <v>0</v>
      </c>
      <c r="L765" s="163"/>
      <c r="M765" s="164">
        <f t="shared" si="19"/>
        <v>0</v>
      </c>
      <c r="N765" s="437"/>
      <c r="O765" s="473"/>
      <c r="P765" s="443"/>
      <c r="Q765" s="475"/>
      <c r="R765" s="477"/>
      <c r="S765" s="479"/>
      <c r="T765" s="475"/>
      <c r="U765" s="481"/>
      <c r="V765" s="434"/>
      <c r="W765" s="434"/>
    </row>
    <row r="766" spans="1:23" ht="31.5">
      <c r="A766" s="153" t="s">
        <v>668</v>
      </c>
      <c r="B766" s="154" t="s">
        <v>533</v>
      </c>
      <c r="C766" s="155" t="s">
        <v>534</v>
      </c>
      <c r="D766" s="156" t="s">
        <v>1434</v>
      </c>
      <c r="E766" s="155" t="s">
        <v>57</v>
      </c>
      <c r="F766" s="236" t="s">
        <v>1356</v>
      </c>
      <c r="G766" s="158" t="s">
        <v>58</v>
      </c>
      <c r="H766" s="159" t="s">
        <v>1414</v>
      </c>
      <c r="I766" s="392">
        <v>1</v>
      </c>
      <c r="J766" s="161"/>
      <c r="K766" s="162">
        <f t="shared" si="18"/>
        <v>0</v>
      </c>
      <c r="L766" s="163"/>
      <c r="M766" s="164">
        <f t="shared" si="19"/>
        <v>0</v>
      </c>
      <c r="N766" s="437"/>
      <c r="O766" s="473"/>
      <c r="P766" s="443"/>
      <c r="Q766" s="475"/>
      <c r="R766" s="477"/>
      <c r="S766" s="479"/>
      <c r="T766" s="475"/>
      <c r="U766" s="481"/>
      <c r="V766" s="434"/>
      <c r="W766" s="434"/>
    </row>
    <row r="767" spans="1:23" ht="31.5">
      <c r="A767" s="153" t="s">
        <v>669</v>
      </c>
      <c r="B767" s="154" t="s">
        <v>533</v>
      </c>
      <c r="C767" s="155" t="s">
        <v>534</v>
      </c>
      <c r="D767" s="156" t="s">
        <v>1434</v>
      </c>
      <c r="E767" s="155" t="s">
        <v>57</v>
      </c>
      <c r="F767" s="236" t="s">
        <v>1357</v>
      </c>
      <c r="G767" s="158" t="s">
        <v>58</v>
      </c>
      <c r="H767" s="159" t="s">
        <v>1414</v>
      </c>
      <c r="I767" s="392">
        <v>1</v>
      </c>
      <c r="J767" s="161"/>
      <c r="K767" s="162">
        <f t="shared" si="18"/>
        <v>0</v>
      </c>
      <c r="L767" s="163"/>
      <c r="M767" s="164">
        <f t="shared" si="19"/>
        <v>0</v>
      </c>
      <c r="N767" s="437"/>
      <c r="O767" s="473"/>
      <c r="P767" s="443"/>
      <c r="Q767" s="475"/>
      <c r="R767" s="477"/>
      <c r="S767" s="479"/>
      <c r="T767" s="475"/>
      <c r="U767" s="481"/>
      <c r="V767" s="434"/>
      <c r="W767" s="434"/>
    </row>
    <row r="768" spans="1:23" ht="31.5">
      <c r="A768" s="153" t="s">
        <v>670</v>
      </c>
      <c r="B768" s="154" t="s">
        <v>533</v>
      </c>
      <c r="C768" s="155" t="s">
        <v>534</v>
      </c>
      <c r="D768" s="156" t="s">
        <v>1434</v>
      </c>
      <c r="E768" s="155" t="s">
        <v>57</v>
      </c>
      <c r="F768" s="236" t="s">
        <v>1358</v>
      </c>
      <c r="G768" s="158" t="s">
        <v>58</v>
      </c>
      <c r="H768" s="159" t="s">
        <v>1414</v>
      </c>
      <c r="I768" s="392">
        <v>1</v>
      </c>
      <c r="J768" s="161"/>
      <c r="K768" s="162">
        <f t="shared" si="18"/>
        <v>0</v>
      </c>
      <c r="L768" s="163"/>
      <c r="M768" s="164">
        <f t="shared" si="19"/>
        <v>0</v>
      </c>
      <c r="N768" s="437"/>
      <c r="O768" s="473"/>
      <c r="P768" s="443"/>
      <c r="Q768" s="475"/>
      <c r="R768" s="477"/>
      <c r="S768" s="479"/>
      <c r="T768" s="475"/>
      <c r="U768" s="481"/>
      <c r="V768" s="434"/>
      <c r="W768" s="434"/>
    </row>
    <row r="769" spans="1:23" ht="31.5">
      <c r="A769" s="153" t="s">
        <v>671</v>
      </c>
      <c r="B769" s="154" t="s">
        <v>533</v>
      </c>
      <c r="C769" s="155" t="s">
        <v>534</v>
      </c>
      <c r="D769" s="156" t="s">
        <v>1434</v>
      </c>
      <c r="E769" s="155" t="s">
        <v>57</v>
      </c>
      <c r="F769" s="236" t="s">
        <v>1359</v>
      </c>
      <c r="G769" s="158" t="s">
        <v>58</v>
      </c>
      <c r="H769" s="159" t="s">
        <v>1414</v>
      </c>
      <c r="I769" s="392">
        <v>1</v>
      </c>
      <c r="J769" s="161"/>
      <c r="K769" s="162">
        <f t="shared" si="18"/>
        <v>0</v>
      </c>
      <c r="L769" s="163"/>
      <c r="M769" s="164">
        <f t="shared" si="19"/>
        <v>0</v>
      </c>
      <c r="N769" s="437"/>
      <c r="O769" s="473"/>
      <c r="P769" s="443"/>
      <c r="Q769" s="475"/>
      <c r="R769" s="477"/>
      <c r="S769" s="479"/>
      <c r="T769" s="475"/>
      <c r="U769" s="481"/>
      <c r="V769" s="434"/>
      <c r="W769" s="434"/>
    </row>
    <row r="770" spans="1:23" ht="31.5">
      <c r="A770" s="153" t="s">
        <v>672</v>
      </c>
      <c r="B770" s="154" t="s">
        <v>533</v>
      </c>
      <c r="C770" s="155" t="s">
        <v>534</v>
      </c>
      <c r="D770" s="156" t="s">
        <v>624</v>
      </c>
      <c r="E770" s="155" t="s">
        <v>57</v>
      </c>
      <c r="F770" s="236" t="s">
        <v>623</v>
      </c>
      <c r="G770" s="158" t="s">
        <v>58</v>
      </c>
      <c r="H770" s="159" t="s">
        <v>1401</v>
      </c>
      <c r="I770" s="392">
        <v>1</v>
      </c>
      <c r="J770" s="161"/>
      <c r="K770" s="162">
        <f t="shared" si="18"/>
        <v>0</v>
      </c>
      <c r="L770" s="163"/>
      <c r="M770" s="164">
        <f t="shared" si="19"/>
        <v>0</v>
      </c>
      <c r="N770" s="437"/>
      <c r="O770" s="473"/>
      <c r="P770" s="443"/>
      <c r="Q770" s="475"/>
      <c r="R770" s="477"/>
      <c r="S770" s="479"/>
      <c r="T770" s="475"/>
      <c r="U770" s="481"/>
      <c r="V770" s="434"/>
      <c r="W770" s="434"/>
    </row>
    <row r="771" spans="1:23" ht="31.5">
      <c r="A771" s="153" t="s">
        <v>673</v>
      </c>
      <c r="B771" s="154" t="s">
        <v>533</v>
      </c>
      <c r="C771" s="155" t="s">
        <v>534</v>
      </c>
      <c r="D771" s="156" t="s">
        <v>624</v>
      </c>
      <c r="E771" s="155" t="s">
        <v>57</v>
      </c>
      <c r="F771" s="236" t="s">
        <v>622</v>
      </c>
      <c r="G771" s="158" t="s">
        <v>58</v>
      </c>
      <c r="H771" s="159" t="s">
        <v>1415</v>
      </c>
      <c r="I771" s="392">
        <v>1</v>
      </c>
      <c r="J771" s="161"/>
      <c r="K771" s="162">
        <f t="shared" si="18"/>
        <v>0</v>
      </c>
      <c r="L771" s="163"/>
      <c r="M771" s="164">
        <f t="shared" si="19"/>
        <v>0</v>
      </c>
      <c r="N771" s="437"/>
      <c r="O771" s="473"/>
      <c r="P771" s="443"/>
      <c r="Q771" s="475"/>
      <c r="R771" s="477"/>
      <c r="S771" s="479"/>
      <c r="T771" s="475"/>
      <c r="U771" s="481"/>
      <c r="V771" s="434"/>
      <c r="W771" s="434"/>
    </row>
    <row r="772" spans="1:23" ht="31.5">
      <c r="A772" s="153" t="s">
        <v>674</v>
      </c>
      <c r="B772" s="154" t="s">
        <v>533</v>
      </c>
      <c r="C772" s="155" t="s">
        <v>534</v>
      </c>
      <c r="D772" s="156" t="s">
        <v>535</v>
      </c>
      <c r="E772" s="155" t="s">
        <v>57</v>
      </c>
      <c r="F772" s="236" t="s">
        <v>621</v>
      </c>
      <c r="G772" s="158" t="s">
        <v>58</v>
      </c>
      <c r="H772" s="159" t="s">
        <v>1416</v>
      </c>
      <c r="I772" s="392">
        <v>1</v>
      </c>
      <c r="J772" s="161"/>
      <c r="K772" s="162">
        <f t="shared" si="18"/>
        <v>0</v>
      </c>
      <c r="L772" s="163"/>
      <c r="M772" s="164">
        <f t="shared" si="19"/>
        <v>0</v>
      </c>
      <c r="N772" s="437"/>
      <c r="O772" s="473"/>
      <c r="P772" s="443"/>
      <c r="Q772" s="475"/>
      <c r="R772" s="477"/>
      <c r="S772" s="479"/>
      <c r="T772" s="475"/>
      <c r="U772" s="481"/>
      <c r="V772" s="434"/>
      <c r="W772" s="434"/>
    </row>
    <row r="773" spans="1:23" ht="31.5">
      <c r="A773" s="153" t="s">
        <v>675</v>
      </c>
      <c r="B773" s="154" t="s">
        <v>533</v>
      </c>
      <c r="C773" s="155" t="s">
        <v>534</v>
      </c>
      <c r="D773" s="156" t="s">
        <v>535</v>
      </c>
      <c r="E773" s="155" t="s">
        <v>57</v>
      </c>
      <c r="F773" s="236" t="s">
        <v>620</v>
      </c>
      <c r="G773" s="158" t="s">
        <v>58</v>
      </c>
      <c r="H773" s="159" t="s">
        <v>1400</v>
      </c>
      <c r="I773" s="392">
        <v>1</v>
      </c>
      <c r="J773" s="161"/>
      <c r="K773" s="162">
        <f t="shared" si="18"/>
        <v>0</v>
      </c>
      <c r="L773" s="163"/>
      <c r="M773" s="164">
        <f t="shared" si="19"/>
        <v>0</v>
      </c>
      <c r="N773" s="437"/>
      <c r="O773" s="473"/>
      <c r="P773" s="443"/>
      <c r="Q773" s="475"/>
      <c r="R773" s="477"/>
      <c r="S773" s="479"/>
      <c r="T773" s="475"/>
      <c r="U773" s="481"/>
      <c r="V773" s="434"/>
      <c r="W773" s="434"/>
    </row>
    <row r="774" spans="1:23" ht="31.5">
      <c r="A774" s="153" t="s">
        <v>676</v>
      </c>
      <c r="B774" s="154" t="s">
        <v>533</v>
      </c>
      <c r="C774" s="155" t="s">
        <v>534</v>
      </c>
      <c r="D774" s="156" t="s">
        <v>625</v>
      </c>
      <c r="E774" s="155" t="s">
        <v>57</v>
      </c>
      <c r="F774" s="236" t="s">
        <v>629</v>
      </c>
      <c r="G774" s="158" t="s">
        <v>58</v>
      </c>
      <c r="H774" s="159" t="s">
        <v>1417</v>
      </c>
      <c r="I774" s="392">
        <v>1</v>
      </c>
      <c r="J774" s="161"/>
      <c r="K774" s="162">
        <f t="shared" si="18"/>
        <v>0</v>
      </c>
      <c r="L774" s="163"/>
      <c r="M774" s="164">
        <f t="shared" si="19"/>
        <v>0</v>
      </c>
      <c r="N774" s="437"/>
      <c r="O774" s="473"/>
      <c r="P774" s="443"/>
      <c r="Q774" s="475"/>
      <c r="R774" s="477"/>
      <c r="S774" s="479"/>
      <c r="T774" s="475"/>
      <c r="U774" s="481"/>
      <c r="V774" s="434"/>
      <c r="W774" s="434"/>
    </row>
    <row r="775" spans="1:23" ht="31.5">
      <c r="A775" s="153" t="s">
        <v>677</v>
      </c>
      <c r="B775" s="154" t="s">
        <v>533</v>
      </c>
      <c r="C775" s="155" t="s">
        <v>534</v>
      </c>
      <c r="D775" s="156" t="s">
        <v>625</v>
      </c>
      <c r="E775" s="155" t="s">
        <v>57</v>
      </c>
      <c r="F775" s="236" t="s">
        <v>630</v>
      </c>
      <c r="G775" s="158" t="s">
        <v>58</v>
      </c>
      <c r="H775" s="159" t="s">
        <v>1417</v>
      </c>
      <c r="I775" s="392">
        <v>1</v>
      </c>
      <c r="J775" s="161"/>
      <c r="K775" s="162">
        <f t="shared" si="18"/>
        <v>0</v>
      </c>
      <c r="L775" s="163"/>
      <c r="M775" s="164">
        <f t="shared" si="19"/>
        <v>0</v>
      </c>
      <c r="N775" s="437"/>
      <c r="O775" s="473"/>
      <c r="P775" s="443"/>
      <c r="Q775" s="475"/>
      <c r="R775" s="477"/>
      <c r="S775" s="479"/>
      <c r="T775" s="475"/>
      <c r="U775" s="481"/>
      <c r="V775" s="434"/>
      <c r="W775" s="434"/>
    </row>
    <row r="776" spans="1:23" ht="31.5">
      <c r="A776" s="153" t="s">
        <v>678</v>
      </c>
      <c r="B776" s="154" t="s">
        <v>533</v>
      </c>
      <c r="C776" s="155" t="s">
        <v>534</v>
      </c>
      <c r="D776" s="156" t="s">
        <v>625</v>
      </c>
      <c r="E776" s="155" t="s">
        <v>57</v>
      </c>
      <c r="F776" s="236" t="s">
        <v>626</v>
      </c>
      <c r="G776" s="158" t="s">
        <v>58</v>
      </c>
      <c r="H776" s="159" t="s">
        <v>1418</v>
      </c>
      <c r="I776" s="392">
        <v>1</v>
      </c>
      <c r="J776" s="161"/>
      <c r="K776" s="162">
        <f t="shared" si="18"/>
        <v>0</v>
      </c>
      <c r="L776" s="163"/>
      <c r="M776" s="164">
        <f t="shared" si="19"/>
        <v>0</v>
      </c>
      <c r="N776" s="437"/>
      <c r="O776" s="473"/>
      <c r="P776" s="443"/>
      <c r="Q776" s="475"/>
      <c r="R776" s="477"/>
      <c r="S776" s="479"/>
      <c r="T776" s="475"/>
      <c r="U776" s="481"/>
      <c r="V776" s="434"/>
      <c r="W776" s="434"/>
    </row>
    <row r="777" spans="1:23" ht="31.5">
      <c r="A777" s="153" t="s">
        <v>679</v>
      </c>
      <c r="B777" s="154" t="s">
        <v>533</v>
      </c>
      <c r="C777" s="155" t="s">
        <v>534</v>
      </c>
      <c r="D777" s="156" t="s">
        <v>625</v>
      </c>
      <c r="E777" s="155" t="s">
        <v>57</v>
      </c>
      <c r="F777" s="236" t="s">
        <v>627</v>
      </c>
      <c r="G777" s="158" t="s">
        <v>58</v>
      </c>
      <c r="H777" s="159" t="s">
        <v>1417</v>
      </c>
      <c r="I777" s="392">
        <v>1</v>
      </c>
      <c r="J777" s="161"/>
      <c r="K777" s="162">
        <f t="shared" si="18"/>
        <v>0</v>
      </c>
      <c r="L777" s="163"/>
      <c r="M777" s="164">
        <f t="shared" si="19"/>
        <v>0</v>
      </c>
      <c r="N777" s="437"/>
      <c r="O777" s="473"/>
      <c r="P777" s="443"/>
      <c r="Q777" s="475"/>
      <c r="R777" s="477"/>
      <c r="S777" s="479"/>
      <c r="T777" s="475"/>
      <c r="U777" s="481"/>
      <c r="V777" s="434"/>
      <c r="W777" s="434"/>
    </row>
    <row r="778" spans="1:23" ht="31.5">
      <c r="A778" s="153" t="s">
        <v>680</v>
      </c>
      <c r="B778" s="154" t="s">
        <v>533</v>
      </c>
      <c r="C778" s="155" t="s">
        <v>534</v>
      </c>
      <c r="D778" s="156" t="s">
        <v>625</v>
      </c>
      <c r="E778" s="155" t="s">
        <v>57</v>
      </c>
      <c r="F778" s="236" t="s">
        <v>628</v>
      </c>
      <c r="G778" s="158" t="s">
        <v>58</v>
      </c>
      <c r="H778" s="159" t="s">
        <v>1418</v>
      </c>
      <c r="I778" s="392">
        <v>1</v>
      </c>
      <c r="J778" s="161"/>
      <c r="K778" s="162">
        <f t="shared" si="18"/>
        <v>0</v>
      </c>
      <c r="L778" s="163"/>
      <c r="M778" s="164">
        <f t="shared" si="19"/>
        <v>0</v>
      </c>
      <c r="N778" s="437"/>
      <c r="O778" s="473"/>
      <c r="P778" s="443"/>
      <c r="Q778" s="475"/>
      <c r="R778" s="477"/>
      <c r="S778" s="479"/>
      <c r="T778" s="475"/>
      <c r="U778" s="481"/>
      <c r="V778" s="434"/>
      <c r="W778" s="434"/>
    </row>
    <row r="779" spans="1:23" ht="31.5">
      <c r="A779" s="153" t="s">
        <v>681</v>
      </c>
      <c r="B779" s="154" t="s">
        <v>533</v>
      </c>
      <c r="C779" s="155" t="s">
        <v>534</v>
      </c>
      <c r="D779" s="156" t="s">
        <v>775</v>
      </c>
      <c r="E779" s="155" t="s">
        <v>57</v>
      </c>
      <c r="F779" s="236" t="s">
        <v>833</v>
      </c>
      <c r="G779" s="158" t="s">
        <v>58</v>
      </c>
      <c r="H779" s="159" t="s">
        <v>1419</v>
      </c>
      <c r="I779" s="392">
        <v>1</v>
      </c>
      <c r="J779" s="161"/>
      <c r="K779" s="162">
        <f t="shared" si="18"/>
        <v>0</v>
      </c>
      <c r="L779" s="163"/>
      <c r="M779" s="164">
        <f t="shared" si="19"/>
        <v>0</v>
      </c>
      <c r="N779" s="437"/>
      <c r="O779" s="473"/>
      <c r="P779" s="443"/>
      <c r="Q779" s="475"/>
      <c r="R779" s="477"/>
      <c r="S779" s="479"/>
      <c r="T779" s="475"/>
      <c r="U779" s="481"/>
      <c r="V779" s="434"/>
      <c r="W779" s="434"/>
    </row>
    <row r="780" spans="1:23" ht="31.5">
      <c r="A780" s="153" t="s">
        <v>682</v>
      </c>
      <c r="B780" s="154" t="s">
        <v>533</v>
      </c>
      <c r="C780" s="155" t="s">
        <v>534</v>
      </c>
      <c r="D780" s="156" t="s">
        <v>775</v>
      </c>
      <c r="E780" s="155" t="s">
        <v>57</v>
      </c>
      <c r="F780" s="236" t="s">
        <v>834</v>
      </c>
      <c r="G780" s="158" t="s">
        <v>58</v>
      </c>
      <c r="H780" s="159" t="s">
        <v>1392</v>
      </c>
      <c r="I780" s="392">
        <v>1</v>
      </c>
      <c r="J780" s="161"/>
      <c r="K780" s="162">
        <f t="shared" si="18"/>
        <v>0</v>
      </c>
      <c r="L780" s="163"/>
      <c r="M780" s="164">
        <f t="shared" si="19"/>
        <v>0</v>
      </c>
      <c r="N780" s="437"/>
      <c r="O780" s="473"/>
      <c r="P780" s="443"/>
      <c r="Q780" s="475"/>
      <c r="R780" s="477"/>
      <c r="S780" s="479"/>
      <c r="T780" s="475"/>
      <c r="U780" s="481"/>
      <c r="V780" s="434"/>
      <c r="W780" s="434"/>
    </row>
    <row r="781" spans="1:23" ht="31.5">
      <c r="A781" s="153" t="s">
        <v>683</v>
      </c>
      <c r="B781" s="154" t="s">
        <v>533</v>
      </c>
      <c r="C781" s="155" t="s">
        <v>534</v>
      </c>
      <c r="D781" s="156" t="s">
        <v>775</v>
      </c>
      <c r="E781" s="155" t="s">
        <v>57</v>
      </c>
      <c r="F781" s="236" t="s">
        <v>831</v>
      </c>
      <c r="G781" s="158" t="s">
        <v>58</v>
      </c>
      <c r="H781" s="159" t="s">
        <v>1395</v>
      </c>
      <c r="I781" s="392">
        <v>1</v>
      </c>
      <c r="J781" s="161"/>
      <c r="K781" s="162">
        <f t="shared" si="18"/>
        <v>0</v>
      </c>
      <c r="L781" s="163"/>
      <c r="M781" s="164">
        <f t="shared" si="19"/>
        <v>0</v>
      </c>
      <c r="N781" s="437"/>
      <c r="O781" s="473"/>
      <c r="P781" s="443"/>
      <c r="Q781" s="475"/>
      <c r="R781" s="477"/>
      <c r="S781" s="479"/>
      <c r="T781" s="475"/>
      <c r="U781" s="481"/>
      <c r="V781" s="434"/>
      <c r="W781" s="434"/>
    </row>
    <row r="782" spans="1:23" ht="31.5">
      <c r="A782" s="153" t="s">
        <v>684</v>
      </c>
      <c r="B782" s="154" t="s">
        <v>533</v>
      </c>
      <c r="C782" s="155" t="s">
        <v>534</v>
      </c>
      <c r="D782" s="156" t="s">
        <v>775</v>
      </c>
      <c r="E782" s="155" t="s">
        <v>57</v>
      </c>
      <c r="F782" s="236" t="s">
        <v>819</v>
      </c>
      <c r="G782" s="158" t="s">
        <v>58</v>
      </c>
      <c r="H782" s="159" t="s">
        <v>1393</v>
      </c>
      <c r="I782" s="392">
        <v>1</v>
      </c>
      <c r="J782" s="161"/>
      <c r="K782" s="162">
        <f t="shared" si="18"/>
        <v>0</v>
      </c>
      <c r="L782" s="163"/>
      <c r="M782" s="164">
        <f t="shared" si="19"/>
        <v>0</v>
      </c>
      <c r="N782" s="437"/>
      <c r="O782" s="473"/>
      <c r="P782" s="443"/>
      <c r="Q782" s="475"/>
      <c r="R782" s="477"/>
      <c r="S782" s="479"/>
      <c r="T782" s="475"/>
      <c r="U782" s="481"/>
      <c r="V782" s="434"/>
      <c r="W782" s="434"/>
    </row>
    <row r="783" spans="1:23" ht="31.5">
      <c r="A783" s="153" t="s">
        <v>685</v>
      </c>
      <c r="B783" s="154" t="s">
        <v>533</v>
      </c>
      <c r="C783" s="155" t="s">
        <v>534</v>
      </c>
      <c r="D783" s="156" t="s">
        <v>775</v>
      </c>
      <c r="E783" s="155" t="s">
        <v>57</v>
      </c>
      <c r="F783" s="236" t="s">
        <v>835</v>
      </c>
      <c r="G783" s="158" t="s">
        <v>58</v>
      </c>
      <c r="H783" s="159" t="s">
        <v>1386</v>
      </c>
      <c r="I783" s="392">
        <v>1</v>
      </c>
      <c r="J783" s="161"/>
      <c r="K783" s="162">
        <f t="shared" si="18"/>
        <v>0</v>
      </c>
      <c r="L783" s="163"/>
      <c r="M783" s="164">
        <f t="shared" si="19"/>
        <v>0</v>
      </c>
      <c r="N783" s="437"/>
      <c r="O783" s="473"/>
      <c r="P783" s="443"/>
      <c r="Q783" s="475"/>
      <c r="R783" s="477"/>
      <c r="S783" s="479"/>
      <c r="T783" s="475"/>
      <c r="U783" s="481"/>
      <c r="V783" s="434"/>
      <c r="W783" s="434"/>
    </row>
    <row r="784" spans="1:23" ht="31.5">
      <c r="A784" s="153" t="s">
        <v>686</v>
      </c>
      <c r="B784" s="154" t="s">
        <v>533</v>
      </c>
      <c r="C784" s="155" t="s">
        <v>534</v>
      </c>
      <c r="D784" s="156" t="s">
        <v>775</v>
      </c>
      <c r="E784" s="155" t="s">
        <v>57</v>
      </c>
      <c r="F784" s="236" t="s">
        <v>832</v>
      </c>
      <c r="G784" s="158" t="s">
        <v>58</v>
      </c>
      <c r="H784" s="159" t="s">
        <v>1395</v>
      </c>
      <c r="I784" s="392">
        <v>1</v>
      </c>
      <c r="J784" s="161"/>
      <c r="K784" s="162">
        <f t="shared" si="18"/>
        <v>0</v>
      </c>
      <c r="L784" s="163"/>
      <c r="M784" s="164">
        <f t="shared" si="19"/>
        <v>0</v>
      </c>
      <c r="N784" s="437"/>
      <c r="O784" s="473"/>
      <c r="P784" s="443"/>
      <c r="Q784" s="475"/>
      <c r="R784" s="477"/>
      <c r="S784" s="479"/>
      <c r="T784" s="475"/>
      <c r="U784" s="481"/>
      <c r="V784" s="434"/>
      <c r="W784" s="434"/>
    </row>
    <row r="785" spans="1:23" ht="31.5">
      <c r="A785" s="153" t="s">
        <v>687</v>
      </c>
      <c r="B785" s="154" t="s">
        <v>533</v>
      </c>
      <c r="C785" s="155" t="s">
        <v>534</v>
      </c>
      <c r="D785" s="156" t="s">
        <v>775</v>
      </c>
      <c r="E785" s="155" t="s">
        <v>57</v>
      </c>
      <c r="F785" s="236" t="s">
        <v>818</v>
      </c>
      <c r="G785" s="158" t="s">
        <v>58</v>
      </c>
      <c r="H785" s="159" t="s">
        <v>1386</v>
      </c>
      <c r="I785" s="392">
        <v>1</v>
      </c>
      <c r="J785" s="161"/>
      <c r="K785" s="162">
        <f t="shared" si="18"/>
        <v>0</v>
      </c>
      <c r="L785" s="163"/>
      <c r="M785" s="164">
        <f t="shared" si="19"/>
        <v>0</v>
      </c>
      <c r="N785" s="437"/>
      <c r="O785" s="473"/>
      <c r="P785" s="443"/>
      <c r="Q785" s="475"/>
      <c r="R785" s="477"/>
      <c r="S785" s="479"/>
      <c r="T785" s="475"/>
      <c r="U785" s="481"/>
      <c r="V785" s="434"/>
      <c r="W785" s="434"/>
    </row>
    <row r="786" spans="1:23" ht="31.5">
      <c r="A786" s="153" t="s">
        <v>688</v>
      </c>
      <c r="B786" s="154" t="s">
        <v>533</v>
      </c>
      <c r="C786" s="155" t="s">
        <v>534</v>
      </c>
      <c r="D786" s="156" t="s">
        <v>775</v>
      </c>
      <c r="E786" s="155" t="s">
        <v>57</v>
      </c>
      <c r="F786" s="236" t="s">
        <v>791</v>
      </c>
      <c r="G786" s="158" t="s">
        <v>58</v>
      </c>
      <c r="H786" s="159" t="s">
        <v>1420</v>
      </c>
      <c r="I786" s="392">
        <v>1</v>
      </c>
      <c r="J786" s="161"/>
      <c r="K786" s="162">
        <f t="shared" si="18"/>
        <v>0</v>
      </c>
      <c r="L786" s="163"/>
      <c r="M786" s="164">
        <f t="shared" si="19"/>
        <v>0</v>
      </c>
      <c r="N786" s="437"/>
      <c r="O786" s="473"/>
      <c r="P786" s="443"/>
      <c r="Q786" s="475"/>
      <c r="R786" s="477"/>
      <c r="S786" s="479"/>
      <c r="T786" s="475"/>
      <c r="U786" s="481"/>
      <c r="V786" s="434"/>
      <c r="W786" s="434"/>
    </row>
    <row r="787" spans="1:23" ht="31.5">
      <c r="A787" s="153" t="s">
        <v>689</v>
      </c>
      <c r="B787" s="154" t="s">
        <v>533</v>
      </c>
      <c r="C787" s="155" t="s">
        <v>534</v>
      </c>
      <c r="D787" s="156" t="s">
        <v>775</v>
      </c>
      <c r="E787" s="155" t="s">
        <v>57</v>
      </c>
      <c r="F787" s="236" t="s">
        <v>801</v>
      </c>
      <c r="G787" s="158" t="s">
        <v>58</v>
      </c>
      <c r="H787" s="159" t="s">
        <v>1386</v>
      </c>
      <c r="I787" s="392">
        <v>1</v>
      </c>
      <c r="J787" s="161"/>
      <c r="K787" s="162">
        <f t="shared" si="18"/>
        <v>0</v>
      </c>
      <c r="L787" s="163"/>
      <c r="M787" s="164">
        <f t="shared" si="19"/>
        <v>0</v>
      </c>
      <c r="N787" s="437"/>
      <c r="O787" s="473"/>
      <c r="P787" s="443"/>
      <c r="Q787" s="475"/>
      <c r="R787" s="477"/>
      <c r="S787" s="479"/>
      <c r="T787" s="475"/>
      <c r="U787" s="481"/>
      <c r="V787" s="434"/>
      <c r="W787" s="434"/>
    </row>
    <row r="788" spans="1:23" ht="31.5">
      <c r="A788" s="153" t="s">
        <v>690</v>
      </c>
      <c r="B788" s="154" t="s">
        <v>533</v>
      </c>
      <c r="C788" s="155" t="s">
        <v>534</v>
      </c>
      <c r="D788" s="156" t="s">
        <v>775</v>
      </c>
      <c r="E788" s="155" t="s">
        <v>57</v>
      </c>
      <c r="F788" s="236" t="s">
        <v>799</v>
      </c>
      <c r="G788" s="158" t="s">
        <v>58</v>
      </c>
      <c r="H788" s="159" t="s">
        <v>1395</v>
      </c>
      <c r="I788" s="392">
        <v>1</v>
      </c>
      <c r="J788" s="161"/>
      <c r="K788" s="162">
        <f t="shared" si="18"/>
        <v>0</v>
      </c>
      <c r="L788" s="163"/>
      <c r="M788" s="164">
        <f t="shared" si="19"/>
        <v>0</v>
      </c>
      <c r="N788" s="437"/>
      <c r="O788" s="473"/>
      <c r="P788" s="443"/>
      <c r="Q788" s="475"/>
      <c r="R788" s="477"/>
      <c r="S788" s="479"/>
      <c r="T788" s="475"/>
      <c r="U788" s="481"/>
      <c r="V788" s="434"/>
      <c r="W788" s="434"/>
    </row>
    <row r="789" spans="1:23" ht="31.5">
      <c r="A789" s="153" t="s">
        <v>691</v>
      </c>
      <c r="B789" s="154" t="s">
        <v>533</v>
      </c>
      <c r="C789" s="155" t="s">
        <v>534</v>
      </c>
      <c r="D789" s="156" t="s">
        <v>775</v>
      </c>
      <c r="E789" s="155" t="s">
        <v>57</v>
      </c>
      <c r="F789" s="236" t="s">
        <v>862</v>
      </c>
      <c r="G789" s="158" t="s">
        <v>58</v>
      </c>
      <c r="H789" s="159" t="s">
        <v>1386</v>
      </c>
      <c r="I789" s="392">
        <v>1</v>
      </c>
      <c r="J789" s="161"/>
      <c r="K789" s="162">
        <f t="shared" si="18"/>
        <v>0</v>
      </c>
      <c r="L789" s="163"/>
      <c r="M789" s="164">
        <f t="shared" si="19"/>
        <v>0</v>
      </c>
      <c r="N789" s="437"/>
      <c r="O789" s="473"/>
      <c r="P789" s="443"/>
      <c r="Q789" s="475"/>
      <c r="R789" s="477"/>
      <c r="S789" s="479"/>
      <c r="T789" s="475"/>
      <c r="U789" s="481"/>
      <c r="V789" s="434"/>
      <c r="W789" s="434"/>
    </row>
    <row r="790" spans="1:23" ht="31.5">
      <c r="A790" s="153" t="s">
        <v>692</v>
      </c>
      <c r="B790" s="154" t="s">
        <v>533</v>
      </c>
      <c r="C790" s="155" t="s">
        <v>534</v>
      </c>
      <c r="D790" s="156" t="s">
        <v>775</v>
      </c>
      <c r="E790" s="155" t="s">
        <v>57</v>
      </c>
      <c r="F790" s="236" t="s">
        <v>863</v>
      </c>
      <c r="G790" s="158" t="s">
        <v>58</v>
      </c>
      <c r="H790" s="159" t="s">
        <v>1386</v>
      </c>
      <c r="I790" s="392">
        <v>1</v>
      </c>
      <c r="J790" s="161"/>
      <c r="K790" s="162">
        <f t="shared" si="18"/>
        <v>0</v>
      </c>
      <c r="L790" s="163"/>
      <c r="M790" s="164">
        <f t="shared" si="19"/>
        <v>0</v>
      </c>
      <c r="N790" s="437"/>
      <c r="O790" s="473"/>
      <c r="P790" s="443"/>
      <c r="Q790" s="475"/>
      <c r="R790" s="477"/>
      <c r="S790" s="479"/>
      <c r="T790" s="475"/>
      <c r="U790" s="481"/>
      <c r="V790" s="434"/>
      <c r="W790" s="434"/>
    </row>
    <row r="791" spans="1:23" ht="31.5">
      <c r="A791" s="153" t="s">
        <v>693</v>
      </c>
      <c r="B791" s="154" t="s">
        <v>533</v>
      </c>
      <c r="C791" s="155" t="s">
        <v>534</v>
      </c>
      <c r="D791" s="156" t="s">
        <v>775</v>
      </c>
      <c r="E791" s="155" t="s">
        <v>57</v>
      </c>
      <c r="F791" s="236" t="s">
        <v>864</v>
      </c>
      <c r="G791" s="158" t="s">
        <v>58</v>
      </c>
      <c r="H791" s="159" t="s">
        <v>1386</v>
      </c>
      <c r="I791" s="392">
        <v>1</v>
      </c>
      <c r="J791" s="161"/>
      <c r="K791" s="162">
        <f t="shared" si="18"/>
        <v>0</v>
      </c>
      <c r="L791" s="163"/>
      <c r="M791" s="164">
        <f t="shared" si="19"/>
        <v>0</v>
      </c>
      <c r="N791" s="437"/>
      <c r="O791" s="473"/>
      <c r="P791" s="443"/>
      <c r="Q791" s="475"/>
      <c r="R791" s="477"/>
      <c r="S791" s="479"/>
      <c r="T791" s="475"/>
      <c r="U791" s="481"/>
      <c r="V791" s="434"/>
      <c r="W791" s="434"/>
    </row>
    <row r="792" spans="1:23" ht="31.5">
      <c r="A792" s="153" t="s">
        <v>694</v>
      </c>
      <c r="B792" s="154" t="s">
        <v>533</v>
      </c>
      <c r="C792" s="155" t="s">
        <v>534</v>
      </c>
      <c r="D792" s="156" t="s">
        <v>775</v>
      </c>
      <c r="E792" s="155" t="s">
        <v>57</v>
      </c>
      <c r="F792" s="236" t="s">
        <v>865</v>
      </c>
      <c r="G792" s="158" t="s">
        <v>58</v>
      </c>
      <c r="H792" s="159" t="s">
        <v>1386</v>
      </c>
      <c r="I792" s="392">
        <v>1</v>
      </c>
      <c r="J792" s="161"/>
      <c r="K792" s="162">
        <f t="shared" si="18"/>
        <v>0</v>
      </c>
      <c r="L792" s="163"/>
      <c r="M792" s="164">
        <f t="shared" si="19"/>
        <v>0</v>
      </c>
      <c r="N792" s="437"/>
      <c r="O792" s="473"/>
      <c r="P792" s="443"/>
      <c r="Q792" s="475"/>
      <c r="R792" s="477"/>
      <c r="S792" s="479"/>
      <c r="T792" s="475"/>
      <c r="U792" s="481"/>
      <c r="V792" s="434"/>
      <c r="W792" s="434"/>
    </row>
    <row r="793" spans="1:23" ht="31.5">
      <c r="A793" s="153" t="s">
        <v>695</v>
      </c>
      <c r="B793" s="154" t="s">
        <v>533</v>
      </c>
      <c r="C793" s="155" t="s">
        <v>534</v>
      </c>
      <c r="D793" s="156" t="s">
        <v>775</v>
      </c>
      <c r="E793" s="155" t="s">
        <v>57</v>
      </c>
      <c r="F793" s="236" t="s">
        <v>866</v>
      </c>
      <c r="G793" s="158" t="s">
        <v>58</v>
      </c>
      <c r="H793" s="159" t="s">
        <v>1386</v>
      </c>
      <c r="I793" s="392">
        <v>1</v>
      </c>
      <c r="J793" s="161"/>
      <c r="K793" s="162">
        <f t="shared" si="18"/>
        <v>0</v>
      </c>
      <c r="L793" s="163"/>
      <c r="M793" s="164">
        <f t="shared" si="19"/>
        <v>0</v>
      </c>
      <c r="N793" s="437"/>
      <c r="O793" s="473"/>
      <c r="P793" s="443"/>
      <c r="Q793" s="475"/>
      <c r="R793" s="477"/>
      <c r="S793" s="479"/>
      <c r="T793" s="475"/>
      <c r="U793" s="481"/>
      <c r="V793" s="434"/>
      <c r="W793" s="434"/>
    </row>
    <row r="794" spans="1:23" ht="31.5">
      <c r="A794" s="153" t="s">
        <v>696</v>
      </c>
      <c r="B794" s="154" t="s">
        <v>533</v>
      </c>
      <c r="C794" s="155" t="s">
        <v>534</v>
      </c>
      <c r="D794" s="156" t="s">
        <v>775</v>
      </c>
      <c r="E794" s="155" t="s">
        <v>57</v>
      </c>
      <c r="F794" s="236" t="s">
        <v>857</v>
      </c>
      <c r="G794" s="158" t="s">
        <v>58</v>
      </c>
      <c r="H794" s="159" t="s">
        <v>1421</v>
      </c>
      <c r="I794" s="392">
        <v>1</v>
      </c>
      <c r="J794" s="161"/>
      <c r="K794" s="162">
        <f t="shared" si="18"/>
        <v>0</v>
      </c>
      <c r="L794" s="163"/>
      <c r="M794" s="164">
        <f t="shared" si="19"/>
        <v>0</v>
      </c>
      <c r="N794" s="437"/>
      <c r="O794" s="473"/>
      <c r="P794" s="443"/>
      <c r="Q794" s="475"/>
      <c r="R794" s="477"/>
      <c r="S794" s="479"/>
      <c r="T794" s="475"/>
      <c r="U794" s="481"/>
      <c r="V794" s="434"/>
      <c r="W794" s="434"/>
    </row>
    <row r="795" spans="1:23" ht="31.5">
      <c r="A795" s="153" t="s">
        <v>697</v>
      </c>
      <c r="B795" s="154" t="s">
        <v>533</v>
      </c>
      <c r="C795" s="155" t="s">
        <v>534</v>
      </c>
      <c r="D795" s="156" t="s">
        <v>775</v>
      </c>
      <c r="E795" s="155" t="s">
        <v>57</v>
      </c>
      <c r="F795" s="236" t="s">
        <v>858</v>
      </c>
      <c r="G795" s="158" t="s">
        <v>58</v>
      </c>
      <c r="H795" s="159" t="s">
        <v>1386</v>
      </c>
      <c r="I795" s="392">
        <v>1</v>
      </c>
      <c r="J795" s="161"/>
      <c r="K795" s="162">
        <f t="shared" si="18"/>
        <v>0</v>
      </c>
      <c r="L795" s="163"/>
      <c r="M795" s="164">
        <f t="shared" si="19"/>
        <v>0</v>
      </c>
      <c r="N795" s="437"/>
      <c r="O795" s="473"/>
      <c r="P795" s="443"/>
      <c r="Q795" s="475"/>
      <c r="R795" s="477"/>
      <c r="S795" s="479"/>
      <c r="T795" s="475"/>
      <c r="U795" s="481"/>
      <c r="V795" s="434"/>
      <c r="W795" s="434"/>
    </row>
    <row r="796" spans="1:23" ht="31.5">
      <c r="A796" s="153" t="s">
        <v>698</v>
      </c>
      <c r="B796" s="154" t="s">
        <v>533</v>
      </c>
      <c r="C796" s="155" t="s">
        <v>534</v>
      </c>
      <c r="D796" s="156" t="s">
        <v>775</v>
      </c>
      <c r="E796" s="155" t="s">
        <v>57</v>
      </c>
      <c r="F796" s="236" t="s">
        <v>859</v>
      </c>
      <c r="G796" s="158" t="s">
        <v>58</v>
      </c>
      <c r="H796" s="159" t="s">
        <v>1386</v>
      </c>
      <c r="I796" s="392">
        <v>1</v>
      </c>
      <c r="J796" s="161"/>
      <c r="K796" s="162">
        <f t="shared" si="18"/>
        <v>0</v>
      </c>
      <c r="L796" s="163"/>
      <c r="M796" s="164">
        <f t="shared" si="19"/>
        <v>0</v>
      </c>
      <c r="N796" s="437"/>
      <c r="O796" s="473"/>
      <c r="P796" s="443"/>
      <c r="Q796" s="475"/>
      <c r="R796" s="477"/>
      <c r="S796" s="479"/>
      <c r="T796" s="475"/>
      <c r="U796" s="481"/>
      <c r="V796" s="434"/>
      <c r="W796" s="434"/>
    </row>
    <row r="797" spans="1:23" ht="31.5">
      <c r="A797" s="153" t="s">
        <v>699</v>
      </c>
      <c r="B797" s="154" t="s">
        <v>533</v>
      </c>
      <c r="C797" s="155" t="s">
        <v>534</v>
      </c>
      <c r="D797" s="156" t="s">
        <v>775</v>
      </c>
      <c r="E797" s="155" t="s">
        <v>57</v>
      </c>
      <c r="F797" s="236" t="s">
        <v>860</v>
      </c>
      <c r="G797" s="158" t="s">
        <v>58</v>
      </c>
      <c r="H797" s="159" t="s">
        <v>1386</v>
      </c>
      <c r="I797" s="392">
        <v>1</v>
      </c>
      <c r="J797" s="161"/>
      <c r="K797" s="162">
        <f t="shared" si="18"/>
        <v>0</v>
      </c>
      <c r="L797" s="163"/>
      <c r="M797" s="164">
        <f t="shared" si="19"/>
        <v>0</v>
      </c>
      <c r="N797" s="437"/>
      <c r="O797" s="473"/>
      <c r="P797" s="443"/>
      <c r="Q797" s="475"/>
      <c r="R797" s="477"/>
      <c r="S797" s="479"/>
      <c r="T797" s="475"/>
      <c r="U797" s="481"/>
      <c r="V797" s="434"/>
      <c r="W797" s="434"/>
    </row>
    <row r="798" spans="1:23" ht="31.5">
      <c r="A798" s="153" t="s">
        <v>700</v>
      </c>
      <c r="B798" s="154" t="s">
        <v>533</v>
      </c>
      <c r="C798" s="155" t="s">
        <v>534</v>
      </c>
      <c r="D798" s="156" t="s">
        <v>775</v>
      </c>
      <c r="E798" s="155" t="s">
        <v>57</v>
      </c>
      <c r="F798" s="236" t="s">
        <v>861</v>
      </c>
      <c r="G798" s="158" t="s">
        <v>58</v>
      </c>
      <c r="H798" s="159" t="s">
        <v>1386</v>
      </c>
      <c r="I798" s="392">
        <v>1</v>
      </c>
      <c r="J798" s="161"/>
      <c r="K798" s="162">
        <f t="shared" si="18"/>
        <v>0</v>
      </c>
      <c r="L798" s="163"/>
      <c r="M798" s="164">
        <f t="shared" si="19"/>
        <v>0</v>
      </c>
      <c r="N798" s="437"/>
      <c r="O798" s="473"/>
      <c r="P798" s="443"/>
      <c r="Q798" s="475"/>
      <c r="R798" s="477"/>
      <c r="S798" s="479"/>
      <c r="T798" s="475"/>
      <c r="U798" s="481"/>
      <c r="V798" s="434"/>
      <c r="W798" s="434"/>
    </row>
    <row r="799" spans="1:23" ht="31.5">
      <c r="A799" s="153" t="s">
        <v>701</v>
      </c>
      <c r="B799" s="154" t="s">
        <v>533</v>
      </c>
      <c r="C799" s="155" t="s">
        <v>534</v>
      </c>
      <c r="D799" s="156" t="s">
        <v>775</v>
      </c>
      <c r="E799" s="155" t="s">
        <v>57</v>
      </c>
      <c r="F799" s="236" t="s">
        <v>836</v>
      </c>
      <c r="G799" s="158" t="s">
        <v>58</v>
      </c>
      <c r="H799" s="159" t="s">
        <v>1395</v>
      </c>
      <c r="I799" s="392">
        <v>1</v>
      </c>
      <c r="J799" s="161"/>
      <c r="K799" s="162">
        <f t="shared" si="18"/>
        <v>0</v>
      </c>
      <c r="L799" s="163"/>
      <c r="M799" s="164">
        <f t="shared" si="19"/>
        <v>0</v>
      </c>
      <c r="N799" s="437"/>
      <c r="O799" s="473"/>
      <c r="P799" s="443"/>
      <c r="Q799" s="475"/>
      <c r="R799" s="477"/>
      <c r="S799" s="479"/>
      <c r="T799" s="475"/>
      <c r="U799" s="481"/>
      <c r="V799" s="434"/>
      <c r="W799" s="434"/>
    </row>
    <row r="800" spans="1:23" ht="31.5">
      <c r="A800" s="153" t="s">
        <v>702</v>
      </c>
      <c r="B800" s="154" t="s">
        <v>533</v>
      </c>
      <c r="C800" s="155" t="s">
        <v>534</v>
      </c>
      <c r="D800" s="156" t="s">
        <v>775</v>
      </c>
      <c r="E800" s="155" t="s">
        <v>57</v>
      </c>
      <c r="F800" s="236" t="s">
        <v>845</v>
      </c>
      <c r="G800" s="158" t="s">
        <v>58</v>
      </c>
      <c r="H800" s="159" t="s">
        <v>1395</v>
      </c>
      <c r="I800" s="392">
        <v>1</v>
      </c>
      <c r="J800" s="161"/>
      <c r="K800" s="162">
        <f t="shared" si="18"/>
        <v>0</v>
      </c>
      <c r="L800" s="163"/>
      <c r="M800" s="164">
        <f t="shared" si="19"/>
        <v>0</v>
      </c>
      <c r="N800" s="437"/>
      <c r="O800" s="473"/>
      <c r="P800" s="443"/>
      <c r="Q800" s="475"/>
      <c r="R800" s="477"/>
      <c r="S800" s="479"/>
      <c r="T800" s="475"/>
      <c r="U800" s="481"/>
      <c r="V800" s="434"/>
      <c r="W800" s="434"/>
    </row>
    <row r="801" spans="1:23" ht="31.5">
      <c r="A801" s="153" t="s">
        <v>703</v>
      </c>
      <c r="B801" s="154" t="s">
        <v>533</v>
      </c>
      <c r="C801" s="155" t="s">
        <v>534</v>
      </c>
      <c r="D801" s="156" t="s">
        <v>775</v>
      </c>
      <c r="E801" s="155" t="s">
        <v>57</v>
      </c>
      <c r="F801" s="236" t="s">
        <v>869</v>
      </c>
      <c r="G801" s="158" t="s">
        <v>58</v>
      </c>
      <c r="H801" s="159" t="s">
        <v>1399</v>
      </c>
      <c r="I801" s="392">
        <v>1</v>
      </c>
      <c r="J801" s="161"/>
      <c r="K801" s="162">
        <f t="shared" si="18"/>
        <v>0</v>
      </c>
      <c r="L801" s="163"/>
      <c r="M801" s="164">
        <f t="shared" si="19"/>
        <v>0</v>
      </c>
      <c r="N801" s="437"/>
      <c r="O801" s="473"/>
      <c r="P801" s="443"/>
      <c r="Q801" s="475"/>
      <c r="R801" s="477"/>
      <c r="S801" s="479"/>
      <c r="T801" s="475"/>
      <c r="U801" s="481"/>
      <c r="V801" s="434"/>
      <c r="W801" s="434"/>
    </row>
    <row r="802" spans="1:23" ht="31.5">
      <c r="A802" s="153" t="s">
        <v>704</v>
      </c>
      <c r="B802" s="154" t="s">
        <v>533</v>
      </c>
      <c r="C802" s="155" t="s">
        <v>534</v>
      </c>
      <c r="D802" s="156" t="s">
        <v>775</v>
      </c>
      <c r="E802" s="155" t="s">
        <v>57</v>
      </c>
      <c r="F802" s="236" t="s">
        <v>870</v>
      </c>
      <c r="G802" s="158" t="s">
        <v>58</v>
      </c>
      <c r="H802" s="159" t="s">
        <v>1399</v>
      </c>
      <c r="I802" s="392">
        <v>1</v>
      </c>
      <c r="J802" s="161"/>
      <c r="K802" s="162">
        <f t="shared" si="18"/>
        <v>0</v>
      </c>
      <c r="L802" s="163"/>
      <c r="M802" s="164">
        <f t="shared" si="19"/>
        <v>0</v>
      </c>
      <c r="N802" s="437"/>
      <c r="O802" s="473"/>
      <c r="P802" s="443"/>
      <c r="Q802" s="475"/>
      <c r="R802" s="477"/>
      <c r="S802" s="479"/>
      <c r="T802" s="475"/>
      <c r="U802" s="481"/>
      <c r="V802" s="434"/>
      <c r="W802" s="434"/>
    </row>
    <row r="803" spans="1:23" ht="31.5">
      <c r="A803" s="153" t="s">
        <v>705</v>
      </c>
      <c r="B803" s="154" t="s">
        <v>533</v>
      </c>
      <c r="C803" s="155" t="s">
        <v>534</v>
      </c>
      <c r="D803" s="156" t="s">
        <v>775</v>
      </c>
      <c r="E803" s="155" t="s">
        <v>57</v>
      </c>
      <c r="F803" s="236" t="s">
        <v>871</v>
      </c>
      <c r="G803" s="158" t="s">
        <v>58</v>
      </c>
      <c r="H803" s="159" t="s">
        <v>1399</v>
      </c>
      <c r="I803" s="392">
        <v>1</v>
      </c>
      <c r="J803" s="161"/>
      <c r="K803" s="162">
        <f t="shared" ref="K803:K866" si="20">I803*J803</f>
        <v>0</v>
      </c>
      <c r="L803" s="163"/>
      <c r="M803" s="164">
        <f t="shared" ref="M803:M866" si="21">ROUND(K803*L803+K803,2)</f>
        <v>0</v>
      </c>
      <c r="N803" s="437"/>
      <c r="O803" s="473"/>
      <c r="P803" s="443"/>
      <c r="Q803" s="475"/>
      <c r="R803" s="477"/>
      <c r="S803" s="479"/>
      <c r="T803" s="475"/>
      <c r="U803" s="481"/>
      <c r="V803" s="434"/>
      <c r="W803" s="434"/>
    </row>
    <row r="804" spans="1:23" ht="31.5">
      <c r="A804" s="153" t="s">
        <v>706</v>
      </c>
      <c r="B804" s="154" t="s">
        <v>533</v>
      </c>
      <c r="C804" s="155" t="s">
        <v>534</v>
      </c>
      <c r="D804" s="156" t="s">
        <v>775</v>
      </c>
      <c r="E804" s="155" t="s">
        <v>57</v>
      </c>
      <c r="F804" s="236" t="s">
        <v>872</v>
      </c>
      <c r="G804" s="158" t="s">
        <v>58</v>
      </c>
      <c r="H804" s="159" t="s">
        <v>1399</v>
      </c>
      <c r="I804" s="392">
        <v>1</v>
      </c>
      <c r="J804" s="161"/>
      <c r="K804" s="162">
        <f t="shared" si="20"/>
        <v>0</v>
      </c>
      <c r="L804" s="163"/>
      <c r="M804" s="164">
        <f t="shared" si="21"/>
        <v>0</v>
      </c>
      <c r="N804" s="437"/>
      <c r="O804" s="473"/>
      <c r="P804" s="443"/>
      <c r="Q804" s="475"/>
      <c r="R804" s="477"/>
      <c r="S804" s="479"/>
      <c r="T804" s="475"/>
      <c r="U804" s="481"/>
      <c r="V804" s="434"/>
      <c r="W804" s="434"/>
    </row>
    <row r="805" spans="1:23" ht="31.5">
      <c r="A805" s="153" t="s">
        <v>707</v>
      </c>
      <c r="B805" s="154" t="s">
        <v>533</v>
      </c>
      <c r="C805" s="155" t="s">
        <v>534</v>
      </c>
      <c r="D805" s="156" t="s">
        <v>775</v>
      </c>
      <c r="E805" s="155" t="s">
        <v>57</v>
      </c>
      <c r="F805" s="236" t="s">
        <v>873</v>
      </c>
      <c r="G805" s="158" t="s">
        <v>58</v>
      </c>
      <c r="H805" s="159" t="s">
        <v>1399</v>
      </c>
      <c r="I805" s="392">
        <v>1</v>
      </c>
      <c r="J805" s="161"/>
      <c r="K805" s="162">
        <f t="shared" si="20"/>
        <v>0</v>
      </c>
      <c r="L805" s="163"/>
      <c r="M805" s="164">
        <f t="shared" si="21"/>
        <v>0</v>
      </c>
      <c r="N805" s="437"/>
      <c r="O805" s="473"/>
      <c r="P805" s="443"/>
      <c r="Q805" s="475"/>
      <c r="R805" s="477"/>
      <c r="S805" s="479"/>
      <c r="T805" s="475"/>
      <c r="U805" s="481"/>
      <c r="V805" s="434"/>
      <c r="W805" s="434"/>
    </row>
    <row r="806" spans="1:23" ht="31.5">
      <c r="A806" s="153" t="s">
        <v>708</v>
      </c>
      <c r="B806" s="154" t="s">
        <v>533</v>
      </c>
      <c r="C806" s="155" t="s">
        <v>534</v>
      </c>
      <c r="D806" s="156" t="s">
        <v>775</v>
      </c>
      <c r="E806" s="155" t="s">
        <v>57</v>
      </c>
      <c r="F806" s="236" t="s">
        <v>874</v>
      </c>
      <c r="G806" s="158" t="s">
        <v>58</v>
      </c>
      <c r="H806" s="159" t="s">
        <v>1399</v>
      </c>
      <c r="I806" s="392">
        <v>1</v>
      </c>
      <c r="J806" s="161"/>
      <c r="K806" s="162">
        <f t="shared" si="20"/>
        <v>0</v>
      </c>
      <c r="L806" s="163"/>
      <c r="M806" s="164">
        <f t="shared" si="21"/>
        <v>0</v>
      </c>
      <c r="N806" s="437"/>
      <c r="O806" s="473"/>
      <c r="P806" s="443"/>
      <c r="Q806" s="475"/>
      <c r="R806" s="477"/>
      <c r="S806" s="479"/>
      <c r="T806" s="475"/>
      <c r="U806" s="481"/>
      <c r="V806" s="434"/>
      <c r="W806" s="434"/>
    </row>
    <row r="807" spans="1:23" ht="31.5">
      <c r="A807" s="153" t="s">
        <v>709</v>
      </c>
      <c r="B807" s="154" t="s">
        <v>533</v>
      </c>
      <c r="C807" s="155" t="s">
        <v>534</v>
      </c>
      <c r="D807" s="156" t="s">
        <v>775</v>
      </c>
      <c r="E807" s="155" t="s">
        <v>57</v>
      </c>
      <c r="F807" s="236" t="s">
        <v>878</v>
      </c>
      <c r="G807" s="158" t="s">
        <v>58</v>
      </c>
      <c r="H807" s="159" t="s">
        <v>1422</v>
      </c>
      <c r="I807" s="392">
        <v>1</v>
      </c>
      <c r="J807" s="161"/>
      <c r="K807" s="162">
        <f t="shared" si="20"/>
        <v>0</v>
      </c>
      <c r="L807" s="163"/>
      <c r="M807" s="164">
        <f t="shared" si="21"/>
        <v>0</v>
      </c>
      <c r="N807" s="437"/>
      <c r="O807" s="473"/>
      <c r="P807" s="443"/>
      <c r="Q807" s="475"/>
      <c r="R807" s="477"/>
      <c r="S807" s="479"/>
      <c r="T807" s="475"/>
      <c r="U807" s="481"/>
      <c r="V807" s="434"/>
      <c r="W807" s="434"/>
    </row>
    <row r="808" spans="1:23" ht="31.5">
      <c r="A808" s="153" t="s">
        <v>710</v>
      </c>
      <c r="B808" s="154" t="s">
        <v>533</v>
      </c>
      <c r="C808" s="155" t="s">
        <v>534</v>
      </c>
      <c r="D808" s="156" t="s">
        <v>775</v>
      </c>
      <c r="E808" s="155" t="s">
        <v>57</v>
      </c>
      <c r="F808" s="236" t="s">
        <v>875</v>
      </c>
      <c r="G808" s="158" t="s">
        <v>58</v>
      </c>
      <c r="H808" s="159" t="s">
        <v>1399</v>
      </c>
      <c r="I808" s="392">
        <v>1</v>
      </c>
      <c r="J808" s="161"/>
      <c r="K808" s="162">
        <f t="shared" si="20"/>
        <v>0</v>
      </c>
      <c r="L808" s="163"/>
      <c r="M808" s="164">
        <f t="shared" si="21"/>
        <v>0</v>
      </c>
      <c r="N808" s="437"/>
      <c r="O808" s="473"/>
      <c r="P808" s="443"/>
      <c r="Q808" s="475"/>
      <c r="R808" s="477"/>
      <c r="S808" s="479"/>
      <c r="T808" s="475"/>
      <c r="U808" s="481"/>
      <c r="V808" s="434"/>
      <c r="W808" s="434"/>
    </row>
    <row r="809" spans="1:23" ht="31.5">
      <c r="A809" s="153" t="s">
        <v>711</v>
      </c>
      <c r="B809" s="154" t="s">
        <v>533</v>
      </c>
      <c r="C809" s="155" t="s">
        <v>534</v>
      </c>
      <c r="D809" s="156" t="s">
        <v>775</v>
      </c>
      <c r="E809" s="155" t="s">
        <v>57</v>
      </c>
      <c r="F809" s="236" t="s">
        <v>876</v>
      </c>
      <c r="G809" s="158" t="s">
        <v>58</v>
      </c>
      <c r="H809" s="159" t="s">
        <v>1399</v>
      </c>
      <c r="I809" s="392">
        <v>1</v>
      </c>
      <c r="J809" s="161"/>
      <c r="K809" s="162">
        <f t="shared" si="20"/>
        <v>0</v>
      </c>
      <c r="L809" s="163"/>
      <c r="M809" s="164">
        <f t="shared" si="21"/>
        <v>0</v>
      </c>
      <c r="N809" s="437"/>
      <c r="O809" s="473"/>
      <c r="P809" s="443"/>
      <c r="Q809" s="475"/>
      <c r="R809" s="477"/>
      <c r="S809" s="479"/>
      <c r="T809" s="475"/>
      <c r="U809" s="481"/>
      <c r="V809" s="434"/>
      <c r="W809" s="434"/>
    </row>
    <row r="810" spans="1:23" ht="31.5">
      <c r="A810" s="153" t="s">
        <v>712</v>
      </c>
      <c r="B810" s="154" t="s">
        <v>533</v>
      </c>
      <c r="C810" s="155" t="s">
        <v>534</v>
      </c>
      <c r="D810" s="156" t="s">
        <v>775</v>
      </c>
      <c r="E810" s="155" t="s">
        <v>57</v>
      </c>
      <c r="F810" s="236" t="s">
        <v>877</v>
      </c>
      <c r="G810" s="158" t="s">
        <v>58</v>
      </c>
      <c r="H810" s="159" t="s">
        <v>1399</v>
      </c>
      <c r="I810" s="392">
        <v>1</v>
      </c>
      <c r="J810" s="161"/>
      <c r="K810" s="162">
        <f t="shared" si="20"/>
        <v>0</v>
      </c>
      <c r="L810" s="163"/>
      <c r="M810" s="164">
        <f t="shared" si="21"/>
        <v>0</v>
      </c>
      <c r="N810" s="437"/>
      <c r="O810" s="473"/>
      <c r="P810" s="443"/>
      <c r="Q810" s="475"/>
      <c r="R810" s="477"/>
      <c r="S810" s="479"/>
      <c r="T810" s="475"/>
      <c r="U810" s="481"/>
      <c r="V810" s="434"/>
      <c r="W810" s="434"/>
    </row>
    <row r="811" spans="1:23" ht="31.5">
      <c r="A811" s="153" t="s">
        <v>713</v>
      </c>
      <c r="B811" s="154" t="s">
        <v>533</v>
      </c>
      <c r="C811" s="155" t="s">
        <v>534</v>
      </c>
      <c r="D811" s="156" t="s">
        <v>775</v>
      </c>
      <c r="E811" s="155" t="s">
        <v>57</v>
      </c>
      <c r="F811" s="236" t="s">
        <v>800</v>
      </c>
      <c r="G811" s="158" t="s">
        <v>58</v>
      </c>
      <c r="H811" s="159" t="s">
        <v>1423</v>
      </c>
      <c r="I811" s="392">
        <v>1</v>
      </c>
      <c r="J811" s="161"/>
      <c r="K811" s="162">
        <f t="shared" si="20"/>
        <v>0</v>
      </c>
      <c r="L811" s="163"/>
      <c r="M811" s="164">
        <f t="shared" si="21"/>
        <v>0</v>
      </c>
      <c r="N811" s="437"/>
      <c r="O811" s="473"/>
      <c r="P811" s="443"/>
      <c r="Q811" s="475"/>
      <c r="R811" s="477"/>
      <c r="S811" s="479"/>
      <c r="T811" s="475"/>
      <c r="U811" s="481"/>
      <c r="V811" s="434"/>
      <c r="W811" s="434"/>
    </row>
    <row r="812" spans="1:23" ht="31.5">
      <c r="A812" s="153" t="s">
        <v>714</v>
      </c>
      <c r="B812" s="154" t="s">
        <v>533</v>
      </c>
      <c r="C812" s="155" t="s">
        <v>534</v>
      </c>
      <c r="D812" s="156" t="s">
        <v>775</v>
      </c>
      <c r="E812" s="155" t="s">
        <v>57</v>
      </c>
      <c r="F812" s="236" t="s">
        <v>837</v>
      </c>
      <c r="G812" s="158" t="s">
        <v>58</v>
      </c>
      <c r="H812" s="159" t="s">
        <v>1401</v>
      </c>
      <c r="I812" s="392">
        <v>1</v>
      </c>
      <c r="J812" s="161"/>
      <c r="K812" s="162">
        <f t="shared" si="20"/>
        <v>0</v>
      </c>
      <c r="L812" s="163"/>
      <c r="M812" s="164">
        <f t="shared" si="21"/>
        <v>0</v>
      </c>
      <c r="N812" s="437"/>
      <c r="O812" s="473"/>
      <c r="P812" s="443"/>
      <c r="Q812" s="475"/>
      <c r="R812" s="477"/>
      <c r="S812" s="479"/>
      <c r="T812" s="475"/>
      <c r="U812" s="481"/>
      <c r="V812" s="434"/>
      <c r="W812" s="434"/>
    </row>
    <row r="813" spans="1:23" ht="31.5">
      <c r="A813" s="153" t="s">
        <v>715</v>
      </c>
      <c r="B813" s="154" t="s">
        <v>533</v>
      </c>
      <c r="C813" s="155" t="s">
        <v>534</v>
      </c>
      <c r="D813" s="156" t="s">
        <v>775</v>
      </c>
      <c r="E813" s="155" t="s">
        <v>57</v>
      </c>
      <c r="F813" s="236" t="s">
        <v>843</v>
      </c>
      <c r="G813" s="158" t="s">
        <v>58</v>
      </c>
      <c r="H813" s="159" t="s">
        <v>1400</v>
      </c>
      <c r="I813" s="392">
        <v>1</v>
      </c>
      <c r="J813" s="161"/>
      <c r="K813" s="162">
        <f t="shared" si="20"/>
        <v>0</v>
      </c>
      <c r="L813" s="163"/>
      <c r="M813" s="164">
        <f t="shared" si="21"/>
        <v>0</v>
      </c>
      <c r="N813" s="437"/>
      <c r="O813" s="473"/>
      <c r="P813" s="443"/>
      <c r="Q813" s="475"/>
      <c r="R813" s="477"/>
      <c r="S813" s="479"/>
      <c r="T813" s="475"/>
      <c r="U813" s="481"/>
      <c r="V813" s="434"/>
      <c r="W813" s="434"/>
    </row>
    <row r="814" spans="1:23" ht="31.5">
      <c r="A814" s="153" t="s">
        <v>716</v>
      </c>
      <c r="B814" s="154" t="s">
        <v>533</v>
      </c>
      <c r="C814" s="155" t="s">
        <v>534</v>
      </c>
      <c r="D814" s="156" t="s">
        <v>775</v>
      </c>
      <c r="E814" s="155" t="s">
        <v>57</v>
      </c>
      <c r="F814" s="236" t="s">
        <v>844</v>
      </c>
      <c r="G814" s="158" t="s">
        <v>58</v>
      </c>
      <c r="H814" s="159" t="s">
        <v>1400</v>
      </c>
      <c r="I814" s="392">
        <v>1</v>
      </c>
      <c r="J814" s="161"/>
      <c r="K814" s="162">
        <f t="shared" si="20"/>
        <v>0</v>
      </c>
      <c r="L814" s="163"/>
      <c r="M814" s="164">
        <f t="shared" si="21"/>
        <v>0</v>
      </c>
      <c r="N814" s="437"/>
      <c r="O814" s="473"/>
      <c r="P814" s="443"/>
      <c r="Q814" s="475"/>
      <c r="R814" s="477"/>
      <c r="S814" s="479"/>
      <c r="T814" s="475"/>
      <c r="U814" s="481"/>
      <c r="V814" s="434"/>
      <c r="W814" s="434"/>
    </row>
    <row r="815" spans="1:23" ht="31.5">
      <c r="A815" s="153" t="s">
        <v>717</v>
      </c>
      <c r="B815" s="154" t="s">
        <v>533</v>
      </c>
      <c r="C815" s="155" t="s">
        <v>534</v>
      </c>
      <c r="D815" s="156" t="s">
        <v>775</v>
      </c>
      <c r="E815" s="155" t="s">
        <v>57</v>
      </c>
      <c r="F815" s="236" t="s">
        <v>829</v>
      </c>
      <c r="G815" s="158" t="s">
        <v>58</v>
      </c>
      <c r="H815" s="159" t="s">
        <v>1424</v>
      </c>
      <c r="I815" s="392">
        <v>1</v>
      </c>
      <c r="J815" s="161"/>
      <c r="K815" s="162">
        <f t="shared" si="20"/>
        <v>0</v>
      </c>
      <c r="L815" s="163"/>
      <c r="M815" s="164">
        <f t="shared" si="21"/>
        <v>0</v>
      </c>
      <c r="N815" s="437"/>
      <c r="O815" s="473"/>
      <c r="P815" s="443"/>
      <c r="Q815" s="475"/>
      <c r="R815" s="477"/>
      <c r="S815" s="479"/>
      <c r="T815" s="475"/>
      <c r="U815" s="481"/>
      <c r="V815" s="434"/>
      <c r="W815" s="434"/>
    </row>
    <row r="816" spans="1:23" ht="31.5">
      <c r="A816" s="153" t="s">
        <v>718</v>
      </c>
      <c r="B816" s="154" t="s">
        <v>533</v>
      </c>
      <c r="C816" s="155" t="s">
        <v>534</v>
      </c>
      <c r="D816" s="156" t="s">
        <v>775</v>
      </c>
      <c r="E816" s="155" t="s">
        <v>57</v>
      </c>
      <c r="F816" s="236" t="s">
        <v>822</v>
      </c>
      <c r="G816" s="158" t="s">
        <v>58</v>
      </c>
      <c r="H816" s="159" t="s">
        <v>1401</v>
      </c>
      <c r="I816" s="392">
        <v>1</v>
      </c>
      <c r="J816" s="161"/>
      <c r="K816" s="162">
        <f t="shared" si="20"/>
        <v>0</v>
      </c>
      <c r="L816" s="163"/>
      <c r="M816" s="164">
        <f t="shared" si="21"/>
        <v>0</v>
      </c>
      <c r="N816" s="437"/>
      <c r="O816" s="473"/>
      <c r="P816" s="443"/>
      <c r="Q816" s="475"/>
      <c r="R816" s="477"/>
      <c r="S816" s="479"/>
      <c r="T816" s="475"/>
      <c r="U816" s="481"/>
      <c r="V816" s="434"/>
      <c r="W816" s="434"/>
    </row>
    <row r="817" spans="1:23" ht="31.5">
      <c r="A817" s="153" t="s">
        <v>719</v>
      </c>
      <c r="B817" s="154" t="s">
        <v>533</v>
      </c>
      <c r="C817" s="155" t="s">
        <v>534</v>
      </c>
      <c r="D817" s="156" t="s">
        <v>775</v>
      </c>
      <c r="E817" s="155" t="s">
        <v>57</v>
      </c>
      <c r="F817" s="236" t="s">
        <v>820</v>
      </c>
      <c r="G817" s="158" t="s">
        <v>58</v>
      </c>
      <c r="H817" s="159" t="s">
        <v>1415</v>
      </c>
      <c r="I817" s="392">
        <v>1</v>
      </c>
      <c r="J817" s="161"/>
      <c r="K817" s="162">
        <f t="shared" si="20"/>
        <v>0</v>
      </c>
      <c r="L817" s="163"/>
      <c r="M817" s="164">
        <f t="shared" si="21"/>
        <v>0</v>
      </c>
      <c r="N817" s="437"/>
      <c r="O817" s="473"/>
      <c r="P817" s="443"/>
      <c r="Q817" s="475"/>
      <c r="R817" s="477"/>
      <c r="S817" s="479"/>
      <c r="T817" s="475"/>
      <c r="U817" s="481"/>
      <c r="V817" s="434"/>
      <c r="W817" s="434"/>
    </row>
    <row r="818" spans="1:23" ht="31.5">
      <c r="A818" s="153" t="s">
        <v>720</v>
      </c>
      <c r="B818" s="154" t="s">
        <v>533</v>
      </c>
      <c r="C818" s="155" t="s">
        <v>534</v>
      </c>
      <c r="D818" s="156" t="s">
        <v>775</v>
      </c>
      <c r="E818" s="155" t="s">
        <v>57</v>
      </c>
      <c r="F818" s="236" t="s">
        <v>842</v>
      </c>
      <c r="G818" s="158" t="s">
        <v>58</v>
      </c>
      <c r="H818" s="159" t="s">
        <v>1400</v>
      </c>
      <c r="I818" s="392">
        <v>1</v>
      </c>
      <c r="J818" s="161"/>
      <c r="K818" s="162">
        <f t="shared" si="20"/>
        <v>0</v>
      </c>
      <c r="L818" s="163"/>
      <c r="M818" s="164">
        <f t="shared" si="21"/>
        <v>0</v>
      </c>
      <c r="N818" s="437"/>
      <c r="O818" s="473"/>
      <c r="P818" s="443"/>
      <c r="Q818" s="475"/>
      <c r="R818" s="477"/>
      <c r="S818" s="479"/>
      <c r="T818" s="475"/>
      <c r="U818" s="481"/>
      <c r="V818" s="434"/>
      <c r="W818" s="434"/>
    </row>
    <row r="819" spans="1:23" ht="31.5">
      <c r="A819" s="153" t="s">
        <v>721</v>
      </c>
      <c r="B819" s="154" t="s">
        <v>533</v>
      </c>
      <c r="C819" s="155" t="s">
        <v>534</v>
      </c>
      <c r="D819" s="156" t="s">
        <v>775</v>
      </c>
      <c r="E819" s="155" t="s">
        <v>57</v>
      </c>
      <c r="F819" s="236" t="s">
        <v>828</v>
      </c>
      <c r="G819" s="158" t="s">
        <v>58</v>
      </c>
      <c r="H819" s="159" t="s">
        <v>1402</v>
      </c>
      <c r="I819" s="392">
        <v>1</v>
      </c>
      <c r="J819" s="161"/>
      <c r="K819" s="162">
        <f t="shared" si="20"/>
        <v>0</v>
      </c>
      <c r="L819" s="163"/>
      <c r="M819" s="164">
        <f t="shared" si="21"/>
        <v>0</v>
      </c>
      <c r="N819" s="437"/>
      <c r="O819" s="473"/>
      <c r="P819" s="443"/>
      <c r="Q819" s="475"/>
      <c r="R819" s="477"/>
      <c r="S819" s="479"/>
      <c r="T819" s="475"/>
      <c r="U819" s="481"/>
      <c r="V819" s="434"/>
      <c r="W819" s="434"/>
    </row>
    <row r="820" spans="1:23" ht="31.5">
      <c r="A820" s="153" t="s">
        <v>722</v>
      </c>
      <c r="B820" s="154" t="s">
        <v>533</v>
      </c>
      <c r="C820" s="155" t="s">
        <v>534</v>
      </c>
      <c r="D820" s="156" t="s">
        <v>775</v>
      </c>
      <c r="E820" s="155" t="s">
        <v>57</v>
      </c>
      <c r="F820" s="236" t="s">
        <v>840</v>
      </c>
      <c r="G820" s="158" t="s">
        <v>58</v>
      </c>
      <c r="H820" s="159" t="s">
        <v>1402</v>
      </c>
      <c r="I820" s="392">
        <v>1</v>
      </c>
      <c r="J820" s="161"/>
      <c r="K820" s="162">
        <f t="shared" si="20"/>
        <v>0</v>
      </c>
      <c r="L820" s="163"/>
      <c r="M820" s="164">
        <f t="shared" si="21"/>
        <v>0</v>
      </c>
      <c r="N820" s="437"/>
      <c r="O820" s="473"/>
      <c r="P820" s="443"/>
      <c r="Q820" s="475"/>
      <c r="R820" s="477"/>
      <c r="S820" s="479"/>
      <c r="T820" s="475"/>
      <c r="U820" s="481"/>
      <c r="V820" s="434"/>
      <c r="W820" s="434"/>
    </row>
    <row r="821" spans="1:23" ht="31.5">
      <c r="A821" s="153" t="s">
        <v>723</v>
      </c>
      <c r="B821" s="154" t="s">
        <v>533</v>
      </c>
      <c r="C821" s="155" t="s">
        <v>534</v>
      </c>
      <c r="D821" s="156" t="s">
        <v>775</v>
      </c>
      <c r="E821" s="155" t="s">
        <v>57</v>
      </c>
      <c r="F821" s="236" t="s">
        <v>827</v>
      </c>
      <c r="G821" s="158" t="s">
        <v>58</v>
      </c>
      <c r="H821" s="159" t="s">
        <v>1425</v>
      </c>
      <c r="I821" s="392">
        <v>1</v>
      </c>
      <c r="J821" s="161"/>
      <c r="K821" s="162">
        <f t="shared" si="20"/>
        <v>0</v>
      </c>
      <c r="L821" s="163"/>
      <c r="M821" s="164">
        <f t="shared" si="21"/>
        <v>0</v>
      </c>
      <c r="N821" s="437"/>
      <c r="O821" s="473"/>
      <c r="P821" s="443"/>
      <c r="Q821" s="475"/>
      <c r="R821" s="477"/>
      <c r="S821" s="479"/>
      <c r="T821" s="475"/>
      <c r="U821" s="481"/>
      <c r="V821" s="434"/>
      <c r="W821" s="434"/>
    </row>
    <row r="822" spans="1:23" ht="31.5">
      <c r="A822" s="153" t="s">
        <v>724</v>
      </c>
      <c r="B822" s="154" t="s">
        <v>533</v>
      </c>
      <c r="C822" s="155" t="s">
        <v>534</v>
      </c>
      <c r="D822" s="156" t="s">
        <v>775</v>
      </c>
      <c r="E822" s="155" t="s">
        <v>57</v>
      </c>
      <c r="F822" s="236" t="s">
        <v>841</v>
      </c>
      <c r="G822" s="158" t="s">
        <v>58</v>
      </c>
      <c r="H822" s="159" t="s">
        <v>1402</v>
      </c>
      <c r="I822" s="392">
        <v>1</v>
      </c>
      <c r="J822" s="161"/>
      <c r="K822" s="162">
        <f t="shared" si="20"/>
        <v>0</v>
      </c>
      <c r="L822" s="163"/>
      <c r="M822" s="164">
        <f t="shared" si="21"/>
        <v>0</v>
      </c>
      <c r="N822" s="437"/>
      <c r="O822" s="473"/>
      <c r="P822" s="443"/>
      <c r="Q822" s="475"/>
      <c r="R822" s="477"/>
      <c r="S822" s="479"/>
      <c r="T822" s="475"/>
      <c r="U822" s="481"/>
      <c r="V822" s="434"/>
      <c r="W822" s="434"/>
    </row>
    <row r="823" spans="1:23" ht="31.5">
      <c r="A823" s="153" t="s">
        <v>725</v>
      </c>
      <c r="B823" s="154" t="s">
        <v>533</v>
      </c>
      <c r="C823" s="155" t="s">
        <v>534</v>
      </c>
      <c r="D823" s="156" t="s">
        <v>775</v>
      </c>
      <c r="E823" s="155" t="s">
        <v>57</v>
      </c>
      <c r="F823" s="236" t="s">
        <v>826</v>
      </c>
      <c r="G823" s="158" t="s">
        <v>58</v>
      </c>
      <c r="H823" s="159" t="s">
        <v>1402</v>
      </c>
      <c r="I823" s="392">
        <v>1</v>
      </c>
      <c r="J823" s="161"/>
      <c r="K823" s="162">
        <f t="shared" si="20"/>
        <v>0</v>
      </c>
      <c r="L823" s="163"/>
      <c r="M823" s="164">
        <f t="shared" si="21"/>
        <v>0</v>
      </c>
      <c r="N823" s="437"/>
      <c r="O823" s="473"/>
      <c r="P823" s="443"/>
      <c r="Q823" s="475"/>
      <c r="R823" s="477"/>
      <c r="S823" s="479"/>
      <c r="T823" s="475"/>
      <c r="U823" s="481"/>
      <c r="V823" s="434"/>
      <c r="W823" s="434"/>
    </row>
    <row r="824" spans="1:23" ht="31.5">
      <c r="A824" s="153" t="s">
        <v>726</v>
      </c>
      <c r="B824" s="154" t="s">
        <v>533</v>
      </c>
      <c r="C824" s="155" t="s">
        <v>534</v>
      </c>
      <c r="D824" s="156" t="s">
        <v>775</v>
      </c>
      <c r="E824" s="155" t="s">
        <v>57</v>
      </c>
      <c r="F824" s="236" t="s">
        <v>839</v>
      </c>
      <c r="G824" s="158" t="s">
        <v>58</v>
      </c>
      <c r="H824" s="159" t="s">
        <v>1402</v>
      </c>
      <c r="I824" s="392">
        <v>1</v>
      </c>
      <c r="J824" s="161"/>
      <c r="K824" s="162">
        <f t="shared" si="20"/>
        <v>0</v>
      </c>
      <c r="L824" s="163"/>
      <c r="M824" s="164">
        <f t="shared" si="21"/>
        <v>0</v>
      </c>
      <c r="N824" s="437"/>
      <c r="O824" s="473"/>
      <c r="P824" s="443"/>
      <c r="Q824" s="475"/>
      <c r="R824" s="477"/>
      <c r="S824" s="479"/>
      <c r="T824" s="475"/>
      <c r="U824" s="481"/>
      <c r="V824" s="434"/>
      <c r="W824" s="434"/>
    </row>
    <row r="825" spans="1:23" ht="31.5">
      <c r="A825" s="153" t="s">
        <v>727</v>
      </c>
      <c r="B825" s="154" t="s">
        <v>533</v>
      </c>
      <c r="C825" s="155" t="s">
        <v>534</v>
      </c>
      <c r="D825" s="156" t="s">
        <v>775</v>
      </c>
      <c r="E825" s="155" t="s">
        <v>57</v>
      </c>
      <c r="F825" s="236" t="s">
        <v>825</v>
      </c>
      <c r="G825" s="158" t="s">
        <v>58</v>
      </c>
      <c r="H825" s="159" t="s">
        <v>1426</v>
      </c>
      <c r="I825" s="392">
        <v>1</v>
      </c>
      <c r="J825" s="161"/>
      <c r="K825" s="162">
        <f t="shared" si="20"/>
        <v>0</v>
      </c>
      <c r="L825" s="163"/>
      <c r="M825" s="164">
        <f t="shared" si="21"/>
        <v>0</v>
      </c>
      <c r="N825" s="437"/>
      <c r="O825" s="473"/>
      <c r="P825" s="443"/>
      <c r="Q825" s="475"/>
      <c r="R825" s="477"/>
      <c r="S825" s="479"/>
      <c r="T825" s="475"/>
      <c r="U825" s="481"/>
      <c r="V825" s="434"/>
      <c r="W825" s="434"/>
    </row>
    <row r="826" spans="1:23" ht="31.5">
      <c r="A826" s="153" t="s">
        <v>728</v>
      </c>
      <c r="B826" s="154" t="s">
        <v>533</v>
      </c>
      <c r="C826" s="155" t="s">
        <v>534</v>
      </c>
      <c r="D826" s="156" t="s">
        <v>775</v>
      </c>
      <c r="E826" s="155" t="s">
        <v>57</v>
      </c>
      <c r="F826" s="236" t="s">
        <v>856</v>
      </c>
      <c r="G826" s="158" t="s">
        <v>58</v>
      </c>
      <c r="H826" s="159" t="s">
        <v>1406</v>
      </c>
      <c r="I826" s="392">
        <v>1</v>
      </c>
      <c r="J826" s="161"/>
      <c r="K826" s="162">
        <f t="shared" si="20"/>
        <v>0</v>
      </c>
      <c r="L826" s="163"/>
      <c r="M826" s="164">
        <f t="shared" si="21"/>
        <v>0</v>
      </c>
      <c r="N826" s="437"/>
      <c r="O826" s="473"/>
      <c r="P826" s="443"/>
      <c r="Q826" s="475"/>
      <c r="R826" s="477"/>
      <c r="S826" s="479"/>
      <c r="T826" s="475"/>
      <c r="U826" s="481"/>
      <c r="V826" s="434"/>
      <c r="W826" s="434"/>
    </row>
    <row r="827" spans="1:23" ht="31.5">
      <c r="A827" s="153" t="s">
        <v>729</v>
      </c>
      <c r="B827" s="154" t="s">
        <v>533</v>
      </c>
      <c r="C827" s="155" t="s">
        <v>534</v>
      </c>
      <c r="D827" s="156" t="s">
        <v>775</v>
      </c>
      <c r="E827" s="155" t="s">
        <v>57</v>
      </c>
      <c r="F827" s="236" t="s">
        <v>798</v>
      </c>
      <c r="G827" s="158" t="s">
        <v>58</v>
      </c>
      <c r="H827" s="159" t="s">
        <v>1427</v>
      </c>
      <c r="I827" s="392">
        <v>1</v>
      </c>
      <c r="J827" s="161"/>
      <c r="K827" s="162">
        <f t="shared" si="20"/>
        <v>0</v>
      </c>
      <c r="L827" s="163"/>
      <c r="M827" s="164">
        <f t="shared" si="21"/>
        <v>0</v>
      </c>
      <c r="N827" s="437"/>
      <c r="O827" s="473"/>
      <c r="P827" s="443"/>
      <c r="Q827" s="475"/>
      <c r="R827" s="477"/>
      <c r="S827" s="479"/>
      <c r="T827" s="475"/>
      <c r="U827" s="481"/>
      <c r="V827" s="434"/>
      <c r="W827" s="434"/>
    </row>
    <row r="828" spans="1:23" ht="31.5">
      <c r="A828" s="153" t="s">
        <v>730</v>
      </c>
      <c r="B828" s="154" t="s">
        <v>533</v>
      </c>
      <c r="C828" s="155" t="s">
        <v>534</v>
      </c>
      <c r="D828" s="156" t="s">
        <v>775</v>
      </c>
      <c r="E828" s="155" t="s">
        <v>57</v>
      </c>
      <c r="F828" s="236" t="s">
        <v>792</v>
      </c>
      <c r="G828" s="158" t="s">
        <v>58</v>
      </c>
      <c r="H828" s="159" t="s">
        <v>1400</v>
      </c>
      <c r="I828" s="392">
        <v>1</v>
      </c>
      <c r="J828" s="161"/>
      <c r="K828" s="162">
        <f t="shared" si="20"/>
        <v>0</v>
      </c>
      <c r="L828" s="163"/>
      <c r="M828" s="164">
        <f t="shared" si="21"/>
        <v>0</v>
      </c>
      <c r="N828" s="437"/>
      <c r="O828" s="473"/>
      <c r="P828" s="443"/>
      <c r="Q828" s="475"/>
      <c r="R828" s="477"/>
      <c r="S828" s="479"/>
      <c r="T828" s="475"/>
      <c r="U828" s="481"/>
      <c r="V828" s="434"/>
      <c r="W828" s="434"/>
    </row>
    <row r="829" spans="1:23" ht="31.5">
      <c r="A829" s="153" t="s">
        <v>731</v>
      </c>
      <c r="B829" s="154" t="s">
        <v>533</v>
      </c>
      <c r="C829" s="155" t="s">
        <v>534</v>
      </c>
      <c r="D829" s="156" t="s">
        <v>775</v>
      </c>
      <c r="E829" s="155" t="s">
        <v>57</v>
      </c>
      <c r="F829" s="236" t="s">
        <v>796</v>
      </c>
      <c r="G829" s="158" t="s">
        <v>58</v>
      </c>
      <c r="H829" s="159" t="s">
        <v>1400</v>
      </c>
      <c r="I829" s="392">
        <v>1</v>
      </c>
      <c r="J829" s="161"/>
      <c r="K829" s="162">
        <f t="shared" si="20"/>
        <v>0</v>
      </c>
      <c r="L829" s="163"/>
      <c r="M829" s="164">
        <f t="shared" si="21"/>
        <v>0</v>
      </c>
      <c r="N829" s="437"/>
      <c r="O829" s="473"/>
      <c r="P829" s="443"/>
      <c r="Q829" s="475"/>
      <c r="R829" s="477"/>
      <c r="S829" s="479"/>
      <c r="T829" s="475"/>
      <c r="U829" s="481"/>
      <c r="V829" s="434"/>
      <c r="W829" s="434"/>
    </row>
    <row r="830" spans="1:23" ht="31.5">
      <c r="A830" s="153" t="s">
        <v>732</v>
      </c>
      <c r="B830" s="154" t="s">
        <v>533</v>
      </c>
      <c r="C830" s="155" t="s">
        <v>534</v>
      </c>
      <c r="D830" s="156" t="s">
        <v>775</v>
      </c>
      <c r="E830" s="155" t="s">
        <v>57</v>
      </c>
      <c r="F830" s="236" t="s">
        <v>797</v>
      </c>
      <c r="G830" s="158" t="s">
        <v>58</v>
      </c>
      <c r="H830" s="159" t="s">
        <v>1400</v>
      </c>
      <c r="I830" s="392">
        <v>1</v>
      </c>
      <c r="J830" s="161"/>
      <c r="K830" s="162">
        <f t="shared" si="20"/>
        <v>0</v>
      </c>
      <c r="L830" s="163"/>
      <c r="M830" s="164">
        <f t="shared" si="21"/>
        <v>0</v>
      </c>
      <c r="N830" s="437"/>
      <c r="O830" s="473"/>
      <c r="P830" s="443"/>
      <c r="Q830" s="475"/>
      <c r="R830" s="477"/>
      <c r="S830" s="479"/>
      <c r="T830" s="475"/>
      <c r="U830" s="481"/>
      <c r="V830" s="434"/>
      <c r="W830" s="434"/>
    </row>
    <row r="831" spans="1:23" ht="31.5">
      <c r="A831" s="153" t="s">
        <v>733</v>
      </c>
      <c r="B831" s="154" t="s">
        <v>533</v>
      </c>
      <c r="C831" s="155" t="s">
        <v>534</v>
      </c>
      <c r="D831" s="156" t="s">
        <v>775</v>
      </c>
      <c r="E831" s="155" t="s">
        <v>57</v>
      </c>
      <c r="F831" s="236" t="s">
        <v>793</v>
      </c>
      <c r="G831" s="158" t="s">
        <v>58</v>
      </c>
      <c r="H831" s="159" t="s">
        <v>1400</v>
      </c>
      <c r="I831" s="392">
        <v>1</v>
      </c>
      <c r="J831" s="161"/>
      <c r="K831" s="162">
        <f t="shared" si="20"/>
        <v>0</v>
      </c>
      <c r="L831" s="163"/>
      <c r="M831" s="164">
        <f t="shared" si="21"/>
        <v>0</v>
      </c>
      <c r="N831" s="437"/>
      <c r="O831" s="473"/>
      <c r="P831" s="443"/>
      <c r="Q831" s="475"/>
      <c r="R831" s="477"/>
      <c r="S831" s="479"/>
      <c r="T831" s="475"/>
      <c r="U831" s="481"/>
      <c r="V831" s="434"/>
      <c r="W831" s="434"/>
    </row>
    <row r="832" spans="1:23" ht="31.5">
      <c r="A832" s="153" t="s">
        <v>734</v>
      </c>
      <c r="B832" s="154" t="s">
        <v>533</v>
      </c>
      <c r="C832" s="155" t="s">
        <v>534</v>
      </c>
      <c r="D832" s="156" t="s">
        <v>775</v>
      </c>
      <c r="E832" s="155" t="s">
        <v>57</v>
      </c>
      <c r="F832" s="236" t="s">
        <v>794</v>
      </c>
      <c r="G832" s="158" t="s">
        <v>58</v>
      </c>
      <c r="H832" s="159" t="s">
        <v>1400</v>
      </c>
      <c r="I832" s="392">
        <v>1</v>
      </c>
      <c r="J832" s="161"/>
      <c r="K832" s="162">
        <f t="shared" si="20"/>
        <v>0</v>
      </c>
      <c r="L832" s="163"/>
      <c r="M832" s="164">
        <f t="shared" si="21"/>
        <v>0</v>
      </c>
      <c r="N832" s="437"/>
      <c r="O832" s="473"/>
      <c r="P832" s="443"/>
      <c r="Q832" s="475"/>
      <c r="R832" s="477"/>
      <c r="S832" s="479"/>
      <c r="T832" s="475"/>
      <c r="U832" s="481"/>
      <c r="V832" s="434"/>
      <c r="W832" s="434"/>
    </row>
    <row r="833" spans="1:23" ht="31.5">
      <c r="A833" s="153" t="s">
        <v>735</v>
      </c>
      <c r="B833" s="154" t="s">
        <v>533</v>
      </c>
      <c r="C833" s="155" t="s">
        <v>534</v>
      </c>
      <c r="D833" s="156" t="s">
        <v>775</v>
      </c>
      <c r="E833" s="155" t="s">
        <v>57</v>
      </c>
      <c r="F833" s="236" t="s">
        <v>795</v>
      </c>
      <c r="G833" s="158" t="s">
        <v>58</v>
      </c>
      <c r="H833" s="159" t="s">
        <v>1400</v>
      </c>
      <c r="I833" s="392">
        <v>1</v>
      </c>
      <c r="J833" s="161"/>
      <c r="K833" s="162">
        <f t="shared" si="20"/>
        <v>0</v>
      </c>
      <c r="L833" s="163"/>
      <c r="M833" s="164">
        <f t="shared" si="21"/>
        <v>0</v>
      </c>
      <c r="N833" s="437"/>
      <c r="O833" s="473"/>
      <c r="P833" s="443"/>
      <c r="Q833" s="475"/>
      <c r="R833" s="477"/>
      <c r="S833" s="479"/>
      <c r="T833" s="475"/>
      <c r="U833" s="481"/>
      <c r="V833" s="434"/>
      <c r="W833" s="434"/>
    </row>
    <row r="834" spans="1:23" ht="31.5">
      <c r="A834" s="153" t="s">
        <v>736</v>
      </c>
      <c r="B834" s="154" t="s">
        <v>533</v>
      </c>
      <c r="C834" s="155" t="s">
        <v>534</v>
      </c>
      <c r="D834" s="156" t="s">
        <v>775</v>
      </c>
      <c r="E834" s="155" t="s">
        <v>57</v>
      </c>
      <c r="F834" s="236" t="s">
        <v>786</v>
      </c>
      <c r="G834" s="158" t="s">
        <v>58</v>
      </c>
      <c r="H834" s="159" t="s">
        <v>1401</v>
      </c>
      <c r="I834" s="392">
        <v>1</v>
      </c>
      <c r="J834" s="161"/>
      <c r="K834" s="162">
        <f t="shared" si="20"/>
        <v>0</v>
      </c>
      <c r="L834" s="163"/>
      <c r="M834" s="164">
        <f t="shared" si="21"/>
        <v>0</v>
      </c>
      <c r="N834" s="437"/>
      <c r="O834" s="473"/>
      <c r="P834" s="443"/>
      <c r="Q834" s="475"/>
      <c r="R834" s="477"/>
      <c r="S834" s="479"/>
      <c r="T834" s="475"/>
      <c r="U834" s="481"/>
      <c r="V834" s="434"/>
      <c r="W834" s="434"/>
    </row>
    <row r="835" spans="1:23" ht="31.5">
      <c r="A835" s="153" t="s">
        <v>737</v>
      </c>
      <c r="B835" s="154" t="s">
        <v>533</v>
      </c>
      <c r="C835" s="155" t="s">
        <v>534</v>
      </c>
      <c r="D835" s="156" t="s">
        <v>775</v>
      </c>
      <c r="E835" s="155" t="s">
        <v>57</v>
      </c>
      <c r="F835" s="236" t="s">
        <v>787</v>
      </c>
      <c r="G835" s="158" t="s">
        <v>58</v>
      </c>
      <c r="H835" s="159" t="s">
        <v>1401</v>
      </c>
      <c r="I835" s="392">
        <v>1</v>
      </c>
      <c r="J835" s="161"/>
      <c r="K835" s="162">
        <f t="shared" si="20"/>
        <v>0</v>
      </c>
      <c r="L835" s="163"/>
      <c r="M835" s="164">
        <f t="shared" si="21"/>
        <v>0</v>
      </c>
      <c r="N835" s="437"/>
      <c r="O835" s="473"/>
      <c r="P835" s="443"/>
      <c r="Q835" s="475"/>
      <c r="R835" s="477"/>
      <c r="S835" s="479"/>
      <c r="T835" s="475"/>
      <c r="U835" s="481"/>
      <c r="V835" s="434"/>
      <c r="W835" s="434"/>
    </row>
    <row r="836" spans="1:23" ht="31.5">
      <c r="A836" s="153" t="s">
        <v>738</v>
      </c>
      <c r="B836" s="154" t="s">
        <v>533</v>
      </c>
      <c r="C836" s="155" t="s">
        <v>534</v>
      </c>
      <c r="D836" s="156" t="s">
        <v>775</v>
      </c>
      <c r="E836" s="155" t="s">
        <v>57</v>
      </c>
      <c r="F836" s="236" t="s">
        <v>803</v>
      </c>
      <c r="G836" s="158" t="s">
        <v>58</v>
      </c>
      <c r="H836" s="159" t="s">
        <v>1405</v>
      </c>
      <c r="I836" s="392">
        <v>1</v>
      </c>
      <c r="J836" s="161"/>
      <c r="K836" s="162">
        <f t="shared" si="20"/>
        <v>0</v>
      </c>
      <c r="L836" s="163"/>
      <c r="M836" s="164">
        <f t="shared" si="21"/>
        <v>0</v>
      </c>
      <c r="N836" s="437"/>
      <c r="O836" s="473"/>
      <c r="P836" s="443"/>
      <c r="Q836" s="475"/>
      <c r="R836" s="477"/>
      <c r="S836" s="479"/>
      <c r="T836" s="475"/>
      <c r="U836" s="481"/>
      <c r="V836" s="434"/>
      <c r="W836" s="434"/>
    </row>
    <row r="837" spans="1:23" ht="31.5">
      <c r="A837" s="153" t="s">
        <v>739</v>
      </c>
      <c r="B837" s="154" t="s">
        <v>533</v>
      </c>
      <c r="C837" s="155" t="s">
        <v>534</v>
      </c>
      <c r="D837" s="156" t="s">
        <v>775</v>
      </c>
      <c r="E837" s="155" t="s">
        <v>57</v>
      </c>
      <c r="F837" s="236" t="s">
        <v>804</v>
      </c>
      <c r="G837" s="158" t="s">
        <v>58</v>
      </c>
      <c r="H837" s="159" t="s">
        <v>1405</v>
      </c>
      <c r="I837" s="392">
        <v>1</v>
      </c>
      <c r="J837" s="161"/>
      <c r="K837" s="162">
        <f t="shared" si="20"/>
        <v>0</v>
      </c>
      <c r="L837" s="163"/>
      <c r="M837" s="164">
        <f t="shared" si="21"/>
        <v>0</v>
      </c>
      <c r="N837" s="437"/>
      <c r="O837" s="473"/>
      <c r="P837" s="443"/>
      <c r="Q837" s="475"/>
      <c r="R837" s="477"/>
      <c r="S837" s="479"/>
      <c r="T837" s="475"/>
      <c r="U837" s="481"/>
      <c r="V837" s="434"/>
      <c r="W837" s="434"/>
    </row>
    <row r="838" spans="1:23" ht="31.5">
      <c r="A838" s="153" t="s">
        <v>740</v>
      </c>
      <c r="B838" s="154" t="s">
        <v>533</v>
      </c>
      <c r="C838" s="155" t="s">
        <v>534</v>
      </c>
      <c r="D838" s="156" t="s">
        <v>775</v>
      </c>
      <c r="E838" s="155" t="s">
        <v>57</v>
      </c>
      <c r="F838" s="236" t="s">
        <v>805</v>
      </c>
      <c r="G838" s="158" t="s">
        <v>58</v>
      </c>
      <c r="H838" s="159" t="s">
        <v>1428</v>
      </c>
      <c r="I838" s="392">
        <v>1</v>
      </c>
      <c r="J838" s="161"/>
      <c r="K838" s="162">
        <f t="shared" si="20"/>
        <v>0</v>
      </c>
      <c r="L838" s="163"/>
      <c r="M838" s="164">
        <f t="shared" si="21"/>
        <v>0</v>
      </c>
      <c r="N838" s="437"/>
      <c r="O838" s="473"/>
      <c r="P838" s="443"/>
      <c r="Q838" s="475"/>
      <c r="R838" s="477"/>
      <c r="S838" s="479"/>
      <c r="T838" s="475"/>
      <c r="U838" s="481"/>
      <c r="V838" s="434"/>
      <c r="W838" s="434"/>
    </row>
    <row r="839" spans="1:23" ht="31.5">
      <c r="A839" s="153" t="s">
        <v>741</v>
      </c>
      <c r="B839" s="154" t="s">
        <v>533</v>
      </c>
      <c r="C839" s="155" t="s">
        <v>534</v>
      </c>
      <c r="D839" s="156" t="s">
        <v>775</v>
      </c>
      <c r="E839" s="155" t="s">
        <v>57</v>
      </c>
      <c r="F839" s="236" t="s">
        <v>806</v>
      </c>
      <c r="G839" s="158" t="s">
        <v>58</v>
      </c>
      <c r="H839" s="159" t="s">
        <v>1405</v>
      </c>
      <c r="I839" s="392">
        <v>1</v>
      </c>
      <c r="J839" s="161"/>
      <c r="K839" s="162">
        <f t="shared" si="20"/>
        <v>0</v>
      </c>
      <c r="L839" s="163"/>
      <c r="M839" s="164">
        <f t="shared" si="21"/>
        <v>0</v>
      </c>
      <c r="N839" s="437"/>
      <c r="O839" s="473"/>
      <c r="P839" s="443"/>
      <c r="Q839" s="475"/>
      <c r="R839" s="477"/>
      <c r="S839" s="479"/>
      <c r="T839" s="475"/>
      <c r="U839" s="481"/>
      <c r="V839" s="434"/>
      <c r="W839" s="434"/>
    </row>
    <row r="840" spans="1:23" ht="31.5">
      <c r="A840" s="153" t="s">
        <v>742</v>
      </c>
      <c r="B840" s="154" t="s">
        <v>533</v>
      </c>
      <c r="C840" s="155" t="s">
        <v>534</v>
      </c>
      <c r="D840" s="156" t="s">
        <v>775</v>
      </c>
      <c r="E840" s="155" t="s">
        <v>57</v>
      </c>
      <c r="F840" s="236" t="s">
        <v>807</v>
      </c>
      <c r="G840" s="158" t="s">
        <v>58</v>
      </c>
      <c r="H840" s="159" t="s">
        <v>1405</v>
      </c>
      <c r="I840" s="392">
        <v>1</v>
      </c>
      <c r="J840" s="161"/>
      <c r="K840" s="162">
        <f t="shared" si="20"/>
        <v>0</v>
      </c>
      <c r="L840" s="163"/>
      <c r="M840" s="164">
        <f t="shared" si="21"/>
        <v>0</v>
      </c>
      <c r="N840" s="437"/>
      <c r="O840" s="473"/>
      <c r="P840" s="443"/>
      <c r="Q840" s="475"/>
      <c r="R840" s="477"/>
      <c r="S840" s="479"/>
      <c r="T840" s="475"/>
      <c r="U840" s="481"/>
      <c r="V840" s="434"/>
      <c r="W840" s="434"/>
    </row>
    <row r="841" spans="1:23" ht="31.5">
      <c r="A841" s="153" t="s">
        <v>743</v>
      </c>
      <c r="B841" s="154" t="s">
        <v>533</v>
      </c>
      <c r="C841" s="155" t="s">
        <v>534</v>
      </c>
      <c r="D841" s="156" t="s">
        <v>775</v>
      </c>
      <c r="E841" s="155" t="s">
        <v>57</v>
      </c>
      <c r="F841" s="236" t="s">
        <v>808</v>
      </c>
      <c r="G841" s="158" t="s">
        <v>58</v>
      </c>
      <c r="H841" s="159" t="s">
        <v>1405</v>
      </c>
      <c r="I841" s="392">
        <v>1</v>
      </c>
      <c r="J841" s="161"/>
      <c r="K841" s="162">
        <f t="shared" si="20"/>
        <v>0</v>
      </c>
      <c r="L841" s="163"/>
      <c r="M841" s="164">
        <f t="shared" si="21"/>
        <v>0</v>
      </c>
      <c r="N841" s="437"/>
      <c r="O841" s="473"/>
      <c r="P841" s="443"/>
      <c r="Q841" s="475"/>
      <c r="R841" s="477"/>
      <c r="S841" s="479"/>
      <c r="T841" s="475"/>
      <c r="U841" s="481"/>
      <c r="V841" s="434"/>
      <c r="W841" s="434"/>
    </row>
    <row r="842" spans="1:23" ht="31.5">
      <c r="A842" s="153" t="s">
        <v>744</v>
      </c>
      <c r="B842" s="154" t="s">
        <v>533</v>
      </c>
      <c r="C842" s="155" t="s">
        <v>534</v>
      </c>
      <c r="D842" s="156" t="s">
        <v>775</v>
      </c>
      <c r="E842" s="155" t="s">
        <v>57</v>
      </c>
      <c r="F842" s="236" t="s">
        <v>809</v>
      </c>
      <c r="G842" s="158" t="s">
        <v>58</v>
      </c>
      <c r="H842" s="159" t="s">
        <v>1405</v>
      </c>
      <c r="I842" s="392">
        <v>1</v>
      </c>
      <c r="J842" s="161"/>
      <c r="K842" s="162">
        <f t="shared" si="20"/>
        <v>0</v>
      </c>
      <c r="L842" s="163"/>
      <c r="M842" s="164">
        <f t="shared" si="21"/>
        <v>0</v>
      </c>
      <c r="N842" s="437"/>
      <c r="O842" s="473"/>
      <c r="P842" s="443"/>
      <c r="Q842" s="475"/>
      <c r="R842" s="477"/>
      <c r="S842" s="479"/>
      <c r="T842" s="475"/>
      <c r="U842" s="481"/>
      <c r="V842" s="434"/>
      <c r="W842" s="434"/>
    </row>
    <row r="843" spans="1:23" ht="31.5">
      <c r="A843" s="153" t="s">
        <v>745</v>
      </c>
      <c r="B843" s="154" t="s">
        <v>533</v>
      </c>
      <c r="C843" s="155" t="s">
        <v>534</v>
      </c>
      <c r="D843" s="156" t="s">
        <v>775</v>
      </c>
      <c r="E843" s="155" t="s">
        <v>57</v>
      </c>
      <c r="F843" s="236" t="s">
        <v>810</v>
      </c>
      <c r="G843" s="158" t="s">
        <v>58</v>
      </c>
      <c r="H843" s="159" t="s">
        <v>1405</v>
      </c>
      <c r="I843" s="392">
        <v>1</v>
      </c>
      <c r="J843" s="161"/>
      <c r="K843" s="162">
        <f t="shared" si="20"/>
        <v>0</v>
      </c>
      <c r="L843" s="163"/>
      <c r="M843" s="164">
        <f t="shared" si="21"/>
        <v>0</v>
      </c>
      <c r="N843" s="437"/>
      <c r="O843" s="473"/>
      <c r="P843" s="443"/>
      <c r="Q843" s="475"/>
      <c r="R843" s="477"/>
      <c r="S843" s="479"/>
      <c r="T843" s="475"/>
      <c r="U843" s="481"/>
      <c r="V843" s="434"/>
      <c r="W843" s="434"/>
    </row>
    <row r="844" spans="1:23" ht="31.5">
      <c r="A844" s="153" t="s">
        <v>746</v>
      </c>
      <c r="B844" s="154" t="s">
        <v>533</v>
      </c>
      <c r="C844" s="155" t="s">
        <v>534</v>
      </c>
      <c r="D844" s="156" t="s">
        <v>775</v>
      </c>
      <c r="E844" s="155" t="s">
        <v>57</v>
      </c>
      <c r="F844" s="236" t="s">
        <v>811</v>
      </c>
      <c r="G844" s="158" t="s">
        <v>58</v>
      </c>
      <c r="H844" s="159" t="s">
        <v>1405</v>
      </c>
      <c r="I844" s="392">
        <v>1</v>
      </c>
      <c r="J844" s="161"/>
      <c r="K844" s="162">
        <f t="shared" si="20"/>
        <v>0</v>
      </c>
      <c r="L844" s="163"/>
      <c r="M844" s="164">
        <f t="shared" si="21"/>
        <v>0</v>
      </c>
      <c r="N844" s="437"/>
      <c r="O844" s="473"/>
      <c r="P844" s="443"/>
      <c r="Q844" s="475"/>
      <c r="R844" s="477"/>
      <c r="S844" s="479"/>
      <c r="T844" s="475"/>
      <c r="U844" s="481"/>
      <c r="V844" s="434"/>
      <c r="W844" s="434"/>
    </row>
    <row r="845" spans="1:23" ht="31.5">
      <c r="A845" s="153" t="s">
        <v>747</v>
      </c>
      <c r="B845" s="154" t="s">
        <v>533</v>
      </c>
      <c r="C845" s="155" t="s">
        <v>534</v>
      </c>
      <c r="D845" s="156" t="s">
        <v>775</v>
      </c>
      <c r="E845" s="155" t="s">
        <v>57</v>
      </c>
      <c r="F845" s="236" t="s">
        <v>812</v>
      </c>
      <c r="G845" s="158" t="s">
        <v>58</v>
      </c>
      <c r="H845" s="159" t="s">
        <v>1405</v>
      </c>
      <c r="I845" s="392">
        <v>1</v>
      </c>
      <c r="J845" s="161"/>
      <c r="K845" s="162">
        <f t="shared" si="20"/>
        <v>0</v>
      </c>
      <c r="L845" s="163"/>
      <c r="M845" s="164">
        <f t="shared" si="21"/>
        <v>0</v>
      </c>
      <c r="N845" s="437"/>
      <c r="O845" s="473"/>
      <c r="P845" s="443"/>
      <c r="Q845" s="475"/>
      <c r="R845" s="477"/>
      <c r="S845" s="479"/>
      <c r="T845" s="475"/>
      <c r="U845" s="481"/>
      <c r="V845" s="434"/>
      <c r="W845" s="434"/>
    </row>
    <row r="846" spans="1:23" ht="31.5">
      <c r="A846" s="153" t="s">
        <v>748</v>
      </c>
      <c r="B846" s="154" t="s">
        <v>533</v>
      </c>
      <c r="C846" s="155" t="s">
        <v>534</v>
      </c>
      <c r="D846" s="156" t="s">
        <v>775</v>
      </c>
      <c r="E846" s="155" t="s">
        <v>57</v>
      </c>
      <c r="F846" s="236" t="s">
        <v>813</v>
      </c>
      <c r="G846" s="158" t="s">
        <v>58</v>
      </c>
      <c r="H846" s="159" t="s">
        <v>1406</v>
      </c>
      <c r="I846" s="392">
        <v>1</v>
      </c>
      <c r="J846" s="161"/>
      <c r="K846" s="162">
        <f t="shared" si="20"/>
        <v>0</v>
      </c>
      <c r="L846" s="163"/>
      <c r="M846" s="164">
        <f t="shared" si="21"/>
        <v>0</v>
      </c>
      <c r="N846" s="437"/>
      <c r="O846" s="473"/>
      <c r="P846" s="443"/>
      <c r="Q846" s="475"/>
      <c r="R846" s="477"/>
      <c r="S846" s="479"/>
      <c r="T846" s="475"/>
      <c r="U846" s="481"/>
      <c r="V846" s="434"/>
      <c r="W846" s="434"/>
    </row>
    <row r="847" spans="1:23" ht="31.5">
      <c r="A847" s="153" t="s">
        <v>749</v>
      </c>
      <c r="B847" s="154" t="s">
        <v>533</v>
      </c>
      <c r="C847" s="155" t="s">
        <v>534</v>
      </c>
      <c r="D847" s="156" t="s">
        <v>775</v>
      </c>
      <c r="E847" s="155" t="s">
        <v>57</v>
      </c>
      <c r="F847" s="236" t="s">
        <v>814</v>
      </c>
      <c r="G847" s="158" t="s">
        <v>58</v>
      </c>
      <c r="H847" s="159" t="s">
        <v>1406</v>
      </c>
      <c r="I847" s="392">
        <v>1</v>
      </c>
      <c r="J847" s="161"/>
      <c r="K847" s="162">
        <f t="shared" si="20"/>
        <v>0</v>
      </c>
      <c r="L847" s="163"/>
      <c r="M847" s="164">
        <f t="shared" si="21"/>
        <v>0</v>
      </c>
      <c r="N847" s="437"/>
      <c r="O847" s="473"/>
      <c r="P847" s="443"/>
      <c r="Q847" s="475"/>
      <c r="R847" s="477"/>
      <c r="S847" s="479"/>
      <c r="T847" s="475"/>
      <c r="U847" s="481"/>
      <c r="V847" s="434"/>
      <c r="W847" s="434"/>
    </row>
    <row r="848" spans="1:23" ht="31.5">
      <c r="A848" s="153" t="s">
        <v>750</v>
      </c>
      <c r="B848" s="154" t="s">
        <v>533</v>
      </c>
      <c r="C848" s="155" t="s">
        <v>534</v>
      </c>
      <c r="D848" s="156" t="s">
        <v>775</v>
      </c>
      <c r="E848" s="155" t="s">
        <v>57</v>
      </c>
      <c r="F848" s="236" t="s">
        <v>815</v>
      </c>
      <c r="G848" s="158" t="s">
        <v>58</v>
      </c>
      <c r="H848" s="159" t="s">
        <v>1406</v>
      </c>
      <c r="I848" s="392">
        <v>1</v>
      </c>
      <c r="J848" s="161"/>
      <c r="K848" s="162">
        <f t="shared" si="20"/>
        <v>0</v>
      </c>
      <c r="L848" s="163"/>
      <c r="M848" s="164">
        <f t="shared" si="21"/>
        <v>0</v>
      </c>
      <c r="N848" s="437"/>
      <c r="O848" s="473"/>
      <c r="P848" s="443"/>
      <c r="Q848" s="475"/>
      <c r="R848" s="477"/>
      <c r="S848" s="479"/>
      <c r="T848" s="475"/>
      <c r="U848" s="481"/>
      <c r="V848" s="434"/>
      <c r="W848" s="434"/>
    </row>
    <row r="849" spans="1:23" ht="31.5">
      <c r="A849" s="153" t="s">
        <v>751</v>
      </c>
      <c r="B849" s="154" t="s">
        <v>533</v>
      </c>
      <c r="C849" s="155" t="s">
        <v>534</v>
      </c>
      <c r="D849" s="156" t="s">
        <v>775</v>
      </c>
      <c r="E849" s="155" t="s">
        <v>57</v>
      </c>
      <c r="F849" s="236" t="s">
        <v>816</v>
      </c>
      <c r="G849" s="158" t="s">
        <v>58</v>
      </c>
      <c r="H849" s="159" t="s">
        <v>1406</v>
      </c>
      <c r="I849" s="392">
        <v>1</v>
      </c>
      <c r="J849" s="161"/>
      <c r="K849" s="162">
        <f t="shared" si="20"/>
        <v>0</v>
      </c>
      <c r="L849" s="163"/>
      <c r="M849" s="164">
        <f t="shared" si="21"/>
        <v>0</v>
      </c>
      <c r="N849" s="437"/>
      <c r="O849" s="473"/>
      <c r="P849" s="443"/>
      <c r="Q849" s="475"/>
      <c r="R849" s="477"/>
      <c r="S849" s="479"/>
      <c r="T849" s="475"/>
      <c r="U849" s="481"/>
      <c r="V849" s="434"/>
      <c r="W849" s="434"/>
    </row>
    <row r="850" spans="1:23" ht="31.5">
      <c r="A850" s="153" t="s">
        <v>752</v>
      </c>
      <c r="B850" s="154" t="s">
        <v>533</v>
      </c>
      <c r="C850" s="155" t="s">
        <v>534</v>
      </c>
      <c r="D850" s="156" t="s">
        <v>775</v>
      </c>
      <c r="E850" s="155" t="s">
        <v>57</v>
      </c>
      <c r="F850" s="236" t="s">
        <v>817</v>
      </c>
      <c r="G850" s="158" t="s">
        <v>58</v>
      </c>
      <c r="H850" s="159" t="s">
        <v>1406</v>
      </c>
      <c r="I850" s="392">
        <v>1</v>
      </c>
      <c r="J850" s="161"/>
      <c r="K850" s="162">
        <f t="shared" si="20"/>
        <v>0</v>
      </c>
      <c r="L850" s="163"/>
      <c r="M850" s="164">
        <f t="shared" si="21"/>
        <v>0</v>
      </c>
      <c r="N850" s="437"/>
      <c r="O850" s="473"/>
      <c r="P850" s="443"/>
      <c r="Q850" s="475"/>
      <c r="R850" s="477"/>
      <c r="S850" s="479"/>
      <c r="T850" s="475"/>
      <c r="U850" s="481"/>
      <c r="V850" s="434"/>
      <c r="W850" s="434"/>
    </row>
    <row r="851" spans="1:23" ht="31.5">
      <c r="A851" s="153" t="s">
        <v>753</v>
      </c>
      <c r="B851" s="154" t="s">
        <v>533</v>
      </c>
      <c r="C851" s="155" t="s">
        <v>534</v>
      </c>
      <c r="D851" s="156" t="s">
        <v>775</v>
      </c>
      <c r="E851" s="155" t="s">
        <v>57</v>
      </c>
      <c r="F851" s="236" t="s">
        <v>867</v>
      </c>
      <c r="G851" s="158" t="s">
        <v>58</v>
      </c>
      <c r="H851" s="159" t="s">
        <v>1400</v>
      </c>
      <c r="I851" s="392">
        <v>1</v>
      </c>
      <c r="J851" s="161"/>
      <c r="K851" s="162">
        <f t="shared" si="20"/>
        <v>0</v>
      </c>
      <c r="L851" s="163"/>
      <c r="M851" s="164">
        <f t="shared" si="21"/>
        <v>0</v>
      </c>
      <c r="N851" s="437"/>
      <c r="O851" s="473"/>
      <c r="P851" s="443"/>
      <c r="Q851" s="475"/>
      <c r="R851" s="477"/>
      <c r="S851" s="479"/>
      <c r="T851" s="475"/>
      <c r="U851" s="481"/>
      <c r="V851" s="434"/>
      <c r="W851" s="434"/>
    </row>
    <row r="852" spans="1:23" ht="31.5">
      <c r="A852" s="153" t="s">
        <v>754</v>
      </c>
      <c r="B852" s="154" t="s">
        <v>533</v>
      </c>
      <c r="C852" s="155" t="s">
        <v>534</v>
      </c>
      <c r="D852" s="156" t="s">
        <v>775</v>
      </c>
      <c r="E852" s="155" t="s">
        <v>57</v>
      </c>
      <c r="F852" s="236" t="s">
        <v>868</v>
      </c>
      <c r="G852" s="158" t="s">
        <v>58</v>
      </c>
      <c r="H852" s="159" t="s">
        <v>1400</v>
      </c>
      <c r="I852" s="392">
        <v>1</v>
      </c>
      <c r="J852" s="161"/>
      <c r="K852" s="162">
        <f t="shared" si="20"/>
        <v>0</v>
      </c>
      <c r="L852" s="163"/>
      <c r="M852" s="164">
        <f t="shared" si="21"/>
        <v>0</v>
      </c>
      <c r="N852" s="437"/>
      <c r="O852" s="473"/>
      <c r="P852" s="443"/>
      <c r="Q852" s="475"/>
      <c r="R852" s="477"/>
      <c r="S852" s="479"/>
      <c r="T852" s="475"/>
      <c r="U852" s="481"/>
      <c r="V852" s="434"/>
      <c r="W852" s="434"/>
    </row>
    <row r="853" spans="1:23" ht="31.5">
      <c r="A853" s="153" t="s">
        <v>755</v>
      </c>
      <c r="B853" s="154" t="s">
        <v>533</v>
      </c>
      <c r="C853" s="155" t="s">
        <v>534</v>
      </c>
      <c r="D853" s="156" t="s">
        <v>775</v>
      </c>
      <c r="E853" s="155" t="s">
        <v>57</v>
      </c>
      <c r="F853" s="236" t="s">
        <v>846</v>
      </c>
      <c r="G853" s="158" t="s">
        <v>58</v>
      </c>
      <c r="H853" s="159" t="s">
        <v>1405</v>
      </c>
      <c r="I853" s="392">
        <v>1</v>
      </c>
      <c r="J853" s="161"/>
      <c r="K853" s="162">
        <f t="shared" si="20"/>
        <v>0</v>
      </c>
      <c r="L853" s="163"/>
      <c r="M853" s="164">
        <f t="shared" si="21"/>
        <v>0</v>
      </c>
      <c r="N853" s="437"/>
      <c r="O853" s="473"/>
      <c r="P853" s="443"/>
      <c r="Q853" s="475"/>
      <c r="R853" s="477"/>
      <c r="S853" s="479"/>
      <c r="T853" s="475"/>
      <c r="U853" s="481"/>
      <c r="V853" s="434"/>
      <c r="W853" s="434"/>
    </row>
    <row r="854" spans="1:23" ht="31.5">
      <c r="A854" s="153" t="s">
        <v>756</v>
      </c>
      <c r="B854" s="154" t="s">
        <v>533</v>
      </c>
      <c r="C854" s="155" t="s">
        <v>534</v>
      </c>
      <c r="D854" s="156" t="s">
        <v>775</v>
      </c>
      <c r="E854" s="155" t="s">
        <v>57</v>
      </c>
      <c r="F854" s="236" t="s">
        <v>847</v>
      </c>
      <c r="G854" s="158" t="s">
        <v>58</v>
      </c>
      <c r="H854" s="159" t="s">
        <v>1405</v>
      </c>
      <c r="I854" s="392">
        <v>1</v>
      </c>
      <c r="J854" s="161"/>
      <c r="K854" s="162">
        <f t="shared" si="20"/>
        <v>0</v>
      </c>
      <c r="L854" s="163"/>
      <c r="M854" s="164">
        <f t="shared" si="21"/>
        <v>0</v>
      </c>
      <c r="N854" s="437"/>
      <c r="O854" s="473"/>
      <c r="P854" s="443"/>
      <c r="Q854" s="475"/>
      <c r="R854" s="477"/>
      <c r="S854" s="479"/>
      <c r="T854" s="475"/>
      <c r="U854" s="481"/>
      <c r="V854" s="434"/>
      <c r="W854" s="434"/>
    </row>
    <row r="855" spans="1:23" ht="31.5">
      <c r="A855" s="153" t="s">
        <v>757</v>
      </c>
      <c r="B855" s="154" t="s">
        <v>533</v>
      </c>
      <c r="C855" s="155" t="s">
        <v>534</v>
      </c>
      <c r="D855" s="156" t="s">
        <v>775</v>
      </c>
      <c r="E855" s="155" t="s">
        <v>57</v>
      </c>
      <c r="F855" s="236" t="s">
        <v>848</v>
      </c>
      <c r="G855" s="158" t="s">
        <v>58</v>
      </c>
      <c r="H855" s="159" t="s">
        <v>1405</v>
      </c>
      <c r="I855" s="392">
        <v>1</v>
      </c>
      <c r="J855" s="161"/>
      <c r="K855" s="162">
        <f t="shared" si="20"/>
        <v>0</v>
      </c>
      <c r="L855" s="163"/>
      <c r="M855" s="164">
        <f t="shared" si="21"/>
        <v>0</v>
      </c>
      <c r="N855" s="437"/>
      <c r="O855" s="473"/>
      <c r="P855" s="443"/>
      <c r="Q855" s="475"/>
      <c r="R855" s="477"/>
      <c r="S855" s="479"/>
      <c r="T855" s="475"/>
      <c r="U855" s="481"/>
      <c r="V855" s="434"/>
      <c r="W855" s="434"/>
    </row>
    <row r="856" spans="1:23" ht="31.5">
      <c r="A856" s="153" t="s">
        <v>758</v>
      </c>
      <c r="B856" s="154" t="s">
        <v>533</v>
      </c>
      <c r="C856" s="155" t="s">
        <v>534</v>
      </c>
      <c r="D856" s="156" t="s">
        <v>775</v>
      </c>
      <c r="E856" s="155" t="s">
        <v>57</v>
      </c>
      <c r="F856" s="236" t="s">
        <v>849</v>
      </c>
      <c r="G856" s="158" t="s">
        <v>58</v>
      </c>
      <c r="H856" s="159" t="s">
        <v>1405</v>
      </c>
      <c r="I856" s="392">
        <v>1</v>
      </c>
      <c r="J856" s="161"/>
      <c r="K856" s="162">
        <f t="shared" si="20"/>
        <v>0</v>
      </c>
      <c r="L856" s="163"/>
      <c r="M856" s="164">
        <f t="shared" si="21"/>
        <v>0</v>
      </c>
      <c r="N856" s="437"/>
      <c r="O856" s="473"/>
      <c r="P856" s="443"/>
      <c r="Q856" s="475"/>
      <c r="R856" s="477"/>
      <c r="S856" s="479"/>
      <c r="T856" s="475"/>
      <c r="U856" s="481"/>
      <c r="V856" s="434"/>
      <c r="W856" s="434"/>
    </row>
    <row r="857" spans="1:23" ht="31.5">
      <c r="A857" s="153" t="s">
        <v>759</v>
      </c>
      <c r="B857" s="154" t="s">
        <v>533</v>
      </c>
      <c r="C857" s="155" t="s">
        <v>534</v>
      </c>
      <c r="D857" s="156" t="s">
        <v>775</v>
      </c>
      <c r="E857" s="155" t="s">
        <v>57</v>
      </c>
      <c r="F857" s="236" t="s">
        <v>850</v>
      </c>
      <c r="G857" s="158" t="s">
        <v>58</v>
      </c>
      <c r="H857" s="159" t="s">
        <v>1405</v>
      </c>
      <c r="I857" s="392">
        <v>1</v>
      </c>
      <c r="J857" s="161"/>
      <c r="K857" s="162">
        <f t="shared" si="20"/>
        <v>0</v>
      </c>
      <c r="L857" s="163"/>
      <c r="M857" s="164">
        <f t="shared" si="21"/>
        <v>0</v>
      </c>
      <c r="N857" s="437"/>
      <c r="O857" s="473"/>
      <c r="P857" s="443"/>
      <c r="Q857" s="475"/>
      <c r="R857" s="477"/>
      <c r="S857" s="479"/>
      <c r="T857" s="475"/>
      <c r="U857" s="481"/>
      <c r="V857" s="434"/>
      <c r="W857" s="434"/>
    </row>
    <row r="858" spans="1:23" ht="31.5">
      <c r="A858" s="153" t="s">
        <v>760</v>
      </c>
      <c r="B858" s="154" t="s">
        <v>533</v>
      </c>
      <c r="C858" s="155" t="s">
        <v>534</v>
      </c>
      <c r="D858" s="156" t="s">
        <v>775</v>
      </c>
      <c r="E858" s="155" t="s">
        <v>57</v>
      </c>
      <c r="F858" s="236" t="s">
        <v>851</v>
      </c>
      <c r="G858" s="158" t="s">
        <v>58</v>
      </c>
      <c r="H858" s="159" t="s">
        <v>1405</v>
      </c>
      <c r="I858" s="392">
        <v>1</v>
      </c>
      <c r="J858" s="161"/>
      <c r="K858" s="162">
        <f t="shared" si="20"/>
        <v>0</v>
      </c>
      <c r="L858" s="163"/>
      <c r="M858" s="164">
        <f t="shared" si="21"/>
        <v>0</v>
      </c>
      <c r="N858" s="437"/>
      <c r="O858" s="473"/>
      <c r="P858" s="443"/>
      <c r="Q858" s="475"/>
      <c r="R858" s="477"/>
      <c r="S858" s="479"/>
      <c r="T858" s="475"/>
      <c r="U858" s="481"/>
      <c r="V858" s="434"/>
      <c r="W858" s="434"/>
    </row>
    <row r="859" spans="1:23" ht="31.5">
      <c r="A859" s="153" t="s">
        <v>761</v>
      </c>
      <c r="B859" s="154" t="s">
        <v>533</v>
      </c>
      <c r="C859" s="155" t="s">
        <v>534</v>
      </c>
      <c r="D859" s="156" t="s">
        <v>775</v>
      </c>
      <c r="E859" s="155" t="s">
        <v>57</v>
      </c>
      <c r="F859" s="236" t="s">
        <v>852</v>
      </c>
      <c r="G859" s="158" t="s">
        <v>58</v>
      </c>
      <c r="H859" s="159" t="s">
        <v>1405</v>
      </c>
      <c r="I859" s="392">
        <v>1</v>
      </c>
      <c r="J859" s="161"/>
      <c r="K859" s="162">
        <f t="shared" si="20"/>
        <v>0</v>
      </c>
      <c r="L859" s="163"/>
      <c r="M859" s="164">
        <f t="shared" si="21"/>
        <v>0</v>
      </c>
      <c r="N859" s="437"/>
      <c r="O859" s="473"/>
      <c r="P859" s="443"/>
      <c r="Q859" s="475"/>
      <c r="R859" s="477"/>
      <c r="S859" s="479"/>
      <c r="T859" s="475"/>
      <c r="U859" s="481"/>
      <c r="V859" s="434"/>
      <c r="W859" s="434"/>
    </row>
    <row r="860" spans="1:23" ht="31.5">
      <c r="A860" s="153" t="s">
        <v>762</v>
      </c>
      <c r="B860" s="154" t="s">
        <v>533</v>
      </c>
      <c r="C860" s="155" t="s">
        <v>534</v>
      </c>
      <c r="D860" s="156" t="s">
        <v>775</v>
      </c>
      <c r="E860" s="155" t="s">
        <v>57</v>
      </c>
      <c r="F860" s="236" t="s">
        <v>853</v>
      </c>
      <c r="G860" s="158" t="s">
        <v>58</v>
      </c>
      <c r="H860" s="159" t="s">
        <v>1405</v>
      </c>
      <c r="I860" s="392">
        <v>1</v>
      </c>
      <c r="J860" s="161"/>
      <c r="K860" s="162">
        <f t="shared" si="20"/>
        <v>0</v>
      </c>
      <c r="L860" s="163"/>
      <c r="M860" s="164">
        <f t="shared" si="21"/>
        <v>0</v>
      </c>
      <c r="N860" s="437"/>
      <c r="O860" s="473"/>
      <c r="P860" s="443"/>
      <c r="Q860" s="475"/>
      <c r="R860" s="477"/>
      <c r="S860" s="479"/>
      <c r="T860" s="475"/>
      <c r="U860" s="481"/>
      <c r="V860" s="434"/>
      <c r="W860" s="434"/>
    </row>
    <row r="861" spans="1:23" ht="31.5">
      <c r="A861" s="153" t="s">
        <v>763</v>
      </c>
      <c r="B861" s="154" t="s">
        <v>533</v>
      </c>
      <c r="C861" s="155" t="s">
        <v>534</v>
      </c>
      <c r="D861" s="156" t="s">
        <v>775</v>
      </c>
      <c r="E861" s="155" t="s">
        <v>57</v>
      </c>
      <c r="F861" s="236" t="s">
        <v>854</v>
      </c>
      <c r="G861" s="158" t="s">
        <v>58</v>
      </c>
      <c r="H861" s="159" t="s">
        <v>1405</v>
      </c>
      <c r="I861" s="392">
        <v>1</v>
      </c>
      <c r="J861" s="161"/>
      <c r="K861" s="162">
        <f t="shared" si="20"/>
        <v>0</v>
      </c>
      <c r="L861" s="163"/>
      <c r="M861" s="164">
        <f t="shared" si="21"/>
        <v>0</v>
      </c>
      <c r="N861" s="437"/>
      <c r="O861" s="473"/>
      <c r="P861" s="443"/>
      <c r="Q861" s="475"/>
      <c r="R861" s="477"/>
      <c r="S861" s="479"/>
      <c r="T861" s="475"/>
      <c r="U861" s="481"/>
      <c r="V861" s="434"/>
      <c r="W861" s="434"/>
    </row>
    <row r="862" spans="1:23" ht="31.5">
      <c r="A862" s="153" t="s">
        <v>764</v>
      </c>
      <c r="B862" s="154" t="s">
        <v>533</v>
      </c>
      <c r="C862" s="155" t="s">
        <v>534</v>
      </c>
      <c r="D862" s="156" t="s">
        <v>775</v>
      </c>
      <c r="E862" s="155" t="s">
        <v>57</v>
      </c>
      <c r="F862" s="236" t="s">
        <v>855</v>
      </c>
      <c r="G862" s="158" t="s">
        <v>58</v>
      </c>
      <c r="H862" s="159" t="s">
        <v>1405</v>
      </c>
      <c r="I862" s="392">
        <v>1</v>
      </c>
      <c r="J862" s="161"/>
      <c r="K862" s="162">
        <f t="shared" si="20"/>
        <v>0</v>
      </c>
      <c r="L862" s="163"/>
      <c r="M862" s="164">
        <f t="shared" si="21"/>
        <v>0</v>
      </c>
      <c r="N862" s="437"/>
      <c r="O862" s="473"/>
      <c r="P862" s="443"/>
      <c r="Q862" s="475"/>
      <c r="R862" s="477"/>
      <c r="S862" s="479"/>
      <c r="T862" s="475"/>
      <c r="U862" s="481"/>
      <c r="V862" s="434"/>
      <c r="W862" s="434"/>
    </row>
    <row r="863" spans="1:23" ht="31.5">
      <c r="A863" s="153" t="s">
        <v>765</v>
      </c>
      <c r="B863" s="154" t="s">
        <v>533</v>
      </c>
      <c r="C863" s="155" t="s">
        <v>534</v>
      </c>
      <c r="D863" s="156" t="s">
        <v>775</v>
      </c>
      <c r="E863" s="155" t="s">
        <v>57</v>
      </c>
      <c r="F863" s="236" t="s">
        <v>821</v>
      </c>
      <c r="G863" s="158" t="s">
        <v>58</v>
      </c>
      <c r="H863" s="159" t="s">
        <v>1401</v>
      </c>
      <c r="I863" s="392">
        <v>1</v>
      </c>
      <c r="J863" s="161"/>
      <c r="K863" s="162">
        <f t="shared" si="20"/>
        <v>0</v>
      </c>
      <c r="L863" s="163"/>
      <c r="M863" s="164">
        <f t="shared" si="21"/>
        <v>0</v>
      </c>
      <c r="N863" s="437"/>
      <c r="O863" s="484"/>
      <c r="P863" s="443"/>
      <c r="Q863" s="487"/>
      <c r="R863" s="490"/>
      <c r="S863" s="493"/>
      <c r="T863" s="487"/>
      <c r="U863" s="496"/>
      <c r="V863" s="434"/>
      <c r="W863" s="434"/>
    </row>
    <row r="864" spans="1:23" ht="31.5">
      <c r="A864" s="153" t="s">
        <v>766</v>
      </c>
      <c r="B864" s="154" t="s">
        <v>533</v>
      </c>
      <c r="C864" s="155" t="s">
        <v>534</v>
      </c>
      <c r="D864" s="156" t="s">
        <v>775</v>
      </c>
      <c r="E864" s="155" t="s">
        <v>57</v>
      </c>
      <c r="F864" s="236" t="s">
        <v>776</v>
      </c>
      <c r="G864" s="158" t="s">
        <v>58</v>
      </c>
      <c r="H864" s="159" t="s">
        <v>1405</v>
      </c>
      <c r="I864" s="392">
        <v>1</v>
      </c>
      <c r="J864" s="161"/>
      <c r="K864" s="162">
        <f t="shared" si="20"/>
        <v>0</v>
      </c>
      <c r="L864" s="163"/>
      <c r="M864" s="164">
        <f t="shared" si="21"/>
        <v>0</v>
      </c>
      <c r="N864" s="437"/>
      <c r="O864" s="484"/>
      <c r="P864" s="443"/>
      <c r="Q864" s="487"/>
      <c r="R864" s="490"/>
      <c r="S864" s="493"/>
      <c r="T864" s="487"/>
      <c r="U864" s="496"/>
      <c r="V864" s="434"/>
      <c r="W864" s="434"/>
    </row>
    <row r="865" spans="1:23" ht="31.5">
      <c r="A865" s="153" t="s">
        <v>767</v>
      </c>
      <c r="B865" s="154" t="s">
        <v>533</v>
      </c>
      <c r="C865" s="155" t="s">
        <v>534</v>
      </c>
      <c r="D865" s="156" t="s">
        <v>775</v>
      </c>
      <c r="E865" s="155" t="s">
        <v>57</v>
      </c>
      <c r="F865" s="236" t="s">
        <v>777</v>
      </c>
      <c r="G865" s="158" t="s">
        <v>58</v>
      </c>
      <c r="H865" s="159" t="s">
        <v>1408</v>
      </c>
      <c r="I865" s="392">
        <v>1</v>
      </c>
      <c r="J865" s="161"/>
      <c r="K865" s="162">
        <f t="shared" si="20"/>
        <v>0</v>
      </c>
      <c r="L865" s="163"/>
      <c r="M865" s="164">
        <f t="shared" si="21"/>
        <v>0</v>
      </c>
      <c r="N865" s="437"/>
      <c r="O865" s="484"/>
      <c r="P865" s="443"/>
      <c r="Q865" s="487"/>
      <c r="R865" s="490"/>
      <c r="S865" s="493"/>
      <c r="T865" s="487"/>
      <c r="U865" s="496"/>
      <c r="V865" s="434"/>
      <c r="W865" s="434"/>
    </row>
    <row r="866" spans="1:23" ht="31.5">
      <c r="A866" s="153" t="s">
        <v>768</v>
      </c>
      <c r="B866" s="154" t="s">
        <v>533</v>
      </c>
      <c r="C866" s="155" t="s">
        <v>534</v>
      </c>
      <c r="D866" s="156" t="s">
        <v>775</v>
      </c>
      <c r="E866" s="155" t="s">
        <v>57</v>
      </c>
      <c r="F866" s="236" t="s">
        <v>778</v>
      </c>
      <c r="G866" s="158" t="s">
        <v>58</v>
      </c>
      <c r="H866" s="159" t="s">
        <v>1408</v>
      </c>
      <c r="I866" s="392">
        <v>1</v>
      </c>
      <c r="J866" s="161"/>
      <c r="K866" s="162">
        <f t="shared" si="20"/>
        <v>0</v>
      </c>
      <c r="L866" s="163"/>
      <c r="M866" s="164">
        <f t="shared" si="21"/>
        <v>0</v>
      </c>
      <c r="N866" s="437"/>
      <c r="O866" s="484"/>
      <c r="P866" s="443"/>
      <c r="Q866" s="487"/>
      <c r="R866" s="490"/>
      <c r="S866" s="493"/>
      <c r="T866" s="487"/>
      <c r="U866" s="496"/>
      <c r="V866" s="434"/>
      <c r="W866" s="434"/>
    </row>
    <row r="867" spans="1:23" ht="31.5">
      <c r="A867" s="153" t="s">
        <v>769</v>
      </c>
      <c r="B867" s="154" t="s">
        <v>533</v>
      </c>
      <c r="C867" s="155" t="s">
        <v>534</v>
      </c>
      <c r="D867" s="156" t="s">
        <v>775</v>
      </c>
      <c r="E867" s="155" t="s">
        <v>57</v>
      </c>
      <c r="F867" s="236" t="s">
        <v>779</v>
      </c>
      <c r="G867" s="158" t="s">
        <v>58</v>
      </c>
      <c r="H867" s="159" t="s">
        <v>1408</v>
      </c>
      <c r="I867" s="392">
        <v>1</v>
      </c>
      <c r="J867" s="161"/>
      <c r="K867" s="162">
        <f t="shared" ref="K867:K906" si="22">I867*J867</f>
        <v>0</v>
      </c>
      <c r="L867" s="163"/>
      <c r="M867" s="164">
        <f t="shared" ref="M867:M906" si="23">ROUND(K867*L867+K867,2)</f>
        <v>0</v>
      </c>
      <c r="N867" s="437"/>
      <c r="O867" s="484"/>
      <c r="P867" s="443"/>
      <c r="Q867" s="487"/>
      <c r="R867" s="490"/>
      <c r="S867" s="493"/>
      <c r="T867" s="487"/>
      <c r="U867" s="496"/>
      <c r="V867" s="434"/>
      <c r="W867" s="434"/>
    </row>
    <row r="868" spans="1:23" ht="31.5">
      <c r="A868" s="153" t="s">
        <v>770</v>
      </c>
      <c r="B868" s="154" t="s">
        <v>533</v>
      </c>
      <c r="C868" s="155" t="s">
        <v>534</v>
      </c>
      <c r="D868" s="156" t="s">
        <v>775</v>
      </c>
      <c r="E868" s="155" t="s">
        <v>57</v>
      </c>
      <c r="F868" s="236" t="s">
        <v>780</v>
      </c>
      <c r="G868" s="158" t="s">
        <v>58</v>
      </c>
      <c r="H868" s="159" t="s">
        <v>1405</v>
      </c>
      <c r="I868" s="392">
        <v>1</v>
      </c>
      <c r="J868" s="161"/>
      <c r="K868" s="162">
        <f t="shared" si="22"/>
        <v>0</v>
      </c>
      <c r="L868" s="163"/>
      <c r="M868" s="164">
        <f t="shared" si="23"/>
        <v>0</v>
      </c>
      <c r="N868" s="437"/>
      <c r="O868" s="484"/>
      <c r="P868" s="443"/>
      <c r="Q868" s="487"/>
      <c r="R868" s="490"/>
      <c r="S868" s="493"/>
      <c r="T868" s="487"/>
      <c r="U868" s="496"/>
      <c r="V868" s="434"/>
      <c r="W868" s="434"/>
    </row>
    <row r="869" spans="1:23" ht="31.5">
      <c r="A869" s="153" t="s">
        <v>771</v>
      </c>
      <c r="B869" s="154" t="s">
        <v>533</v>
      </c>
      <c r="C869" s="155" t="s">
        <v>534</v>
      </c>
      <c r="D869" s="156" t="s">
        <v>775</v>
      </c>
      <c r="E869" s="155" t="s">
        <v>57</v>
      </c>
      <c r="F869" s="236" t="s">
        <v>781</v>
      </c>
      <c r="G869" s="158" t="s">
        <v>58</v>
      </c>
      <c r="H869" s="159" t="s">
        <v>1405</v>
      </c>
      <c r="I869" s="392">
        <v>1</v>
      </c>
      <c r="J869" s="161"/>
      <c r="K869" s="162">
        <f t="shared" si="22"/>
        <v>0</v>
      </c>
      <c r="L869" s="163"/>
      <c r="M869" s="164">
        <f t="shared" si="23"/>
        <v>0</v>
      </c>
      <c r="N869" s="437"/>
      <c r="O869" s="484"/>
      <c r="P869" s="443"/>
      <c r="Q869" s="487"/>
      <c r="R869" s="490"/>
      <c r="S869" s="493"/>
      <c r="T869" s="487"/>
      <c r="U869" s="496"/>
      <c r="V869" s="434"/>
      <c r="W869" s="434"/>
    </row>
    <row r="870" spans="1:23" ht="31.5">
      <c r="A870" s="153" t="s">
        <v>772</v>
      </c>
      <c r="B870" s="154" t="s">
        <v>533</v>
      </c>
      <c r="C870" s="155" t="s">
        <v>534</v>
      </c>
      <c r="D870" s="156" t="s">
        <v>775</v>
      </c>
      <c r="E870" s="155" t="s">
        <v>57</v>
      </c>
      <c r="F870" s="236" t="s">
        <v>782</v>
      </c>
      <c r="G870" s="158" t="s">
        <v>58</v>
      </c>
      <c r="H870" s="159" t="s">
        <v>1408</v>
      </c>
      <c r="I870" s="392">
        <v>1</v>
      </c>
      <c r="J870" s="161"/>
      <c r="K870" s="162">
        <f t="shared" si="22"/>
        <v>0</v>
      </c>
      <c r="L870" s="163"/>
      <c r="M870" s="164">
        <f t="shared" si="23"/>
        <v>0</v>
      </c>
      <c r="N870" s="437"/>
      <c r="O870" s="484"/>
      <c r="P870" s="443"/>
      <c r="Q870" s="487"/>
      <c r="R870" s="490"/>
      <c r="S870" s="493"/>
      <c r="T870" s="487"/>
      <c r="U870" s="496"/>
      <c r="V870" s="434"/>
      <c r="W870" s="434"/>
    </row>
    <row r="871" spans="1:23" ht="31.5">
      <c r="A871" s="153" t="s">
        <v>773</v>
      </c>
      <c r="B871" s="154" t="s">
        <v>533</v>
      </c>
      <c r="C871" s="155" t="s">
        <v>534</v>
      </c>
      <c r="D871" s="156" t="s">
        <v>775</v>
      </c>
      <c r="E871" s="155" t="s">
        <v>57</v>
      </c>
      <c r="F871" s="236" t="s">
        <v>783</v>
      </c>
      <c r="G871" s="158" t="s">
        <v>58</v>
      </c>
      <c r="H871" s="159" t="s">
        <v>1405</v>
      </c>
      <c r="I871" s="392">
        <v>1</v>
      </c>
      <c r="J871" s="161"/>
      <c r="K871" s="162">
        <f t="shared" si="22"/>
        <v>0</v>
      </c>
      <c r="L871" s="163"/>
      <c r="M871" s="164">
        <f t="shared" si="23"/>
        <v>0</v>
      </c>
      <c r="N871" s="437"/>
      <c r="O871" s="484"/>
      <c r="P871" s="443"/>
      <c r="Q871" s="487"/>
      <c r="R871" s="490"/>
      <c r="S871" s="493"/>
      <c r="T871" s="487"/>
      <c r="U871" s="496"/>
      <c r="V871" s="434"/>
      <c r="W871" s="434"/>
    </row>
    <row r="872" spans="1:23" ht="31.5">
      <c r="A872" s="153" t="s">
        <v>774</v>
      </c>
      <c r="B872" s="154" t="s">
        <v>533</v>
      </c>
      <c r="C872" s="155" t="s">
        <v>534</v>
      </c>
      <c r="D872" s="156" t="s">
        <v>775</v>
      </c>
      <c r="E872" s="155" t="s">
        <v>57</v>
      </c>
      <c r="F872" s="236" t="s">
        <v>784</v>
      </c>
      <c r="G872" s="158" t="s">
        <v>58</v>
      </c>
      <c r="H872" s="159" t="s">
        <v>1405</v>
      </c>
      <c r="I872" s="392">
        <v>1</v>
      </c>
      <c r="J872" s="161"/>
      <c r="K872" s="162">
        <f t="shared" si="22"/>
        <v>0</v>
      </c>
      <c r="L872" s="163"/>
      <c r="M872" s="164">
        <f t="shared" si="23"/>
        <v>0</v>
      </c>
      <c r="N872" s="437"/>
      <c r="O872" s="484"/>
      <c r="P872" s="443"/>
      <c r="Q872" s="487"/>
      <c r="R872" s="490"/>
      <c r="S872" s="493"/>
      <c r="T872" s="487"/>
      <c r="U872" s="496"/>
      <c r="V872" s="434"/>
      <c r="W872" s="434"/>
    </row>
    <row r="873" spans="1:23" ht="31.5">
      <c r="A873" s="153" t="s">
        <v>1316</v>
      </c>
      <c r="B873" s="154" t="s">
        <v>533</v>
      </c>
      <c r="C873" s="155" t="s">
        <v>534</v>
      </c>
      <c r="D873" s="156" t="s">
        <v>775</v>
      </c>
      <c r="E873" s="155" t="s">
        <v>57</v>
      </c>
      <c r="F873" s="236" t="s">
        <v>785</v>
      </c>
      <c r="G873" s="158" t="s">
        <v>58</v>
      </c>
      <c r="H873" s="159" t="s">
        <v>1405</v>
      </c>
      <c r="I873" s="392">
        <v>1</v>
      </c>
      <c r="J873" s="161"/>
      <c r="K873" s="162">
        <f t="shared" si="22"/>
        <v>0</v>
      </c>
      <c r="L873" s="163"/>
      <c r="M873" s="164">
        <f t="shared" si="23"/>
        <v>0</v>
      </c>
      <c r="N873" s="437"/>
      <c r="O873" s="484"/>
      <c r="P873" s="443"/>
      <c r="Q873" s="487"/>
      <c r="R873" s="490"/>
      <c r="S873" s="493"/>
      <c r="T873" s="487"/>
      <c r="U873" s="496"/>
      <c r="V873" s="434"/>
      <c r="W873" s="434"/>
    </row>
    <row r="874" spans="1:23" ht="31.5">
      <c r="A874" s="153" t="s">
        <v>1317</v>
      </c>
      <c r="B874" s="154" t="s">
        <v>533</v>
      </c>
      <c r="C874" s="155" t="s">
        <v>534</v>
      </c>
      <c r="D874" s="156" t="s">
        <v>775</v>
      </c>
      <c r="E874" s="155" t="s">
        <v>57</v>
      </c>
      <c r="F874" s="236" t="s">
        <v>790</v>
      </c>
      <c r="G874" s="158" t="s">
        <v>58</v>
      </c>
      <c r="H874" s="159" t="s">
        <v>1429</v>
      </c>
      <c r="I874" s="392">
        <v>1</v>
      </c>
      <c r="J874" s="161"/>
      <c r="K874" s="162">
        <f t="shared" si="22"/>
        <v>0</v>
      </c>
      <c r="L874" s="163"/>
      <c r="M874" s="164">
        <f t="shared" si="23"/>
        <v>0</v>
      </c>
      <c r="N874" s="437"/>
      <c r="O874" s="484"/>
      <c r="P874" s="443"/>
      <c r="Q874" s="487"/>
      <c r="R874" s="490"/>
      <c r="S874" s="493"/>
      <c r="T874" s="487"/>
      <c r="U874" s="496"/>
      <c r="V874" s="434"/>
      <c r="W874" s="434"/>
    </row>
    <row r="875" spans="1:23" ht="31.5">
      <c r="A875" s="153" t="s">
        <v>1318</v>
      </c>
      <c r="B875" s="154" t="s">
        <v>533</v>
      </c>
      <c r="C875" s="155" t="s">
        <v>534</v>
      </c>
      <c r="D875" s="156" t="s">
        <v>775</v>
      </c>
      <c r="E875" s="155" t="s">
        <v>57</v>
      </c>
      <c r="F875" s="236" t="s">
        <v>788</v>
      </c>
      <c r="G875" s="158" t="s">
        <v>58</v>
      </c>
      <c r="H875" s="159" t="s">
        <v>1430</v>
      </c>
      <c r="I875" s="392">
        <v>1</v>
      </c>
      <c r="J875" s="161"/>
      <c r="K875" s="162">
        <f t="shared" si="22"/>
        <v>0</v>
      </c>
      <c r="L875" s="163"/>
      <c r="M875" s="164">
        <f t="shared" si="23"/>
        <v>0</v>
      </c>
      <c r="N875" s="437"/>
      <c r="O875" s="484"/>
      <c r="P875" s="443"/>
      <c r="Q875" s="487"/>
      <c r="R875" s="490"/>
      <c r="S875" s="493"/>
      <c r="T875" s="487"/>
      <c r="U875" s="496"/>
      <c r="V875" s="434"/>
      <c r="W875" s="434"/>
    </row>
    <row r="876" spans="1:23" ht="31.5">
      <c r="A876" s="153" t="s">
        <v>1319</v>
      </c>
      <c r="B876" s="154" t="s">
        <v>533</v>
      </c>
      <c r="C876" s="155" t="s">
        <v>534</v>
      </c>
      <c r="D876" s="156" t="s">
        <v>775</v>
      </c>
      <c r="E876" s="155" t="s">
        <v>57</v>
      </c>
      <c r="F876" s="236" t="s">
        <v>789</v>
      </c>
      <c r="G876" s="158" t="s">
        <v>58</v>
      </c>
      <c r="H876" s="159" t="s">
        <v>1409</v>
      </c>
      <c r="I876" s="392">
        <v>1</v>
      </c>
      <c r="J876" s="161"/>
      <c r="K876" s="162">
        <f t="shared" si="22"/>
        <v>0</v>
      </c>
      <c r="L876" s="163"/>
      <c r="M876" s="164">
        <f t="shared" si="23"/>
        <v>0</v>
      </c>
      <c r="N876" s="437"/>
      <c r="O876" s="484"/>
      <c r="P876" s="443"/>
      <c r="Q876" s="487"/>
      <c r="R876" s="490"/>
      <c r="S876" s="493"/>
      <c r="T876" s="487"/>
      <c r="U876" s="496"/>
      <c r="V876" s="434"/>
      <c r="W876" s="434"/>
    </row>
    <row r="877" spans="1:23" ht="31.5">
      <c r="A877" s="153" t="s">
        <v>1320</v>
      </c>
      <c r="B877" s="154" t="s">
        <v>533</v>
      </c>
      <c r="C877" s="155" t="s">
        <v>534</v>
      </c>
      <c r="D877" s="156" t="s">
        <v>775</v>
      </c>
      <c r="E877" s="155" t="s">
        <v>57</v>
      </c>
      <c r="F877" s="236" t="s">
        <v>802</v>
      </c>
      <c r="G877" s="158" t="s">
        <v>58</v>
      </c>
      <c r="H877" s="159" t="s">
        <v>1408</v>
      </c>
      <c r="I877" s="392">
        <v>1</v>
      </c>
      <c r="J877" s="161"/>
      <c r="K877" s="162">
        <f t="shared" si="22"/>
        <v>0</v>
      </c>
      <c r="L877" s="163"/>
      <c r="M877" s="164">
        <f t="shared" si="23"/>
        <v>0</v>
      </c>
      <c r="N877" s="437"/>
      <c r="O877" s="484"/>
      <c r="P877" s="443"/>
      <c r="Q877" s="487"/>
      <c r="R877" s="490"/>
      <c r="S877" s="493"/>
      <c r="T877" s="487"/>
      <c r="U877" s="496"/>
      <c r="V877" s="434"/>
      <c r="W877" s="434"/>
    </row>
    <row r="878" spans="1:23" ht="31.5">
      <c r="A878" s="153" t="s">
        <v>1321</v>
      </c>
      <c r="B878" s="154" t="s">
        <v>533</v>
      </c>
      <c r="C878" s="155" t="s">
        <v>534</v>
      </c>
      <c r="D878" s="156" t="s">
        <v>775</v>
      </c>
      <c r="E878" s="155" t="s">
        <v>57</v>
      </c>
      <c r="F878" s="236" t="s">
        <v>838</v>
      </c>
      <c r="G878" s="158" t="s">
        <v>58</v>
      </c>
      <c r="H878" s="159" t="s">
        <v>1410</v>
      </c>
      <c r="I878" s="392">
        <v>1</v>
      </c>
      <c r="J878" s="161"/>
      <c r="K878" s="162">
        <f t="shared" si="22"/>
        <v>0</v>
      </c>
      <c r="L878" s="163"/>
      <c r="M878" s="164">
        <f t="shared" si="23"/>
        <v>0</v>
      </c>
      <c r="N878" s="437"/>
      <c r="O878" s="484"/>
      <c r="P878" s="443"/>
      <c r="Q878" s="487"/>
      <c r="R878" s="490"/>
      <c r="S878" s="493"/>
      <c r="T878" s="487"/>
      <c r="U878" s="496"/>
      <c r="V878" s="434"/>
      <c r="W878" s="434"/>
    </row>
    <row r="879" spans="1:23" ht="31.5">
      <c r="A879" s="153" t="s">
        <v>1322</v>
      </c>
      <c r="B879" s="154" t="s">
        <v>533</v>
      </c>
      <c r="C879" s="155" t="s">
        <v>534</v>
      </c>
      <c r="D879" s="156" t="s">
        <v>775</v>
      </c>
      <c r="E879" s="155" t="s">
        <v>57</v>
      </c>
      <c r="F879" s="236" t="s">
        <v>824</v>
      </c>
      <c r="G879" s="158" t="s">
        <v>58</v>
      </c>
      <c r="H879" s="159" t="s">
        <v>1402</v>
      </c>
      <c r="I879" s="392">
        <v>1</v>
      </c>
      <c r="J879" s="161"/>
      <c r="K879" s="162">
        <f t="shared" si="22"/>
        <v>0</v>
      </c>
      <c r="L879" s="163"/>
      <c r="M879" s="164">
        <f t="shared" si="23"/>
        <v>0</v>
      </c>
      <c r="N879" s="437"/>
      <c r="O879" s="484"/>
      <c r="P879" s="443"/>
      <c r="Q879" s="487"/>
      <c r="R879" s="490"/>
      <c r="S879" s="493"/>
      <c r="T879" s="487"/>
      <c r="U879" s="496"/>
      <c r="V879" s="434"/>
      <c r="W879" s="434"/>
    </row>
    <row r="880" spans="1:23" ht="31.5">
      <c r="A880" s="153" t="s">
        <v>1323</v>
      </c>
      <c r="B880" s="154" t="s">
        <v>533</v>
      </c>
      <c r="C880" s="155" t="s">
        <v>534</v>
      </c>
      <c r="D880" s="156" t="s">
        <v>775</v>
      </c>
      <c r="E880" s="155" t="s">
        <v>57</v>
      </c>
      <c r="F880" s="236" t="s">
        <v>830</v>
      </c>
      <c r="G880" s="158" t="s">
        <v>58</v>
      </c>
      <c r="H880" s="159" t="s">
        <v>1180</v>
      </c>
      <c r="I880" s="392">
        <v>1</v>
      </c>
      <c r="J880" s="161"/>
      <c r="K880" s="162">
        <f t="shared" si="22"/>
        <v>0</v>
      </c>
      <c r="L880" s="163"/>
      <c r="M880" s="164">
        <f t="shared" si="23"/>
        <v>0</v>
      </c>
      <c r="N880" s="437"/>
      <c r="O880" s="484"/>
      <c r="P880" s="443"/>
      <c r="Q880" s="487"/>
      <c r="R880" s="490"/>
      <c r="S880" s="493"/>
      <c r="T880" s="487"/>
      <c r="U880" s="496"/>
      <c r="V880" s="434"/>
      <c r="W880" s="434"/>
    </row>
    <row r="881" spans="1:23" ht="31.5">
      <c r="A881" s="153" t="s">
        <v>1324</v>
      </c>
      <c r="B881" s="154" t="s">
        <v>533</v>
      </c>
      <c r="C881" s="155" t="s">
        <v>534</v>
      </c>
      <c r="D881" s="156" t="s">
        <v>1435</v>
      </c>
      <c r="E881" s="155" t="s">
        <v>57</v>
      </c>
      <c r="F881" s="236" t="s">
        <v>1360</v>
      </c>
      <c r="G881" s="158" t="s">
        <v>58</v>
      </c>
      <c r="H881" s="159" t="s">
        <v>1431</v>
      </c>
      <c r="I881" s="392">
        <v>1</v>
      </c>
      <c r="J881" s="161"/>
      <c r="K881" s="162">
        <f t="shared" si="22"/>
        <v>0</v>
      </c>
      <c r="L881" s="163"/>
      <c r="M881" s="164">
        <f t="shared" si="23"/>
        <v>0</v>
      </c>
      <c r="N881" s="437"/>
      <c r="O881" s="484"/>
      <c r="P881" s="443"/>
      <c r="Q881" s="487"/>
      <c r="R881" s="490"/>
      <c r="S881" s="493"/>
      <c r="T881" s="487"/>
      <c r="U881" s="496"/>
      <c r="V881" s="434"/>
      <c r="W881" s="434"/>
    </row>
    <row r="882" spans="1:23" ht="31.5">
      <c r="A882" s="153" t="s">
        <v>1325</v>
      </c>
      <c r="B882" s="154" t="s">
        <v>533</v>
      </c>
      <c r="C882" s="155" t="s">
        <v>534</v>
      </c>
      <c r="D882" s="156" t="s">
        <v>1435</v>
      </c>
      <c r="E882" s="155" t="s">
        <v>57</v>
      </c>
      <c r="F882" s="236" t="s">
        <v>1361</v>
      </c>
      <c r="G882" s="158" t="s">
        <v>58</v>
      </c>
      <c r="H882" s="159" t="s">
        <v>1432</v>
      </c>
      <c r="I882" s="392">
        <v>1</v>
      </c>
      <c r="J882" s="161"/>
      <c r="K882" s="162">
        <f t="shared" si="22"/>
        <v>0</v>
      </c>
      <c r="L882" s="163"/>
      <c r="M882" s="164">
        <f t="shared" si="23"/>
        <v>0</v>
      </c>
      <c r="N882" s="437"/>
      <c r="O882" s="484"/>
      <c r="P882" s="443"/>
      <c r="Q882" s="487"/>
      <c r="R882" s="490"/>
      <c r="S882" s="493"/>
      <c r="T882" s="487"/>
      <c r="U882" s="496"/>
      <c r="V882" s="434"/>
      <c r="W882" s="434"/>
    </row>
    <row r="883" spans="1:23" ht="31.5">
      <c r="A883" s="153" t="s">
        <v>1326</v>
      </c>
      <c r="B883" s="154" t="s">
        <v>533</v>
      </c>
      <c r="C883" s="155" t="s">
        <v>534</v>
      </c>
      <c r="D883" s="156" t="s">
        <v>1435</v>
      </c>
      <c r="E883" s="155" t="s">
        <v>57</v>
      </c>
      <c r="F883" s="236" t="s">
        <v>1362</v>
      </c>
      <c r="G883" s="158" t="s">
        <v>58</v>
      </c>
      <c r="H883" s="159" t="s">
        <v>1413</v>
      </c>
      <c r="I883" s="392">
        <v>1</v>
      </c>
      <c r="J883" s="161"/>
      <c r="K883" s="162">
        <f t="shared" si="22"/>
        <v>0</v>
      </c>
      <c r="L883" s="163"/>
      <c r="M883" s="164">
        <f t="shared" si="23"/>
        <v>0</v>
      </c>
      <c r="N883" s="437"/>
      <c r="O883" s="484"/>
      <c r="P883" s="443"/>
      <c r="Q883" s="487"/>
      <c r="R883" s="490"/>
      <c r="S883" s="493"/>
      <c r="T883" s="487"/>
      <c r="U883" s="496"/>
      <c r="V883" s="434"/>
      <c r="W883" s="434"/>
    </row>
    <row r="884" spans="1:23" ht="31.5">
      <c r="A884" s="153" t="s">
        <v>1327</v>
      </c>
      <c r="B884" s="154" t="s">
        <v>533</v>
      </c>
      <c r="C884" s="155" t="s">
        <v>534</v>
      </c>
      <c r="D884" s="156" t="s">
        <v>1435</v>
      </c>
      <c r="E884" s="155" t="s">
        <v>57</v>
      </c>
      <c r="F884" s="236" t="s">
        <v>1363</v>
      </c>
      <c r="G884" s="158" t="s">
        <v>58</v>
      </c>
      <c r="H884" s="159" t="s">
        <v>1413</v>
      </c>
      <c r="I884" s="392">
        <v>1</v>
      </c>
      <c r="J884" s="161"/>
      <c r="K884" s="162">
        <f t="shared" si="22"/>
        <v>0</v>
      </c>
      <c r="L884" s="163"/>
      <c r="M884" s="164">
        <f t="shared" si="23"/>
        <v>0</v>
      </c>
      <c r="N884" s="437"/>
      <c r="O884" s="484"/>
      <c r="P884" s="443"/>
      <c r="Q884" s="487"/>
      <c r="R884" s="490"/>
      <c r="S884" s="493"/>
      <c r="T884" s="487"/>
      <c r="U884" s="496"/>
      <c r="V884" s="434"/>
      <c r="W884" s="434"/>
    </row>
    <row r="885" spans="1:23" ht="31.5">
      <c r="A885" s="153" t="s">
        <v>1328</v>
      </c>
      <c r="B885" s="154" t="s">
        <v>533</v>
      </c>
      <c r="C885" s="155" t="s">
        <v>534</v>
      </c>
      <c r="D885" s="156" t="s">
        <v>1435</v>
      </c>
      <c r="E885" s="155" t="s">
        <v>57</v>
      </c>
      <c r="F885" s="236" t="s">
        <v>1364</v>
      </c>
      <c r="G885" s="158" t="s">
        <v>58</v>
      </c>
      <c r="H885" s="159" t="s">
        <v>1413</v>
      </c>
      <c r="I885" s="392">
        <v>1</v>
      </c>
      <c r="J885" s="161"/>
      <c r="K885" s="162">
        <f t="shared" si="22"/>
        <v>0</v>
      </c>
      <c r="L885" s="163"/>
      <c r="M885" s="164">
        <f t="shared" si="23"/>
        <v>0</v>
      </c>
      <c r="N885" s="437"/>
      <c r="O885" s="484"/>
      <c r="P885" s="443"/>
      <c r="Q885" s="487"/>
      <c r="R885" s="490"/>
      <c r="S885" s="493"/>
      <c r="T885" s="487"/>
      <c r="U885" s="496"/>
      <c r="V885" s="434"/>
      <c r="W885" s="434"/>
    </row>
    <row r="886" spans="1:23" ht="31.5">
      <c r="A886" s="153" t="s">
        <v>1329</v>
      </c>
      <c r="B886" s="154" t="s">
        <v>533</v>
      </c>
      <c r="C886" s="155" t="s">
        <v>534</v>
      </c>
      <c r="D886" s="156" t="s">
        <v>1436</v>
      </c>
      <c r="E886" s="155" t="s">
        <v>57</v>
      </c>
      <c r="F886" s="236" t="s">
        <v>1365</v>
      </c>
      <c r="G886" s="158" t="s">
        <v>58</v>
      </c>
      <c r="H886" s="159" t="s">
        <v>1414</v>
      </c>
      <c r="I886" s="392">
        <v>1</v>
      </c>
      <c r="J886" s="161"/>
      <c r="K886" s="162">
        <f t="shared" si="22"/>
        <v>0</v>
      </c>
      <c r="L886" s="163"/>
      <c r="M886" s="164">
        <f t="shared" si="23"/>
        <v>0</v>
      </c>
      <c r="N886" s="437"/>
      <c r="O886" s="484"/>
      <c r="P886" s="443"/>
      <c r="Q886" s="487"/>
      <c r="R886" s="490"/>
      <c r="S886" s="493"/>
      <c r="T886" s="487"/>
      <c r="U886" s="496"/>
      <c r="V886" s="434"/>
      <c r="W886" s="434"/>
    </row>
    <row r="887" spans="1:23" ht="31.5">
      <c r="A887" s="153" t="s">
        <v>1330</v>
      </c>
      <c r="B887" s="154" t="s">
        <v>533</v>
      </c>
      <c r="C887" s="155" t="s">
        <v>534</v>
      </c>
      <c r="D887" s="156" t="s">
        <v>1436</v>
      </c>
      <c r="E887" s="155" t="s">
        <v>57</v>
      </c>
      <c r="F887" s="236" t="s">
        <v>1366</v>
      </c>
      <c r="G887" s="158" t="s">
        <v>58</v>
      </c>
      <c r="H887" s="159" t="s">
        <v>1414</v>
      </c>
      <c r="I887" s="392">
        <v>1</v>
      </c>
      <c r="J887" s="161"/>
      <c r="K887" s="162">
        <f t="shared" si="22"/>
        <v>0</v>
      </c>
      <c r="L887" s="163"/>
      <c r="M887" s="164">
        <f t="shared" si="23"/>
        <v>0</v>
      </c>
      <c r="N887" s="437"/>
      <c r="O887" s="484"/>
      <c r="P887" s="443"/>
      <c r="Q887" s="487"/>
      <c r="R887" s="490"/>
      <c r="S887" s="493"/>
      <c r="T887" s="487"/>
      <c r="U887" s="496"/>
      <c r="V887" s="434"/>
      <c r="W887" s="434"/>
    </row>
    <row r="888" spans="1:23" ht="31.5">
      <c r="A888" s="153" t="s">
        <v>1331</v>
      </c>
      <c r="B888" s="154" t="s">
        <v>533</v>
      </c>
      <c r="C888" s="155" t="s">
        <v>534</v>
      </c>
      <c r="D888" s="156" t="s">
        <v>1436</v>
      </c>
      <c r="E888" s="155" t="s">
        <v>57</v>
      </c>
      <c r="F888" s="236" t="s">
        <v>1367</v>
      </c>
      <c r="G888" s="158" t="s">
        <v>58</v>
      </c>
      <c r="H888" s="159" t="s">
        <v>1414</v>
      </c>
      <c r="I888" s="392">
        <v>1</v>
      </c>
      <c r="J888" s="161"/>
      <c r="K888" s="162">
        <f t="shared" si="22"/>
        <v>0</v>
      </c>
      <c r="L888" s="163"/>
      <c r="M888" s="164">
        <f t="shared" si="23"/>
        <v>0</v>
      </c>
      <c r="N888" s="437"/>
      <c r="O888" s="484"/>
      <c r="P888" s="443"/>
      <c r="Q888" s="487"/>
      <c r="R888" s="490"/>
      <c r="S888" s="493"/>
      <c r="T888" s="487"/>
      <c r="U888" s="496"/>
      <c r="V888" s="434"/>
      <c r="W888" s="434"/>
    </row>
    <row r="889" spans="1:23" ht="31.5">
      <c r="A889" s="153" t="s">
        <v>1332</v>
      </c>
      <c r="B889" s="154" t="s">
        <v>533</v>
      </c>
      <c r="C889" s="155" t="s">
        <v>534</v>
      </c>
      <c r="D889" s="156" t="s">
        <v>1436</v>
      </c>
      <c r="E889" s="155" t="s">
        <v>57</v>
      </c>
      <c r="F889" s="236" t="s">
        <v>1368</v>
      </c>
      <c r="G889" s="158" t="s">
        <v>58</v>
      </c>
      <c r="H889" s="159" t="s">
        <v>1414</v>
      </c>
      <c r="I889" s="392">
        <v>1</v>
      </c>
      <c r="J889" s="161"/>
      <c r="K889" s="162">
        <f t="shared" si="22"/>
        <v>0</v>
      </c>
      <c r="L889" s="163"/>
      <c r="M889" s="164">
        <f t="shared" si="23"/>
        <v>0</v>
      </c>
      <c r="N889" s="437"/>
      <c r="O889" s="484"/>
      <c r="P889" s="443"/>
      <c r="Q889" s="487"/>
      <c r="R889" s="490"/>
      <c r="S889" s="493"/>
      <c r="T889" s="487"/>
      <c r="U889" s="496"/>
      <c r="V889" s="434"/>
      <c r="W889" s="434"/>
    </row>
    <row r="890" spans="1:23" ht="31.5">
      <c r="A890" s="153" t="s">
        <v>1333</v>
      </c>
      <c r="B890" s="154" t="s">
        <v>533</v>
      </c>
      <c r="C890" s="155" t="s">
        <v>534</v>
      </c>
      <c r="D890" s="156" t="s">
        <v>1436</v>
      </c>
      <c r="E890" s="155" t="s">
        <v>57</v>
      </c>
      <c r="F890" s="236" t="s">
        <v>1369</v>
      </c>
      <c r="G890" s="158" t="s">
        <v>58</v>
      </c>
      <c r="H890" s="159" t="s">
        <v>1414</v>
      </c>
      <c r="I890" s="392">
        <v>1</v>
      </c>
      <c r="J890" s="161"/>
      <c r="K890" s="162">
        <f t="shared" si="22"/>
        <v>0</v>
      </c>
      <c r="L890" s="163"/>
      <c r="M890" s="164">
        <f t="shared" si="23"/>
        <v>0</v>
      </c>
      <c r="N890" s="437"/>
      <c r="O890" s="484"/>
      <c r="P890" s="443"/>
      <c r="Q890" s="487"/>
      <c r="R890" s="490"/>
      <c r="S890" s="493"/>
      <c r="T890" s="487"/>
      <c r="U890" s="496"/>
      <c r="V890" s="434"/>
      <c r="W890" s="434"/>
    </row>
    <row r="891" spans="1:23" ht="31.5">
      <c r="A891" s="153" t="s">
        <v>1334</v>
      </c>
      <c r="B891" s="154" t="s">
        <v>533</v>
      </c>
      <c r="C891" s="155" t="s">
        <v>534</v>
      </c>
      <c r="D891" s="156" t="s">
        <v>1436</v>
      </c>
      <c r="E891" s="155" t="s">
        <v>57</v>
      </c>
      <c r="F891" s="236" t="s">
        <v>1370</v>
      </c>
      <c r="G891" s="158" t="s">
        <v>58</v>
      </c>
      <c r="H891" s="159" t="s">
        <v>1414</v>
      </c>
      <c r="I891" s="392">
        <v>1</v>
      </c>
      <c r="J891" s="161"/>
      <c r="K891" s="162">
        <f t="shared" si="22"/>
        <v>0</v>
      </c>
      <c r="L891" s="163"/>
      <c r="M891" s="164">
        <f t="shared" si="23"/>
        <v>0</v>
      </c>
      <c r="N891" s="437"/>
      <c r="O891" s="484"/>
      <c r="P891" s="443"/>
      <c r="Q891" s="487"/>
      <c r="R891" s="490"/>
      <c r="S891" s="493"/>
      <c r="T891" s="487"/>
      <c r="U891" s="496"/>
      <c r="V891" s="434"/>
      <c r="W891" s="434"/>
    </row>
    <row r="892" spans="1:23" ht="31.5">
      <c r="A892" s="153" t="s">
        <v>1335</v>
      </c>
      <c r="B892" s="154" t="s">
        <v>533</v>
      </c>
      <c r="C892" s="155" t="s">
        <v>534</v>
      </c>
      <c r="D892" s="156" t="s">
        <v>1436</v>
      </c>
      <c r="E892" s="155" t="s">
        <v>57</v>
      </c>
      <c r="F892" s="236" t="s">
        <v>1371</v>
      </c>
      <c r="G892" s="158" t="s">
        <v>58</v>
      </c>
      <c r="H892" s="159" t="s">
        <v>1414</v>
      </c>
      <c r="I892" s="392">
        <v>1</v>
      </c>
      <c r="J892" s="161"/>
      <c r="K892" s="162">
        <f t="shared" si="22"/>
        <v>0</v>
      </c>
      <c r="L892" s="163"/>
      <c r="M892" s="164">
        <f t="shared" si="23"/>
        <v>0</v>
      </c>
      <c r="N892" s="437"/>
      <c r="O892" s="484"/>
      <c r="P892" s="443"/>
      <c r="Q892" s="487"/>
      <c r="R892" s="490"/>
      <c r="S892" s="493"/>
      <c r="T892" s="487"/>
      <c r="U892" s="496"/>
      <c r="V892" s="434"/>
      <c r="W892" s="434"/>
    </row>
    <row r="893" spans="1:23" ht="31.5">
      <c r="A893" s="153" t="s">
        <v>1336</v>
      </c>
      <c r="B893" s="154" t="s">
        <v>533</v>
      </c>
      <c r="C893" s="155" t="s">
        <v>534</v>
      </c>
      <c r="D893" s="156" t="s">
        <v>1436</v>
      </c>
      <c r="E893" s="155" t="s">
        <v>57</v>
      </c>
      <c r="F893" s="236" t="s">
        <v>1372</v>
      </c>
      <c r="G893" s="158" t="s">
        <v>58</v>
      </c>
      <c r="H893" s="159" t="s">
        <v>1414</v>
      </c>
      <c r="I893" s="392">
        <v>1</v>
      </c>
      <c r="J893" s="161"/>
      <c r="K893" s="162">
        <f t="shared" si="22"/>
        <v>0</v>
      </c>
      <c r="L893" s="163"/>
      <c r="M893" s="164">
        <f t="shared" si="23"/>
        <v>0</v>
      </c>
      <c r="N893" s="437"/>
      <c r="O893" s="484"/>
      <c r="P893" s="443"/>
      <c r="Q893" s="487"/>
      <c r="R893" s="490"/>
      <c r="S893" s="493"/>
      <c r="T893" s="487"/>
      <c r="U893" s="496"/>
      <c r="V893" s="434"/>
      <c r="W893" s="434"/>
    </row>
    <row r="894" spans="1:23" ht="31.5">
      <c r="A894" s="153" t="s">
        <v>1337</v>
      </c>
      <c r="B894" s="154" t="s">
        <v>533</v>
      </c>
      <c r="C894" s="155" t="s">
        <v>534</v>
      </c>
      <c r="D894" s="156" t="s">
        <v>1436</v>
      </c>
      <c r="E894" s="155" t="s">
        <v>57</v>
      </c>
      <c r="F894" s="236" t="s">
        <v>1373</v>
      </c>
      <c r="G894" s="158" t="s">
        <v>58</v>
      </c>
      <c r="H894" s="159" t="s">
        <v>1414</v>
      </c>
      <c r="I894" s="392">
        <v>1</v>
      </c>
      <c r="J894" s="161"/>
      <c r="K894" s="162">
        <f t="shared" si="22"/>
        <v>0</v>
      </c>
      <c r="L894" s="163"/>
      <c r="M894" s="164">
        <f t="shared" si="23"/>
        <v>0</v>
      </c>
      <c r="N894" s="437"/>
      <c r="O894" s="484"/>
      <c r="P894" s="443"/>
      <c r="Q894" s="487"/>
      <c r="R894" s="490"/>
      <c r="S894" s="493"/>
      <c r="T894" s="487"/>
      <c r="U894" s="496"/>
      <c r="V894" s="434"/>
      <c r="W894" s="434"/>
    </row>
    <row r="895" spans="1:23" ht="31.5">
      <c r="A895" s="153" t="s">
        <v>1338</v>
      </c>
      <c r="B895" s="154" t="s">
        <v>533</v>
      </c>
      <c r="C895" s="155" t="s">
        <v>534</v>
      </c>
      <c r="D895" s="156" t="s">
        <v>1436</v>
      </c>
      <c r="E895" s="155" t="s">
        <v>57</v>
      </c>
      <c r="F895" s="236" t="s">
        <v>1374</v>
      </c>
      <c r="G895" s="158" t="s">
        <v>58</v>
      </c>
      <c r="H895" s="159" t="s">
        <v>1414</v>
      </c>
      <c r="I895" s="392">
        <v>1</v>
      </c>
      <c r="J895" s="161"/>
      <c r="K895" s="162">
        <f t="shared" si="22"/>
        <v>0</v>
      </c>
      <c r="L895" s="163"/>
      <c r="M895" s="164">
        <f t="shared" si="23"/>
        <v>0</v>
      </c>
      <c r="N895" s="437"/>
      <c r="O895" s="484"/>
      <c r="P895" s="443"/>
      <c r="Q895" s="487"/>
      <c r="R895" s="490"/>
      <c r="S895" s="493"/>
      <c r="T895" s="487"/>
      <c r="U895" s="496"/>
      <c r="V895" s="434"/>
      <c r="W895" s="434"/>
    </row>
    <row r="896" spans="1:23" ht="31.5">
      <c r="A896" s="153" t="s">
        <v>1339</v>
      </c>
      <c r="B896" s="154" t="s">
        <v>533</v>
      </c>
      <c r="C896" s="155" t="s">
        <v>534</v>
      </c>
      <c r="D896" s="156" t="s">
        <v>1436</v>
      </c>
      <c r="E896" s="155" t="s">
        <v>57</v>
      </c>
      <c r="F896" s="236" t="s">
        <v>1375</v>
      </c>
      <c r="G896" s="158" t="s">
        <v>58</v>
      </c>
      <c r="H896" s="159" t="s">
        <v>1414</v>
      </c>
      <c r="I896" s="392">
        <v>1</v>
      </c>
      <c r="J896" s="161"/>
      <c r="K896" s="162">
        <f t="shared" si="22"/>
        <v>0</v>
      </c>
      <c r="L896" s="163"/>
      <c r="M896" s="164">
        <f t="shared" si="23"/>
        <v>0</v>
      </c>
      <c r="N896" s="437"/>
      <c r="O896" s="484"/>
      <c r="P896" s="443"/>
      <c r="Q896" s="487"/>
      <c r="R896" s="490"/>
      <c r="S896" s="493"/>
      <c r="T896" s="487"/>
      <c r="U896" s="496"/>
      <c r="V896" s="434"/>
      <c r="W896" s="434"/>
    </row>
    <row r="897" spans="1:66" ht="31.5">
      <c r="A897" s="153" t="s">
        <v>1340</v>
      </c>
      <c r="B897" s="154" t="s">
        <v>533</v>
      </c>
      <c r="C897" s="155" t="s">
        <v>534</v>
      </c>
      <c r="D897" s="156" t="s">
        <v>1437</v>
      </c>
      <c r="E897" s="155" t="s">
        <v>57</v>
      </c>
      <c r="F897" s="236" t="s">
        <v>1376</v>
      </c>
      <c r="G897" s="158" t="s">
        <v>58</v>
      </c>
      <c r="H897" s="159" t="s">
        <v>1414</v>
      </c>
      <c r="I897" s="392">
        <v>1</v>
      </c>
      <c r="J897" s="161"/>
      <c r="K897" s="162">
        <f t="shared" si="22"/>
        <v>0</v>
      </c>
      <c r="L897" s="163"/>
      <c r="M897" s="164">
        <f t="shared" si="23"/>
        <v>0</v>
      </c>
      <c r="N897" s="437"/>
      <c r="O897" s="484"/>
      <c r="P897" s="443"/>
      <c r="Q897" s="487"/>
      <c r="R897" s="490"/>
      <c r="S897" s="493"/>
      <c r="T897" s="487"/>
      <c r="U897" s="496"/>
      <c r="V897" s="434"/>
      <c r="W897" s="434"/>
    </row>
    <row r="898" spans="1:66" ht="31.5">
      <c r="A898" s="153" t="s">
        <v>1341</v>
      </c>
      <c r="B898" s="154" t="s">
        <v>533</v>
      </c>
      <c r="C898" s="155" t="s">
        <v>534</v>
      </c>
      <c r="D898" s="156" t="s">
        <v>1437</v>
      </c>
      <c r="E898" s="155" t="s">
        <v>57</v>
      </c>
      <c r="F898" s="236" t="s">
        <v>1377</v>
      </c>
      <c r="G898" s="158" t="s">
        <v>58</v>
      </c>
      <c r="H898" s="159" t="s">
        <v>1414</v>
      </c>
      <c r="I898" s="392">
        <v>1</v>
      </c>
      <c r="J898" s="161"/>
      <c r="K898" s="162">
        <f t="shared" si="22"/>
        <v>0</v>
      </c>
      <c r="L898" s="163"/>
      <c r="M898" s="164">
        <f t="shared" si="23"/>
        <v>0</v>
      </c>
      <c r="N898" s="437"/>
      <c r="O898" s="484"/>
      <c r="P898" s="443"/>
      <c r="Q898" s="487"/>
      <c r="R898" s="490"/>
      <c r="S898" s="493"/>
      <c r="T898" s="487"/>
      <c r="U898" s="496"/>
      <c r="V898" s="434"/>
      <c r="W898" s="434"/>
    </row>
    <row r="899" spans="1:66" ht="31.5">
      <c r="A899" s="153" t="s">
        <v>1342</v>
      </c>
      <c r="B899" s="154" t="s">
        <v>533</v>
      </c>
      <c r="C899" s="155" t="s">
        <v>534</v>
      </c>
      <c r="D899" s="156" t="s">
        <v>1437</v>
      </c>
      <c r="E899" s="155" t="s">
        <v>57</v>
      </c>
      <c r="F899" s="236" t="s">
        <v>1378</v>
      </c>
      <c r="G899" s="158" t="s">
        <v>58</v>
      </c>
      <c r="H899" s="159" t="s">
        <v>1414</v>
      </c>
      <c r="I899" s="392">
        <v>1</v>
      </c>
      <c r="J899" s="161"/>
      <c r="K899" s="162">
        <f t="shared" si="22"/>
        <v>0</v>
      </c>
      <c r="L899" s="163"/>
      <c r="M899" s="164">
        <f t="shared" si="23"/>
        <v>0</v>
      </c>
      <c r="N899" s="437"/>
      <c r="O899" s="484"/>
      <c r="P899" s="443"/>
      <c r="Q899" s="487"/>
      <c r="R899" s="490"/>
      <c r="S899" s="493"/>
      <c r="T899" s="487"/>
      <c r="U899" s="496"/>
      <c r="V899" s="434"/>
      <c r="W899" s="434"/>
    </row>
    <row r="900" spans="1:66" ht="31.5">
      <c r="A900" s="153" t="s">
        <v>1343</v>
      </c>
      <c r="B900" s="154" t="s">
        <v>533</v>
      </c>
      <c r="C900" s="155" t="s">
        <v>534</v>
      </c>
      <c r="D900" s="156" t="s">
        <v>1437</v>
      </c>
      <c r="E900" s="155" t="s">
        <v>57</v>
      </c>
      <c r="F900" s="236" t="s">
        <v>1379</v>
      </c>
      <c r="G900" s="158" t="s">
        <v>58</v>
      </c>
      <c r="H900" s="159" t="s">
        <v>1414</v>
      </c>
      <c r="I900" s="392">
        <v>1</v>
      </c>
      <c r="J900" s="161"/>
      <c r="K900" s="162">
        <f t="shared" si="22"/>
        <v>0</v>
      </c>
      <c r="L900" s="163"/>
      <c r="M900" s="164">
        <f t="shared" si="23"/>
        <v>0</v>
      </c>
      <c r="N900" s="437"/>
      <c r="O900" s="484"/>
      <c r="P900" s="443"/>
      <c r="Q900" s="487"/>
      <c r="R900" s="490"/>
      <c r="S900" s="493"/>
      <c r="T900" s="487"/>
      <c r="U900" s="496"/>
      <c r="V900" s="434"/>
      <c r="W900" s="434"/>
    </row>
    <row r="901" spans="1:66" ht="31.5">
      <c r="A901" s="153" t="s">
        <v>1344</v>
      </c>
      <c r="B901" s="154" t="s">
        <v>533</v>
      </c>
      <c r="C901" s="155" t="s">
        <v>534</v>
      </c>
      <c r="D901" s="156" t="s">
        <v>1437</v>
      </c>
      <c r="E901" s="155" t="s">
        <v>57</v>
      </c>
      <c r="F901" s="236" t="s">
        <v>1380</v>
      </c>
      <c r="G901" s="158" t="s">
        <v>58</v>
      </c>
      <c r="H901" s="159" t="s">
        <v>1414</v>
      </c>
      <c r="I901" s="392">
        <v>1</v>
      </c>
      <c r="J901" s="161"/>
      <c r="K901" s="162">
        <f t="shared" si="22"/>
        <v>0</v>
      </c>
      <c r="L901" s="163"/>
      <c r="M901" s="164">
        <f t="shared" si="23"/>
        <v>0</v>
      </c>
      <c r="N901" s="437"/>
      <c r="O901" s="484"/>
      <c r="P901" s="443"/>
      <c r="Q901" s="487"/>
      <c r="R901" s="490"/>
      <c r="S901" s="493"/>
      <c r="T901" s="487"/>
      <c r="U901" s="496"/>
      <c r="V901" s="434"/>
      <c r="W901" s="434"/>
    </row>
    <row r="902" spans="1:66" ht="31.5">
      <c r="A902" s="153" t="s">
        <v>1345</v>
      </c>
      <c r="B902" s="154" t="s">
        <v>533</v>
      </c>
      <c r="C902" s="155" t="s">
        <v>534</v>
      </c>
      <c r="D902" s="156" t="s">
        <v>1437</v>
      </c>
      <c r="E902" s="155" t="s">
        <v>57</v>
      </c>
      <c r="F902" s="236" t="s">
        <v>1381</v>
      </c>
      <c r="G902" s="158" t="s">
        <v>58</v>
      </c>
      <c r="H902" s="159" t="s">
        <v>1414</v>
      </c>
      <c r="I902" s="392">
        <v>1</v>
      </c>
      <c r="J902" s="161"/>
      <c r="K902" s="162">
        <f t="shared" si="22"/>
        <v>0</v>
      </c>
      <c r="L902" s="163"/>
      <c r="M902" s="164">
        <f t="shared" si="23"/>
        <v>0</v>
      </c>
      <c r="N902" s="437"/>
      <c r="O902" s="484"/>
      <c r="P902" s="443"/>
      <c r="Q902" s="487"/>
      <c r="R902" s="490"/>
      <c r="S902" s="493"/>
      <c r="T902" s="487"/>
      <c r="U902" s="496"/>
      <c r="V902" s="434"/>
      <c r="W902" s="434"/>
    </row>
    <row r="903" spans="1:66" ht="31.5">
      <c r="A903" s="153" t="s">
        <v>1346</v>
      </c>
      <c r="B903" s="154" t="s">
        <v>533</v>
      </c>
      <c r="C903" s="155" t="s">
        <v>534</v>
      </c>
      <c r="D903" s="156" t="s">
        <v>1437</v>
      </c>
      <c r="E903" s="155" t="s">
        <v>57</v>
      </c>
      <c r="F903" s="236" t="s">
        <v>1382</v>
      </c>
      <c r="G903" s="158" t="s">
        <v>58</v>
      </c>
      <c r="H903" s="159" t="s">
        <v>1414</v>
      </c>
      <c r="I903" s="392">
        <v>1</v>
      </c>
      <c r="J903" s="161"/>
      <c r="K903" s="162">
        <f t="shared" si="22"/>
        <v>0</v>
      </c>
      <c r="L903" s="163"/>
      <c r="M903" s="164">
        <f t="shared" si="23"/>
        <v>0</v>
      </c>
      <c r="N903" s="437"/>
      <c r="O903" s="484"/>
      <c r="P903" s="443"/>
      <c r="Q903" s="487"/>
      <c r="R903" s="490"/>
      <c r="S903" s="493"/>
      <c r="T903" s="487"/>
      <c r="U903" s="496"/>
      <c r="V903" s="434"/>
      <c r="W903" s="434"/>
    </row>
    <row r="904" spans="1:66" ht="31.5">
      <c r="A904" s="153" t="s">
        <v>1347</v>
      </c>
      <c r="B904" s="154" t="s">
        <v>533</v>
      </c>
      <c r="C904" s="155" t="s">
        <v>534</v>
      </c>
      <c r="D904" s="156" t="s">
        <v>1437</v>
      </c>
      <c r="E904" s="155" t="s">
        <v>57</v>
      </c>
      <c r="F904" s="236" t="s">
        <v>1383</v>
      </c>
      <c r="G904" s="158" t="s">
        <v>58</v>
      </c>
      <c r="H904" s="159" t="s">
        <v>1414</v>
      </c>
      <c r="I904" s="392">
        <v>1</v>
      </c>
      <c r="J904" s="161"/>
      <c r="K904" s="162">
        <f t="shared" si="22"/>
        <v>0</v>
      </c>
      <c r="L904" s="163"/>
      <c r="M904" s="164">
        <f t="shared" si="23"/>
        <v>0</v>
      </c>
      <c r="N904" s="437"/>
      <c r="O904" s="484"/>
      <c r="P904" s="443"/>
      <c r="Q904" s="487"/>
      <c r="R904" s="490"/>
      <c r="S904" s="493"/>
      <c r="T904" s="487"/>
      <c r="U904" s="496"/>
      <c r="V904" s="434"/>
      <c r="W904" s="434"/>
    </row>
    <row r="905" spans="1:66" ht="31.5">
      <c r="A905" s="153" t="s">
        <v>1348</v>
      </c>
      <c r="B905" s="154" t="s">
        <v>533</v>
      </c>
      <c r="C905" s="155" t="s">
        <v>534</v>
      </c>
      <c r="D905" s="156" t="s">
        <v>1437</v>
      </c>
      <c r="E905" s="155" t="s">
        <v>57</v>
      </c>
      <c r="F905" s="236" t="s">
        <v>1384</v>
      </c>
      <c r="G905" s="158" t="s">
        <v>58</v>
      </c>
      <c r="H905" s="159" t="s">
        <v>1414</v>
      </c>
      <c r="I905" s="392">
        <v>1</v>
      </c>
      <c r="J905" s="161"/>
      <c r="K905" s="162">
        <f t="shared" si="22"/>
        <v>0</v>
      </c>
      <c r="L905" s="163"/>
      <c r="M905" s="164">
        <f t="shared" si="23"/>
        <v>0</v>
      </c>
      <c r="N905" s="437"/>
      <c r="O905" s="484"/>
      <c r="P905" s="443"/>
      <c r="Q905" s="487"/>
      <c r="R905" s="490"/>
      <c r="S905" s="493"/>
      <c r="T905" s="487"/>
      <c r="U905" s="496"/>
      <c r="V905" s="434"/>
      <c r="W905" s="434"/>
    </row>
    <row r="906" spans="1:66" ht="32.25" thickBot="1">
      <c r="A906" s="100" t="s">
        <v>1349</v>
      </c>
      <c r="B906" s="165" t="s">
        <v>533</v>
      </c>
      <c r="C906" s="166" t="s">
        <v>534</v>
      </c>
      <c r="D906" s="167" t="s">
        <v>1437</v>
      </c>
      <c r="E906" s="166" t="s">
        <v>57</v>
      </c>
      <c r="F906" s="237" t="s">
        <v>1385</v>
      </c>
      <c r="G906" s="169" t="s">
        <v>58</v>
      </c>
      <c r="H906" s="106" t="s">
        <v>1414</v>
      </c>
      <c r="I906" s="388">
        <v>1</v>
      </c>
      <c r="J906" s="171"/>
      <c r="K906" s="172">
        <f t="shared" si="22"/>
        <v>0</v>
      </c>
      <c r="L906" s="173"/>
      <c r="M906" s="174">
        <f t="shared" si="23"/>
        <v>0</v>
      </c>
      <c r="N906" s="438"/>
      <c r="O906" s="463"/>
      <c r="P906" s="444"/>
      <c r="Q906" s="465"/>
      <c r="R906" s="467"/>
      <c r="S906" s="469"/>
      <c r="T906" s="465"/>
      <c r="U906" s="471"/>
      <c r="V906" s="435"/>
      <c r="W906" s="435"/>
    </row>
    <row r="907" spans="1:66" ht="12.75">
      <c r="A907" s="37"/>
      <c r="B907" s="37"/>
      <c r="C907" s="37"/>
      <c r="D907" s="37"/>
      <c r="E907" s="37"/>
      <c r="F907" s="37"/>
      <c r="G907" s="37"/>
      <c r="H907" s="38"/>
      <c r="I907" s="37"/>
      <c r="J907" s="112" t="s">
        <v>38</v>
      </c>
      <c r="K907" s="113">
        <f>SUM(K675:K906)</f>
        <v>0</v>
      </c>
      <c r="L907" s="114"/>
      <c r="M907" s="113">
        <f>SUM(M675:M906)</f>
        <v>0</v>
      </c>
      <c r="N907" s="114"/>
      <c r="O907" s="114"/>
      <c r="P907" s="115">
        <f>P675</f>
        <v>0</v>
      </c>
      <c r="Q907" s="114"/>
      <c r="R907" s="115">
        <f>SUM(R675)</f>
        <v>0</v>
      </c>
      <c r="S907" s="113">
        <f>SUM(S675:S906)</f>
        <v>580000</v>
      </c>
      <c r="T907" s="114"/>
      <c r="U907" s="113">
        <f>SUM(U675:U906)</f>
        <v>580000</v>
      </c>
      <c r="V907" s="37"/>
      <c r="W907" s="37"/>
    </row>
    <row r="908" spans="1:66" ht="51">
      <c r="W908" s="116" t="s">
        <v>37</v>
      </c>
    </row>
    <row r="910" spans="1:66" s="143" customFormat="1" ht="13.5" thickBot="1">
      <c r="A910" s="180"/>
      <c r="B910" s="389" t="s">
        <v>21</v>
      </c>
      <c r="C910" s="390">
        <v>70</v>
      </c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5"/>
      <c r="P910" s="185"/>
      <c r="Q910" s="185"/>
      <c r="R910" s="185"/>
      <c r="S910" s="185"/>
      <c r="T910" s="185"/>
      <c r="U910" s="185"/>
      <c r="V910" s="185"/>
      <c r="W910" s="185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</row>
    <row r="911" spans="1:66" ht="11.25">
      <c r="A911" s="422" t="s">
        <v>0</v>
      </c>
      <c r="B911" s="423"/>
      <c r="C911" s="423"/>
      <c r="D911" s="423"/>
      <c r="E911" s="423"/>
      <c r="F911" s="423"/>
      <c r="G911" s="424"/>
      <c r="H911" s="422" t="s">
        <v>40</v>
      </c>
      <c r="I911" s="423"/>
      <c r="J911" s="423"/>
      <c r="K911" s="423"/>
      <c r="L911" s="423"/>
      <c r="M911" s="424"/>
      <c r="N911" s="422" t="s">
        <v>35</v>
      </c>
      <c r="O911" s="423"/>
      <c r="P911" s="423"/>
      <c r="Q911" s="423"/>
      <c r="R911" s="423"/>
      <c r="S911" s="423"/>
      <c r="T911" s="423"/>
      <c r="U911" s="424"/>
      <c r="V911" s="425" t="s">
        <v>1</v>
      </c>
      <c r="W911" s="426"/>
    </row>
    <row r="912" spans="1:66" ht="63.75">
      <c r="A912" s="46" t="s">
        <v>12</v>
      </c>
      <c r="B912" s="47" t="s">
        <v>22</v>
      </c>
      <c r="C912" s="48" t="s">
        <v>13</v>
      </c>
      <c r="D912" s="48" t="s">
        <v>20</v>
      </c>
      <c r="E912" s="49" t="s">
        <v>23</v>
      </c>
      <c r="F912" s="48" t="s">
        <v>19</v>
      </c>
      <c r="G912" s="50" t="s">
        <v>24</v>
      </c>
      <c r="H912" s="51" t="s">
        <v>28</v>
      </c>
      <c r="I912" s="48" t="s">
        <v>29</v>
      </c>
      <c r="J912" s="52" t="s">
        <v>41</v>
      </c>
      <c r="K912" s="53" t="s">
        <v>14</v>
      </c>
      <c r="L912" s="54" t="s">
        <v>2</v>
      </c>
      <c r="M912" s="55" t="s">
        <v>15</v>
      </c>
      <c r="N912" s="56" t="s">
        <v>50</v>
      </c>
      <c r="O912" s="57" t="s">
        <v>54</v>
      </c>
      <c r="P912" s="58" t="s">
        <v>42</v>
      </c>
      <c r="Q912" s="59" t="s">
        <v>2</v>
      </c>
      <c r="R912" s="58" t="s">
        <v>43</v>
      </c>
      <c r="S912" s="58" t="s">
        <v>55</v>
      </c>
      <c r="T912" s="59" t="s">
        <v>2</v>
      </c>
      <c r="U912" s="60" t="s">
        <v>56</v>
      </c>
      <c r="V912" s="61" t="s">
        <v>51</v>
      </c>
      <c r="W912" s="62" t="s">
        <v>52</v>
      </c>
    </row>
    <row r="913" spans="1:66" ht="11.25" thickBot="1">
      <c r="A913" s="63" t="s">
        <v>3</v>
      </c>
      <c r="B913" s="64" t="s">
        <v>4</v>
      </c>
      <c r="C913" s="64" t="s">
        <v>5</v>
      </c>
      <c r="D913" s="64" t="s">
        <v>6</v>
      </c>
      <c r="E913" s="64" t="s">
        <v>7</v>
      </c>
      <c r="F913" s="64" t="s">
        <v>8</v>
      </c>
      <c r="G913" s="65" t="s">
        <v>9</v>
      </c>
      <c r="H913" s="66" t="s">
        <v>16</v>
      </c>
      <c r="I913" s="64" t="s">
        <v>30</v>
      </c>
      <c r="J913" s="67" t="s">
        <v>31</v>
      </c>
      <c r="K913" s="64" t="s">
        <v>32</v>
      </c>
      <c r="L913" s="68" t="s">
        <v>33</v>
      </c>
      <c r="M913" s="69" t="s">
        <v>34</v>
      </c>
      <c r="N913" s="70" t="s">
        <v>17</v>
      </c>
      <c r="O913" s="71" t="s">
        <v>36</v>
      </c>
      <c r="P913" s="72" t="s">
        <v>49</v>
      </c>
      <c r="Q913" s="71" t="s">
        <v>10</v>
      </c>
      <c r="R913" s="72" t="s">
        <v>44</v>
      </c>
      <c r="S913" s="72" t="s">
        <v>45</v>
      </c>
      <c r="T913" s="71" t="s">
        <v>18</v>
      </c>
      <c r="U913" s="73" t="s">
        <v>46</v>
      </c>
      <c r="V913" s="74" t="s">
        <v>47</v>
      </c>
      <c r="W913" s="75" t="s">
        <v>48</v>
      </c>
    </row>
    <row r="914" spans="1:66" ht="31.5">
      <c r="A914" s="76" t="s">
        <v>11</v>
      </c>
      <c r="B914" s="145" t="s">
        <v>1438</v>
      </c>
      <c r="C914" s="146" t="s">
        <v>534</v>
      </c>
      <c r="D914" s="147" t="s">
        <v>879</v>
      </c>
      <c r="E914" s="146" t="s">
        <v>57</v>
      </c>
      <c r="F914" s="235" t="s">
        <v>880</v>
      </c>
      <c r="G914" s="81" t="s">
        <v>58</v>
      </c>
      <c r="H914" s="82" t="s">
        <v>1439</v>
      </c>
      <c r="I914" s="386">
        <v>1</v>
      </c>
      <c r="J914" s="150"/>
      <c r="K914" s="151">
        <f t="shared" ref="K914:K923" si="24">I914*J914</f>
        <v>0</v>
      </c>
      <c r="L914" s="152"/>
      <c r="M914" s="87">
        <f t="shared" ref="M914:M923" si="25">ROUND(K914*L914+K914,2)</f>
        <v>0</v>
      </c>
      <c r="N914" s="436">
        <v>20</v>
      </c>
      <c r="O914" s="462"/>
      <c r="P914" s="442">
        <f>N914*O914</f>
        <v>0</v>
      </c>
      <c r="Q914" s="464"/>
      <c r="R914" s="466">
        <f>ROUND(P914+P914*Q914,2)</f>
        <v>0</v>
      </c>
      <c r="S914" s="468">
        <v>10000</v>
      </c>
      <c r="T914" s="464"/>
      <c r="U914" s="549">
        <f>ROUND(S914+S914*T914,2)</f>
        <v>10000</v>
      </c>
      <c r="V914" s="553">
        <f>SUM(K924,P924,S924)</f>
        <v>10000</v>
      </c>
      <c r="W914" s="556">
        <f>SUM(M924,R924,U924)</f>
        <v>10000</v>
      </c>
    </row>
    <row r="915" spans="1:66" ht="31.5">
      <c r="A915" s="88" t="s">
        <v>39</v>
      </c>
      <c r="B915" s="89" t="s">
        <v>1438</v>
      </c>
      <c r="C915" s="90" t="s">
        <v>534</v>
      </c>
      <c r="D915" s="91" t="s">
        <v>879</v>
      </c>
      <c r="E915" s="90" t="s">
        <v>57</v>
      </c>
      <c r="F915" s="238" t="s">
        <v>881</v>
      </c>
      <c r="G915" s="93" t="s">
        <v>58</v>
      </c>
      <c r="H915" s="159" t="s">
        <v>1439</v>
      </c>
      <c r="I915" s="387">
        <v>1</v>
      </c>
      <c r="J915" s="243"/>
      <c r="K915" s="244">
        <f t="shared" si="24"/>
        <v>0</v>
      </c>
      <c r="L915" s="245"/>
      <c r="M915" s="164">
        <f t="shared" si="25"/>
        <v>0</v>
      </c>
      <c r="N915" s="437"/>
      <c r="O915" s="440"/>
      <c r="P915" s="443"/>
      <c r="Q915" s="446"/>
      <c r="R915" s="443"/>
      <c r="S915" s="451"/>
      <c r="T915" s="446"/>
      <c r="U915" s="550"/>
      <c r="V915" s="554"/>
      <c r="W915" s="557"/>
    </row>
    <row r="916" spans="1:66" ht="31.5">
      <c r="A916" s="88" t="s">
        <v>59</v>
      </c>
      <c r="B916" s="89" t="s">
        <v>1438</v>
      </c>
      <c r="C916" s="90" t="s">
        <v>534</v>
      </c>
      <c r="D916" s="91" t="s">
        <v>879</v>
      </c>
      <c r="E916" s="90" t="s">
        <v>57</v>
      </c>
      <c r="F916" s="238" t="s">
        <v>882</v>
      </c>
      <c r="G916" s="93" t="s">
        <v>58</v>
      </c>
      <c r="H916" s="159" t="s">
        <v>1439</v>
      </c>
      <c r="I916" s="387">
        <v>1</v>
      </c>
      <c r="J916" s="243"/>
      <c r="K916" s="244">
        <f t="shared" si="24"/>
        <v>0</v>
      </c>
      <c r="L916" s="245"/>
      <c r="M916" s="164">
        <f t="shared" si="25"/>
        <v>0</v>
      </c>
      <c r="N916" s="437"/>
      <c r="O916" s="440"/>
      <c r="P916" s="443"/>
      <c r="Q916" s="446"/>
      <c r="R916" s="443"/>
      <c r="S916" s="451"/>
      <c r="T916" s="446"/>
      <c r="U916" s="550"/>
      <c r="V916" s="554"/>
      <c r="W916" s="557"/>
    </row>
    <row r="917" spans="1:66" ht="31.5">
      <c r="A917" s="88" t="s">
        <v>60</v>
      </c>
      <c r="B917" s="89" t="s">
        <v>1438</v>
      </c>
      <c r="C917" s="90" t="s">
        <v>534</v>
      </c>
      <c r="D917" s="91" t="s">
        <v>879</v>
      </c>
      <c r="E917" s="90" t="s">
        <v>57</v>
      </c>
      <c r="F917" s="238" t="s">
        <v>883</v>
      </c>
      <c r="G917" s="93" t="s">
        <v>58</v>
      </c>
      <c r="H917" s="159" t="s">
        <v>1439</v>
      </c>
      <c r="I917" s="387">
        <v>1</v>
      </c>
      <c r="J917" s="243"/>
      <c r="K917" s="244">
        <f t="shared" si="24"/>
        <v>0</v>
      </c>
      <c r="L917" s="245"/>
      <c r="M917" s="164">
        <f t="shared" si="25"/>
        <v>0</v>
      </c>
      <c r="N917" s="437"/>
      <c r="O917" s="440"/>
      <c r="P917" s="443"/>
      <c r="Q917" s="446"/>
      <c r="R917" s="443"/>
      <c r="S917" s="451"/>
      <c r="T917" s="446"/>
      <c r="U917" s="550"/>
      <c r="V917" s="554"/>
      <c r="W917" s="557"/>
    </row>
    <row r="918" spans="1:66" ht="31.5">
      <c r="A918" s="88" t="s">
        <v>61</v>
      </c>
      <c r="B918" s="89" t="s">
        <v>1438</v>
      </c>
      <c r="C918" s="90" t="s">
        <v>534</v>
      </c>
      <c r="D918" s="91" t="s">
        <v>879</v>
      </c>
      <c r="E918" s="90" t="s">
        <v>57</v>
      </c>
      <c r="F918" s="238" t="s">
        <v>884</v>
      </c>
      <c r="G918" s="93" t="s">
        <v>58</v>
      </c>
      <c r="H918" s="159" t="s">
        <v>1439</v>
      </c>
      <c r="I918" s="387">
        <v>1</v>
      </c>
      <c r="J918" s="243"/>
      <c r="K918" s="244">
        <f t="shared" si="24"/>
        <v>0</v>
      </c>
      <c r="L918" s="245"/>
      <c r="M918" s="164">
        <f t="shared" si="25"/>
        <v>0</v>
      </c>
      <c r="N918" s="437"/>
      <c r="O918" s="440"/>
      <c r="P918" s="443"/>
      <c r="Q918" s="446"/>
      <c r="R918" s="443"/>
      <c r="S918" s="451"/>
      <c r="T918" s="446"/>
      <c r="U918" s="550"/>
      <c r="V918" s="554"/>
      <c r="W918" s="557"/>
    </row>
    <row r="919" spans="1:66" ht="31.5">
      <c r="A919" s="88" t="s">
        <v>62</v>
      </c>
      <c r="B919" s="89" t="s">
        <v>1438</v>
      </c>
      <c r="C919" s="90" t="s">
        <v>534</v>
      </c>
      <c r="D919" s="91" t="s">
        <v>879</v>
      </c>
      <c r="E919" s="90" t="s">
        <v>57</v>
      </c>
      <c r="F919" s="238" t="s">
        <v>885</v>
      </c>
      <c r="G919" s="93" t="s">
        <v>58</v>
      </c>
      <c r="H919" s="159" t="s">
        <v>1439</v>
      </c>
      <c r="I919" s="387">
        <v>1</v>
      </c>
      <c r="J919" s="243"/>
      <c r="K919" s="244">
        <f t="shared" si="24"/>
        <v>0</v>
      </c>
      <c r="L919" s="245"/>
      <c r="M919" s="164">
        <f t="shared" si="25"/>
        <v>0</v>
      </c>
      <c r="N919" s="437"/>
      <c r="O919" s="526"/>
      <c r="P919" s="443"/>
      <c r="Q919" s="518"/>
      <c r="R919" s="520"/>
      <c r="S919" s="522"/>
      <c r="T919" s="518"/>
      <c r="U919" s="551"/>
      <c r="V919" s="554"/>
      <c r="W919" s="557"/>
    </row>
    <row r="920" spans="1:66" ht="31.5">
      <c r="A920" s="88" t="s">
        <v>63</v>
      </c>
      <c r="B920" s="89" t="s">
        <v>1438</v>
      </c>
      <c r="C920" s="90" t="s">
        <v>534</v>
      </c>
      <c r="D920" s="91" t="s">
        <v>879</v>
      </c>
      <c r="E920" s="90" t="s">
        <v>57</v>
      </c>
      <c r="F920" s="238" t="s">
        <v>886</v>
      </c>
      <c r="G920" s="93" t="s">
        <v>58</v>
      </c>
      <c r="H920" s="159" t="s">
        <v>1439</v>
      </c>
      <c r="I920" s="387">
        <v>1</v>
      </c>
      <c r="J920" s="243"/>
      <c r="K920" s="244">
        <f t="shared" si="24"/>
        <v>0</v>
      </c>
      <c r="L920" s="245"/>
      <c r="M920" s="164">
        <f t="shared" si="25"/>
        <v>0</v>
      </c>
      <c r="N920" s="437"/>
      <c r="O920" s="526"/>
      <c r="P920" s="443"/>
      <c r="Q920" s="518"/>
      <c r="R920" s="520"/>
      <c r="S920" s="522"/>
      <c r="T920" s="518"/>
      <c r="U920" s="551"/>
      <c r="V920" s="554"/>
      <c r="W920" s="557"/>
    </row>
    <row r="921" spans="1:66" ht="31.5">
      <c r="A921" s="88" t="s">
        <v>64</v>
      </c>
      <c r="B921" s="89" t="s">
        <v>1438</v>
      </c>
      <c r="C921" s="90" t="s">
        <v>534</v>
      </c>
      <c r="D921" s="91" t="s">
        <v>879</v>
      </c>
      <c r="E921" s="90" t="s">
        <v>57</v>
      </c>
      <c r="F921" s="238" t="s">
        <v>887</v>
      </c>
      <c r="G921" s="93" t="s">
        <v>58</v>
      </c>
      <c r="H921" s="159" t="s">
        <v>1439</v>
      </c>
      <c r="I921" s="387">
        <v>1</v>
      </c>
      <c r="J921" s="243"/>
      <c r="K921" s="244">
        <f t="shared" si="24"/>
        <v>0</v>
      </c>
      <c r="L921" s="245"/>
      <c r="M921" s="164">
        <f t="shared" si="25"/>
        <v>0</v>
      </c>
      <c r="N921" s="437"/>
      <c r="O921" s="526"/>
      <c r="P921" s="443"/>
      <c r="Q921" s="518"/>
      <c r="R921" s="520"/>
      <c r="S921" s="522"/>
      <c r="T921" s="518"/>
      <c r="U921" s="551"/>
      <c r="V921" s="554"/>
      <c r="W921" s="557"/>
    </row>
    <row r="922" spans="1:66" ht="31.5">
      <c r="A922" s="88" t="s">
        <v>65</v>
      </c>
      <c r="B922" s="89" t="s">
        <v>1438</v>
      </c>
      <c r="C922" s="90" t="s">
        <v>534</v>
      </c>
      <c r="D922" s="91" t="s">
        <v>879</v>
      </c>
      <c r="E922" s="90" t="s">
        <v>57</v>
      </c>
      <c r="F922" s="238" t="s">
        <v>888</v>
      </c>
      <c r="G922" s="93" t="s">
        <v>58</v>
      </c>
      <c r="H922" s="159" t="s">
        <v>1439</v>
      </c>
      <c r="I922" s="387">
        <v>1</v>
      </c>
      <c r="J922" s="243"/>
      <c r="K922" s="244">
        <f t="shared" si="24"/>
        <v>0</v>
      </c>
      <c r="L922" s="245"/>
      <c r="M922" s="164">
        <f t="shared" si="25"/>
        <v>0</v>
      </c>
      <c r="N922" s="437"/>
      <c r="O922" s="526"/>
      <c r="P922" s="443"/>
      <c r="Q922" s="518"/>
      <c r="R922" s="520"/>
      <c r="S922" s="522"/>
      <c r="T922" s="518"/>
      <c r="U922" s="551"/>
      <c r="V922" s="554"/>
      <c r="W922" s="557"/>
    </row>
    <row r="923" spans="1:66" ht="32.25" thickBot="1">
      <c r="A923" s="100" t="s">
        <v>66</v>
      </c>
      <c r="B923" s="101" t="s">
        <v>1438</v>
      </c>
      <c r="C923" s="102" t="s">
        <v>534</v>
      </c>
      <c r="D923" s="103" t="s">
        <v>879</v>
      </c>
      <c r="E923" s="102" t="s">
        <v>57</v>
      </c>
      <c r="F923" s="239" t="s">
        <v>889</v>
      </c>
      <c r="G923" s="105" t="s">
        <v>58</v>
      </c>
      <c r="H923" s="106" t="s">
        <v>1439</v>
      </c>
      <c r="I923" s="388">
        <v>1</v>
      </c>
      <c r="J923" s="171"/>
      <c r="K923" s="172">
        <f t="shared" si="24"/>
        <v>0</v>
      </c>
      <c r="L923" s="173"/>
      <c r="M923" s="174">
        <f t="shared" si="25"/>
        <v>0</v>
      </c>
      <c r="N923" s="438"/>
      <c r="O923" s="441"/>
      <c r="P923" s="444"/>
      <c r="Q923" s="447"/>
      <c r="R923" s="449"/>
      <c r="S923" s="452"/>
      <c r="T923" s="447"/>
      <c r="U923" s="552"/>
      <c r="V923" s="555"/>
      <c r="W923" s="558"/>
    </row>
    <row r="924" spans="1:66" ht="12.75">
      <c r="A924" s="37"/>
      <c r="B924" s="37"/>
      <c r="C924" s="37"/>
      <c r="D924" s="37"/>
      <c r="E924" s="37"/>
      <c r="F924" s="37"/>
      <c r="G924" s="37"/>
      <c r="H924" s="38"/>
      <c r="I924" s="37"/>
      <c r="J924" s="112" t="s">
        <v>38</v>
      </c>
      <c r="K924" s="113">
        <f>SUM(K914:K923)</f>
        <v>0</v>
      </c>
      <c r="L924" s="114"/>
      <c r="M924" s="113">
        <f>SUM(M914:M923)</f>
        <v>0</v>
      </c>
      <c r="N924" s="114"/>
      <c r="O924" s="114"/>
      <c r="P924" s="115">
        <f>SUM(P914)</f>
        <v>0</v>
      </c>
      <c r="Q924" s="114"/>
      <c r="R924" s="115">
        <f>SUM(R914)</f>
        <v>0</v>
      </c>
      <c r="S924" s="113">
        <f>SUM(S914:S923)</f>
        <v>10000</v>
      </c>
      <c r="T924" s="114"/>
      <c r="U924" s="113">
        <f>SUM(U914:U923)</f>
        <v>10000</v>
      </c>
      <c r="V924" s="37"/>
      <c r="W924" s="37"/>
    </row>
    <row r="925" spans="1:66" ht="51">
      <c r="W925" s="116" t="s">
        <v>37</v>
      </c>
    </row>
    <row r="926" spans="1:66" ht="12.75">
      <c r="W926" s="116"/>
    </row>
    <row r="927" spans="1:66" s="143" customFormat="1" ht="13.5" thickBot="1">
      <c r="A927" s="180"/>
      <c r="B927" s="181" t="s">
        <v>21</v>
      </c>
      <c r="C927" s="182">
        <v>71</v>
      </c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5"/>
      <c r="P927" s="185"/>
      <c r="Q927" s="185"/>
      <c r="R927" s="185"/>
      <c r="S927" s="185"/>
      <c r="T927" s="185"/>
      <c r="U927" s="185"/>
      <c r="V927" s="185"/>
      <c r="W927" s="185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</row>
    <row r="928" spans="1:66" ht="11.25">
      <c r="A928" s="422" t="s">
        <v>0</v>
      </c>
      <c r="B928" s="423"/>
      <c r="C928" s="423"/>
      <c r="D928" s="423"/>
      <c r="E928" s="423"/>
      <c r="F928" s="423"/>
      <c r="G928" s="424"/>
      <c r="H928" s="422" t="s">
        <v>40</v>
      </c>
      <c r="I928" s="423"/>
      <c r="J928" s="423"/>
      <c r="K928" s="423"/>
      <c r="L928" s="423"/>
      <c r="M928" s="424"/>
      <c r="N928" s="422" t="s">
        <v>35</v>
      </c>
      <c r="O928" s="423"/>
      <c r="P928" s="423"/>
      <c r="Q928" s="423"/>
      <c r="R928" s="423"/>
      <c r="S928" s="423"/>
      <c r="T928" s="423"/>
      <c r="U928" s="424"/>
      <c r="V928" s="425" t="s">
        <v>1</v>
      </c>
      <c r="W928" s="426"/>
    </row>
    <row r="929" spans="1:66" ht="63.75">
      <c r="A929" s="46" t="s">
        <v>12</v>
      </c>
      <c r="B929" s="47" t="s">
        <v>22</v>
      </c>
      <c r="C929" s="48" t="s">
        <v>13</v>
      </c>
      <c r="D929" s="48" t="s">
        <v>20</v>
      </c>
      <c r="E929" s="49" t="s">
        <v>23</v>
      </c>
      <c r="F929" s="48" t="s">
        <v>19</v>
      </c>
      <c r="G929" s="50" t="s">
        <v>24</v>
      </c>
      <c r="H929" s="144" t="s">
        <v>28</v>
      </c>
      <c r="I929" s="48" t="s">
        <v>29</v>
      </c>
      <c r="J929" s="52" t="s">
        <v>41</v>
      </c>
      <c r="K929" s="53" t="s">
        <v>215</v>
      </c>
      <c r="L929" s="54" t="s">
        <v>2</v>
      </c>
      <c r="M929" s="55" t="s">
        <v>216</v>
      </c>
      <c r="N929" s="56" t="s">
        <v>50</v>
      </c>
      <c r="O929" s="57" t="s">
        <v>54</v>
      </c>
      <c r="P929" s="58" t="s">
        <v>42</v>
      </c>
      <c r="Q929" s="59" t="s">
        <v>2</v>
      </c>
      <c r="R929" s="58" t="s">
        <v>43</v>
      </c>
      <c r="S929" s="58" t="s">
        <v>55</v>
      </c>
      <c r="T929" s="59" t="s">
        <v>2</v>
      </c>
      <c r="U929" s="60" t="s">
        <v>56</v>
      </c>
      <c r="V929" s="61" t="s">
        <v>51</v>
      </c>
      <c r="W929" s="62" t="s">
        <v>52</v>
      </c>
    </row>
    <row r="930" spans="1:66" ht="12" customHeight="1" thickBot="1">
      <c r="A930" s="63" t="s">
        <v>3</v>
      </c>
      <c r="B930" s="64" t="s">
        <v>4</v>
      </c>
      <c r="C930" s="64" t="s">
        <v>5</v>
      </c>
      <c r="D930" s="64" t="s">
        <v>6</v>
      </c>
      <c r="E930" s="64" t="s">
        <v>7</v>
      </c>
      <c r="F930" s="64" t="s">
        <v>8</v>
      </c>
      <c r="G930" s="65" t="s">
        <v>9</v>
      </c>
      <c r="H930" s="66" t="s">
        <v>16</v>
      </c>
      <c r="I930" s="64" t="s">
        <v>30</v>
      </c>
      <c r="J930" s="67" t="s">
        <v>31</v>
      </c>
      <c r="K930" s="64" t="s">
        <v>32</v>
      </c>
      <c r="L930" s="68" t="s">
        <v>33</v>
      </c>
      <c r="M930" s="69" t="s">
        <v>34</v>
      </c>
      <c r="N930" s="70" t="s">
        <v>17</v>
      </c>
      <c r="O930" s="71" t="s">
        <v>36</v>
      </c>
      <c r="P930" s="72" t="s">
        <v>49</v>
      </c>
      <c r="Q930" s="71" t="s">
        <v>10</v>
      </c>
      <c r="R930" s="72" t="s">
        <v>44</v>
      </c>
      <c r="S930" s="72" t="s">
        <v>45</v>
      </c>
      <c r="T930" s="71" t="s">
        <v>18</v>
      </c>
      <c r="U930" s="73" t="s">
        <v>46</v>
      </c>
      <c r="V930" s="74" t="s">
        <v>47</v>
      </c>
      <c r="W930" s="75" t="s">
        <v>48</v>
      </c>
    </row>
    <row r="931" spans="1:66" ht="32.25" thickBot="1">
      <c r="A931" s="117" t="s">
        <v>11</v>
      </c>
      <c r="B931" s="118" t="s">
        <v>1440</v>
      </c>
      <c r="C931" s="119" t="s">
        <v>534</v>
      </c>
      <c r="D931" s="120" t="s">
        <v>890</v>
      </c>
      <c r="E931" s="119" t="s">
        <v>57</v>
      </c>
      <c r="F931" s="121" t="s">
        <v>891</v>
      </c>
      <c r="G931" s="199" t="s">
        <v>58</v>
      </c>
      <c r="H931" s="123" t="s">
        <v>1441</v>
      </c>
      <c r="I931" s="124">
        <v>2</v>
      </c>
      <c r="J931" s="175"/>
      <c r="K931" s="126">
        <f>I931*J931</f>
        <v>0</v>
      </c>
      <c r="L931" s="127"/>
      <c r="M931" s="128">
        <f>ROUND(K931*L931+K931,2)</f>
        <v>0</v>
      </c>
      <c r="N931" s="129">
        <v>6</v>
      </c>
      <c r="O931" s="125"/>
      <c r="P931" s="130">
        <f>N931*O931</f>
        <v>0</v>
      </c>
      <c r="Q931" s="127"/>
      <c r="R931" s="130">
        <f>ROUND(P931+P931*Q931,2)</f>
        <v>0</v>
      </c>
      <c r="S931" s="131">
        <v>3000</v>
      </c>
      <c r="T931" s="127"/>
      <c r="U931" s="132">
        <f>ROUND(S931+S931*T931,2)</f>
        <v>3000</v>
      </c>
      <c r="V931" s="133">
        <f>SUM(K932,P932,S932)</f>
        <v>3000</v>
      </c>
      <c r="W931" s="133">
        <f>SUM(M932,R932,U932)</f>
        <v>3000</v>
      </c>
    </row>
    <row r="932" spans="1:66" s="37" customFormat="1" ht="12.75">
      <c r="H932" s="38"/>
      <c r="J932" s="112" t="s">
        <v>38</v>
      </c>
      <c r="K932" s="113">
        <f>SUM(K931:K931)</f>
        <v>0</v>
      </c>
      <c r="L932" s="114"/>
      <c r="M932" s="113">
        <f>SUM(M931:M931)</f>
        <v>0</v>
      </c>
      <c r="N932" s="114"/>
      <c r="O932" s="114"/>
      <c r="P932" s="115">
        <f>SUM(P931)</f>
        <v>0</v>
      </c>
      <c r="Q932" s="114"/>
      <c r="R932" s="115">
        <f>SUM(R931)</f>
        <v>0</v>
      </c>
      <c r="S932" s="113">
        <f>SUM(S931:S931)</f>
        <v>3000</v>
      </c>
      <c r="T932" s="114"/>
      <c r="U932" s="113">
        <f>SUM(U931:U931)</f>
        <v>3000</v>
      </c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</row>
    <row r="933" spans="1:66" ht="51">
      <c r="W933" s="116" t="s">
        <v>37</v>
      </c>
    </row>
    <row r="935" spans="1:66" s="143" customFormat="1" ht="13.5" thickBot="1">
      <c r="A935" s="180"/>
      <c r="B935" s="181" t="s">
        <v>21</v>
      </c>
      <c r="C935" s="182">
        <v>72</v>
      </c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5"/>
      <c r="P935" s="185"/>
      <c r="Q935" s="185"/>
      <c r="R935" s="185"/>
      <c r="S935" s="185"/>
      <c r="T935" s="185"/>
      <c r="U935" s="185"/>
      <c r="V935" s="185"/>
      <c r="W935" s="185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</row>
    <row r="936" spans="1:66" ht="11.25">
      <c r="A936" s="422" t="s">
        <v>0</v>
      </c>
      <c r="B936" s="423"/>
      <c r="C936" s="423"/>
      <c r="D936" s="423"/>
      <c r="E936" s="423"/>
      <c r="F936" s="423"/>
      <c r="G936" s="424"/>
      <c r="H936" s="422" t="s">
        <v>40</v>
      </c>
      <c r="I936" s="423"/>
      <c r="J936" s="423"/>
      <c r="K936" s="423"/>
      <c r="L936" s="423"/>
      <c r="M936" s="424"/>
      <c r="N936" s="422" t="s">
        <v>35</v>
      </c>
      <c r="O936" s="423"/>
      <c r="P936" s="423"/>
      <c r="Q936" s="423"/>
      <c r="R936" s="423"/>
      <c r="S936" s="423"/>
      <c r="T936" s="423"/>
      <c r="U936" s="424"/>
      <c r="V936" s="425" t="s">
        <v>1</v>
      </c>
      <c r="W936" s="426"/>
    </row>
    <row r="937" spans="1:66" ht="63.75">
      <c r="A937" s="46" t="s">
        <v>12</v>
      </c>
      <c r="B937" s="47" t="s">
        <v>22</v>
      </c>
      <c r="C937" s="48" t="s">
        <v>13</v>
      </c>
      <c r="D937" s="48" t="s">
        <v>20</v>
      </c>
      <c r="E937" s="49" t="s">
        <v>23</v>
      </c>
      <c r="F937" s="48" t="s">
        <v>19</v>
      </c>
      <c r="G937" s="50" t="s">
        <v>24</v>
      </c>
      <c r="H937" s="51" t="s">
        <v>28</v>
      </c>
      <c r="I937" s="48" t="s">
        <v>29</v>
      </c>
      <c r="J937" s="52" t="s">
        <v>41</v>
      </c>
      <c r="K937" s="53" t="s">
        <v>14</v>
      </c>
      <c r="L937" s="54" t="s">
        <v>2</v>
      </c>
      <c r="M937" s="55" t="s">
        <v>15</v>
      </c>
      <c r="N937" s="56" t="s">
        <v>50</v>
      </c>
      <c r="O937" s="57" t="s">
        <v>54</v>
      </c>
      <c r="P937" s="58" t="s">
        <v>42</v>
      </c>
      <c r="Q937" s="59" t="s">
        <v>2</v>
      </c>
      <c r="R937" s="58" t="s">
        <v>43</v>
      </c>
      <c r="S937" s="58" t="s">
        <v>55</v>
      </c>
      <c r="T937" s="59" t="s">
        <v>2</v>
      </c>
      <c r="U937" s="60" t="s">
        <v>56</v>
      </c>
      <c r="V937" s="61" t="s">
        <v>51</v>
      </c>
      <c r="W937" s="62" t="s">
        <v>52</v>
      </c>
    </row>
    <row r="938" spans="1:66" ht="11.25" thickBot="1">
      <c r="A938" s="63" t="s">
        <v>3</v>
      </c>
      <c r="B938" s="64" t="s">
        <v>4</v>
      </c>
      <c r="C938" s="64" t="s">
        <v>5</v>
      </c>
      <c r="D938" s="64" t="s">
        <v>6</v>
      </c>
      <c r="E938" s="64" t="s">
        <v>7</v>
      </c>
      <c r="F938" s="64" t="s">
        <v>8</v>
      </c>
      <c r="G938" s="65" t="s">
        <v>9</v>
      </c>
      <c r="H938" s="66" t="s">
        <v>16</v>
      </c>
      <c r="I938" s="64" t="s">
        <v>30</v>
      </c>
      <c r="J938" s="67" t="s">
        <v>31</v>
      </c>
      <c r="K938" s="64" t="s">
        <v>32</v>
      </c>
      <c r="L938" s="68" t="s">
        <v>33</v>
      </c>
      <c r="M938" s="69" t="s">
        <v>34</v>
      </c>
      <c r="N938" s="70" t="s">
        <v>17</v>
      </c>
      <c r="O938" s="71" t="s">
        <v>36</v>
      </c>
      <c r="P938" s="72" t="s">
        <v>49</v>
      </c>
      <c r="Q938" s="71" t="s">
        <v>10</v>
      </c>
      <c r="R938" s="72" t="s">
        <v>44</v>
      </c>
      <c r="S938" s="72" t="s">
        <v>45</v>
      </c>
      <c r="T938" s="71" t="s">
        <v>18</v>
      </c>
      <c r="U938" s="73" t="s">
        <v>46</v>
      </c>
      <c r="V938" s="74" t="s">
        <v>47</v>
      </c>
      <c r="W938" s="75" t="s">
        <v>48</v>
      </c>
    </row>
    <row r="939" spans="1:66" ht="31.5">
      <c r="A939" s="76" t="s">
        <v>11</v>
      </c>
      <c r="B939" s="145" t="s">
        <v>894</v>
      </c>
      <c r="C939" s="146" t="s">
        <v>892</v>
      </c>
      <c r="D939" s="147" t="s">
        <v>893</v>
      </c>
      <c r="E939" s="146" t="s">
        <v>57</v>
      </c>
      <c r="F939" s="235" t="s">
        <v>896</v>
      </c>
      <c r="G939" s="81" t="s">
        <v>58</v>
      </c>
      <c r="H939" s="82" t="s">
        <v>1212</v>
      </c>
      <c r="I939" s="149">
        <v>2</v>
      </c>
      <c r="J939" s="186"/>
      <c r="K939" s="151">
        <f>I939*J939</f>
        <v>0</v>
      </c>
      <c r="L939" s="152"/>
      <c r="M939" s="87">
        <f>ROUND(K939*L939+K939,2)</f>
        <v>0</v>
      </c>
      <c r="N939" s="436">
        <v>15</v>
      </c>
      <c r="O939" s="439"/>
      <c r="P939" s="442">
        <f t="shared" ref="P939:P943" si="26">N939*O939</f>
        <v>0</v>
      </c>
      <c r="Q939" s="445"/>
      <c r="R939" s="442">
        <f t="shared" ref="R939:R943" si="27">ROUND(P939+P939*Q939,2)</f>
        <v>0</v>
      </c>
      <c r="S939" s="450">
        <v>7500</v>
      </c>
      <c r="T939" s="445"/>
      <c r="U939" s="453">
        <f t="shared" ref="U939:U943" si="28">ROUND(S939+S939*T939,2)</f>
        <v>7500</v>
      </c>
      <c r="V939" s="433">
        <f>SUM(K944,P944,S944)</f>
        <v>7500</v>
      </c>
      <c r="W939" s="433">
        <f>SUM(M944,R944,U944)</f>
        <v>7500</v>
      </c>
    </row>
    <row r="940" spans="1:66" ht="31.5">
      <c r="A940" s="153" t="s">
        <v>39</v>
      </c>
      <c r="B940" s="154" t="s">
        <v>894</v>
      </c>
      <c r="C940" s="155" t="s">
        <v>892</v>
      </c>
      <c r="D940" s="156" t="s">
        <v>893</v>
      </c>
      <c r="E940" s="155" t="s">
        <v>57</v>
      </c>
      <c r="F940" s="236" t="s">
        <v>897</v>
      </c>
      <c r="G940" s="158" t="s">
        <v>58</v>
      </c>
      <c r="H940" s="159" t="s">
        <v>1212</v>
      </c>
      <c r="I940" s="160">
        <v>2</v>
      </c>
      <c r="J940" s="195"/>
      <c r="K940" s="162">
        <f>I940*J940</f>
        <v>0</v>
      </c>
      <c r="L940" s="163"/>
      <c r="M940" s="164">
        <f>ROUND(K940*L940+K940,2)</f>
        <v>0</v>
      </c>
      <c r="N940" s="437"/>
      <c r="O940" s="440"/>
      <c r="P940" s="443">
        <f t="shared" si="26"/>
        <v>0</v>
      </c>
      <c r="Q940" s="446"/>
      <c r="R940" s="443">
        <f t="shared" si="27"/>
        <v>0</v>
      </c>
      <c r="S940" s="451"/>
      <c r="T940" s="446"/>
      <c r="U940" s="454">
        <f t="shared" si="28"/>
        <v>0</v>
      </c>
      <c r="V940" s="434">
        <f t="shared" ref="V940:V943" si="29">SUM(K941,P941,S941)</f>
        <v>0</v>
      </c>
      <c r="W940" s="434"/>
    </row>
    <row r="941" spans="1:66" ht="31.5">
      <c r="A941" s="153" t="s">
        <v>59</v>
      </c>
      <c r="B941" s="154" t="s">
        <v>1683</v>
      </c>
      <c r="C941" s="155" t="s">
        <v>892</v>
      </c>
      <c r="D941" s="156" t="s">
        <v>1684</v>
      </c>
      <c r="E941" s="155" t="s">
        <v>57</v>
      </c>
      <c r="F941" s="236" t="s">
        <v>1685</v>
      </c>
      <c r="G941" s="158" t="s">
        <v>58</v>
      </c>
      <c r="H941" s="159" t="s">
        <v>1686</v>
      </c>
      <c r="I941" s="160">
        <v>2</v>
      </c>
      <c r="J941" s="195"/>
      <c r="K941" s="162">
        <f t="shared" ref="K941:K942" si="30">I941*J941</f>
        <v>0</v>
      </c>
      <c r="L941" s="163"/>
      <c r="M941" s="164">
        <f>ROUND(K941*L941+K941,2)</f>
        <v>0</v>
      </c>
      <c r="N941" s="437"/>
      <c r="O941" s="440"/>
      <c r="P941" s="443">
        <f t="shared" si="26"/>
        <v>0</v>
      </c>
      <c r="Q941" s="446"/>
      <c r="R941" s="443">
        <f t="shared" si="27"/>
        <v>0</v>
      </c>
      <c r="S941" s="451"/>
      <c r="T941" s="446"/>
      <c r="U941" s="454">
        <f t="shared" si="28"/>
        <v>0</v>
      </c>
      <c r="V941" s="434">
        <f t="shared" si="29"/>
        <v>0</v>
      </c>
      <c r="W941" s="434"/>
    </row>
    <row r="942" spans="1:66" ht="31.5">
      <c r="A942" s="153" t="s">
        <v>60</v>
      </c>
      <c r="B942" s="154" t="s">
        <v>900</v>
      </c>
      <c r="C942" s="155" t="s">
        <v>892</v>
      </c>
      <c r="D942" s="156" t="s">
        <v>895</v>
      </c>
      <c r="E942" s="155" t="s">
        <v>57</v>
      </c>
      <c r="F942" s="236" t="s">
        <v>898</v>
      </c>
      <c r="G942" s="158" t="s">
        <v>58</v>
      </c>
      <c r="H942" s="159" t="s">
        <v>1442</v>
      </c>
      <c r="I942" s="160">
        <v>2</v>
      </c>
      <c r="J942" s="195"/>
      <c r="K942" s="162">
        <f t="shared" si="30"/>
        <v>0</v>
      </c>
      <c r="L942" s="163"/>
      <c r="M942" s="164">
        <f>ROUND(K942*L942+K942,2)</f>
        <v>0</v>
      </c>
      <c r="N942" s="437"/>
      <c r="O942" s="440"/>
      <c r="P942" s="443">
        <f t="shared" si="26"/>
        <v>0</v>
      </c>
      <c r="Q942" s="446"/>
      <c r="R942" s="443">
        <f t="shared" si="27"/>
        <v>0</v>
      </c>
      <c r="S942" s="451"/>
      <c r="T942" s="446"/>
      <c r="U942" s="454">
        <f t="shared" si="28"/>
        <v>0</v>
      </c>
      <c r="V942" s="434">
        <f t="shared" si="29"/>
        <v>0</v>
      </c>
      <c r="W942" s="434"/>
    </row>
    <row r="943" spans="1:66" ht="32.25" thickBot="1">
      <c r="A943" s="100" t="s">
        <v>61</v>
      </c>
      <c r="B943" s="165" t="s">
        <v>900</v>
      </c>
      <c r="C943" s="166" t="s">
        <v>892</v>
      </c>
      <c r="D943" s="167" t="s">
        <v>895</v>
      </c>
      <c r="E943" s="166" t="s">
        <v>57</v>
      </c>
      <c r="F943" s="237" t="s">
        <v>899</v>
      </c>
      <c r="G943" s="169" t="s">
        <v>58</v>
      </c>
      <c r="H943" s="106" t="s">
        <v>1442</v>
      </c>
      <c r="I943" s="170">
        <v>2</v>
      </c>
      <c r="J943" s="187"/>
      <c r="K943" s="172">
        <f>I943*J943</f>
        <v>0</v>
      </c>
      <c r="L943" s="173"/>
      <c r="M943" s="174">
        <f>ROUND(K943*L943+K943,2)</f>
        <v>0</v>
      </c>
      <c r="N943" s="438"/>
      <c r="O943" s="441"/>
      <c r="P943" s="444">
        <f t="shared" si="26"/>
        <v>0</v>
      </c>
      <c r="Q943" s="447"/>
      <c r="R943" s="449">
        <f t="shared" si="27"/>
        <v>0</v>
      </c>
      <c r="S943" s="452"/>
      <c r="T943" s="447"/>
      <c r="U943" s="455">
        <f t="shared" si="28"/>
        <v>0</v>
      </c>
      <c r="V943" s="435">
        <f t="shared" si="29"/>
        <v>7500</v>
      </c>
      <c r="W943" s="435"/>
    </row>
    <row r="944" spans="1:66" ht="12.75">
      <c r="A944" s="37"/>
      <c r="B944" s="37"/>
      <c r="C944" s="37"/>
      <c r="D944" s="37"/>
      <c r="E944" s="37"/>
      <c r="F944" s="37"/>
      <c r="G944" s="37"/>
      <c r="H944" s="38"/>
      <c r="I944" s="37"/>
      <c r="J944" s="112" t="s">
        <v>38</v>
      </c>
      <c r="K944" s="113">
        <f>SUM(K939:K943)</f>
        <v>0</v>
      </c>
      <c r="L944" s="114"/>
      <c r="M944" s="113">
        <f>SUM(M939:M943)</f>
        <v>0</v>
      </c>
      <c r="N944" s="114"/>
      <c r="O944" s="114"/>
      <c r="P944" s="115">
        <f>SUM(P939)</f>
        <v>0</v>
      </c>
      <c r="Q944" s="114"/>
      <c r="R944" s="115">
        <f>SUM(R939)</f>
        <v>0</v>
      </c>
      <c r="S944" s="113">
        <f>SUM(S939:S943)</f>
        <v>7500</v>
      </c>
      <c r="T944" s="114"/>
      <c r="U944" s="113">
        <f>SUM(U939:U943)</f>
        <v>7500</v>
      </c>
      <c r="V944" s="37"/>
      <c r="W944" s="37"/>
    </row>
    <row r="945" spans="1:66" ht="51">
      <c r="W945" s="116" t="s">
        <v>37</v>
      </c>
    </row>
    <row r="947" spans="1:66" s="143" customFormat="1" ht="13.5" thickBot="1">
      <c r="A947" s="180"/>
      <c r="B947" s="181" t="s">
        <v>21</v>
      </c>
      <c r="C947" s="182">
        <v>73</v>
      </c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5"/>
      <c r="P947" s="185"/>
      <c r="Q947" s="185"/>
      <c r="R947" s="185"/>
      <c r="S947" s="185"/>
      <c r="T947" s="185"/>
      <c r="U947" s="185"/>
      <c r="V947" s="185"/>
      <c r="W947" s="185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</row>
    <row r="948" spans="1:66" ht="11.25">
      <c r="A948" s="422" t="s">
        <v>0</v>
      </c>
      <c r="B948" s="423"/>
      <c r="C948" s="423"/>
      <c r="D948" s="423"/>
      <c r="E948" s="423"/>
      <c r="F948" s="423"/>
      <c r="G948" s="424"/>
      <c r="H948" s="422" t="s">
        <v>40</v>
      </c>
      <c r="I948" s="423"/>
      <c r="J948" s="423"/>
      <c r="K948" s="423"/>
      <c r="L948" s="423"/>
      <c r="M948" s="424"/>
      <c r="N948" s="422" t="s">
        <v>35</v>
      </c>
      <c r="O948" s="423"/>
      <c r="P948" s="423"/>
      <c r="Q948" s="423"/>
      <c r="R948" s="423"/>
      <c r="S948" s="423"/>
      <c r="T948" s="423"/>
      <c r="U948" s="424"/>
      <c r="V948" s="425" t="s">
        <v>1</v>
      </c>
      <c r="W948" s="426"/>
    </row>
    <row r="949" spans="1:66" ht="63.75">
      <c r="A949" s="46" t="s">
        <v>12</v>
      </c>
      <c r="B949" s="47" t="s">
        <v>22</v>
      </c>
      <c r="C949" s="48" t="s">
        <v>13</v>
      </c>
      <c r="D949" s="48" t="s">
        <v>20</v>
      </c>
      <c r="E949" s="49" t="s">
        <v>23</v>
      </c>
      <c r="F949" s="48" t="s">
        <v>19</v>
      </c>
      <c r="G949" s="50" t="s">
        <v>24</v>
      </c>
      <c r="H949" s="144" t="s">
        <v>28</v>
      </c>
      <c r="I949" s="48" t="s">
        <v>29</v>
      </c>
      <c r="J949" s="52" t="s">
        <v>41</v>
      </c>
      <c r="K949" s="53" t="s">
        <v>215</v>
      </c>
      <c r="L949" s="54" t="s">
        <v>2</v>
      </c>
      <c r="M949" s="55" t="s">
        <v>216</v>
      </c>
      <c r="N949" s="56" t="s">
        <v>50</v>
      </c>
      <c r="O949" s="57" t="s">
        <v>54</v>
      </c>
      <c r="P949" s="58" t="s">
        <v>42</v>
      </c>
      <c r="Q949" s="59" t="s">
        <v>2</v>
      </c>
      <c r="R949" s="58" t="s">
        <v>43</v>
      </c>
      <c r="S949" s="58" t="s">
        <v>55</v>
      </c>
      <c r="T949" s="59" t="s">
        <v>2</v>
      </c>
      <c r="U949" s="60" t="s">
        <v>56</v>
      </c>
      <c r="V949" s="61" t="s">
        <v>51</v>
      </c>
      <c r="W949" s="62" t="s">
        <v>52</v>
      </c>
    </row>
    <row r="950" spans="1:66" ht="12" customHeight="1" thickBot="1">
      <c r="A950" s="63" t="s">
        <v>3</v>
      </c>
      <c r="B950" s="64" t="s">
        <v>4</v>
      </c>
      <c r="C950" s="64" t="s">
        <v>5</v>
      </c>
      <c r="D950" s="64" t="s">
        <v>6</v>
      </c>
      <c r="E950" s="64" t="s">
        <v>7</v>
      </c>
      <c r="F950" s="64" t="s">
        <v>8</v>
      </c>
      <c r="G950" s="65" t="s">
        <v>9</v>
      </c>
      <c r="H950" s="66" t="s">
        <v>16</v>
      </c>
      <c r="I950" s="64" t="s">
        <v>30</v>
      </c>
      <c r="J950" s="67" t="s">
        <v>31</v>
      </c>
      <c r="K950" s="64" t="s">
        <v>32</v>
      </c>
      <c r="L950" s="68" t="s">
        <v>33</v>
      </c>
      <c r="M950" s="69" t="s">
        <v>34</v>
      </c>
      <c r="N950" s="70" t="s">
        <v>17</v>
      </c>
      <c r="O950" s="71" t="s">
        <v>36</v>
      </c>
      <c r="P950" s="72" t="s">
        <v>49</v>
      </c>
      <c r="Q950" s="71" t="s">
        <v>10</v>
      </c>
      <c r="R950" s="72" t="s">
        <v>44</v>
      </c>
      <c r="S950" s="72" t="s">
        <v>45</v>
      </c>
      <c r="T950" s="71" t="s">
        <v>18</v>
      </c>
      <c r="U950" s="73" t="s">
        <v>46</v>
      </c>
      <c r="V950" s="74" t="s">
        <v>47</v>
      </c>
      <c r="W950" s="75" t="s">
        <v>48</v>
      </c>
    </row>
    <row r="951" spans="1:66" ht="31.5">
      <c r="A951" s="76" t="s">
        <v>11</v>
      </c>
      <c r="B951" s="145" t="s">
        <v>904</v>
      </c>
      <c r="C951" s="146" t="s">
        <v>902</v>
      </c>
      <c r="D951" s="147" t="s">
        <v>901</v>
      </c>
      <c r="E951" s="146" t="s">
        <v>57</v>
      </c>
      <c r="F951" s="148" t="s">
        <v>903</v>
      </c>
      <c r="G951" s="81" t="s">
        <v>58</v>
      </c>
      <c r="H951" s="82" t="s">
        <v>1411</v>
      </c>
      <c r="I951" s="149">
        <v>2</v>
      </c>
      <c r="J951" s="267"/>
      <c r="K951" s="151">
        <f>I951*J951</f>
        <v>0</v>
      </c>
      <c r="L951" s="152"/>
      <c r="M951" s="87">
        <f>ROUND(K951*L951+K951,2)</f>
        <v>0</v>
      </c>
      <c r="N951" s="436">
        <v>9</v>
      </c>
      <c r="O951" s="559"/>
      <c r="P951" s="442">
        <f>N951*O951</f>
        <v>0</v>
      </c>
      <c r="Q951" s="445"/>
      <c r="R951" s="442">
        <f>ROUND(P951+P951*Q951,2)</f>
        <v>0</v>
      </c>
      <c r="S951" s="450">
        <v>9000</v>
      </c>
      <c r="T951" s="445"/>
      <c r="U951" s="453">
        <f>ROUND(S951+S951*T951,2)</f>
        <v>9000</v>
      </c>
      <c r="V951" s="433">
        <f>SUM(K954,P954,S954)</f>
        <v>9000</v>
      </c>
      <c r="W951" s="433">
        <f>SUM(M954,R954,U954)</f>
        <v>9000</v>
      </c>
    </row>
    <row r="952" spans="1:66" ht="31.5">
      <c r="A952" s="153" t="s">
        <v>39</v>
      </c>
      <c r="B952" s="154" t="s">
        <v>1443</v>
      </c>
      <c r="C952" s="155" t="s">
        <v>902</v>
      </c>
      <c r="D952" s="156" t="s">
        <v>1444</v>
      </c>
      <c r="E952" s="155" t="s">
        <v>57</v>
      </c>
      <c r="F952" s="157" t="s">
        <v>1445</v>
      </c>
      <c r="G952" s="158" t="s">
        <v>58</v>
      </c>
      <c r="H952" s="159" t="s">
        <v>1447</v>
      </c>
      <c r="I952" s="160">
        <v>1</v>
      </c>
      <c r="J952" s="268"/>
      <c r="K952" s="162">
        <f>I952*J952</f>
        <v>0</v>
      </c>
      <c r="L952" s="163"/>
      <c r="M952" s="164">
        <f>ROUND(K952*L952+K952,2)</f>
        <v>0</v>
      </c>
      <c r="N952" s="437"/>
      <c r="O952" s="560"/>
      <c r="P952" s="443"/>
      <c r="Q952" s="446"/>
      <c r="R952" s="443"/>
      <c r="S952" s="451"/>
      <c r="T952" s="446"/>
      <c r="U952" s="454"/>
      <c r="V952" s="434"/>
      <c r="W952" s="434"/>
    </row>
    <row r="953" spans="1:66" ht="32.25" thickBot="1">
      <c r="A953" s="100" t="s">
        <v>59</v>
      </c>
      <c r="B953" s="165" t="s">
        <v>1443</v>
      </c>
      <c r="C953" s="166" t="s">
        <v>902</v>
      </c>
      <c r="D953" s="167" t="s">
        <v>1444</v>
      </c>
      <c r="E953" s="166" t="s">
        <v>57</v>
      </c>
      <c r="F953" s="168" t="s">
        <v>1446</v>
      </c>
      <c r="G953" s="169" t="s">
        <v>58</v>
      </c>
      <c r="H953" s="106" t="s">
        <v>1447</v>
      </c>
      <c r="I953" s="170">
        <v>1</v>
      </c>
      <c r="J953" s="269"/>
      <c r="K953" s="172">
        <f>I953*J953</f>
        <v>0</v>
      </c>
      <c r="L953" s="173"/>
      <c r="M953" s="174">
        <f>ROUND(K953*L953+K953,2)</f>
        <v>0</v>
      </c>
      <c r="N953" s="438"/>
      <c r="O953" s="561"/>
      <c r="P953" s="444"/>
      <c r="Q953" s="498"/>
      <c r="R953" s="444"/>
      <c r="S953" s="499"/>
      <c r="T953" s="498"/>
      <c r="U953" s="500"/>
      <c r="V953" s="435"/>
      <c r="W953" s="435"/>
    </row>
    <row r="954" spans="1:66" s="37" customFormat="1" ht="12.75">
      <c r="H954" s="38"/>
      <c r="J954" s="112" t="s">
        <v>38</v>
      </c>
      <c r="K954" s="113">
        <f>SUM(K951:K953)</f>
        <v>0</v>
      </c>
      <c r="L954" s="114"/>
      <c r="M954" s="113">
        <f>SUM(M951:M953)</f>
        <v>0</v>
      </c>
      <c r="N954" s="114"/>
      <c r="O954" s="114"/>
      <c r="P954" s="115">
        <f>SUM(P951:P953)</f>
        <v>0</v>
      </c>
      <c r="Q954" s="114"/>
      <c r="R954" s="115">
        <f>SUM(R951)</f>
        <v>0</v>
      </c>
      <c r="S954" s="113">
        <f>SUM(S951:S953)</f>
        <v>9000</v>
      </c>
      <c r="T954" s="114"/>
      <c r="U954" s="113">
        <f>SUM(U951:U953)</f>
        <v>9000</v>
      </c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</row>
    <row r="955" spans="1:66" ht="51">
      <c r="W955" s="116" t="s">
        <v>37</v>
      </c>
    </row>
    <row r="957" spans="1:66" s="143" customFormat="1" ht="13.5" thickBot="1">
      <c r="A957" s="180"/>
      <c r="B957" s="181" t="s">
        <v>21</v>
      </c>
      <c r="C957" s="182">
        <v>74</v>
      </c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5"/>
      <c r="P957" s="185"/>
      <c r="Q957" s="185"/>
      <c r="R957" s="185"/>
      <c r="S957" s="185"/>
      <c r="T957" s="185"/>
      <c r="U957" s="185"/>
      <c r="V957" s="185"/>
      <c r="W957" s="185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</row>
    <row r="958" spans="1:66" ht="11.25">
      <c r="A958" s="422" t="s">
        <v>0</v>
      </c>
      <c r="B958" s="423"/>
      <c r="C958" s="423"/>
      <c r="D958" s="423"/>
      <c r="E958" s="423"/>
      <c r="F958" s="423"/>
      <c r="G958" s="424"/>
      <c r="H958" s="422" t="s">
        <v>40</v>
      </c>
      <c r="I958" s="423"/>
      <c r="J958" s="423"/>
      <c r="K958" s="423"/>
      <c r="L958" s="423"/>
      <c r="M958" s="424"/>
      <c r="N958" s="422" t="s">
        <v>35</v>
      </c>
      <c r="O958" s="423"/>
      <c r="P958" s="423"/>
      <c r="Q958" s="423"/>
      <c r="R958" s="423"/>
      <c r="S958" s="423"/>
      <c r="T958" s="423"/>
      <c r="U958" s="424"/>
      <c r="V958" s="425" t="s">
        <v>1</v>
      </c>
      <c r="W958" s="426"/>
    </row>
    <row r="959" spans="1:66" ht="63.75">
      <c r="A959" s="46" t="s">
        <v>12</v>
      </c>
      <c r="B959" s="47" t="s">
        <v>22</v>
      </c>
      <c r="C959" s="48" t="s">
        <v>13</v>
      </c>
      <c r="D959" s="48" t="s">
        <v>20</v>
      </c>
      <c r="E959" s="49" t="s">
        <v>23</v>
      </c>
      <c r="F959" s="48" t="s">
        <v>19</v>
      </c>
      <c r="G959" s="50" t="s">
        <v>24</v>
      </c>
      <c r="H959" s="144" t="s">
        <v>28</v>
      </c>
      <c r="I959" s="48" t="s">
        <v>29</v>
      </c>
      <c r="J959" s="52" t="s">
        <v>41</v>
      </c>
      <c r="K959" s="53" t="s">
        <v>215</v>
      </c>
      <c r="L959" s="54" t="s">
        <v>2</v>
      </c>
      <c r="M959" s="55" t="s">
        <v>216</v>
      </c>
      <c r="N959" s="56" t="s">
        <v>50</v>
      </c>
      <c r="O959" s="57" t="s">
        <v>54</v>
      </c>
      <c r="P959" s="58" t="s">
        <v>42</v>
      </c>
      <c r="Q959" s="59" t="s">
        <v>2</v>
      </c>
      <c r="R959" s="58" t="s">
        <v>43</v>
      </c>
      <c r="S959" s="58" t="s">
        <v>55</v>
      </c>
      <c r="T959" s="59" t="s">
        <v>2</v>
      </c>
      <c r="U959" s="60" t="s">
        <v>56</v>
      </c>
      <c r="V959" s="61" t="s">
        <v>51</v>
      </c>
      <c r="W959" s="62" t="s">
        <v>52</v>
      </c>
    </row>
    <row r="960" spans="1:66" ht="12" customHeight="1" thickBot="1">
      <c r="A960" s="63" t="s">
        <v>3</v>
      </c>
      <c r="B960" s="64" t="s">
        <v>4</v>
      </c>
      <c r="C960" s="64" t="s">
        <v>5</v>
      </c>
      <c r="D960" s="64" t="s">
        <v>6</v>
      </c>
      <c r="E960" s="64" t="s">
        <v>7</v>
      </c>
      <c r="F960" s="64" t="s">
        <v>8</v>
      </c>
      <c r="G960" s="65" t="s">
        <v>9</v>
      </c>
      <c r="H960" s="66" t="s">
        <v>16</v>
      </c>
      <c r="I960" s="64" t="s">
        <v>30</v>
      </c>
      <c r="J960" s="67" t="s">
        <v>31</v>
      </c>
      <c r="K960" s="64" t="s">
        <v>32</v>
      </c>
      <c r="L960" s="68" t="s">
        <v>33</v>
      </c>
      <c r="M960" s="69" t="s">
        <v>34</v>
      </c>
      <c r="N960" s="70" t="s">
        <v>17</v>
      </c>
      <c r="O960" s="71" t="s">
        <v>36</v>
      </c>
      <c r="P960" s="72" t="s">
        <v>49</v>
      </c>
      <c r="Q960" s="71" t="s">
        <v>10</v>
      </c>
      <c r="R960" s="72" t="s">
        <v>44</v>
      </c>
      <c r="S960" s="72" t="s">
        <v>45</v>
      </c>
      <c r="T960" s="71" t="s">
        <v>18</v>
      </c>
      <c r="U960" s="73" t="s">
        <v>46</v>
      </c>
      <c r="V960" s="74" t="s">
        <v>47</v>
      </c>
      <c r="W960" s="75" t="s">
        <v>48</v>
      </c>
    </row>
    <row r="961" spans="1:66" ht="34.5" thickBot="1">
      <c r="A961" s="117" t="s">
        <v>11</v>
      </c>
      <c r="B961" s="118" t="s">
        <v>905</v>
      </c>
      <c r="C961" s="119" t="s">
        <v>908</v>
      </c>
      <c r="D961" s="120" t="s">
        <v>906</v>
      </c>
      <c r="E961" s="119" t="s">
        <v>73</v>
      </c>
      <c r="F961" s="121" t="s">
        <v>907</v>
      </c>
      <c r="G961" s="199" t="s">
        <v>58</v>
      </c>
      <c r="H961" s="123" t="s">
        <v>1448</v>
      </c>
      <c r="I961" s="124">
        <v>1</v>
      </c>
      <c r="J961" s="125"/>
      <c r="K961" s="126">
        <f>I961*J961</f>
        <v>0</v>
      </c>
      <c r="L961" s="127"/>
      <c r="M961" s="128">
        <f>ROUND(K961*L961+K961,2)</f>
        <v>0</v>
      </c>
      <c r="N961" s="129">
        <v>6</v>
      </c>
      <c r="O961" s="125"/>
      <c r="P961" s="130">
        <f>N961*O961</f>
        <v>0</v>
      </c>
      <c r="Q961" s="127"/>
      <c r="R961" s="130">
        <f>ROUND(P961+P961*Q961,2)</f>
        <v>0</v>
      </c>
      <c r="S961" s="131">
        <v>5000</v>
      </c>
      <c r="T961" s="127"/>
      <c r="U961" s="132">
        <f>ROUND(S961+S961*T961,2)</f>
        <v>5000</v>
      </c>
      <c r="V961" s="133">
        <f>SUM(K962,P962,S962)</f>
        <v>5000</v>
      </c>
      <c r="W961" s="133">
        <f>SUM(M962,R962,U962)</f>
        <v>5000</v>
      </c>
    </row>
    <row r="962" spans="1:66" s="37" customFormat="1" ht="12.75">
      <c r="H962" s="38"/>
      <c r="J962" s="112" t="s">
        <v>38</v>
      </c>
      <c r="K962" s="113">
        <f>SUM(K961:K961)</f>
        <v>0</v>
      </c>
      <c r="L962" s="114"/>
      <c r="M962" s="113">
        <f>SUM(M961:M961)</f>
        <v>0</v>
      </c>
      <c r="N962" s="114"/>
      <c r="O962" s="114"/>
      <c r="P962" s="115">
        <f>SUM(P961)</f>
        <v>0</v>
      </c>
      <c r="Q962" s="114"/>
      <c r="R962" s="115">
        <f>SUM(R961)</f>
        <v>0</v>
      </c>
      <c r="S962" s="113">
        <f>SUM(S961:S961)</f>
        <v>5000</v>
      </c>
      <c r="T962" s="114"/>
      <c r="U962" s="113">
        <f>SUM(U961:U961)</f>
        <v>5000</v>
      </c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</row>
    <row r="963" spans="1:66" ht="51">
      <c r="W963" s="116" t="s">
        <v>37</v>
      </c>
    </row>
    <row r="965" spans="1:66" s="143" customFormat="1" ht="15" thickBot="1">
      <c r="A965" s="180"/>
      <c r="B965" s="181" t="s">
        <v>21</v>
      </c>
      <c r="C965" s="182">
        <v>75</v>
      </c>
      <c r="D965" s="183" t="s">
        <v>433</v>
      </c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5"/>
      <c r="P965" s="185"/>
      <c r="Q965" s="185"/>
      <c r="R965" s="185"/>
      <c r="S965" s="185"/>
      <c r="T965" s="185"/>
      <c r="U965" s="185"/>
      <c r="V965" s="185"/>
      <c r="W965" s="185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</row>
    <row r="966" spans="1:66" ht="11.25">
      <c r="A966" s="422" t="s">
        <v>0</v>
      </c>
      <c r="B966" s="423"/>
      <c r="C966" s="423"/>
      <c r="D966" s="423"/>
      <c r="E966" s="423"/>
      <c r="F966" s="423"/>
      <c r="G966" s="424"/>
      <c r="H966" s="422" t="s">
        <v>40</v>
      </c>
      <c r="I966" s="423"/>
      <c r="J966" s="423"/>
      <c r="K966" s="423"/>
      <c r="L966" s="423"/>
      <c r="M966" s="424"/>
      <c r="N966" s="422" t="s">
        <v>35</v>
      </c>
      <c r="O966" s="423"/>
      <c r="P966" s="423"/>
      <c r="Q966" s="423"/>
      <c r="R966" s="423"/>
      <c r="S966" s="423"/>
      <c r="T966" s="423"/>
      <c r="U966" s="424"/>
      <c r="V966" s="425" t="s">
        <v>1</v>
      </c>
      <c r="W966" s="426"/>
    </row>
    <row r="967" spans="1:66" ht="63.75">
      <c r="A967" s="46" t="s">
        <v>12</v>
      </c>
      <c r="B967" s="47" t="s">
        <v>22</v>
      </c>
      <c r="C967" s="48" t="s">
        <v>13</v>
      </c>
      <c r="D967" s="48" t="s">
        <v>20</v>
      </c>
      <c r="E967" s="49" t="s">
        <v>23</v>
      </c>
      <c r="F967" s="48" t="s">
        <v>19</v>
      </c>
      <c r="G967" s="50" t="s">
        <v>24</v>
      </c>
      <c r="H967" s="51" t="s">
        <v>28</v>
      </c>
      <c r="I967" s="48" t="s">
        <v>29</v>
      </c>
      <c r="J967" s="52" t="s">
        <v>41</v>
      </c>
      <c r="K967" s="53" t="s">
        <v>14</v>
      </c>
      <c r="L967" s="54" t="s">
        <v>2</v>
      </c>
      <c r="M967" s="55" t="s">
        <v>15</v>
      </c>
      <c r="N967" s="56" t="s">
        <v>50</v>
      </c>
      <c r="O967" s="57" t="s">
        <v>54</v>
      </c>
      <c r="P967" s="58" t="s">
        <v>42</v>
      </c>
      <c r="Q967" s="59" t="s">
        <v>2</v>
      </c>
      <c r="R967" s="58" t="s">
        <v>43</v>
      </c>
      <c r="S967" s="58" t="s">
        <v>55</v>
      </c>
      <c r="T967" s="59" t="s">
        <v>2</v>
      </c>
      <c r="U967" s="60" t="s">
        <v>56</v>
      </c>
      <c r="V967" s="61" t="s">
        <v>51</v>
      </c>
      <c r="W967" s="62" t="s">
        <v>52</v>
      </c>
    </row>
    <row r="968" spans="1:66" ht="11.25" thickBot="1">
      <c r="A968" s="63" t="s">
        <v>3</v>
      </c>
      <c r="B968" s="64" t="s">
        <v>4</v>
      </c>
      <c r="C968" s="64" t="s">
        <v>5</v>
      </c>
      <c r="D968" s="64" t="s">
        <v>6</v>
      </c>
      <c r="E968" s="64" t="s">
        <v>7</v>
      </c>
      <c r="F968" s="64" t="s">
        <v>8</v>
      </c>
      <c r="G968" s="65" t="s">
        <v>9</v>
      </c>
      <c r="H968" s="66" t="s">
        <v>16</v>
      </c>
      <c r="I968" s="64" t="s">
        <v>30</v>
      </c>
      <c r="J968" s="67" t="s">
        <v>31</v>
      </c>
      <c r="K968" s="64" t="s">
        <v>32</v>
      </c>
      <c r="L968" s="68" t="s">
        <v>33</v>
      </c>
      <c r="M968" s="69" t="s">
        <v>34</v>
      </c>
      <c r="N968" s="70" t="s">
        <v>17</v>
      </c>
      <c r="O968" s="71" t="s">
        <v>36</v>
      </c>
      <c r="P968" s="72" t="s">
        <v>49</v>
      </c>
      <c r="Q968" s="71" t="s">
        <v>10</v>
      </c>
      <c r="R968" s="72" t="s">
        <v>44</v>
      </c>
      <c r="S968" s="72" t="s">
        <v>45</v>
      </c>
      <c r="T968" s="71" t="s">
        <v>18</v>
      </c>
      <c r="U968" s="73" t="s">
        <v>46</v>
      </c>
      <c r="V968" s="74" t="s">
        <v>47</v>
      </c>
      <c r="W968" s="75" t="s">
        <v>48</v>
      </c>
    </row>
    <row r="969" spans="1:66" ht="31.5">
      <c r="A969" s="76" t="s">
        <v>11</v>
      </c>
      <c r="B969" s="145" t="s">
        <v>1449</v>
      </c>
      <c r="C969" s="146" t="s">
        <v>911</v>
      </c>
      <c r="D969" s="147" t="s">
        <v>909</v>
      </c>
      <c r="E969" s="146" t="s">
        <v>73</v>
      </c>
      <c r="F969" s="235" t="s">
        <v>912</v>
      </c>
      <c r="G969" s="81" t="s">
        <v>58</v>
      </c>
      <c r="H969" s="82" t="s">
        <v>1450</v>
      </c>
      <c r="I969" s="139">
        <v>2</v>
      </c>
      <c r="J969" s="140"/>
      <c r="K969" s="141">
        <f>I969*J969</f>
        <v>0</v>
      </c>
      <c r="L969" s="142"/>
      <c r="M969" s="87">
        <f>ROUND(K969*L969+K969,2)</f>
        <v>0</v>
      </c>
      <c r="N969" s="436">
        <v>12</v>
      </c>
      <c r="O969" s="501"/>
      <c r="P969" s="442">
        <f>N969*O969</f>
        <v>0</v>
      </c>
      <c r="Q969" s="503"/>
      <c r="R969" s="505">
        <f>ROUND(P969+P969*Q969,2)</f>
        <v>0</v>
      </c>
      <c r="S969" s="511">
        <v>12000</v>
      </c>
      <c r="T969" s="503"/>
      <c r="U969" s="470">
        <f>ROUND(S969+S969*T969,2)</f>
        <v>12000</v>
      </c>
      <c r="V969" s="433">
        <f>SUM(K971,P971,S971)</f>
        <v>12000</v>
      </c>
      <c r="W969" s="433">
        <f>SUM(M971,R971,U971)</f>
        <v>12000</v>
      </c>
    </row>
    <row r="970" spans="1:66" ht="32.25" thickBot="1">
      <c r="A970" s="100" t="s">
        <v>39</v>
      </c>
      <c r="B970" s="101" t="s">
        <v>1449</v>
      </c>
      <c r="C970" s="102" t="s">
        <v>911</v>
      </c>
      <c r="D970" s="103" t="s">
        <v>910</v>
      </c>
      <c r="E970" s="102" t="s">
        <v>73</v>
      </c>
      <c r="F970" s="239" t="s">
        <v>913</v>
      </c>
      <c r="G970" s="105" t="s">
        <v>58</v>
      </c>
      <c r="H970" s="106" t="s">
        <v>1450</v>
      </c>
      <c r="I970" s="107">
        <v>2</v>
      </c>
      <c r="J970" s="108"/>
      <c r="K970" s="109">
        <f>I970*J970</f>
        <v>0</v>
      </c>
      <c r="L970" s="110"/>
      <c r="M970" s="111">
        <f>ROUND(K970*L970+K970,2)</f>
        <v>0</v>
      </c>
      <c r="N970" s="438"/>
      <c r="O970" s="463"/>
      <c r="P970" s="444"/>
      <c r="Q970" s="465"/>
      <c r="R970" s="467"/>
      <c r="S970" s="469"/>
      <c r="T970" s="465"/>
      <c r="U970" s="471"/>
      <c r="V970" s="435"/>
      <c r="W970" s="435"/>
    </row>
    <row r="971" spans="1:66" ht="12.75">
      <c r="A971" s="37"/>
      <c r="B971" s="37"/>
      <c r="C971" s="37"/>
      <c r="D971" s="37"/>
      <c r="E971" s="37"/>
      <c r="F971" s="37"/>
      <c r="G971" s="37"/>
      <c r="H971" s="38"/>
      <c r="I971" s="37"/>
      <c r="J971" s="112" t="s">
        <v>38</v>
      </c>
      <c r="K971" s="113">
        <f>SUM(K969:K970)</f>
        <v>0</v>
      </c>
      <c r="L971" s="114"/>
      <c r="M971" s="113">
        <f>SUM(M969:M970)</f>
        <v>0</v>
      </c>
      <c r="N971" s="114"/>
      <c r="O971" s="114"/>
      <c r="P971" s="115">
        <f>SUM(P969)</f>
        <v>0</v>
      </c>
      <c r="Q971" s="114"/>
      <c r="R971" s="115">
        <f>SUM(R969)</f>
        <v>0</v>
      </c>
      <c r="S971" s="113">
        <f>SUM(S969:S970)</f>
        <v>12000</v>
      </c>
      <c r="T971" s="114"/>
      <c r="U971" s="113">
        <f>SUM(U969:U970)</f>
        <v>12000</v>
      </c>
      <c r="V971" s="37"/>
      <c r="W971" s="37"/>
    </row>
    <row r="972" spans="1:66" ht="51">
      <c r="W972" s="116" t="s">
        <v>37</v>
      </c>
    </row>
    <row r="974" spans="1:66" s="143" customFormat="1" ht="13.5" thickBot="1">
      <c r="A974" s="180"/>
      <c r="B974" s="181" t="s">
        <v>21</v>
      </c>
      <c r="C974" s="182">
        <v>76</v>
      </c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5"/>
      <c r="P974" s="185"/>
      <c r="Q974" s="185"/>
      <c r="R974" s="185"/>
      <c r="S974" s="185"/>
      <c r="T974" s="185"/>
      <c r="U974" s="185"/>
      <c r="V974" s="185"/>
      <c r="W974" s="185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</row>
    <row r="975" spans="1:66" ht="11.25">
      <c r="A975" s="422" t="s">
        <v>0</v>
      </c>
      <c r="B975" s="423"/>
      <c r="C975" s="423"/>
      <c r="D975" s="423"/>
      <c r="E975" s="423"/>
      <c r="F975" s="423"/>
      <c r="G975" s="424"/>
      <c r="H975" s="422" t="s">
        <v>40</v>
      </c>
      <c r="I975" s="423"/>
      <c r="J975" s="423"/>
      <c r="K975" s="423"/>
      <c r="L975" s="423"/>
      <c r="M975" s="424"/>
      <c r="N975" s="422" t="s">
        <v>35</v>
      </c>
      <c r="O975" s="423"/>
      <c r="P975" s="423"/>
      <c r="Q975" s="423"/>
      <c r="R975" s="423"/>
      <c r="S975" s="423"/>
      <c r="T975" s="423"/>
      <c r="U975" s="424"/>
      <c r="V975" s="425" t="s">
        <v>1</v>
      </c>
      <c r="W975" s="426"/>
    </row>
    <row r="976" spans="1:66" ht="63.75">
      <c r="A976" s="46" t="s">
        <v>12</v>
      </c>
      <c r="B976" s="47" t="s">
        <v>22</v>
      </c>
      <c r="C976" s="48" t="s">
        <v>13</v>
      </c>
      <c r="D976" s="48" t="s">
        <v>20</v>
      </c>
      <c r="E976" s="49" t="s">
        <v>23</v>
      </c>
      <c r="F976" s="48" t="s">
        <v>19</v>
      </c>
      <c r="G976" s="50" t="s">
        <v>24</v>
      </c>
      <c r="H976" s="51" t="s">
        <v>28</v>
      </c>
      <c r="I976" s="48" t="s">
        <v>29</v>
      </c>
      <c r="J976" s="52" t="s">
        <v>41</v>
      </c>
      <c r="K976" s="53" t="s">
        <v>14</v>
      </c>
      <c r="L976" s="54" t="s">
        <v>2</v>
      </c>
      <c r="M976" s="55" t="s">
        <v>15</v>
      </c>
      <c r="N976" s="56" t="s">
        <v>50</v>
      </c>
      <c r="O976" s="57" t="s">
        <v>54</v>
      </c>
      <c r="P976" s="58" t="s">
        <v>42</v>
      </c>
      <c r="Q976" s="59" t="s">
        <v>2</v>
      </c>
      <c r="R976" s="58" t="s">
        <v>43</v>
      </c>
      <c r="S976" s="58" t="s">
        <v>55</v>
      </c>
      <c r="T976" s="59" t="s">
        <v>2</v>
      </c>
      <c r="U976" s="60" t="s">
        <v>56</v>
      </c>
      <c r="V976" s="61" t="s">
        <v>51</v>
      </c>
      <c r="W976" s="62" t="s">
        <v>52</v>
      </c>
    </row>
    <row r="977" spans="1:66" ht="11.25" thickBot="1">
      <c r="A977" s="63" t="s">
        <v>3</v>
      </c>
      <c r="B977" s="64" t="s">
        <v>4</v>
      </c>
      <c r="C977" s="64" t="s">
        <v>5</v>
      </c>
      <c r="D977" s="64" t="s">
        <v>6</v>
      </c>
      <c r="E977" s="64" t="s">
        <v>7</v>
      </c>
      <c r="F977" s="64" t="s">
        <v>8</v>
      </c>
      <c r="G977" s="65" t="s">
        <v>9</v>
      </c>
      <c r="H977" s="66" t="s">
        <v>16</v>
      </c>
      <c r="I977" s="64" t="s">
        <v>30</v>
      </c>
      <c r="J977" s="67" t="s">
        <v>31</v>
      </c>
      <c r="K977" s="64" t="s">
        <v>32</v>
      </c>
      <c r="L977" s="68" t="s">
        <v>33</v>
      </c>
      <c r="M977" s="69" t="s">
        <v>34</v>
      </c>
      <c r="N977" s="70" t="s">
        <v>17</v>
      </c>
      <c r="O977" s="71" t="s">
        <v>36</v>
      </c>
      <c r="P977" s="72" t="s">
        <v>49</v>
      </c>
      <c r="Q977" s="71" t="s">
        <v>10</v>
      </c>
      <c r="R977" s="72" t="s">
        <v>44</v>
      </c>
      <c r="S977" s="72" t="s">
        <v>45</v>
      </c>
      <c r="T977" s="71" t="s">
        <v>18</v>
      </c>
      <c r="U977" s="73" t="s">
        <v>46</v>
      </c>
      <c r="V977" s="74" t="s">
        <v>47</v>
      </c>
      <c r="W977" s="75" t="s">
        <v>48</v>
      </c>
    </row>
    <row r="978" spans="1:66" ht="31.5">
      <c r="A978" s="76" t="s">
        <v>11</v>
      </c>
      <c r="B978" s="145" t="s">
        <v>914</v>
      </c>
      <c r="C978" s="146" t="s">
        <v>916</v>
      </c>
      <c r="D978" s="147" t="s">
        <v>915</v>
      </c>
      <c r="E978" s="146" t="s">
        <v>57</v>
      </c>
      <c r="F978" s="235" t="s">
        <v>917</v>
      </c>
      <c r="G978" s="81" t="s">
        <v>58</v>
      </c>
      <c r="H978" s="82" t="s">
        <v>1389</v>
      </c>
      <c r="I978" s="139">
        <v>2</v>
      </c>
      <c r="J978" s="140"/>
      <c r="K978" s="141">
        <f>I978*J978</f>
        <v>0</v>
      </c>
      <c r="L978" s="142"/>
      <c r="M978" s="87">
        <f>ROUND(K978*L978+K978,2)</f>
        <v>0</v>
      </c>
      <c r="N978" s="436">
        <v>8</v>
      </c>
      <c r="O978" s="501"/>
      <c r="P978" s="442">
        <f>N978*O978</f>
        <v>0</v>
      </c>
      <c r="Q978" s="503"/>
      <c r="R978" s="505">
        <f>ROUND(P978+P978*Q978,2)</f>
        <v>0</v>
      </c>
      <c r="S978" s="511">
        <v>6000</v>
      </c>
      <c r="T978" s="503"/>
      <c r="U978" s="470">
        <f>ROUND(S978+S978*T978,2)</f>
        <v>6000</v>
      </c>
      <c r="V978" s="433">
        <f>SUM(K980,P980,S980)</f>
        <v>6000</v>
      </c>
      <c r="W978" s="433">
        <f>SUM(M980,R980,U980)</f>
        <v>6000</v>
      </c>
    </row>
    <row r="979" spans="1:66" ht="32.25" thickBot="1">
      <c r="A979" s="100" t="s">
        <v>39</v>
      </c>
      <c r="B979" s="101" t="s">
        <v>914</v>
      </c>
      <c r="C979" s="102" t="s">
        <v>916</v>
      </c>
      <c r="D979" s="103" t="s">
        <v>915</v>
      </c>
      <c r="E979" s="102" t="s">
        <v>57</v>
      </c>
      <c r="F979" s="239" t="s">
        <v>918</v>
      </c>
      <c r="G979" s="270" t="s">
        <v>58</v>
      </c>
      <c r="H979" s="106" t="s">
        <v>1389</v>
      </c>
      <c r="I979" s="107">
        <v>2</v>
      </c>
      <c r="J979" s="108"/>
      <c r="K979" s="109">
        <f>I979*J979</f>
        <v>0</v>
      </c>
      <c r="L979" s="110"/>
      <c r="M979" s="111">
        <f>ROUND(K979*L979+K979,2)</f>
        <v>0</v>
      </c>
      <c r="N979" s="438"/>
      <c r="O979" s="463"/>
      <c r="P979" s="444"/>
      <c r="Q979" s="465"/>
      <c r="R979" s="467"/>
      <c r="S979" s="469"/>
      <c r="T979" s="465"/>
      <c r="U979" s="471"/>
      <c r="V979" s="435"/>
      <c r="W979" s="435"/>
    </row>
    <row r="980" spans="1:66" ht="12.75">
      <c r="A980" s="37"/>
      <c r="B980" s="37"/>
      <c r="C980" s="37"/>
      <c r="D980" s="37"/>
      <c r="E980" s="37"/>
      <c r="F980" s="37"/>
      <c r="G980" s="37"/>
      <c r="H980" s="38"/>
      <c r="I980" s="37"/>
      <c r="J980" s="112" t="s">
        <v>38</v>
      </c>
      <c r="K980" s="113">
        <f>SUM(K978:K979)</f>
        <v>0</v>
      </c>
      <c r="L980" s="114"/>
      <c r="M980" s="113">
        <f>SUM(M978:M979)</f>
        <v>0</v>
      </c>
      <c r="N980" s="114"/>
      <c r="O980" s="114"/>
      <c r="P980" s="115">
        <f>SUM(P978)</f>
        <v>0</v>
      </c>
      <c r="Q980" s="114"/>
      <c r="R980" s="115">
        <f>SUM(R978)</f>
        <v>0</v>
      </c>
      <c r="S980" s="113">
        <f>SUM(S978:S979)</f>
        <v>6000</v>
      </c>
      <c r="T980" s="114"/>
      <c r="U980" s="113">
        <f>SUM(U978:U979)</f>
        <v>6000</v>
      </c>
      <c r="V980" s="37"/>
      <c r="W980" s="37"/>
    </row>
    <row r="981" spans="1:66" ht="51">
      <c r="W981" s="116" t="s">
        <v>37</v>
      </c>
    </row>
    <row r="983" spans="1:66" s="143" customFormat="1" ht="13.5" thickBot="1">
      <c r="A983" s="180"/>
      <c r="B983" s="181" t="s">
        <v>21</v>
      </c>
      <c r="C983" s="182">
        <v>77</v>
      </c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5"/>
      <c r="P983" s="185"/>
      <c r="Q983" s="185"/>
      <c r="R983" s="185"/>
      <c r="S983" s="185"/>
      <c r="T983" s="185"/>
      <c r="U983" s="185"/>
      <c r="V983" s="185"/>
      <c r="W983" s="185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</row>
    <row r="984" spans="1:66" ht="11.25">
      <c r="A984" s="422" t="s">
        <v>0</v>
      </c>
      <c r="B984" s="423"/>
      <c r="C984" s="423"/>
      <c r="D984" s="423"/>
      <c r="E984" s="423"/>
      <c r="F984" s="423"/>
      <c r="G984" s="424"/>
      <c r="H984" s="422" t="s">
        <v>1147</v>
      </c>
      <c r="I984" s="423"/>
      <c r="J984" s="423"/>
      <c r="K984" s="423"/>
      <c r="L984" s="423"/>
      <c r="M984" s="424"/>
      <c r="N984" s="422" t="s">
        <v>35</v>
      </c>
      <c r="O984" s="423"/>
      <c r="P984" s="423"/>
      <c r="Q984" s="423"/>
      <c r="R984" s="423"/>
      <c r="S984" s="423"/>
      <c r="T984" s="423"/>
      <c r="U984" s="424"/>
      <c r="V984" s="425" t="s">
        <v>1</v>
      </c>
      <c r="W984" s="426"/>
    </row>
    <row r="985" spans="1:66" ht="63.75">
      <c r="A985" s="46" t="s">
        <v>12</v>
      </c>
      <c r="B985" s="47" t="s">
        <v>22</v>
      </c>
      <c r="C985" s="48" t="s">
        <v>13</v>
      </c>
      <c r="D985" s="48" t="s">
        <v>20</v>
      </c>
      <c r="E985" s="48" t="s">
        <v>23</v>
      </c>
      <c r="F985" s="48" t="s">
        <v>19</v>
      </c>
      <c r="G985" s="50" t="s">
        <v>24</v>
      </c>
      <c r="H985" s="144" t="s">
        <v>28</v>
      </c>
      <c r="I985" s="48" t="s">
        <v>29</v>
      </c>
      <c r="J985" s="188" t="s">
        <v>41</v>
      </c>
      <c r="K985" s="53" t="s">
        <v>215</v>
      </c>
      <c r="L985" s="189" t="s">
        <v>2</v>
      </c>
      <c r="M985" s="55" t="s">
        <v>216</v>
      </c>
      <c r="N985" s="56" t="s">
        <v>50</v>
      </c>
      <c r="O985" s="190" t="s">
        <v>54</v>
      </c>
      <c r="P985" s="58" t="s">
        <v>42</v>
      </c>
      <c r="Q985" s="191" t="s">
        <v>2</v>
      </c>
      <c r="R985" s="58" t="s">
        <v>43</v>
      </c>
      <c r="S985" s="58" t="s">
        <v>55</v>
      </c>
      <c r="T985" s="191" t="s">
        <v>2</v>
      </c>
      <c r="U985" s="60" t="s">
        <v>56</v>
      </c>
      <c r="V985" s="61" t="s">
        <v>51</v>
      </c>
      <c r="W985" s="62" t="s">
        <v>52</v>
      </c>
    </row>
    <row r="986" spans="1:66" ht="12" customHeight="1" thickBot="1">
      <c r="A986" s="63" t="s">
        <v>3</v>
      </c>
      <c r="B986" s="64" t="s">
        <v>4</v>
      </c>
      <c r="C986" s="64" t="s">
        <v>5</v>
      </c>
      <c r="D986" s="64" t="s">
        <v>6</v>
      </c>
      <c r="E986" s="64" t="s">
        <v>7</v>
      </c>
      <c r="F986" s="64" t="s">
        <v>8</v>
      </c>
      <c r="G986" s="65" t="s">
        <v>9</v>
      </c>
      <c r="H986" s="66" t="s">
        <v>16</v>
      </c>
      <c r="I986" s="64" t="s">
        <v>30</v>
      </c>
      <c r="J986" s="192" t="s">
        <v>31</v>
      </c>
      <c r="K986" s="64" t="s">
        <v>32</v>
      </c>
      <c r="L986" s="193" t="s">
        <v>33</v>
      </c>
      <c r="M986" s="69" t="s">
        <v>34</v>
      </c>
      <c r="N986" s="70" t="s">
        <v>17</v>
      </c>
      <c r="O986" s="71" t="s">
        <v>36</v>
      </c>
      <c r="P986" s="72" t="s">
        <v>49</v>
      </c>
      <c r="Q986" s="71" t="s">
        <v>10</v>
      </c>
      <c r="R986" s="72" t="s">
        <v>44</v>
      </c>
      <c r="S986" s="72" t="s">
        <v>45</v>
      </c>
      <c r="T986" s="71" t="s">
        <v>18</v>
      </c>
      <c r="U986" s="73" t="s">
        <v>46</v>
      </c>
      <c r="V986" s="74" t="s">
        <v>47</v>
      </c>
      <c r="W986" s="75" t="s">
        <v>48</v>
      </c>
    </row>
    <row r="987" spans="1:66" ht="34.5" thickBot="1">
      <c r="A987" s="117" t="s">
        <v>11</v>
      </c>
      <c r="B987" s="118" t="s">
        <v>1146</v>
      </c>
      <c r="C987" s="119" t="s">
        <v>920</v>
      </c>
      <c r="D987" s="120" t="s">
        <v>919</v>
      </c>
      <c r="E987" s="119" t="s">
        <v>213</v>
      </c>
      <c r="F987" s="121">
        <v>441325</v>
      </c>
      <c r="G987" s="199" t="s">
        <v>58</v>
      </c>
      <c r="H987" s="123" t="s">
        <v>1451</v>
      </c>
      <c r="I987" s="124">
        <v>2</v>
      </c>
      <c r="J987" s="175"/>
      <c r="K987" s="126">
        <f>I987*J987</f>
        <v>0</v>
      </c>
      <c r="L987" s="271"/>
      <c r="M987" s="128">
        <f>ROUND(K987*L987+K987,2)</f>
        <v>0</v>
      </c>
      <c r="N987" s="129">
        <v>6</v>
      </c>
      <c r="O987" s="175"/>
      <c r="P987" s="130">
        <f>N987*O987</f>
        <v>0</v>
      </c>
      <c r="Q987" s="271"/>
      <c r="R987" s="130">
        <f>ROUND(P987+P987*Q987,2)</f>
        <v>0</v>
      </c>
      <c r="S987" s="131">
        <v>2000</v>
      </c>
      <c r="T987" s="271"/>
      <c r="U987" s="132">
        <f>ROUND(S987+S987*T987,2)</f>
        <v>2000</v>
      </c>
      <c r="V987" s="133">
        <f>SUM(K988,P988,S988)</f>
        <v>2000</v>
      </c>
      <c r="W987" s="133">
        <f>SUM(M988,R988,U988)</f>
        <v>2000</v>
      </c>
    </row>
    <row r="988" spans="1:66" s="38" customFormat="1" ht="12.75">
      <c r="J988" s="198" t="s">
        <v>38</v>
      </c>
      <c r="K988" s="113">
        <f>SUM(K987:K987)</f>
        <v>0</v>
      </c>
      <c r="L988" s="114"/>
      <c r="M988" s="113">
        <f>SUM(M987:M987)</f>
        <v>0</v>
      </c>
      <c r="N988" s="114"/>
      <c r="O988" s="114"/>
      <c r="P988" s="115">
        <f>SUM(P987)</f>
        <v>0</v>
      </c>
      <c r="Q988" s="114"/>
      <c r="R988" s="115">
        <f>SUM(R987)</f>
        <v>0</v>
      </c>
      <c r="S988" s="113">
        <f>SUM(S987:S987)</f>
        <v>2000</v>
      </c>
      <c r="T988" s="114"/>
      <c r="U988" s="113">
        <f>SUM(U987:U987)</f>
        <v>2000</v>
      </c>
    </row>
    <row r="989" spans="1:66" ht="51">
      <c r="W989" s="116" t="s">
        <v>37</v>
      </c>
    </row>
    <row r="990" spans="1:66" ht="12.75">
      <c r="W990" s="116"/>
    </row>
    <row r="991" spans="1:66" s="177" customFormat="1" ht="13.5" thickBot="1">
      <c r="A991" s="180"/>
      <c r="B991" s="181" t="s">
        <v>21</v>
      </c>
      <c r="C991" s="182">
        <v>78</v>
      </c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5"/>
      <c r="P991" s="185"/>
      <c r="Q991" s="185"/>
      <c r="R991" s="185"/>
      <c r="S991" s="185"/>
      <c r="T991" s="185"/>
      <c r="U991" s="185"/>
      <c r="V991" s="185"/>
      <c r="W991" s="185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</row>
    <row r="992" spans="1:66" ht="11.25">
      <c r="A992" s="422" t="s">
        <v>0</v>
      </c>
      <c r="B992" s="423"/>
      <c r="C992" s="423"/>
      <c r="D992" s="423"/>
      <c r="E992" s="423"/>
      <c r="F992" s="423"/>
      <c r="G992" s="424"/>
      <c r="H992" s="422" t="s">
        <v>40</v>
      </c>
      <c r="I992" s="423"/>
      <c r="J992" s="423"/>
      <c r="K992" s="423"/>
      <c r="L992" s="423"/>
      <c r="M992" s="424"/>
      <c r="N992" s="422" t="s">
        <v>35</v>
      </c>
      <c r="O992" s="423"/>
      <c r="P992" s="423"/>
      <c r="Q992" s="423"/>
      <c r="R992" s="423"/>
      <c r="S992" s="423"/>
      <c r="T992" s="423"/>
      <c r="U992" s="424"/>
      <c r="V992" s="425" t="s">
        <v>1</v>
      </c>
      <c r="W992" s="426"/>
    </row>
    <row r="993" spans="1:66" ht="63.75">
      <c r="A993" s="46" t="s">
        <v>12</v>
      </c>
      <c r="B993" s="47" t="s">
        <v>22</v>
      </c>
      <c r="C993" s="48" t="s">
        <v>13</v>
      </c>
      <c r="D993" s="48" t="s">
        <v>20</v>
      </c>
      <c r="E993" s="49" t="s">
        <v>23</v>
      </c>
      <c r="F993" s="48" t="s">
        <v>19</v>
      </c>
      <c r="G993" s="50" t="s">
        <v>24</v>
      </c>
      <c r="H993" s="51" t="s">
        <v>28</v>
      </c>
      <c r="I993" s="48" t="s">
        <v>29</v>
      </c>
      <c r="J993" s="52" t="s">
        <v>41</v>
      </c>
      <c r="K993" s="53" t="s">
        <v>14</v>
      </c>
      <c r="L993" s="54" t="s">
        <v>2</v>
      </c>
      <c r="M993" s="55" t="s">
        <v>15</v>
      </c>
      <c r="N993" s="56" t="s">
        <v>50</v>
      </c>
      <c r="O993" s="57" t="s">
        <v>54</v>
      </c>
      <c r="P993" s="58" t="s">
        <v>42</v>
      </c>
      <c r="Q993" s="59" t="s">
        <v>2</v>
      </c>
      <c r="R993" s="58" t="s">
        <v>43</v>
      </c>
      <c r="S993" s="58" t="s">
        <v>55</v>
      </c>
      <c r="T993" s="59" t="s">
        <v>2</v>
      </c>
      <c r="U993" s="60" t="s">
        <v>56</v>
      </c>
      <c r="V993" s="61" t="s">
        <v>51</v>
      </c>
      <c r="W993" s="62" t="s">
        <v>52</v>
      </c>
    </row>
    <row r="994" spans="1:66" ht="11.25" thickBot="1">
      <c r="A994" s="63" t="s">
        <v>3</v>
      </c>
      <c r="B994" s="64" t="s">
        <v>4</v>
      </c>
      <c r="C994" s="64" t="s">
        <v>5</v>
      </c>
      <c r="D994" s="64" t="s">
        <v>6</v>
      </c>
      <c r="E994" s="64" t="s">
        <v>7</v>
      </c>
      <c r="F994" s="64" t="s">
        <v>8</v>
      </c>
      <c r="G994" s="65" t="s">
        <v>9</v>
      </c>
      <c r="H994" s="66" t="s">
        <v>16</v>
      </c>
      <c r="I994" s="64" t="s">
        <v>30</v>
      </c>
      <c r="J994" s="67" t="s">
        <v>31</v>
      </c>
      <c r="K994" s="64" t="s">
        <v>32</v>
      </c>
      <c r="L994" s="68" t="s">
        <v>33</v>
      </c>
      <c r="M994" s="69" t="s">
        <v>34</v>
      </c>
      <c r="N994" s="70" t="s">
        <v>17</v>
      </c>
      <c r="O994" s="71" t="s">
        <v>36</v>
      </c>
      <c r="P994" s="72" t="s">
        <v>49</v>
      </c>
      <c r="Q994" s="71" t="s">
        <v>10</v>
      </c>
      <c r="R994" s="72" t="s">
        <v>44</v>
      </c>
      <c r="S994" s="72" t="s">
        <v>45</v>
      </c>
      <c r="T994" s="71" t="s">
        <v>18</v>
      </c>
      <c r="U994" s="73" t="s">
        <v>46</v>
      </c>
      <c r="V994" s="74" t="s">
        <v>47</v>
      </c>
      <c r="W994" s="75" t="s">
        <v>48</v>
      </c>
    </row>
    <row r="995" spans="1:66" ht="31.5">
      <c r="A995" s="76" t="s">
        <v>11</v>
      </c>
      <c r="B995" s="145" t="s">
        <v>1452</v>
      </c>
      <c r="C995" s="146" t="s">
        <v>923</v>
      </c>
      <c r="D995" s="147" t="s">
        <v>921</v>
      </c>
      <c r="E995" s="146" t="s">
        <v>213</v>
      </c>
      <c r="F995" s="235" t="s">
        <v>922</v>
      </c>
      <c r="G995" s="211" t="s">
        <v>58</v>
      </c>
      <c r="H995" s="82" t="s">
        <v>1453</v>
      </c>
      <c r="I995" s="149">
        <v>2</v>
      </c>
      <c r="J995" s="150"/>
      <c r="K995" s="151">
        <f>I995*J995</f>
        <v>0</v>
      </c>
      <c r="L995" s="152"/>
      <c r="M995" s="87">
        <f>ROUND(K995*L995+K995,2)</f>
        <v>0</v>
      </c>
      <c r="N995" s="436">
        <v>12</v>
      </c>
      <c r="O995" s="462"/>
      <c r="P995" s="442">
        <f>N995*O995</f>
        <v>0</v>
      </c>
      <c r="Q995" s="464"/>
      <c r="R995" s="466">
        <f>ROUND(P995+P995*Q995,2)</f>
        <v>0</v>
      </c>
      <c r="S995" s="468">
        <v>4000</v>
      </c>
      <c r="T995" s="464"/>
      <c r="U995" s="470">
        <f>ROUND(S995+S995*T995,2)</f>
        <v>4000</v>
      </c>
      <c r="V995" s="433">
        <f>SUM(K999,P999,S999)</f>
        <v>4000</v>
      </c>
      <c r="W995" s="433">
        <f>SUM(M999,R999,U999)</f>
        <v>4000</v>
      </c>
    </row>
    <row r="996" spans="1:66" ht="31.5">
      <c r="A996" s="88" t="s">
        <v>39</v>
      </c>
      <c r="B996" s="89" t="s">
        <v>1452</v>
      </c>
      <c r="C996" s="90" t="s">
        <v>925</v>
      </c>
      <c r="D996" s="91" t="s">
        <v>924</v>
      </c>
      <c r="E996" s="90" t="s">
        <v>213</v>
      </c>
      <c r="F996" s="238" t="s">
        <v>926</v>
      </c>
      <c r="G996" s="272" t="s">
        <v>58</v>
      </c>
      <c r="H996" s="159" t="s">
        <v>1454</v>
      </c>
      <c r="I996" s="242">
        <v>2</v>
      </c>
      <c r="J996" s="243"/>
      <c r="K996" s="244">
        <f>I996*J996</f>
        <v>0</v>
      </c>
      <c r="L996" s="245"/>
      <c r="M996" s="164">
        <f>ROUND(K996*L996+K996,2)</f>
        <v>0</v>
      </c>
      <c r="N996" s="437"/>
      <c r="O996" s="440"/>
      <c r="P996" s="443"/>
      <c r="Q996" s="446"/>
      <c r="R996" s="443"/>
      <c r="S996" s="451"/>
      <c r="T996" s="446"/>
      <c r="U996" s="454"/>
      <c r="V996" s="434"/>
      <c r="W996" s="434"/>
    </row>
    <row r="997" spans="1:66" ht="31.5">
      <c r="A997" s="88" t="s">
        <v>59</v>
      </c>
      <c r="B997" s="89" t="s">
        <v>1452</v>
      </c>
      <c r="C997" s="90" t="s">
        <v>925</v>
      </c>
      <c r="D997" s="91" t="s">
        <v>928</v>
      </c>
      <c r="E997" s="90" t="s">
        <v>213</v>
      </c>
      <c r="F997" s="238" t="s">
        <v>927</v>
      </c>
      <c r="G997" s="272" t="s">
        <v>58</v>
      </c>
      <c r="H997" s="159" t="s">
        <v>1179</v>
      </c>
      <c r="I997" s="242">
        <v>2</v>
      </c>
      <c r="J997" s="243"/>
      <c r="K997" s="244">
        <f>I997*J997</f>
        <v>0</v>
      </c>
      <c r="L997" s="245"/>
      <c r="M997" s="164">
        <f>ROUND(K997*L997+K997,2)</f>
        <v>0</v>
      </c>
      <c r="N997" s="437"/>
      <c r="O997" s="440"/>
      <c r="P997" s="443"/>
      <c r="Q997" s="446"/>
      <c r="R997" s="443"/>
      <c r="S997" s="451"/>
      <c r="T997" s="446"/>
      <c r="U997" s="454"/>
      <c r="V997" s="434"/>
      <c r="W997" s="434"/>
    </row>
    <row r="998" spans="1:66" ht="32.25" thickBot="1">
      <c r="A998" s="100" t="s">
        <v>60</v>
      </c>
      <c r="B998" s="101" t="s">
        <v>1452</v>
      </c>
      <c r="C998" s="102" t="s">
        <v>923</v>
      </c>
      <c r="D998" s="103" t="s">
        <v>921</v>
      </c>
      <c r="E998" s="102" t="s">
        <v>213</v>
      </c>
      <c r="F998" s="239" t="s">
        <v>929</v>
      </c>
      <c r="G998" s="273" t="s">
        <v>58</v>
      </c>
      <c r="H998" s="106" t="s">
        <v>1454</v>
      </c>
      <c r="I998" s="170">
        <v>2</v>
      </c>
      <c r="J998" s="171"/>
      <c r="K998" s="172">
        <f>I998*J998</f>
        <v>0</v>
      </c>
      <c r="L998" s="173"/>
      <c r="M998" s="174">
        <f>ROUND(K998*L998+K998,2)</f>
        <v>0</v>
      </c>
      <c r="N998" s="438"/>
      <c r="O998" s="463"/>
      <c r="P998" s="444"/>
      <c r="Q998" s="465"/>
      <c r="R998" s="467"/>
      <c r="S998" s="469"/>
      <c r="T998" s="465"/>
      <c r="U998" s="471"/>
      <c r="V998" s="435"/>
      <c r="W998" s="435"/>
    </row>
    <row r="999" spans="1:66" ht="12.75">
      <c r="A999" s="37"/>
      <c r="B999" s="37"/>
      <c r="C999" s="37"/>
      <c r="D999" s="37"/>
      <c r="E999" s="37"/>
      <c r="F999" s="37"/>
      <c r="G999" s="37"/>
      <c r="H999" s="38"/>
      <c r="I999" s="37"/>
      <c r="J999" s="112" t="s">
        <v>38</v>
      </c>
      <c r="K999" s="113">
        <f>SUM(K995:K998)</f>
        <v>0</v>
      </c>
      <c r="L999" s="114"/>
      <c r="M999" s="113">
        <f>SUM(M995:M998)</f>
        <v>0</v>
      </c>
      <c r="N999" s="114"/>
      <c r="O999" s="114"/>
      <c r="P999" s="115">
        <f>SUM(P995)</f>
        <v>0</v>
      </c>
      <c r="Q999" s="114"/>
      <c r="R999" s="115">
        <f>SUM(R995)</f>
        <v>0</v>
      </c>
      <c r="S999" s="113">
        <f>SUM(S995:S998)</f>
        <v>4000</v>
      </c>
      <c r="T999" s="114"/>
      <c r="U999" s="113">
        <f>SUM(U995:U998)</f>
        <v>4000</v>
      </c>
      <c r="V999" s="37"/>
      <c r="W999" s="37"/>
    </row>
    <row r="1000" spans="1:66" ht="51">
      <c r="W1000" s="116" t="s">
        <v>37</v>
      </c>
    </row>
    <row r="1002" spans="1:66" s="143" customFormat="1" ht="15" thickBot="1">
      <c r="A1002" s="180"/>
      <c r="B1002" s="181" t="s">
        <v>21</v>
      </c>
      <c r="C1002" s="182">
        <v>79</v>
      </c>
      <c r="D1002" s="183" t="s">
        <v>433</v>
      </c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5"/>
      <c r="P1002" s="185"/>
      <c r="Q1002" s="185"/>
      <c r="R1002" s="185"/>
      <c r="S1002" s="185"/>
      <c r="T1002" s="185"/>
      <c r="U1002" s="185"/>
      <c r="V1002" s="185"/>
      <c r="W1002" s="185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</row>
    <row r="1003" spans="1:66" ht="11.25">
      <c r="A1003" s="422" t="s">
        <v>0</v>
      </c>
      <c r="B1003" s="423"/>
      <c r="C1003" s="423"/>
      <c r="D1003" s="423"/>
      <c r="E1003" s="423"/>
      <c r="F1003" s="423"/>
      <c r="G1003" s="424"/>
      <c r="H1003" s="422" t="s">
        <v>40</v>
      </c>
      <c r="I1003" s="423"/>
      <c r="J1003" s="423"/>
      <c r="K1003" s="423"/>
      <c r="L1003" s="423"/>
      <c r="M1003" s="424"/>
      <c r="N1003" s="422" t="s">
        <v>35</v>
      </c>
      <c r="O1003" s="423"/>
      <c r="P1003" s="423"/>
      <c r="Q1003" s="423"/>
      <c r="R1003" s="423"/>
      <c r="S1003" s="423"/>
      <c r="T1003" s="423"/>
      <c r="U1003" s="424"/>
      <c r="V1003" s="425" t="s">
        <v>1</v>
      </c>
      <c r="W1003" s="426"/>
    </row>
    <row r="1004" spans="1:66" ht="63.75">
      <c r="A1004" s="46" t="s">
        <v>12</v>
      </c>
      <c r="B1004" s="47" t="s">
        <v>22</v>
      </c>
      <c r="C1004" s="48" t="s">
        <v>13</v>
      </c>
      <c r="D1004" s="48" t="s">
        <v>20</v>
      </c>
      <c r="E1004" s="49" t="s">
        <v>23</v>
      </c>
      <c r="F1004" s="48" t="s">
        <v>19</v>
      </c>
      <c r="G1004" s="50" t="s">
        <v>24</v>
      </c>
      <c r="H1004" s="51" t="s">
        <v>28</v>
      </c>
      <c r="I1004" s="48" t="s">
        <v>29</v>
      </c>
      <c r="J1004" s="52" t="s">
        <v>41</v>
      </c>
      <c r="K1004" s="53" t="s">
        <v>14</v>
      </c>
      <c r="L1004" s="54" t="s">
        <v>2</v>
      </c>
      <c r="M1004" s="55" t="s">
        <v>15</v>
      </c>
      <c r="N1004" s="56" t="s">
        <v>50</v>
      </c>
      <c r="O1004" s="57" t="s">
        <v>54</v>
      </c>
      <c r="P1004" s="58" t="s">
        <v>42</v>
      </c>
      <c r="Q1004" s="59" t="s">
        <v>2</v>
      </c>
      <c r="R1004" s="58" t="s">
        <v>43</v>
      </c>
      <c r="S1004" s="58" t="s">
        <v>55</v>
      </c>
      <c r="T1004" s="59" t="s">
        <v>2</v>
      </c>
      <c r="U1004" s="60" t="s">
        <v>56</v>
      </c>
      <c r="V1004" s="61" t="s">
        <v>51</v>
      </c>
      <c r="W1004" s="62" t="s">
        <v>52</v>
      </c>
    </row>
    <row r="1005" spans="1:66" ht="11.25" thickBot="1">
      <c r="A1005" s="63" t="s">
        <v>3</v>
      </c>
      <c r="B1005" s="64" t="s">
        <v>4</v>
      </c>
      <c r="C1005" s="64" t="s">
        <v>5</v>
      </c>
      <c r="D1005" s="64" t="s">
        <v>6</v>
      </c>
      <c r="E1005" s="64" t="s">
        <v>7</v>
      </c>
      <c r="F1005" s="64" t="s">
        <v>8</v>
      </c>
      <c r="G1005" s="65" t="s">
        <v>9</v>
      </c>
      <c r="H1005" s="66" t="s">
        <v>16</v>
      </c>
      <c r="I1005" s="64" t="s">
        <v>30</v>
      </c>
      <c r="J1005" s="67" t="s">
        <v>31</v>
      </c>
      <c r="K1005" s="64" t="s">
        <v>32</v>
      </c>
      <c r="L1005" s="68" t="s">
        <v>33</v>
      </c>
      <c r="M1005" s="69" t="s">
        <v>34</v>
      </c>
      <c r="N1005" s="70" t="s">
        <v>17</v>
      </c>
      <c r="O1005" s="71" t="s">
        <v>36</v>
      </c>
      <c r="P1005" s="72" t="s">
        <v>49</v>
      </c>
      <c r="Q1005" s="71" t="s">
        <v>10</v>
      </c>
      <c r="R1005" s="72" t="s">
        <v>44</v>
      </c>
      <c r="S1005" s="72" t="s">
        <v>45</v>
      </c>
      <c r="T1005" s="71" t="s">
        <v>18</v>
      </c>
      <c r="U1005" s="73" t="s">
        <v>46</v>
      </c>
      <c r="V1005" s="74" t="s">
        <v>47</v>
      </c>
      <c r="W1005" s="75" t="s">
        <v>48</v>
      </c>
    </row>
    <row r="1006" spans="1:66" ht="31.5">
      <c r="A1006" s="76" t="s">
        <v>11</v>
      </c>
      <c r="B1006" s="145" t="s">
        <v>1455</v>
      </c>
      <c r="C1006" s="146" t="s">
        <v>930</v>
      </c>
      <c r="D1006" s="147" t="s">
        <v>933</v>
      </c>
      <c r="E1006" s="146" t="s">
        <v>73</v>
      </c>
      <c r="F1006" s="235" t="s">
        <v>934</v>
      </c>
      <c r="G1006" s="81" t="s">
        <v>58</v>
      </c>
      <c r="H1006" s="82" t="s">
        <v>1456</v>
      </c>
      <c r="I1006" s="149">
        <v>2</v>
      </c>
      <c r="J1006" s="150"/>
      <c r="K1006" s="151">
        <f>I1006*J1006</f>
        <v>0</v>
      </c>
      <c r="L1006" s="152"/>
      <c r="M1006" s="87">
        <f>ROUND(K1006*L1006+K1006,2)</f>
        <v>0</v>
      </c>
      <c r="N1006" s="436">
        <v>16</v>
      </c>
      <c r="O1006" s="462"/>
      <c r="P1006" s="442">
        <f>N1006*O1006</f>
        <v>0</v>
      </c>
      <c r="Q1006" s="464"/>
      <c r="R1006" s="466">
        <f>ROUND(P1006+P1006*Q1006,2)</f>
        <v>0</v>
      </c>
      <c r="S1006" s="468">
        <v>120000</v>
      </c>
      <c r="T1006" s="464"/>
      <c r="U1006" s="470">
        <f>ROUND(S1006+S1006*T1006,2)</f>
        <v>120000</v>
      </c>
      <c r="V1006" s="433">
        <f>SUM(K1010,P1010,S1010)</f>
        <v>120000</v>
      </c>
      <c r="W1006" s="433">
        <f>SUM(M1010,R1010,U1010)</f>
        <v>120000</v>
      </c>
    </row>
    <row r="1007" spans="1:66" ht="31.5">
      <c r="A1007" s="153" t="s">
        <v>39</v>
      </c>
      <c r="B1007" s="249" t="s">
        <v>1455</v>
      </c>
      <c r="C1007" s="250" t="s">
        <v>930</v>
      </c>
      <c r="D1007" s="251" t="s">
        <v>933</v>
      </c>
      <c r="E1007" s="250" t="s">
        <v>73</v>
      </c>
      <c r="F1007" s="252" t="s">
        <v>948</v>
      </c>
      <c r="G1007" s="158" t="s">
        <v>58</v>
      </c>
      <c r="H1007" s="159" t="s">
        <v>1206</v>
      </c>
      <c r="I1007" s="242">
        <v>2</v>
      </c>
      <c r="J1007" s="243"/>
      <c r="K1007" s="244">
        <f>I1007*J1007</f>
        <v>0</v>
      </c>
      <c r="L1007" s="245"/>
      <c r="M1007" s="164">
        <f>ROUND(K1007*L1007+K1007,2)</f>
        <v>0</v>
      </c>
      <c r="N1007" s="437"/>
      <c r="O1007" s="440"/>
      <c r="P1007" s="443"/>
      <c r="Q1007" s="446"/>
      <c r="R1007" s="443"/>
      <c r="S1007" s="451"/>
      <c r="T1007" s="446"/>
      <c r="U1007" s="454"/>
      <c r="V1007" s="434"/>
      <c r="W1007" s="434"/>
    </row>
    <row r="1008" spans="1:66" ht="31.5">
      <c r="A1008" s="153" t="s">
        <v>59</v>
      </c>
      <c r="B1008" s="249" t="s">
        <v>1455</v>
      </c>
      <c r="C1008" s="250" t="s">
        <v>930</v>
      </c>
      <c r="D1008" s="251" t="s">
        <v>935</v>
      </c>
      <c r="E1008" s="250" t="s">
        <v>73</v>
      </c>
      <c r="F1008" s="252" t="s">
        <v>936</v>
      </c>
      <c r="G1008" s="158" t="s">
        <v>58</v>
      </c>
      <c r="H1008" s="159" t="s">
        <v>1206</v>
      </c>
      <c r="I1008" s="242">
        <v>2</v>
      </c>
      <c r="J1008" s="243"/>
      <c r="K1008" s="244">
        <f>I1008*J1008</f>
        <v>0</v>
      </c>
      <c r="L1008" s="245"/>
      <c r="M1008" s="164">
        <f>ROUND(K1008*L1008+K1008,2)</f>
        <v>0</v>
      </c>
      <c r="N1008" s="437"/>
      <c r="O1008" s="440"/>
      <c r="P1008" s="443"/>
      <c r="Q1008" s="446"/>
      <c r="R1008" s="443"/>
      <c r="S1008" s="451"/>
      <c r="T1008" s="446"/>
      <c r="U1008" s="454"/>
      <c r="V1008" s="434"/>
      <c r="W1008" s="434"/>
    </row>
    <row r="1009" spans="1:66" ht="32.25" thickBot="1">
      <c r="A1009" s="100" t="s">
        <v>60</v>
      </c>
      <c r="B1009" s="165" t="s">
        <v>1455</v>
      </c>
      <c r="C1009" s="166" t="s">
        <v>930</v>
      </c>
      <c r="D1009" s="167" t="s">
        <v>937</v>
      </c>
      <c r="E1009" s="166" t="s">
        <v>73</v>
      </c>
      <c r="F1009" s="237" t="s">
        <v>938</v>
      </c>
      <c r="G1009" s="169" t="s">
        <v>58</v>
      </c>
      <c r="H1009" s="106" t="s">
        <v>1457</v>
      </c>
      <c r="I1009" s="170">
        <v>2</v>
      </c>
      <c r="J1009" s="171"/>
      <c r="K1009" s="172">
        <f>I1009*J1009</f>
        <v>0</v>
      </c>
      <c r="L1009" s="173"/>
      <c r="M1009" s="174">
        <f>ROUND(K1009*L1009+K1009,2)</f>
        <v>0</v>
      </c>
      <c r="N1009" s="438"/>
      <c r="O1009" s="463"/>
      <c r="P1009" s="444"/>
      <c r="Q1009" s="465"/>
      <c r="R1009" s="467"/>
      <c r="S1009" s="469"/>
      <c r="T1009" s="465"/>
      <c r="U1009" s="471"/>
      <c r="V1009" s="435"/>
      <c r="W1009" s="435"/>
    </row>
    <row r="1010" spans="1:66" ht="12.75">
      <c r="A1010" s="37"/>
      <c r="B1010" s="37"/>
      <c r="C1010" s="37"/>
      <c r="D1010" s="37"/>
      <c r="E1010" s="37"/>
      <c r="F1010" s="37"/>
      <c r="G1010" s="37"/>
      <c r="H1010" s="38"/>
      <c r="I1010" s="37"/>
      <c r="J1010" s="112" t="s">
        <v>38</v>
      </c>
      <c r="K1010" s="113">
        <f>SUM(K1006:K1009)</f>
        <v>0</v>
      </c>
      <c r="L1010" s="114"/>
      <c r="M1010" s="113">
        <f>SUM(M1006:M1009)</f>
        <v>0</v>
      </c>
      <c r="N1010" s="114"/>
      <c r="O1010" s="114"/>
      <c r="P1010" s="115">
        <f>SUM(P1006)</f>
        <v>0</v>
      </c>
      <c r="Q1010" s="114"/>
      <c r="R1010" s="115">
        <f>SUM(R1006)</f>
        <v>0</v>
      </c>
      <c r="S1010" s="113">
        <f>SUM(S1006:S1009)</f>
        <v>120000</v>
      </c>
      <c r="T1010" s="114"/>
      <c r="U1010" s="113">
        <f>SUM(U1006:U1009)</f>
        <v>120000</v>
      </c>
      <c r="V1010" s="37"/>
      <c r="W1010" s="37"/>
    </row>
    <row r="1011" spans="1:66" ht="51">
      <c r="W1011" s="116" t="s">
        <v>37</v>
      </c>
    </row>
    <row r="1013" spans="1:66" s="143" customFormat="1" ht="15" thickBot="1">
      <c r="A1013" s="180"/>
      <c r="B1013" s="181" t="s">
        <v>21</v>
      </c>
      <c r="C1013" s="182">
        <v>80</v>
      </c>
      <c r="D1013" s="183" t="s">
        <v>433</v>
      </c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5"/>
      <c r="P1013" s="185"/>
      <c r="Q1013" s="185"/>
      <c r="R1013" s="185"/>
      <c r="S1013" s="185"/>
      <c r="T1013" s="185"/>
      <c r="U1013" s="185"/>
      <c r="V1013" s="185"/>
      <c r="W1013" s="185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</row>
    <row r="1014" spans="1:66" ht="11.25">
      <c r="A1014" s="422" t="s">
        <v>0</v>
      </c>
      <c r="B1014" s="423"/>
      <c r="C1014" s="423"/>
      <c r="D1014" s="423"/>
      <c r="E1014" s="423"/>
      <c r="F1014" s="423"/>
      <c r="G1014" s="424"/>
      <c r="H1014" s="422" t="s">
        <v>40</v>
      </c>
      <c r="I1014" s="423"/>
      <c r="J1014" s="423"/>
      <c r="K1014" s="423"/>
      <c r="L1014" s="423"/>
      <c r="M1014" s="424"/>
      <c r="N1014" s="422" t="s">
        <v>35</v>
      </c>
      <c r="O1014" s="423"/>
      <c r="P1014" s="423"/>
      <c r="Q1014" s="423"/>
      <c r="R1014" s="423"/>
      <c r="S1014" s="423"/>
      <c r="T1014" s="423"/>
      <c r="U1014" s="424"/>
      <c r="V1014" s="425" t="s">
        <v>1</v>
      </c>
      <c r="W1014" s="426"/>
    </row>
    <row r="1015" spans="1:66" ht="63.75">
      <c r="A1015" s="46" t="s">
        <v>12</v>
      </c>
      <c r="B1015" s="47" t="s">
        <v>22</v>
      </c>
      <c r="C1015" s="48" t="s">
        <v>13</v>
      </c>
      <c r="D1015" s="48" t="s">
        <v>20</v>
      </c>
      <c r="E1015" s="49" t="s">
        <v>23</v>
      </c>
      <c r="F1015" s="48" t="s">
        <v>19</v>
      </c>
      <c r="G1015" s="50" t="s">
        <v>24</v>
      </c>
      <c r="H1015" s="51" t="s">
        <v>28</v>
      </c>
      <c r="I1015" s="48" t="s">
        <v>29</v>
      </c>
      <c r="J1015" s="52" t="s">
        <v>41</v>
      </c>
      <c r="K1015" s="53" t="s">
        <v>14</v>
      </c>
      <c r="L1015" s="54" t="s">
        <v>2</v>
      </c>
      <c r="M1015" s="55" t="s">
        <v>15</v>
      </c>
      <c r="N1015" s="56" t="s">
        <v>50</v>
      </c>
      <c r="O1015" s="57" t="s">
        <v>54</v>
      </c>
      <c r="P1015" s="58" t="s">
        <v>42</v>
      </c>
      <c r="Q1015" s="59" t="s">
        <v>2</v>
      </c>
      <c r="R1015" s="58" t="s">
        <v>43</v>
      </c>
      <c r="S1015" s="58" t="s">
        <v>55</v>
      </c>
      <c r="T1015" s="59" t="s">
        <v>2</v>
      </c>
      <c r="U1015" s="60" t="s">
        <v>56</v>
      </c>
      <c r="V1015" s="61" t="s">
        <v>51</v>
      </c>
      <c r="W1015" s="62" t="s">
        <v>52</v>
      </c>
    </row>
    <row r="1016" spans="1:66" ht="11.25" thickBot="1">
      <c r="A1016" s="63" t="s">
        <v>3</v>
      </c>
      <c r="B1016" s="64" t="s">
        <v>4</v>
      </c>
      <c r="C1016" s="64" t="s">
        <v>5</v>
      </c>
      <c r="D1016" s="64" t="s">
        <v>6</v>
      </c>
      <c r="E1016" s="64" t="s">
        <v>7</v>
      </c>
      <c r="F1016" s="64" t="s">
        <v>8</v>
      </c>
      <c r="G1016" s="65" t="s">
        <v>9</v>
      </c>
      <c r="H1016" s="66" t="s">
        <v>16</v>
      </c>
      <c r="I1016" s="64" t="s">
        <v>30</v>
      </c>
      <c r="J1016" s="67" t="s">
        <v>31</v>
      </c>
      <c r="K1016" s="64" t="s">
        <v>32</v>
      </c>
      <c r="L1016" s="68" t="s">
        <v>33</v>
      </c>
      <c r="M1016" s="69" t="s">
        <v>34</v>
      </c>
      <c r="N1016" s="70" t="s">
        <v>17</v>
      </c>
      <c r="O1016" s="71" t="s">
        <v>36</v>
      </c>
      <c r="P1016" s="72" t="s">
        <v>49</v>
      </c>
      <c r="Q1016" s="71" t="s">
        <v>10</v>
      </c>
      <c r="R1016" s="72" t="s">
        <v>44</v>
      </c>
      <c r="S1016" s="72" t="s">
        <v>45</v>
      </c>
      <c r="T1016" s="71" t="s">
        <v>18</v>
      </c>
      <c r="U1016" s="73" t="s">
        <v>46</v>
      </c>
      <c r="V1016" s="74" t="s">
        <v>47</v>
      </c>
      <c r="W1016" s="75" t="s">
        <v>48</v>
      </c>
    </row>
    <row r="1017" spans="1:66" ht="31.5">
      <c r="A1017" s="76" t="s">
        <v>11</v>
      </c>
      <c r="B1017" s="145" t="s">
        <v>3641</v>
      </c>
      <c r="C1017" s="146" t="s">
        <v>930</v>
      </c>
      <c r="D1017" s="147" t="s">
        <v>931</v>
      </c>
      <c r="E1017" s="146" t="s">
        <v>73</v>
      </c>
      <c r="F1017" s="148" t="s">
        <v>932</v>
      </c>
      <c r="G1017" s="81" t="s">
        <v>58</v>
      </c>
      <c r="H1017" s="82" t="s">
        <v>1458</v>
      </c>
      <c r="I1017" s="149">
        <v>2</v>
      </c>
      <c r="J1017" s="150"/>
      <c r="K1017" s="151">
        <f>I1017*J1017</f>
        <v>0</v>
      </c>
      <c r="L1017" s="152"/>
      <c r="M1017" s="87">
        <f>ROUND(K1017*L1017+K1017,2)</f>
        <v>0</v>
      </c>
      <c r="N1017" s="436">
        <v>10</v>
      </c>
      <c r="O1017" s="462"/>
      <c r="P1017" s="442">
        <f>N1017*O1017</f>
        <v>0</v>
      </c>
      <c r="Q1017" s="464"/>
      <c r="R1017" s="466">
        <f>ROUND(P1017+P1017*Q1017,2)</f>
        <v>0</v>
      </c>
      <c r="S1017" s="468">
        <v>80000</v>
      </c>
      <c r="T1017" s="464"/>
      <c r="U1017" s="470">
        <f>ROUND(S1017+S1017*T1017,2)</f>
        <v>80000</v>
      </c>
      <c r="V1017" s="433">
        <f>SUM(K1022,P1022,S1022)</f>
        <v>80000</v>
      </c>
      <c r="W1017" s="433">
        <f>SUM(M1022,R1022,U1022)</f>
        <v>80000</v>
      </c>
    </row>
    <row r="1018" spans="1:66" ht="31.5">
      <c r="A1018" s="153" t="s">
        <v>39</v>
      </c>
      <c r="B1018" s="249" t="s">
        <v>314</v>
      </c>
      <c r="C1018" s="250" t="s">
        <v>930</v>
      </c>
      <c r="D1018" s="251" t="s">
        <v>939</v>
      </c>
      <c r="E1018" s="250" t="s">
        <v>73</v>
      </c>
      <c r="F1018" s="274" t="s">
        <v>940</v>
      </c>
      <c r="G1018" s="158" t="s">
        <v>58</v>
      </c>
      <c r="H1018" s="159" t="s">
        <v>1458</v>
      </c>
      <c r="I1018" s="242">
        <v>2</v>
      </c>
      <c r="J1018" s="243"/>
      <c r="K1018" s="244">
        <f>I1018*J1018</f>
        <v>0</v>
      </c>
      <c r="L1018" s="245"/>
      <c r="M1018" s="164">
        <f>ROUND(K1018*L1018+K1018,2)</f>
        <v>0</v>
      </c>
      <c r="N1018" s="437"/>
      <c r="O1018" s="440"/>
      <c r="P1018" s="443"/>
      <c r="Q1018" s="446"/>
      <c r="R1018" s="443"/>
      <c r="S1018" s="451"/>
      <c r="T1018" s="446"/>
      <c r="U1018" s="454"/>
      <c r="V1018" s="434"/>
      <c r="W1018" s="434"/>
    </row>
    <row r="1019" spans="1:66" ht="31.5">
      <c r="A1019" s="153" t="s">
        <v>59</v>
      </c>
      <c r="B1019" s="275" t="s">
        <v>3642</v>
      </c>
      <c r="C1019" s="276" t="s">
        <v>930</v>
      </c>
      <c r="D1019" s="277" t="s">
        <v>1142</v>
      </c>
      <c r="E1019" s="276" t="s">
        <v>73</v>
      </c>
      <c r="F1019" s="274"/>
      <c r="G1019" s="158" t="s">
        <v>58</v>
      </c>
      <c r="H1019" s="159" t="s">
        <v>1458</v>
      </c>
      <c r="I1019" s="242">
        <v>2</v>
      </c>
      <c r="J1019" s="243"/>
      <c r="K1019" s="244">
        <f>I1019*J1019</f>
        <v>0</v>
      </c>
      <c r="L1019" s="245"/>
      <c r="M1019" s="164">
        <f>ROUND(K1019*L1019+K1019,2)</f>
        <v>0</v>
      </c>
      <c r="N1019" s="437"/>
      <c r="O1019" s="440"/>
      <c r="P1019" s="443"/>
      <c r="Q1019" s="446"/>
      <c r="R1019" s="443"/>
      <c r="S1019" s="451"/>
      <c r="T1019" s="446"/>
      <c r="U1019" s="454"/>
      <c r="V1019" s="434"/>
      <c r="W1019" s="434"/>
    </row>
    <row r="1020" spans="1:66" ht="31.5">
      <c r="A1020" s="153" t="s">
        <v>60</v>
      </c>
      <c r="B1020" s="249" t="s">
        <v>3643</v>
      </c>
      <c r="C1020" s="250" t="s">
        <v>930</v>
      </c>
      <c r="D1020" s="251" t="s">
        <v>1141</v>
      </c>
      <c r="E1020" s="250" t="s">
        <v>73</v>
      </c>
      <c r="F1020" s="274" t="s">
        <v>949</v>
      </c>
      <c r="G1020" s="158" t="s">
        <v>58</v>
      </c>
      <c r="H1020" s="159" t="s">
        <v>1458</v>
      </c>
      <c r="I1020" s="242">
        <v>2</v>
      </c>
      <c r="J1020" s="243"/>
      <c r="K1020" s="244">
        <f>I1020*J1020</f>
        <v>0</v>
      </c>
      <c r="L1020" s="245"/>
      <c r="M1020" s="164">
        <f>ROUND(K1020*L1020+K1020,2)</f>
        <v>0</v>
      </c>
      <c r="N1020" s="437"/>
      <c r="O1020" s="440"/>
      <c r="P1020" s="443"/>
      <c r="Q1020" s="446"/>
      <c r="R1020" s="443"/>
      <c r="S1020" s="451"/>
      <c r="T1020" s="446"/>
      <c r="U1020" s="454"/>
      <c r="V1020" s="434"/>
      <c r="W1020" s="434"/>
    </row>
    <row r="1021" spans="1:66" ht="32.25" thickBot="1">
      <c r="A1021" s="100" t="s">
        <v>61</v>
      </c>
      <c r="B1021" s="165" t="s">
        <v>3644</v>
      </c>
      <c r="C1021" s="166" t="s">
        <v>930</v>
      </c>
      <c r="D1021" s="167"/>
      <c r="E1021" s="166" t="s">
        <v>73</v>
      </c>
      <c r="F1021" s="237" t="s">
        <v>950</v>
      </c>
      <c r="G1021" s="169" t="s">
        <v>58</v>
      </c>
      <c r="H1021" s="106" t="s">
        <v>1458</v>
      </c>
      <c r="I1021" s="170">
        <v>2</v>
      </c>
      <c r="J1021" s="171"/>
      <c r="K1021" s="172">
        <f>I1021*J1021</f>
        <v>0</v>
      </c>
      <c r="L1021" s="173"/>
      <c r="M1021" s="174">
        <f>ROUND(K1021*L1021+K1021,2)</f>
        <v>0</v>
      </c>
      <c r="N1021" s="438"/>
      <c r="O1021" s="463"/>
      <c r="P1021" s="444"/>
      <c r="Q1021" s="465"/>
      <c r="R1021" s="467"/>
      <c r="S1021" s="469"/>
      <c r="T1021" s="465"/>
      <c r="U1021" s="471"/>
      <c r="V1021" s="435"/>
      <c r="W1021" s="435"/>
    </row>
    <row r="1022" spans="1:66" ht="12.75">
      <c r="A1022" s="37"/>
      <c r="B1022" s="37"/>
      <c r="C1022" s="37"/>
      <c r="D1022" s="37"/>
      <c r="E1022" s="37"/>
      <c r="F1022" s="37"/>
      <c r="G1022" s="37"/>
      <c r="H1022" s="38"/>
      <c r="I1022" s="37"/>
      <c r="J1022" s="112" t="s">
        <v>38</v>
      </c>
      <c r="K1022" s="113">
        <f>SUM(K1017:K1021)</f>
        <v>0</v>
      </c>
      <c r="L1022" s="114"/>
      <c r="M1022" s="113">
        <f>SUM(M1017:M1021)</f>
        <v>0</v>
      </c>
      <c r="N1022" s="114"/>
      <c r="O1022" s="114"/>
      <c r="P1022" s="115">
        <f>SUM(P1017)</f>
        <v>0</v>
      </c>
      <c r="Q1022" s="114"/>
      <c r="R1022" s="115">
        <f>SUM(R1017)</f>
        <v>0</v>
      </c>
      <c r="S1022" s="113">
        <f>SUM(S1017:S1021)</f>
        <v>80000</v>
      </c>
      <c r="T1022" s="114"/>
      <c r="U1022" s="113">
        <f>SUM(U1017:U1021)</f>
        <v>80000</v>
      </c>
      <c r="V1022" s="37"/>
      <c r="W1022" s="37"/>
    </row>
    <row r="1023" spans="1:66" ht="51">
      <c r="W1023" s="116" t="s">
        <v>37</v>
      </c>
    </row>
    <row r="1025" spans="1:66" s="143" customFormat="1" ht="13.5" thickBot="1">
      <c r="A1025" s="180"/>
      <c r="B1025" s="181" t="s">
        <v>21</v>
      </c>
      <c r="C1025" s="182">
        <v>81</v>
      </c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5"/>
      <c r="P1025" s="185"/>
      <c r="Q1025" s="185"/>
      <c r="R1025" s="185"/>
      <c r="S1025" s="185"/>
      <c r="T1025" s="185"/>
      <c r="U1025" s="185"/>
      <c r="V1025" s="185"/>
      <c r="W1025" s="185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</row>
    <row r="1026" spans="1:66" ht="11.25">
      <c r="A1026" s="422" t="s">
        <v>0</v>
      </c>
      <c r="B1026" s="423"/>
      <c r="C1026" s="423"/>
      <c r="D1026" s="423"/>
      <c r="E1026" s="423"/>
      <c r="F1026" s="423"/>
      <c r="G1026" s="424"/>
      <c r="H1026" s="422" t="s">
        <v>40</v>
      </c>
      <c r="I1026" s="423"/>
      <c r="J1026" s="423"/>
      <c r="K1026" s="423"/>
      <c r="L1026" s="423"/>
      <c r="M1026" s="424"/>
      <c r="N1026" s="422" t="s">
        <v>35</v>
      </c>
      <c r="O1026" s="423"/>
      <c r="P1026" s="423"/>
      <c r="Q1026" s="423"/>
      <c r="R1026" s="423"/>
      <c r="S1026" s="423"/>
      <c r="T1026" s="423"/>
      <c r="U1026" s="424"/>
      <c r="V1026" s="425" t="s">
        <v>1</v>
      </c>
      <c r="W1026" s="426"/>
    </row>
    <row r="1027" spans="1:66" ht="63.75">
      <c r="A1027" s="46" t="s">
        <v>12</v>
      </c>
      <c r="B1027" s="47" t="s">
        <v>22</v>
      </c>
      <c r="C1027" s="48" t="s">
        <v>13</v>
      </c>
      <c r="D1027" s="48" t="s">
        <v>20</v>
      </c>
      <c r="E1027" s="49" t="s">
        <v>23</v>
      </c>
      <c r="F1027" s="48" t="s">
        <v>19</v>
      </c>
      <c r="G1027" s="50" t="s">
        <v>24</v>
      </c>
      <c r="H1027" s="51" t="s">
        <v>28</v>
      </c>
      <c r="I1027" s="48" t="s">
        <v>29</v>
      </c>
      <c r="J1027" s="52" t="s">
        <v>41</v>
      </c>
      <c r="K1027" s="53" t="s">
        <v>14</v>
      </c>
      <c r="L1027" s="54" t="s">
        <v>2</v>
      </c>
      <c r="M1027" s="55" t="s">
        <v>15</v>
      </c>
      <c r="N1027" s="56" t="s">
        <v>50</v>
      </c>
      <c r="O1027" s="57" t="s">
        <v>54</v>
      </c>
      <c r="P1027" s="58" t="s">
        <v>42</v>
      </c>
      <c r="Q1027" s="59" t="s">
        <v>2</v>
      </c>
      <c r="R1027" s="58" t="s">
        <v>43</v>
      </c>
      <c r="S1027" s="58" t="s">
        <v>55</v>
      </c>
      <c r="T1027" s="59" t="s">
        <v>2</v>
      </c>
      <c r="U1027" s="60" t="s">
        <v>56</v>
      </c>
      <c r="V1027" s="61" t="s">
        <v>51</v>
      </c>
      <c r="W1027" s="62" t="s">
        <v>52</v>
      </c>
    </row>
    <row r="1028" spans="1:66" ht="11.25" thickBot="1">
      <c r="A1028" s="63" t="s">
        <v>3</v>
      </c>
      <c r="B1028" s="64" t="s">
        <v>4</v>
      </c>
      <c r="C1028" s="64" t="s">
        <v>5</v>
      </c>
      <c r="D1028" s="64" t="s">
        <v>6</v>
      </c>
      <c r="E1028" s="64" t="s">
        <v>7</v>
      </c>
      <c r="F1028" s="64" t="s">
        <v>8</v>
      </c>
      <c r="G1028" s="65" t="s">
        <v>9</v>
      </c>
      <c r="H1028" s="66" t="s">
        <v>16</v>
      </c>
      <c r="I1028" s="64" t="s">
        <v>30</v>
      </c>
      <c r="J1028" s="67" t="s">
        <v>31</v>
      </c>
      <c r="K1028" s="64" t="s">
        <v>32</v>
      </c>
      <c r="L1028" s="68" t="s">
        <v>33</v>
      </c>
      <c r="M1028" s="69" t="s">
        <v>34</v>
      </c>
      <c r="N1028" s="70" t="s">
        <v>17</v>
      </c>
      <c r="O1028" s="71" t="s">
        <v>36</v>
      </c>
      <c r="P1028" s="72" t="s">
        <v>49</v>
      </c>
      <c r="Q1028" s="71" t="s">
        <v>10</v>
      </c>
      <c r="R1028" s="72" t="s">
        <v>44</v>
      </c>
      <c r="S1028" s="72" t="s">
        <v>45</v>
      </c>
      <c r="T1028" s="71" t="s">
        <v>18</v>
      </c>
      <c r="U1028" s="73" t="s">
        <v>46</v>
      </c>
      <c r="V1028" s="74" t="s">
        <v>47</v>
      </c>
      <c r="W1028" s="75" t="s">
        <v>48</v>
      </c>
    </row>
    <row r="1029" spans="1:66" ht="31.5">
      <c r="A1029" s="76" t="s">
        <v>11</v>
      </c>
      <c r="B1029" s="145" t="s">
        <v>1459</v>
      </c>
      <c r="C1029" s="146" t="s">
        <v>930</v>
      </c>
      <c r="D1029" s="147" t="s">
        <v>941</v>
      </c>
      <c r="E1029" s="146" t="s">
        <v>57</v>
      </c>
      <c r="F1029" s="148">
        <v>207190</v>
      </c>
      <c r="G1029" s="81" t="s">
        <v>58</v>
      </c>
      <c r="H1029" s="278" t="s">
        <v>1458</v>
      </c>
      <c r="I1029" s="149">
        <v>2</v>
      </c>
      <c r="J1029" s="150"/>
      <c r="K1029" s="151">
        <f>I1029*J1029</f>
        <v>0</v>
      </c>
      <c r="L1029" s="152"/>
      <c r="M1029" s="87">
        <f>ROUND(K1029*L1029+K1029,2)</f>
        <v>0</v>
      </c>
      <c r="N1029" s="436">
        <v>10</v>
      </c>
      <c r="O1029" s="462"/>
      <c r="P1029" s="442">
        <f>N1029*O1029</f>
        <v>0</v>
      </c>
      <c r="Q1029" s="464"/>
      <c r="R1029" s="466">
        <f>ROUND(P1029+P1029*Q1029,2)</f>
        <v>0</v>
      </c>
      <c r="S1029" s="468">
        <v>80000</v>
      </c>
      <c r="T1029" s="464"/>
      <c r="U1029" s="470">
        <f>ROUND(S1029+S1029*T1029,2)</f>
        <v>80000</v>
      </c>
      <c r="V1029" s="433">
        <f>SUM(K1031,P1031,S1031)</f>
        <v>80000</v>
      </c>
      <c r="W1029" s="433">
        <f>SUM(M1031,R1031,U1031)</f>
        <v>80000</v>
      </c>
    </row>
    <row r="1030" spans="1:66" ht="32.25" thickBot="1">
      <c r="A1030" s="100" t="s">
        <v>39</v>
      </c>
      <c r="B1030" s="165" t="s">
        <v>1459</v>
      </c>
      <c r="C1030" s="166" t="s">
        <v>930</v>
      </c>
      <c r="D1030" s="167" t="s">
        <v>942</v>
      </c>
      <c r="E1030" s="166" t="s">
        <v>57</v>
      </c>
      <c r="F1030" s="237" t="s">
        <v>943</v>
      </c>
      <c r="G1030" s="169" t="s">
        <v>58</v>
      </c>
      <c r="H1030" s="279" t="s">
        <v>1458</v>
      </c>
      <c r="I1030" s="107">
        <v>2</v>
      </c>
      <c r="J1030" s="108"/>
      <c r="K1030" s="109">
        <f>I1030*J1030</f>
        <v>0</v>
      </c>
      <c r="L1030" s="110"/>
      <c r="M1030" s="111">
        <f>ROUND(K1030*L1030+K1030,2)</f>
        <v>0</v>
      </c>
      <c r="N1030" s="438"/>
      <c r="O1030" s="463"/>
      <c r="P1030" s="444"/>
      <c r="Q1030" s="465"/>
      <c r="R1030" s="467"/>
      <c r="S1030" s="469"/>
      <c r="T1030" s="465"/>
      <c r="U1030" s="471"/>
      <c r="V1030" s="435"/>
      <c r="W1030" s="435"/>
    </row>
    <row r="1031" spans="1:66" ht="12.75">
      <c r="A1031" s="37"/>
      <c r="B1031" s="37"/>
      <c r="C1031" s="37"/>
      <c r="D1031" s="37"/>
      <c r="E1031" s="37"/>
      <c r="F1031" s="37"/>
      <c r="G1031" s="37"/>
      <c r="H1031" s="38"/>
      <c r="I1031" s="37"/>
      <c r="J1031" s="112" t="s">
        <v>38</v>
      </c>
      <c r="K1031" s="113">
        <f>SUM(K1029:K1030)</f>
        <v>0</v>
      </c>
      <c r="L1031" s="114"/>
      <c r="M1031" s="113">
        <f>SUM(M1029:M1030)</f>
        <v>0</v>
      </c>
      <c r="N1031" s="114"/>
      <c r="O1031" s="114"/>
      <c r="P1031" s="115">
        <f>SUM(P1029)</f>
        <v>0</v>
      </c>
      <c r="Q1031" s="114"/>
      <c r="R1031" s="115">
        <f>SUM(R1029)</f>
        <v>0</v>
      </c>
      <c r="S1031" s="113">
        <f>SUM(S1029:S1030)</f>
        <v>80000</v>
      </c>
      <c r="T1031" s="114"/>
      <c r="U1031" s="113">
        <f>SUM(U1029:U1030)</f>
        <v>80000</v>
      </c>
      <c r="V1031" s="37"/>
      <c r="W1031" s="37"/>
    </row>
    <row r="1032" spans="1:66" ht="51">
      <c r="W1032" s="116" t="s">
        <v>37</v>
      </c>
    </row>
    <row r="1034" spans="1:66" s="143" customFormat="1" ht="15" thickBot="1">
      <c r="A1034" s="180"/>
      <c r="B1034" s="181" t="s">
        <v>21</v>
      </c>
      <c r="C1034" s="182">
        <v>82</v>
      </c>
      <c r="D1034" s="183" t="s">
        <v>433</v>
      </c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5"/>
      <c r="P1034" s="185"/>
      <c r="Q1034" s="185"/>
      <c r="R1034" s="185"/>
      <c r="S1034" s="185"/>
      <c r="T1034" s="185"/>
      <c r="U1034" s="185"/>
      <c r="V1034" s="185"/>
      <c r="W1034" s="185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</row>
    <row r="1035" spans="1:66" ht="11.25">
      <c r="A1035" s="422" t="s">
        <v>0</v>
      </c>
      <c r="B1035" s="423"/>
      <c r="C1035" s="423"/>
      <c r="D1035" s="423"/>
      <c r="E1035" s="423"/>
      <c r="F1035" s="423"/>
      <c r="G1035" s="424"/>
      <c r="H1035" s="422" t="s">
        <v>40</v>
      </c>
      <c r="I1035" s="423"/>
      <c r="J1035" s="423"/>
      <c r="K1035" s="423"/>
      <c r="L1035" s="423"/>
      <c r="M1035" s="424"/>
      <c r="N1035" s="422" t="s">
        <v>35</v>
      </c>
      <c r="O1035" s="423"/>
      <c r="P1035" s="423"/>
      <c r="Q1035" s="423"/>
      <c r="R1035" s="423"/>
      <c r="S1035" s="423"/>
      <c r="T1035" s="423"/>
      <c r="U1035" s="424"/>
      <c r="V1035" s="425" t="s">
        <v>1</v>
      </c>
      <c r="W1035" s="426"/>
    </row>
    <row r="1036" spans="1:66" ht="63.75">
      <c r="A1036" s="46" t="s">
        <v>12</v>
      </c>
      <c r="B1036" s="47" t="s">
        <v>22</v>
      </c>
      <c r="C1036" s="48" t="s">
        <v>13</v>
      </c>
      <c r="D1036" s="48" t="s">
        <v>20</v>
      </c>
      <c r="E1036" s="48" t="s">
        <v>23</v>
      </c>
      <c r="F1036" s="48" t="s">
        <v>19</v>
      </c>
      <c r="G1036" s="50" t="s">
        <v>24</v>
      </c>
      <c r="H1036" s="51" t="s">
        <v>28</v>
      </c>
      <c r="I1036" s="48" t="s">
        <v>29</v>
      </c>
      <c r="J1036" s="188" t="s">
        <v>41</v>
      </c>
      <c r="K1036" s="53" t="s">
        <v>14</v>
      </c>
      <c r="L1036" s="189" t="s">
        <v>2</v>
      </c>
      <c r="M1036" s="55" t="s">
        <v>15</v>
      </c>
      <c r="N1036" s="56" t="s">
        <v>50</v>
      </c>
      <c r="O1036" s="190" t="s">
        <v>54</v>
      </c>
      <c r="P1036" s="58" t="s">
        <v>42</v>
      </c>
      <c r="Q1036" s="191" t="s">
        <v>2</v>
      </c>
      <c r="R1036" s="58" t="s">
        <v>43</v>
      </c>
      <c r="S1036" s="58" t="s">
        <v>55</v>
      </c>
      <c r="T1036" s="191" t="s">
        <v>2</v>
      </c>
      <c r="U1036" s="60" t="s">
        <v>56</v>
      </c>
      <c r="V1036" s="61" t="s">
        <v>51</v>
      </c>
      <c r="W1036" s="62" t="s">
        <v>52</v>
      </c>
    </row>
    <row r="1037" spans="1:66" ht="11.25" thickBot="1">
      <c r="A1037" s="63" t="s">
        <v>3</v>
      </c>
      <c r="B1037" s="64" t="s">
        <v>4</v>
      </c>
      <c r="C1037" s="64" t="s">
        <v>5</v>
      </c>
      <c r="D1037" s="64" t="s">
        <v>6</v>
      </c>
      <c r="E1037" s="64" t="s">
        <v>7</v>
      </c>
      <c r="F1037" s="64" t="s">
        <v>8</v>
      </c>
      <c r="G1037" s="65" t="s">
        <v>9</v>
      </c>
      <c r="H1037" s="66" t="s">
        <v>16</v>
      </c>
      <c r="I1037" s="64" t="s">
        <v>30</v>
      </c>
      <c r="J1037" s="192" t="s">
        <v>31</v>
      </c>
      <c r="K1037" s="64" t="s">
        <v>32</v>
      </c>
      <c r="L1037" s="193" t="s">
        <v>33</v>
      </c>
      <c r="M1037" s="69" t="s">
        <v>34</v>
      </c>
      <c r="N1037" s="70" t="s">
        <v>17</v>
      </c>
      <c r="O1037" s="71" t="s">
        <v>36</v>
      </c>
      <c r="P1037" s="72" t="s">
        <v>49</v>
      </c>
      <c r="Q1037" s="71" t="s">
        <v>10</v>
      </c>
      <c r="R1037" s="72" t="s">
        <v>44</v>
      </c>
      <c r="S1037" s="72" t="s">
        <v>45</v>
      </c>
      <c r="T1037" s="71" t="s">
        <v>18</v>
      </c>
      <c r="U1037" s="73" t="s">
        <v>46</v>
      </c>
      <c r="V1037" s="74" t="s">
        <v>47</v>
      </c>
      <c r="W1037" s="75" t="s">
        <v>48</v>
      </c>
    </row>
    <row r="1038" spans="1:66" ht="31.5">
      <c r="A1038" s="76" t="s">
        <v>11</v>
      </c>
      <c r="B1038" s="145" t="s">
        <v>1460</v>
      </c>
      <c r="C1038" s="146" t="s">
        <v>930</v>
      </c>
      <c r="D1038" s="147" t="s">
        <v>944</v>
      </c>
      <c r="E1038" s="146" t="s">
        <v>57</v>
      </c>
      <c r="F1038" s="148" t="s">
        <v>945</v>
      </c>
      <c r="G1038" s="81" t="s">
        <v>58</v>
      </c>
      <c r="H1038" s="278" t="s">
        <v>1461</v>
      </c>
      <c r="I1038" s="149">
        <v>2</v>
      </c>
      <c r="J1038" s="186"/>
      <c r="K1038" s="151">
        <f>I1038*J1038</f>
        <v>0</v>
      </c>
      <c r="L1038" s="194"/>
      <c r="M1038" s="87">
        <f>ROUND(K1038*L1038+K1038,2)</f>
        <v>0</v>
      </c>
      <c r="N1038" s="436">
        <v>8</v>
      </c>
      <c r="O1038" s="535"/>
      <c r="P1038" s="442">
        <f>N1038*O1038</f>
        <v>0</v>
      </c>
      <c r="Q1038" s="539"/>
      <c r="R1038" s="466">
        <f>ROUND(P1038+P1038*Q1038,2)</f>
        <v>0</v>
      </c>
      <c r="S1038" s="468">
        <v>8000</v>
      </c>
      <c r="T1038" s="539"/>
      <c r="U1038" s="470">
        <f>ROUND(S1038+S1038*T1038,2)</f>
        <v>8000</v>
      </c>
      <c r="V1038" s="433">
        <f>SUM(K1040,P1040,S1040)</f>
        <v>8000</v>
      </c>
      <c r="W1038" s="433">
        <f>SUM(M1040,R1040,U1040)</f>
        <v>8000</v>
      </c>
    </row>
    <row r="1039" spans="1:66" ht="32.25" thickBot="1">
      <c r="A1039" s="100" t="s">
        <v>39</v>
      </c>
      <c r="B1039" s="165" t="s">
        <v>952</v>
      </c>
      <c r="C1039" s="166" t="s">
        <v>930</v>
      </c>
      <c r="D1039" s="167" t="s">
        <v>946</v>
      </c>
      <c r="E1039" s="166" t="s">
        <v>57</v>
      </c>
      <c r="F1039" s="237" t="s">
        <v>947</v>
      </c>
      <c r="G1039" s="169" t="s">
        <v>58</v>
      </c>
      <c r="H1039" s="279" t="s">
        <v>1279</v>
      </c>
      <c r="I1039" s="107">
        <v>2</v>
      </c>
      <c r="J1039" s="179"/>
      <c r="K1039" s="109">
        <f>I1039*J1039</f>
        <v>0</v>
      </c>
      <c r="L1039" s="280"/>
      <c r="M1039" s="111">
        <f>ROUND(K1039*L1039+K1039,2)</f>
        <v>0</v>
      </c>
      <c r="N1039" s="438"/>
      <c r="O1039" s="562"/>
      <c r="P1039" s="444"/>
      <c r="Q1039" s="563"/>
      <c r="R1039" s="467"/>
      <c r="S1039" s="469"/>
      <c r="T1039" s="563"/>
      <c r="U1039" s="471"/>
      <c r="V1039" s="435"/>
      <c r="W1039" s="435"/>
    </row>
    <row r="1040" spans="1:66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198" t="s">
        <v>38</v>
      </c>
      <c r="K1040" s="113">
        <f>SUM(K1038:K1039)</f>
        <v>0</v>
      </c>
      <c r="L1040" s="114"/>
      <c r="M1040" s="113">
        <f>SUM(M1038:M1039)</f>
        <v>0</v>
      </c>
      <c r="N1040" s="114"/>
      <c r="O1040" s="114"/>
      <c r="P1040" s="115">
        <f>SUM(P1038)</f>
        <v>0</v>
      </c>
      <c r="Q1040" s="114"/>
      <c r="R1040" s="115">
        <f>SUM(R1038)</f>
        <v>0</v>
      </c>
      <c r="S1040" s="113">
        <f>SUM(S1038:S1039)</f>
        <v>8000</v>
      </c>
      <c r="T1040" s="114"/>
      <c r="U1040" s="113">
        <f>SUM(U1038:U1039)</f>
        <v>8000</v>
      </c>
      <c r="V1040" s="38"/>
      <c r="W1040" s="38"/>
    </row>
    <row r="1041" spans="1:66" ht="51">
      <c r="W1041" s="116" t="s">
        <v>37</v>
      </c>
    </row>
    <row r="1043" spans="1:66" s="143" customFormat="1" ht="13.5" thickBot="1">
      <c r="A1043" s="180"/>
      <c r="B1043" s="181" t="s">
        <v>21</v>
      </c>
      <c r="C1043" s="182">
        <v>83</v>
      </c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5"/>
      <c r="P1043" s="185"/>
      <c r="Q1043" s="185"/>
      <c r="R1043" s="185"/>
      <c r="S1043" s="185"/>
      <c r="T1043" s="185"/>
      <c r="U1043" s="185"/>
      <c r="V1043" s="185"/>
      <c r="W1043" s="185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</row>
    <row r="1044" spans="1:66" ht="11.25">
      <c r="A1044" s="422" t="s">
        <v>0</v>
      </c>
      <c r="B1044" s="423"/>
      <c r="C1044" s="423"/>
      <c r="D1044" s="423"/>
      <c r="E1044" s="423"/>
      <c r="F1044" s="423"/>
      <c r="G1044" s="424"/>
      <c r="H1044" s="422" t="s">
        <v>40</v>
      </c>
      <c r="I1044" s="423"/>
      <c r="J1044" s="423"/>
      <c r="K1044" s="423"/>
      <c r="L1044" s="423"/>
      <c r="M1044" s="424"/>
      <c r="N1044" s="422" t="s">
        <v>35</v>
      </c>
      <c r="O1044" s="423"/>
      <c r="P1044" s="423"/>
      <c r="Q1044" s="423"/>
      <c r="R1044" s="423"/>
      <c r="S1044" s="423"/>
      <c r="T1044" s="423"/>
      <c r="U1044" s="424"/>
      <c r="V1044" s="425" t="s">
        <v>1</v>
      </c>
      <c r="W1044" s="426"/>
    </row>
    <row r="1045" spans="1:66" ht="63.75">
      <c r="A1045" s="46" t="s">
        <v>12</v>
      </c>
      <c r="B1045" s="47" t="s">
        <v>22</v>
      </c>
      <c r="C1045" s="48" t="s">
        <v>13</v>
      </c>
      <c r="D1045" s="48" t="s">
        <v>20</v>
      </c>
      <c r="E1045" s="49" t="s">
        <v>23</v>
      </c>
      <c r="F1045" s="48" t="s">
        <v>19</v>
      </c>
      <c r="G1045" s="50" t="s">
        <v>24</v>
      </c>
      <c r="H1045" s="144" t="s">
        <v>28</v>
      </c>
      <c r="I1045" s="48" t="s">
        <v>29</v>
      </c>
      <c r="J1045" s="52" t="s">
        <v>41</v>
      </c>
      <c r="K1045" s="53" t="s">
        <v>215</v>
      </c>
      <c r="L1045" s="54" t="s">
        <v>2</v>
      </c>
      <c r="M1045" s="55" t="s">
        <v>216</v>
      </c>
      <c r="N1045" s="56" t="s">
        <v>50</v>
      </c>
      <c r="O1045" s="57" t="s">
        <v>54</v>
      </c>
      <c r="P1045" s="58" t="s">
        <v>42</v>
      </c>
      <c r="Q1045" s="59" t="s">
        <v>2</v>
      </c>
      <c r="R1045" s="58" t="s">
        <v>43</v>
      </c>
      <c r="S1045" s="58" t="s">
        <v>55</v>
      </c>
      <c r="T1045" s="59" t="s">
        <v>2</v>
      </c>
      <c r="U1045" s="60" t="s">
        <v>56</v>
      </c>
      <c r="V1045" s="61" t="s">
        <v>51</v>
      </c>
      <c r="W1045" s="62" t="s">
        <v>52</v>
      </c>
    </row>
    <row r="1046" spans="1:66" ht="12" customHeight="1" thickBot="1">
      <c r="A1046" s="63" t="s">
        <v>3</v>
      </c>
      <c r="B1046" s="64" t="s">
        <v>4</v>
      </c>
      <c r="C1046" s="64" t="s">
        <v>5</v>
      </c>
      <c r="D1046" s="64" t="s">
        <v>6</v>
      </c>
      <c r="E1046" s="64" t="s">
        <v>7</v>
      </c>
      <c r="F1046" s="64" t="s">
        <v>8</v>
      </c>
      <c r="G1046" s="65" t="s">
        <v>9</v>
      </c>
      <c r="H1046" s="66" t="s">
        <v>16</v>
      </c>
      <c r="I1046" s="64" t="s">
        <v>30</v>
      </c>
      <c r="J1046" s="67" t="s">
        <v>31</v>
      </c>
      <c r="K1046" s="64" t="s">
        <v>32</v>
      </c>
      <c r="L1046" s="68" t="s">
        <v>33</v>
      </c>
      <c r="M1046" s="69" t="s">
        <v>34</v>
      </c>
      <c r="N1046" s="70" t="s">
        <v>17</v>
      </c>
      <c r="O1046" s="71" t="s">
        <v>36</v>
      </c>
      <c r="P1046" s="72" t="s">
        <v>49</v>
      </c>
      <c r="Q1046" s="71" t="s">
        <v>10</v>
      </c>
      <c r="R1046" s="72" t="s">
        <v>44</v>
      </c>
      <c r="S1046" s="72" t="s">
        <v>45</v>
      </c>
      <c r="T1046" s="71" t="s">
        <v>18</v>
      </c>
      <c r="U1046" s="73" t="s">
        <v>46</v>
      </c>
      <c r="V1046" s="74" t="s">
        <v>47</v>
      </c>
      <c r="W1046" s="75" t="s">
        <v>48</v>
      </c>
    </row>
    <row r="1047" spans="1:66" ht="32.25" thickBot="1">
      <c r="A1047" s="117" t="s">
        <v>11</v>
      </c>
      <c r="B1047" s="118" t="s">
        <v>1462</v>
      </c>
      <c r="C1047" s="119" t="s">
        <v>954</v>
      </c>
      <c r="D1047" s="120" t="s">
        <v>953</v>
      </c>
      <c r="E1047" s="119" t="s">
        <v>129</v>
      </c>
      <c r="F1047" s="121" t="s">
        <v>955</v>
      </c>
      <c r="G1047" s="199" t="s">
        <v>58</v>
      </c>
      <c r="H1047" s="123" t="s">
        <v>1279</v>
      </c>
      <c r="I1047" s="124">
        <v>2</v>
      </c>
      <c r="J1047" s="125"/>
      <c r="K1047" s="126">
        <f>I1047*J1047</f>
        <v>0</v>
      </c>
      <c r="L1047" s="127"/>
      <c r="M1047" s="128">
        <f>ROUND(K1047*L1047+K1047,2)</f>
        <v>0</v>
      </c>
      <c r="N1047" s="129">
        <v>6</v>
      </c>
      <c r="O1047" s="125"/>
      <c r="P1047" s="130">
        <f>N1047*O1047</f>
        <v>0</v>
      </c>
      <c r="Q1047" s="127"/>
      <c r="R1047" s="130">
        <f>ROUND(P1047+P1047*Q1047,2)</f>
        <v>0</v>
      </c>
      <c r="S1047" s="131">
        <v>3000</v>
      </c>
      <c r="T1047" s="127"/>
      <c r="U1047" s="132">
        <f>ROUND(S1047+S1047*T1047,2)</f>
        <v>3000</v>
      </c>
      <c r="V1047" s="133">
        <f>SUM(K1048,P1048,S1048)</f>
        <v>3000</v>
      </c>
      <c r="W1047" s="133">
        <f>SUM(M1048,R1048,U1048)</f>
        <v>3000</v>
      </c>
    </row>
    <row r="1048" spans="1:66" s="37" customFormat="1" ht="12.75">
      <c r="H1048" s="38"/>
      <c r="J1048" s="112" t="s">
        <v>38</v>
      </c>
      <c r="K1048" s="113">
        <f>SUM(K1047:K1047)</f>
        <v>0</v>
      </c>
      <c r="L1048" s="114"/>
      <c r="M1048" s="113">
        <f>SUM(M1047:M1047)</f>
        <v>0</v>
      </c>
      <c r="N1048" s="114"/>
      <c r="O1048" s="114"/>
      <c r="P1048" s="115">
        <f>SUM(P1047)</f>
        <v>0</v>
      </c>
      <c r="Q1048" s="114"/>
      <c r="R1048" s="115">
        <f>SUM(R1047)</f>
        <v>0</v>
      </c>
      <c r="S1048" s="113">
        <f>SUM(S1047:S1047)</f>
        <v>3000</v>
      </c>
      <c r="T1048" s="114"/>
      <c r="U1048" s="113">
        <f>SUM(U1047:U1047)</f>
        <v>3000</v>
      </c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</row>
    <row r="1049" spans="1:66" ht="51">
      <c r="W1049" s="116" t="s">
        <v>37</v>
      </c>
    </row>
    <row r="1051" spans="1:66" s="241" customFormat="1" ht="13.5" thickBot="1">
      <c r="A1051" s="180"/>
      <c r="B1051" s="181" t="s">
        <v>21</v>
      </c>
      <c r="C1051" s="182">
        <v>84</v>
      </c>
      <c r="D1051" s="184"/>
      <c r="E1051" s="184"/>
      <c r="F1051" s="184"/>
      <c r="G1051" s="184"/>
      <c r="H1051" s="184"/>
      <c r="I1051" s="184"/>
      <c r="J1051" s="184"/>
      <c r="K1051" s="184"/>
      <c r="L1051" s="184"/>
      <c r="M1051" s="184"/>
      <c r="N1051" s="184"/>
      <c r="O1051" s="185"/>
      <c r="P1051" s="185"/>
      <c r="Q1051" s="185"/>
      <c r="R1051" s="185"/>
      <c r="S1051" s="185"/>
      <c r="T1051" s="185"/>
      <c r="U1051" s="185"/>
      <c r="V1051" s="185"/>
      <c r="W1051" s="185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</row>
    <row r="1052" spans="1:66" ht="11.25">
      <c r="A1052" s="422" t="s">
        <v>0</v>
      </c>
      <c r="B1052" s="423"/>
      <c r="C1052" s="423"/>
      <c r="D1052" s="423"/>
      <c r="E1052" s="423"/>
      <c r="F1052" s="423"/>
      <c r="G1052" s="424"/>
      <c r="H1052" s="422" t="s">
        <v>40</v>
      </c>
      <c r="I1052" s="423"/>
      <c r="J1052" s="423"/>
      <c r="K1052" s="423"/>
      <c r="L1052" s="423"/>
      <c r="M1052" s="424"/>
      <c r="N1052" s="422" t="s">
        <v>35</v>
      </c>
      <c r="O1052" s="423"/>
      <c r="P1052" s="423"/>
      <c r="Q1052" s="423"/>
      <c r="R1052" s="423"/>
      <c r="S1052" s="423"/>
      <c r="T1052" s="423"/>
      <c r="U1052" s="424"/>
      <c r="V1052" s="425" t="s">
        <v>1</v>
      </c>
      <c r="W1052" s="426"/>
    </row>
    <row r="1053" spans="1:66" ht="63.75">
      <c r="A1053" s="46" t="s">
        <v>12</v>
      </c>
      <c r="B1053" s="47" t="s">
        <v>22</v>
      </c>
      <c r="C1053" s="48" t="s">
        <v>13</v>
      </c>
      <c r="D1053" s="48" t="s">
        <v>20</v>
      </c>
      <c r="E1053" s="48" t="s">
        <v>23</v>
      </c>
      <c r="F1053" s="48" t="s">
        <v>19</v>
      </c>
      <c r="G1053" s="50" t="s">
        <v>24</v>
      </c>
      <c r="H1053" s="51" t="s">
        <v>28</v>
      </c>
      <c r="I1053" s="48" t="s">
        <v>29</v>
      </c>
      <c r="J1053" s="188" t="s">
        <v>41</v>
      </c>
      <c r="K1053" s="53" t="s">
        <v>14</v>
      </c>
      <c r="L1053" s="189" t="s">
        <v>2</v>
      </c>
      <c r="M1053" s="55" t="s">
        <v>15</v>
      </c>
      <c r="N1053" s="56" t="s">
        <v>50</v>
      </c>
      <c r="O1053" s="58" t="s">
        <v>54</v>
      </c>
      <c r="P1053" s="58" t="s">
        <v>42</v>
      </c>
      <c r="Q1053" s="281" t="s">
        <v>2</v>
      </c>
      <c r="R1053" s="58" t="s">
        <v>43</v>
      </c>
      <c r="S1053" s="58" t="s">
        <v>55</v>
      </c>
      <c r="T1053" s="281" t="s">
        <v>2</v>
      </c>
      <c r="U1053" s="60" t="s">
        <v>56</v>
      </c>
      <c r="V1053" s="61" t="s">
        <v>51</v>
      </c>
      <c r="W1053" s="62" t="s">
        <v>52</v>
      </c>
    </row>
    <row r="1054" spans="1:66" ht="11.25" thickBot="1">
      <c r="A1054" s="63" t="s">
        <v>3</v>
      </c>
      <c r="B1054" s="64" t="s">
        <v>4</v>
      </c>
      <c r="C1054" s="64" t="s">
        <v>5</v>
      </c>
      <c r="D1054" s="64" t="s">
        <v>6</v>
      </c>
      <c r="E1054" s="64" t="s">
        <v>7</v>
      </c>
      <c r="F1054" s="64" t="s">
        <v>8</v>
      </c>
      <c r="G1054" s="65" t="s">
        <v>9</v>
      </c>
      <c r="H1054" s="66" t="s">
        <v>16</v>
      </c>
      <c r="I1054" s="64" t="s">
        <v>30</v>
      </c>
      <c r="J1054" s="192" t="s">
        <v>31</v>
      </c>
      <c r="K1054" s="64" t="s">
        <v>32</v>
      </c>
      <c r="L1054" s="193" t="s">
        <v>33</v>
      </c>
      <c r="M1054" s="69" t="s">
        <v>34</v>
      </c>
      <c r="N1054" s="70" t="s">
        <v>17</v>
      </c>
      <c r="O1054" s="72" t="s">
        <v>36</v>
      </c>
      <c r="P1054" s="72" t="s">
        <v>49</v>
      </c>
      <c r="Q1054" s="72" t="s">
        <v>10</v>
      </c>
      <c r="R1054" s="72" t="s">
        <v>44</v>
      </c>
      <c r="S1054" s="72" t="s">
        <v>45</v>
      </c>
      <c r="T1054" s="72" t="s">
        <v>18</v>
      </c>
      <c r="U1054" s="73" t="s">
        <v>46</v>
      </c>
      <c r="V1054" s="74" t="s">
        <v>47</v>
      </c>
      <c r="W1054" s="75" t="s">
        <v>48</v>
      </c>
    </row>
    <row r="1055" spans="1:66" ht="31.5">
      <c r="A1055" s="76" t="s">
        <v>11</v>
      </c>
      <c r="B1055" s="282" t="s">
        <v>1475</v>
      </c>
      <c r="C1055" s="283" t="s">
        <v>1148</v>
      </c>
      <c r="D1055" s="147" t="s">
        <v>1476</v>
      </c>
      <c r="E1055" s="146" t="s">
        <v>129</v>
      </c>
      <c r="F1055" s="235" t="s">
        <v>1479</v>
      </c>
      <c r="G1055" s="81" t="s">
        <v>58</v>
      </c>
      <c r="H1055" s="82" t="s">
        <v>1310</v>
      </c>
      <c r="I1055" s="149">
        <v>2</v>
      </c>
      <c r="J1055" s="186"/>
      <c r="K1055" s="151">
        <f t="shared" ref="K1055:K1086" si="31">I1055*J1055</f>
        <v>0</v>
      </c>
      <c r="L1055" s="194"/>
      <c r="M1055" s="87">
        <f t="shared" ref="M1055:M1086" si="32">ROUND(K1055*L1055+K1055,2)</f>
        <v>0</v>
      </c>
      <c r="N1055" s="564"/>
      <c r="O1055" s="567"/>
      <c r="P1055" s="571">
        <f>N1055*O1055</f>
        <v>0</v>
      </c>
      <c r="Q1055" s="574"/>
      <c r="R1055" s="578">
        <f>ROUND(P1055+P1055*Q1055,2)</f>
        <v>0</v>
      </c>
      <c r="S1055" s="581"/>
      <c r="T1055" s="574"/>
      <c r="U1055" s="585">
        <f>ROUND(S1055+S1055*T1055,2)</f>
        <v>0</v>
      </c>
      <c r="V1055" s="433">
        <f>SUM(K1130,P1130,S1130)</f>
        <v>0</v>
      </c>
      <c r="W1055" s="433">
        <f>SUM(M1130,R1130,U1130)</f>
        <v>0</v>
      </c>
    </row>
    <row r="1056" spans="1:66" ht="31.5">
      <c r="A1056" s="153" t="s">
        <v>39</v>
      </c>
      <c r="B1056" s="284" t="s">
        <v>1475</v>
      </c>
      <c r="C1056" s="285" t="s">
        <v>1466</v>
      </c>
      <c r="D1056" s="156"/>
      <c r="E1056" s="155" t="s">
        <v>129</v>
      </c>
      <c r="F1056" s="236" t="s">
        <v>1480</v>
      </c>
      <c r="G1056" s="158" t="s">
        <v>58</v>
      </c>
      <c r="H1056" s="159" t="s">
        <v>1158</v>
      </c>
      <c r="I1056" s="160">
        <v>2</v>
      </c>
      <c r="J1056" s="195"/>
      <c r="K1056" s="162">
        <f t="shared" si="31"/>
        <v>0</v>
      </c>
      <c r="L1056" s="196"/>
      <c r="M1056" s="164">
        <f t="shared" si="32"/>
        <v>0</v>
      </c>
      <c r="N1056" s="565"/>
      <c r="O1056" s="568"/>
      <c r="P1056" s="572"/>
      <c r="Q1056" s="575"/>
      <c r="R1056" s="572"/>
      <c r="S1056" s="582"/>
      <c r="T1056" s="575"/>
      <c r="U1056" s="586"/>
      <c r="V1056" s="434"/>
      <c r="W1056" s="434"/>
    </row>
    <row r="1057" spans="1:23" ht="31.5">
      <c r="A1057" s="153" t="s">
        <v>59</v>
      </c>
      <c r="B1057" s="284" t="s">
        <v>1475</v>
      </c>
      <c r="C1057" s="285" t="s">
        <v>1148</v>
      </c>
      <c r="D1057" s="156"/>
      <c r="E1057" s="155" t="s">
        <v>129</v>
      </c>
      <c r="F1057" s="236" t="s">
        <v>1481</v>
      </c>
      <c r="G1057" s="158" t="s">
        <v>58</v>
      </c>
      <c r="H1057" s="159" t="s">
        <v>1158</v>
      </c>
      <c r="I1057" s="160">
        <v>2</v>
      </c>
      <c r="J1057" s="195"/>
      <c r="K1057" s="162">
        <f t="shared" si="31"/>
        <v>0</v>
      </c>
      <c r="L1057" s="196"/>
      <c r="M1057" s="164">
        <f t="shared" si="32"/>
        <v>0</v>
      </c>
      <c r="N1057" s="565"/>
      <c r="O1057" s="568"/>
      <c r="P1057" s="572"/>
      <c r="Q1057" s="575"/>
      <c r="R1057" s="572"/>
      <c r="S1057" s="582"/>
      <c r="T1057" s="575"/>
      <c r="U1057" s="586"/>
      <c r="V1057" s="434"/>
      <c r="W1057" s="434"/>
    </row>
    <row r="1058" spans="1:23" ht="31.5">
      <c r="A1058" s="153" t="s">
        <v>60</v>
      </c>
      <c r="B1058" s="284" t="s">
        <v>1475</v>
      </c>
      <c r="C1058" s="285" t="s">
        <v>1148</v>
      </c>
      <c r="D1058" s="156"/>
      <c r="E1058" s="155" t="s">
        <v>129</v>
      </c>
      <c r="F1058" s="236" t="s">
        <v>1482</v>
      </c>
      <c r="G1058" s="158" t="s">
        <v>58</v>
      </c>
      <c r="H1058" s="159" t="s">
        <v>1158</v>
      </c>
      <c r="I1058" s="160">
        <v>2</v>
      </c>
      <c r="J1058" s="195"/>
      <c r="K1058" s="162">
        <f t="shared" si="31"/>
        <v>0</v>
      </c>
      <c r="L1058" s="196"/>
      <c r="M1058" s="164">
        <f t="shared" si="32"/>
        <v>0</v>
      </c>
      <c r="N1058" s="565"/>
      <c r="O1058" s="568"/>
      <c r="P1058" s="572"/>
      <c r="Q1058" s="575"/>
      <c r="R1058" s="572"/>
      <c r="S1058" s="582"/>
      <c r="T1058" s="575"/>
      <c r="U1058" s="586"/>
      <c r="V1058" s="434"/>
      <c r="W1058" s="434"/>
    </row>
    <row r="1059" spans="1:23" ht="31.5">
      <c r="A1059" s="153" t="s">
        <v>61</v>
      </c>
      <c r="B1059" s="284" t="s">
        <v>1475</v>
      </c>
      <c r="C1059" s="285" t="s">
        <v>1148</v>
      </c>
      <c r="D1059" s="156"/>
      <c r="E1059" s="155" t="s">
        <v>129</v>
      </c>
      <c r="F1059" s="236" t="s">
        <v>1483</v>
      </c>
      <c r="G1059" s="158" t="s">
        <v>58</v>
      </c>
      <c r="H1059" s="159" t="s">
        <v>1158</v>
      </c>
      <c r="I1059" s="160">
        <v>2</v>
      </c>
      <c r="J1059" s="195"/>
      <c r="K1059" s="162">
        <f t="shared" si="31"/>
        <v>0</v>
      </c>
      <c r="L1059" s="196"/>
      <c r="M1059" s="164">
        <f t="shared" si="32"/>
        <v>0</v>
      </c>
      <c r="N1059" s="565"/>
      <c r="O1059" s="568"/>
      <c r="P1059" s="572"/>
      <c r="Q1059" s="575"/>
      <c r="R1059" s="572"/>
      <c r="S1059" s="582"/>
      <c r="T1059" s="575"/>
      <c r="U1059" s="586"/>
      <c r="V1059" s="434"/>
      <c r="W1059" s="434"/>
    </row>
    <row r="1060" spans="1:23" ht="31.5">
      <c r="A1060" s="153" t="s">
        <v>62</v>
      </c>
      <c r="B1060" s="284" t="s">
        <v>1475</v>
      </c>
      <c r="C1060" s="285" t="s">
        <v>1148</v>
      </c>
      <c r="D1060" s="156" t="s">
        <v>1477</v>
      </c>
      <c r="E1060" s="155" t="s">
        <v>129</v>
      </c>
      <c r="F1060" s="236" t="s">
        <v>1484</v>
      </c>
      <c r="G1060" s="158" t="s">
        <v>58</v>
      </c>
      <c r="H1060" s="159" t="s">
        <v>1158</v>
      </c>
      <c r="I1060" s="160">
        <v>2</v>
      </c>
      <c r="J1060" s="195"/>
      <c r="K1060" s="162">
        <f t="shared" si="31"/>
        <v>0</v>
      </c>
      <c r="L1060" s="196"/>
      <c r="M1060" s="164">
        <f t="shared" si="32"/>
        <v>0</v>
      </c>
      <c r="N1060" s="565"/>
      <c r="O1060" s="568"/>
      <c r="P1060" s="572"/>
      <c r="Q1060" s="575"/>
      <c r="R1060" s="572"/>
      <c r="S1060" s="582"/>
      <c r="T1060" s="575"/>
      <c r="U1060" s="586"/>
      <c r="V1060" s="434"/>
      <c r="W1060" s="434"/>
    </row>
    <row r="1061" spans="1:23" ht="31.5">
      <c r="A1061" s="153" t="s">
        <v>63</v>
      </c>
      <c r="B1061" s="284" t="s">
        <v>1475</v>
      </c>
      <c r="C1061" s="285" t="s">
        <v>1148</v>
      </c>
      <c r="D1061" s="156" t="s">
        <v>1477</v>
      </c>
      <c r="E1061" s="155" t="s">
        <v>129</v>
      </c>
      <c r="F1061" s="236" t="s">
        <v>1485</v>
      </c>
      <c r="G1061" s="158" t="s">
        <v>58</v>
      </c>
      <c r="H1061" s="159" t="s">
        <v>1158</v>
      </c>
      <c r="I1061" s="160">
        <v>2</v>
      </c>
      <c r="J1061" s="195"/>
      <c r="K1061" s="162">
        <f t="shared" si="31"/>
        <v>0</v>
      </c>
      <c r="L1061" s="196"/>
      <c r="M1061" s="164">
        <f t="shared" si="32"/>
        <v>0</v>
      </c>
      <c r="N1061" s="565"/>
      <c r="O1061" s="568"/>
      <c r="P1061" s="572"/>
      <c r="Q1061" s="575"/>
      <c r="R1061" s="572"/>
      <c r="S1061" s="582"/>
      <c r="T1061" s="575"/>
      <c r="U1061" s="586"/>
      <c r="V1061" s="434"/>
      <c r="W1061" s="434"/>
    </row>
    <row r="1062" spans="1:23" ht="31.5">
      <c r="A1062" s="153" t="s">
        <v>64</v>
      </c>
      <c r="B1062" s="284" t="s">
        <v>1475</v>
      </c>
      <c r="C1062" s="285" t="s">
        <v>1148</v>
      </c>
      <c r="D1062" s="156" t="s">
        <v>1477</v>
      </c>
      <c r="E1062" s="155" t="s">
        <v>129</v>
      </c>
      <c r="F1062" s="236" t="s">
        <v>1486</v>
      </c>
      <c r="G1062" s="158" t="s">
        <v>58</v>
      </c>
      <c r="H1062" s="159" t="s">
        <v>1158</v>
      </c>
      <c r="I1062" s="160">
        <v>2</v>
      </c>
      <c r="J1062" s="195"/>
      <c r="K1062" s="162">
        <f t="shared" si="31"/>
        <v>0</v>
      </c>
      <c r="L1062" s="196"/>
      <c r="M1062" s="164">
        <f t="shared" si="32"/>
        <v>0</v>
      </c>
      <c r="N1062" s="565"/>
      <c r="O1062" s="568"/>
      <c r="P1062" s="572"/>
      <c r="Q1062" s="575"/>
      <c r="R1062" s="572"/>
      <c r="S1062" s="582"/>
      <c r="T1062" s="575"/>
      <c r="U1062" s="586"/>
      <c r="V1062" s="434"/>
      <c r="W1062" s="434"/>
    </row>
    <row r="1063" spans="1:23" ht="31.5">
      <c r="A1063" s="153" t="s">
        <v>65</v>
      </c>
      <c r="B1063" s="284" t="s">
        <v>1475</v>
      </c>
      <c r="C1063" s="285" t="s">
        <v>1148</v>
      </c>
      <c r="D1063" s="156" t="s">
        <v>1477</v>
      </c>
      <c r="E1063" s="155" t="s">
        <v>129</v>
      </c>
      <c r="F1063" s="236" t="s">
        <v>1487</v>
      </c>
      <c r="G1063" s="158" t="s">
        <v>58</v>
      </c>
      <c r="H1063" s="159" t="s">
        <v>1158</v>
      </c>
      <c r="I1063" s="160">
        <v>2</v>
      </c>
      <c r="J1063" s="195"/>
      <c r="K1063" s="162">
        <f t="shared" si="31"/>
        <v>0</v>
      </c>
      <c r="L1063" s="196"/>
      <c r="M1063" s="164">
        <f t="shared" si="32"/>
        <v>0</v>
      </c>
      <c r="N1063" s="565"/>
      <c r="O1063" s="568"/>
      <c r="P1063" s="572"/>
      <c r="Q1063" s="575"/>
      <c r="R1063" s="572"/>
      <c r="S1063" s="582"/>
      <c r="T1063" s="575"/>
      <c r="U1063" s="586"/>
      <c r="V1063" s="434"/>
      <c r="W1063" s="434"/>
    </row>
    <row r="1064" spans="1:23" ht="31.5">
      <c r="A1064" s="153" t="s">
        <v>66</v>
      </c>
      <c r="B1064" s="284" t="s">
        <v>1475</v>
      </c>
      <c r="C1064" s="285" t="s">
        <v>1148</v>
      </c>
      <c r="D1064" s="156" t="s">
        <v>1477</v>
      </c>
      <c r="E1064" s="155" t="s">
        <v>129</v>
      </c>
      <c r="F1064" s="236" t="s">
        <v>1488</v>
      </c>
      <c r="G1064" s="158" t="s">
        <v>58</v>
      </c>
      <c r="H1064" s="159" t="s">
        <v>1158</v>
      </c>
      <c r="I1064" s="160">
        <v>2</v>
      </c>
      <c r="J1064" s="195"/>
      <c r="K1064" s="162">
        <f t="shared" si="31"/>
        <v>0</v>
      </c>
      <c r="L1064" s="196"/>
      <c r="M1064" s="164">
        <f t="shared" si="32"/>
        <v>0</v>
      </c>
      <c r="N1064" s="565"/>
      <c r="O1064" s="568"/>
      <c r="P1064" s="572"/>
      <c r="Q1064" s="575"/>
      <c r="R1064" s="572"/>
      <c r="S1064" s="582"/>
      <c r="T1064" s="575"/>
      <c r="U1064" s="586"/>
      <c r="V1064" s="434"/>
      <c r="W1064" s="434"/>
    </row>
    <row r="1065" spans="1:23" ht="31.5">
      <c r="A1065" s="153" t="s">
        <v>67</v>
      </c>
      <c r="B1065" s="284" t="s">
        <v>1475</v>
      </c>
      <c r="C1065" s="285" t="s">
        <v>1148</v>
      </c>
      <c r="D1065" s="156" t="s">
        <v>1477</v>
      </c>
      <c r="E1065" s="155" t="s">
        <v>129</v>
      </c>
      <c r="F1065" s="236" t="s">
        <v>1489</v>
      </c>
      <c r="G1065" s="158" t="s">
        <v>58</v>
      </c>
      <c r="H1065" s="159" t="s">
        <v>1550</v>
      </c>
      <c r="I1065" s="160">
        <v>2</v>
      </c>
      <c r="J1065" s="195"/>
      <c r="K1065" s="162">
        <f t="shared" si="31"/>
        <v>0</v>
      </c>
      <c r="L1065" s="196"/>
      <c r="M1065" s="164">
        <f t="shared" si="32"/>
        <v>0</v>
      </c>
      <c r="N1065" s="565"/>
      <c r="O1065" s="568"/>
      <c r="P1065" s="572"/>
      <c r="Q1065" s="575"/>
      <c r="R1065" s="572"/>
      <c r="S1065" s="582"/>
      <c r="T1065" s="575"/>
      <c r="U1065" s="586"/>
      <c r="V1065" s="434"/>
      <c r="W1065" s="434"/>
    </row>
    <row r="1066" spans="1:23" ht="31.5">
      <c r="A1066" s="153" t="s">
        <v>68</v>
      </c>
      <c r="B1066" s="284" t="s">
        <v>1475</v>
      </c>
      <c r="C1066" s="285" t="s">
        <v>1148</v>
      </c>
      <c r="D1066" s="156" t="s">
        <v>1477</v>
      </c>
      <c r="E1066" s="155" t="s">
        <v>129</v>
      </c>
      <c r="F1066" s="236" t="s">
        <v>1490</v>
      </c>
      <c r="G1066" s="158" t="s">
        <v>58</v>
      </c>
      <c r="H1066" s="159" t="s">
        <v>1550</v>
      </c>
      <c r="I1066" s="160">
        <v>2</v>
      </c>
      <c r="J1066" s="195"/>
      <c r="K1066" s="162">
        <f t="shared" si="31"/>
        <v>0</v>
      </c>
      <c r="L1066" s="196"/>
      <c r="M1066" s="164">
        <f t="shared" si="32"/>
        <v>0</v>
      </c>
      <c r="N1066" s="565"/>
      <c r="O1066" s="568"/>
      <c r="P1066" s="572"/>
      <c r="Q1066" s="575"/>
      <c r="R1066" s="572"/>
      <c r="S1066" s="582"/>
      <c r="T1066" s="575"/>
      <c r="U1066" s="586"/>
      <c r="V1066" s="434"/>
      <c r="W1066" s="434"/>
    </row>
    <row r="1067" spans="1:23" ht="31.5">
      <c r="A1067" s="153" t="s">
        <v>69</v>
      </c>
      <c r="B1067" s="284" t="s">
        <v>1475</v>
      </c>
      <c r="C1067" s="285" t="s">
        <v>1148</v>
      </c>
      <c r="D1067" s="156" t="s">
        <v>1477</v>
      </c>
      <c r="E1067" s="155" t="s">
        <v>129</v>
      </c>
      <c r="F1067" s="236" t="s">
        <v>1491</v>
      </c>
      <c r="G1067" s="158" t="s">
        <v>58</v>
      </c>
      <c r="H1067" s="159" t="s">
        <v>1550</v>
      </c>
      <c r="I1067" s="160">
        <v>2</v>
      </c>
      <c r="J1067" s="195"/>
      <c r="K1067" s="162">
        <f t="shared" si="31"/>
        <v>0</v>
      </c>
      <c r="L1067" s="196"/>
      <c r="M1067" s="164">
        <f t="shared" si="32"/>
        <v>0</v>
      </c>
      <c r="N1067" s="565"/>
      <c r="O1067" s="568"/>
      <c r="P1067" s="572"/>
      <c r="Q1067" s="575"/>
      <c r="R1067" s="572"/>
      <c r="S1067" s="582"/>
      <c r="T1067" s="575"/>
      <c r="U1067" s="586"/>
      <c r="V1067" s="434"/>
      <c r="W1067" s="434"/>
    </row>
    <row r="1068" spans="1:23" ht="31.5">
      <c r="A1068" s="153" t="s">
        <v>70</v>
      </c>
      <c r="B1068" s="284" t="s">
        <v>1475</v>
      </c>
      <c r="C1068" s="285" t="s">
        <v>1148</v>
      </c>
      <c r="D1068" s="156" t="s">
        <v>1477</v>
      </c>
      <c r="E1068" s="155" t="s">
        <v>129</v>
      </c>
      <c r="F1068" s="236" t="s">
        <v>1492</v>
      </c>
      <c r="G1068" s="158" t="s">
        <v>58</v>
      </c>
      <c r="H1068" s="159" t="s">
        <v>1550</v>
      </c>
      <c r="I1068" s="160">
        <v>2</v>
      </c>
      <c r="J1068" s="195"/>
      <c r="K1068" s="162">
        <f t="shared" si="31"/>
        <v>0</v>
      </c>
      <c r="L1068" s="196"/>
      <c r="M1068" s="164">
        <f t="shared" si="32"/>
        <v>0</v>
      </c>
      <c r="N1068" s="565"/>
      <c r="O1068" s="568"/>
      <c r="P1068" s="572"/>
      <c r="Q1068" s="575"/>
      <c r="R1068" s="572"/>
      <c r="S1068" s="582"/>
      <c r="T1068" s="575"/>
      <c r="U1068" s="586"/>
      <c r="V1068" s="434"/>
      <c r="W1068" s="434"/>
    </row>
    <row r="1069" spans="1:23" ht="31.5">
      <c r="A1069" s="153" t="s">
        <v>85</v>
      </c>
      <c r="B1069" s="284" t="s">
        <v>1475</v>
      </c>
      <c r="C1069" s="285" t="s">
        <v>1148</v>
      </c>
      <c r="D1069" s="156" t="s">
        <v>1149</v>
      </c>
      <c r="E1069" s="155" t="s">
        <v>129</v>
      </c>
      <c r="F1069" s="236" t="s">
        <v>1493</v>
      </c>
      <c r="G1069" s="158" t="s">
        <v>58</v>
      </c>
      <c r="H1069" s="159" t="s">
        <v>1458</v>
      </c>
      <c r="I1069" s="160">
        <v>2</v>
      </c>
      <c r="J1069" s="195"/>
      <c r="K1069" s="162">
        <f t="shared" si="31"/>
        <v>0</v>
      </c>
      <c r="L1069" s="196"/>
      <c r="M1069" s="164">
        <f t="shared" si="32"/>
        <v>0</v>
      </c>
      <c r="N1069" s="565"/>
      <c r="O1069" s="568"/>
      <c r="P1069" s="572"/>
      <c r="Q1069" s="575"/>
      <c r="R1069" s="572"/>
      <c r="S1069" s="582"/>
      <c r="T1069" s="575"/>
      <c r="U1069" s="586"/>
      <c r="V1069" s="434"/>
      <c r="W1069" s="434"/>
    </row>
    <row r="1070" spans="1:23" ht="31.5">
      <c r="A1070" s="153" t="s">
        <v>86</v>
      </c>
      <c r="B1070" s="284" t="s">
        <v>1475</v>
      </c>
      <c r="C1070" s="285" t="s">
        <v>1148</v>
      </c>
      <c r="D1070" s="156" t="s">
        <v>1149</v>
      </c>
      <c r="E1070" s="155" t="s">
        <v>129</v>
      </c>
      <c r="F1070" s="236" t="s">
        <v>1494</v>
      </c>
      <c r="G1070" s="158" t="s">
        <v>58</v>
      </c>
      <c r="H1070" s="159" t="s">
        <v>1458</v>
      </c>
      <c r="I1070" s="160">
        <v>2</v>
      </c>
      <c r="J1070" s="195"/>
      <c r="K1070" s="162">
        <f t="shared" si="31"/>
        <v>0</v>
      </c>
      <c r="L1070" s="196"/>
      <c r="M1070" s="164">
        <f t="shared" si="32"/>
        <v>0</v>
      </c>
      <c r="N1070" s="565"/>
      <c r="O1070" s="568"/>
      <c r="P1070" s="572"/>
      <c r="Q1070" s="575"/>
      <c r="R1070" s="572"/>
      <c r="S1070" s="582"/>
      <c r="T1070" s="575"/>
      <c r="U1070" s="586"/>
      <c r="V1070" s="434"/>
      <c r="W1070" s="434"/>
    </row>
    <row r="1071" spans="1:23" ht="31.5">
      <c r="A1071" s="153" t="s">
        <v>87</v>
      </c>
      <c r="B1071" s="284" t="s">
        <v>1475</v>
      </c>
      <c r="C1071" s="285" t="s">
        <v>1148</v>
      </c>
      <c r="D1071" s="156" t="s">
        <v>1149</v>
      </c>
      <c r="E1071" s="155" t="s">
        <v>129</v>
      </c>
      <c r="F1071" s="236" t="s">
        <v>1495</v>
      </c>
      <c r="G1071" s="158" t="s">
        <v>58</v>
      </c>
      <c r="H1071" s="159" t="s">
        <v>1551</v>
      </c>
      <c r="I1071" s="160">
        <v>2</v>
      </c>
      <c r="J1071" s="195"/>
      <c r="K1071" s="162">
        <f t="shared" si="31"/>
        <v>0</v>
      </c>
      <c r="L1071" s="196"/>
      <c r="M1071" s="164">
        <f t="shared" si="32"/>
        <v>0</v>
      </c>
      <c r="N1071" s="565"/>
      <c r="O1071" s="568"/>
      <c r="P1071" s="572"/>
      <c r="Q1071" s="575"/>
      <c r="R1071" s="572"/>
      <c r="S1071" s="582"/>
      <c r="T1071" s="575"/>
      <c r="U1071" s="586"/>
      <c r="V1071" s="434"/>
      <c r="W1071" s="434"/>
    </row>
    <row r="1072" spans="1:23" ht="31.5">
      <c r="A1072" s="153" t="s">
        <v>88</v>
      </c>
      <c r="B1072" s="284" t="s">
        <v>1475</v>
      </c>
      <c r="C1072" s="285" t="s">
        <v>1148</v>
      </c>
      <c r="D1072" s="156" t="s">
        <v>1149</v>
      </c>
      <c r="E1072" s="155" t="s">
        <v>129</v>
      </c>
      <c r="F1072" s="236" t="s">
        <v>1496</v>
      </c>
      <c r="G1072" s="158" t="s">
        <v>58</v>
      </c>
      <c r="H1072" s="159" t="s">
        <v>1551</v>
      </c>
      <c r="I1072" s="160">
        <v>2</v>
      </c>
      <c r="J1072" s="195"/>
      <c r="K1072" s="162">
        <f t="shared" si="31"/>
        <v>0</v>
      </c>
      <c r="L1072" s="196"/>
      <c r="M1072" s="164">
        <f t="shared" si="32"/>
        <v>0</v>
      </c>
      <c r="N1072" s="565"/>
      <c r="O1072" s="568"/>
      <c r="P1072" s="572"/>
      <c r="Q1072" s="575"/>
      <c r="R1072" s="572"/>
      <c r="S1072" s="582"/>
      <c r="T1072" s="575"/>
      <c r="U1072" s="586"/>
      <c r="V1072" s="434"/>
      <c r="W1072" s="434"/>
    </row>
    <row r="1073" spans="1:23" ht="31.5">
      <c r="A1073" s="153" t="s">
        <v>89</v>
      </c>
      <c r="B1073" s="284" t="s">
        <v>1475</v>
      </c>
      <c r="C1073" s="285" t="s">
        <v>1148</v>
      </c>
      <c r="D1073" s="156" t="s">
        <v>1149</v>
      </c>
      <c r="E1073" s="155" t="s">
        <v>129</v>
      </c>
      <c r="F1073" s="236" t="s">
        <v>1497</v>
      </c>
      <c r="G1073" s="158" t="s">
        <v>58</v>
      </c>
      <c r="H1073" s="159" t="s">
        <v>1552</v>
      </c>
      <c r="I1073" s="160">
        <v>2</v>
      </c>
      <c r="J1073" s="195"/>
      <c r="K1073" s="162">
        <f t="shared" si="31"/>
        <v>0</v>
      </c>
      <c r="L1073" s="196"/>
      <c r="M1073" s="164">
        <f t="shared" si="32"/>
        <v>0</v>
      </c>
      <c r="N1073" s="565"/>
      <c r="O1073" s="568"/>
      <c r="P1073" s="572"/>
      <c r="Q1073" s="575"/>
      <c r="R1073" s="572"/>
      <c r="S1073" s="582"/>
      <c r="T1073" s="575"/>
      <c r="U1073" s="586"/>
      <c r="V1073" s="434"/>
      <c r="W1073" s="434"/>
    </row>
    <row r="1074" spans="1:23" ht="31.5">
      <c r="A1074" s="153" t="s">
        <v>90</v>
      </c>
      <c r="B1074" s="284" t="s">
        <v>1475</v>
      </c>
      <c r="C1074" s="285" t="s">
        <v>1148</v>
      </c>
      <c r="D1074" s="156" t="s">
        <v>1149</v>
      </c>
      <c r="E1074" s="155" t="s">
        <v>129</v>
      </c>
      <c r="F1074" s="236" t="s">
        <v>1498</v>
      </c>
      <c r="G1074" s="158" t="s">
        <v>58</v>
      </c>
      <c r="H1074" s="159" t="s">
        <v>1158</v>
      </c>
      <c r="I1074" s="160">
        <v>2</v>
      </c>
      <c r="J1074" s="195"/>
      <c r="K1074" s="162">
        <f t="shared" si="31"/>
        <v>0</v>
      </c>
      <c r="L1074" s="196"/>
      <c r="M1074" s="164">
        <f t="shared" si="32"/>
        <v>0</v>
      </c>
      <c r="N1074" s="565"/>
      <c r="O1074" s="568"/>
      <c r="P1074" s="572"/>
      <c r="Q1074" s="575"/>
      <c r="R1074" s="572"/>
      <c r="S1074" s="582"/>
      <c r="T1074" s="575"/>
      <c r="U1074" s="586"/>
      <c r="V1074" s="434"/>
      <c r="W1074" s="434"/>
    </row>
    <row r="1075" spans="1:23" ht="31.5">
      <c r="A1075" s="153" t="s">
        <v>91</v>
      </c>
      <c r="B1075" s="284" t="s">
        <v>1475</v>
      </c>
      <c r="C1075" s="285" t="s">
        <v>1148</v>
      </c>
      <c r="D1075" s="156" t="s">
        <v>1149</v>
      </c>
      <c r="E1075" s="155" t="s">
        <v>129</v>
      </c>
      <c r="F1075" s="236" t="s">
        <v>1499</v>
      </c>
      <c r="G1075" s="158" t="s">
        <v>58</v>
      </c>
      <c r="H1075" s="159" t="s">
        <v>1553</v>
      </c>
      <c r="I1075" s="160">
        <v>2</v>
      </c>
      <c r="J1075" s="195"/>
      <c r="K1075" s="162">
        <f t="shared" si="31"/>
        <v>0</v>
      </c>
      <c r="L1075" s="196"/>
      <c r="M1075" s="164">
        <f t="shared" si="32"/>
        <v>0</v>
      </c>
      <c r="N1075" s="565"/>
      <c r="O1075" s="568"/>
      <c r="P1075" s="572"/>
      <c r="Q1075" s="575"/>
      <c r="R1075" s="572"/>
      <c r="S1075" s="582"/>
      <c r="T1075" s="575"/>
      <c r="U1075" s="586"/>
      <c r="V1075" s="434"/>
      <c r="W1075" s="434"/>
    </row>
    <row r="1076" spans="1:23" ht="31.5">
      <c r="A1076" s="153" t="s">
        <v>92</v>
      </c>
      <c r="B1076" s="284" t="s">
        <v>1475</v>
      </c>
      <c r="C1076" s="285" t="s">
        <v>1148</v>
      </c>
      <c r="D1076" s="156" t="s">
        <v>1149</v>
      </c>
      <c r="E1076" s="155" t="s">
        <v>129</v>
      </c>
      <c r="F1076" s="236" t="s">
        <v>1500</v>
      </c>
      <c r="G1076" s="158" t="s">
        <v>58</v>
      </c>
      <c r="H1076" s="159" t="s">
        <v>1553</v>
      </c>
      <c r="I1076" s="160">
        <v>2</v>
      </c>
      <c r="J1076" s="195"/>
      <c r="K1076" s="162">
        <f t="shared" si="31"/>
        <v>0</v>
      </c>
      <c r="L1076" s="196"/>
      <c r="M1076" s="164">
        <f t="shared" si="32"/>
        <v>0</v>
      </c>
      <c r="N1076" s="565"/>
      <c r="O1076" s="568"/>
      <c r="P1076" s="572"/>
      <c r="Q1076" s="575"/>
      <c r="R1076" s="572"/>
      <c r="S1076" s="582"/>
      <c r="T1076" s="575"/>
      <c r="U1076" s="586"/>
      <c r="V1076" s="434"/>
      <c r="W1076" s="434"/>
    </row>
    <row r="1077" spans="1:23" ht="31.5">
      <c r="A1077" s="153" t="s">
        <v>93</v>
      </c>
      <c r="B1077" s="284" t="s">
        <v>1475</v>
      </c>
      <c r="C1077" s="285" t="s">
        <v>1148</v>
      </c>
      <c r="D1077" s="156" t="s">
        <v>1149</v>
      </c>
      <c r="E1077" s="155" t="s">
        <v>129</v>
      </c>
      <c r="F1077" s="236" t="s">
        <v>1501</v>
      </c>
      <c r="G1077" s="158" t="s">
        <v>58</v>
      </c>
      <c r="H1077" s="159" t="s">
        <v>1554</v>
      </c>
      <c r="I1077" s="160">
        <v>2</v>
      </c>
      <c r="J1077" s="195"/>
      <c r="K1077" s="162">
        <f t="shared" si="31"/>
        <v>0</v>
      </c>
      <c r="L1077" s="196"/>
      <c r="M1077" s="164">
        <f t="shared" si="32"/>
        <v>0</v>
      </c>
      <c r="N1077" s="565"/>
      <c r="O1077" s="568"/>
      <c r="P1077" s="572"/>
      <c r="Q1077" s="575"/>
      <c r="R1077" s="572"/>
      <c r="S1077" s="582"/>
      <c r="T1077" s="575"/>
      <c r="U1077" s="586"/>
      <c r="V1077" s="434"/>
      <c r="W1077" s="434"/>
    </row>
    <row r="1078" spans="1:23" ht="31.5">
      <c r="A1078" s="153" t="s">
        <v>94</v>
      </c>
      <c r="B1078" s="284" t="s">
        <v>1475</v>
      </c>
      <c r="C1078" s="285" t="s">
        <v>1148</v>
      </c>
      <c r="D1078" s="156" t="s">
        <v>1149</v>
      </c>
      <c r="E1078" s="155" t="s">
        <v>129</v>
      </c>
      <c r="F1078" s="236" t="s">
        <v>1502</v>
      </c>
      <c r="G1078" s="158" t="s">
        <v>58</v>
      </c>
      <c r="H1078" s="159" t="s">
        <v>1554</v>
      </c>
      <c r="I1078" s="160">
        <v>2</v>
      </c>
      <c r="J1078" s="195"/>
      <c r="K1078" s="162">
        <f t="shared" si="31"/>
        <v>0</v>
      </c>
      <c r="L1078" s="196"/>
      <c r="M1078" s="164">
        <f t="shared" si="32"/>
        <v>0</v>
      </c>
      <c r="N1078" s="565"/>
      <c r="O1078" s="568"/>
      <c r="P1078" s="572"/>
      <c r="Q1078" s="575"/>
      <c r="R1078" s="572"/>
      <c r="S1078" s="582"/>
      <c r="T1078" s="575"/>
      <c r="U1078" s="586"/>
      <c r="V1078" s="434"/>
      <c r="W1078" s="434"/>
    </row>
    <row r="1079" spans="1:23" ht="31.5">
      <c r="A1079" s="153" t="s">
        <v>95</v>
      </c>
      <c r="B1079" s="284" t="s">
        <v>1475</v>
      </c>
      <c r="C1079" s="285" t="s">
        <v>1148</v>
      </c>
      <c r="D1079" s="156" t="s">
        <v>1149</v>
      </c>
      <c r="E1079" s="155" t="s">
        <v>129</v>
      </c>
      <c r="F1079" s="236" t="s">
        <v>1503</v>
      </c>
      <c r="G1079" s="158" t="s">
        <v>58</v>
      </c>
      <c r="H1079" s="159" t="s">
        <v>1554</v>
      </c>
      <c r="I1079" s="160">
        <v>2</v>
      </c>
      <c r="J1079" s="195"/>
      <c r="K1079" s="162">
        <f t="shared" si="31"/>
        <v>0</v>
      </c>
      <c r="L1079" s="196"/>
      <c r="M1079" s="164">
        <f t="shared" si="32"/>
        <v>0</v>
      </c>
      <c r="N1079" s="565"/>
      <c r="O1079" s="568"/>
      <c r="P1079" s="572"/>
      <c r="Q1079" s="575"/>
      <c r="R1079" s="572"/>
      <c r="S1079" s="582"/>
      <c r="T1079" s="575"/>
      <c r="U1079" s="586"/>
      <c r="V1079" s="434"/>
      <c r="W1079" s="434"/>
    </row>
    <row r="1080" spans="1:23" ht="31.5">
      <c r="A1080" s="153" t="s">
        <v>96</v>
      </c>
      <c r="B1080" s="284" t="s">
        <v>1475</v>
      </c>
      <c r="C1080" s="285" t="s">
        <v>1148</v>
      </c>
      <c r="D1080" s="156" t="s">
        <v>1149</v>
      </c>
      <c r="E1080" s="155" t="s">
        <v>129</v>
      </c>
      <c r="F1080" s="236" t="s">
        <v>1504</v>
      </c>
      <c r="G1080" s="158" t="s">
        <v>58</v>
      </c>
      <c r="H1080" s="159" t="s">
        <v>1554</v>
      </c>
      <c r="I1080" s="160">
        <v>2</v>
      </c>
      <c r="J1080" s="195"/>
      <c r="K1080" s="162">
        <f t="shared" si="31"/>
        <v>0</v>
      </c>
      <c r="L1080" s="196"/>
      <c r="M1080" s="164">
        <f t="shared" si="32"/>
        <v>0</v>
      </c>
      <c r="N1080" s="565"/>
      <c r="O1080" s="568"/>
      <c r="P1080" s="572"/>
      <c r="Q1080" s="575"/>
      <c r="R1080" s="572"/>
      <c r="S1080" s="582"/>
      <c r="T1080" s="575"/>
      <c r="U1080" s="586"/>
      <c r="V1080" s="434"/>
      <c r="W1080" s="434"/>
    </row>
    <row r="1081" spans="1:23" ht="31.5">
      <c r="A1081" s="153" t="s">
        <v>97</v>
      </c>
      <c r="B1081" s="284" t="s">
        <v>1475</v>
      </c>
      <c r="C1081" s="285" t="s">
        <v>1148</v>
      </c>
      <c r="D1081" s="156" t="s">
        <v>1149</v>
      </c>
      <c r="E1081" s="155" t="s">
        <v>129</v>
      </c>
      <c r="F1081" s="236" t="s">
        <v>1505</v>
      </c>
      <c r="G1081" s="158" t="s">
        <v>58</v>
      </c>
      <c r="H1081" s="159" t="s">
        <v>1554</v>
      </c>
      <c r="I1081" s="160">
        <v>2</v>
      </c>
      <c r="J1081" s="195"/>
      <c r="K1081" s="162">
        <f t="shared" si="31"/>
        <v>0</v>
      </c>
      <c r="L1081" s="196"/>
      <c r="M1081" s="164">
        <f t="shared" si="32"/>
        <v>0</v>
      </c>
      <c r="N1081" s="565"/>
      <c r="O1081" s="568"/>
      <c r="P1081" s="572"/>
      <c r="Q1081" s="575"/>
      <c r="R1081" s="572"/>
      <c r="S1081" s="582"/>
      <c r="T1081" s="575"/>
      <c r="U1081" s="586"/>
      <c r="V1081" s="434"/>
      <c r="W1081" s="434"/>
    </row>
    <row r="1082" spans="1:23" ht="31.5">
      <c r="A1082" s="153" t="s">
        <v>98</v>
      </c>
      <c r="B1082" s="284" t="s">
        <v>1475</v>
      </c>
      <c r="C1082" s="285" t="s">
        <v>1148</v>
      </c>
      <c r="D1082" s="156" t="s">
        <v>1149</v>
      </c>
      <c r="E1082" s="155" t="s">
        <v>129</v>
      </c>
      <c r="F1082" s="236" t="s">
        <v>1506</v>
      </c>
      <c r="G1082" s="158" t="s">
        <v>58</v>
      </c>
      <c r="H1082" s="159" t="s">
        <v>1554</v>
      </c>
      <c r="I1082" s="160">
        <v>2</v>
      </c>
      <c r="J1082" s="195"/>
      <c r="K1082" s="162">
        <f t="shared" si="31"/>
        <v>0</v>
      </c>
      <c r="L1082" s="196"/>
      <c r="M1082" s="164">
        <f t="shared" si="32"/>
        <v>0</v>
      </c>
      <c r="N1082" s="565"/>
      <c r="O1082" s="568"/>
      <c r="P1082" s="572"/>
      <c r="Q1082" s="575"/>
      <c r="R1082" s="572"/>
      <c r="S1082" s="582"/>
      <c r="T1082" s="575"/>
      <c r="U1082" s="586"/>
      <c r="V1082" s="434"/>
      <c r="W1082" s="434"/>
    </row>
    <row r="1083" spans="1:23" ht="31.5">
      <c r="A1083" s="153" t="s">
        <v>99</v>
      </c>
      <c r="B1083" s="284" t="s">
        <v>1475</v>
      </c>
      <c r="C1083" s="285" t="s">
        <v>1148</v>
      </c>
      <c r="D1083" s="156" t="s">
        <v>1149</v>
      </c>
      <c r="E1083" s="155" t="s">
        <v>129</v>
      </c>
      <c r="F1083" s="236" t="s">
        <v>1507</v>
      </c>
      <c r="G1083" s="158" t="s">
        <v>58</v>
      </c>
      <c r="H1083" s="159" t="s">
        <v>1554</v>
      </c>
      <c r="I1083" s="160">
        <v>2</v>
      </c>
      <c r="J1083" s="195"/>
      <c r="K1083" s="162">
        <f t="shared" si="31"/>
        <v>0</v>
      </c>
      <c r="L1083" s="196"/>
      <c r="M1083" s="164">
        <f t="shared" si="32"/>
        <v>0</v>
      </c>
      <c r="N1083" s="565"/>
      <c r="O1083" s="568"/>
      <c r="P1083" s="572"/>
      <c r="Q1083" s="575"/>
      <c r="R1083" s="572"/>
      <c r="S1083" s="582"/>
      <c r="T1083" s="575"/>
      <c r="U1083" s="586"/>
      <c r="V1083" s="434"/>
      <c r="W1083" s="434"/>
    </row>
    <row r="1084" spans="1:23" ht="31.5">
      <c r="A1084" s="153" t="s">
        <v>100</v>
      </c>
      <c r="B1084" s="284" t="s">
        <v>1475</v>
      </c>
      <c r="C1084" s="285" t="s">
        <v>1148</v>
      </c>
      <c r="D1084" s="156" t="s">
        <v>1149</v>
      </c>
      <c r="E1084" s="155" t="s">
        <v>129</v>
      </c>
      <c r="F1084" s="236" t="s">
        <v>1508</v>
      </c>
      <c r="G1084" s="158" t="s">
        <v>58</v>
      </c>
      <c r="H1084" s="159" t="s">
        <v>1554</v>
      </c>
      <c r="I1084" s="160">
        <v>2</v>
      </c>
      <c r="J1084" s="195"/>
      <c r="K1084" s="162">
        <f t="shared" si="31"/>
        <v>0</v>
      </c>
      <c r="L1084" s="196"/>
      <c r="M1084" s="164">
        <f t="shared" si="32"/>
        <v>0</v>
      </c>
      <c r="N1084" s="565"/>
      <c r="O1084" s="568"/>
      <c r="P1084" s="572"/>
      <c r="Q1084" s="575"/>
      <c r="R1084" s="572"/>
      <c r="S1084" s="582"/>
      <c r="T1084" s="575"/>
      <c r="U1084" s="586"/>
      <c r="V1084" s="434"/>
      <c r="W1084" s="434"/>
    </row>
    <row r="1085" spans="1:23" ht="31.5">
      <c r="A1085" s="153" t="s">
        <v>101</v>
      </c>
      <c r="B1085" s="284" t="s">
        <v>1475</v>
      </c>
      <c r="C1085" s="285" t="s">
        <v>1148</v>
      </c>
      <c r="D1085" s="156" t="s">
        <v>1149</v>
      </c>
      <c r="E1085" s="155" t="s">
        <v>129</v>
      </c>
      <c r="F1085" s="236" t="s">
        <v>1509</v>
      </c>
      <c r="G1085" s="158" t="s">
        <v>58</v>
      </c>
      <c r="H1085" s="159" t="s">
        <v>1554</v>
      </c>
      <c r="I1085" s="160">
        <v>2</v>
      </c>
      <c r="J1085" s="195"/>
      <c r="K1085" s="162">
        <f t="shared" si="31"/>
        <v>0</v>
      </c>
      <c r="L1085" s="196"/>
      <c r="M1085" s="164">
        <f t="shared" si="32"/>
        <v>0</v>
      </c>
      <c r="N1085" s="565"/>
      <c r="O1085" s="568"/>
      <c r="P1085" s="572"/>
      <c r="Q1085" s="575"/>
      <c r="R1085" s="572"/>
      <c r="S1085" s="582"/>
      <c r="T1085" s="575"/>
      <c r="U1085" s="586"/>
      <c r="V1085" s="434"/>
      <c r="W1085" s="434"/>
    </row>
    <row r="1086" spans="1:23" ht="31.5">
      <c r="A1086" s="153" t="s">
        <v>102</v>
      </c>
      <c r="B1086" s="284" t="s">
        <v>1475</v>
      </c>
      <c r="C1086" s="285" t="s">
        <v>1148</v>
      </c>
      <c r="D1086" s="156" t="s">
        <v>1149</v>
      </c>
      <c r="E1086" s="155" t="s">
        <v>129</v>
      </c>
      <c r="F1086" s="236" t="s">
        <v>1510</v>
      </c>
      <c r="G1086" s="158" t="s">
        <v>58</v>
      </c>
      <c r="H1086" s="159" t="s">
        <v>1554</v>
      </c>
      <c r="I1086" s="160">
        <v>2</v>
      </c>
      <c r="J1086" s="195"/>
      <c r="K1086" s="162">
        <f t="shared" si="31"/>
        <v>0</v>
      </c>
      <c r="L1086" s="196"/>
      <c r="M1086" s="164">
        <f t="shared" si="32"/>
        <v>0</v>
      </c>
      <c r="N1086" s="565"/>
      <c r="O1086" s="568"/>
      <c r="P1086" s="572"/>
      <c r="Q1086" s="575"/>
      <c r="R1086" s="572"/>
      <c r="S1086" s="582"/>
      <c r="T1086" s="575"/>
      <c r="U1086" s="586"/>
      <c r="V1086" s="434"/>
      <c r="W1086" s="434"/>
    </row>
    <row r="1087" spans="1:23" ht="31.5">
      <c r="A1087" s="153" t="s">
        <v>103</v>
      </c>
      <c r="B1087" s="284" t="s">
        <v>1475</v>
      </c>
      <c r="C1087" s="285" t="s">
        <v>1148</v>
      </c>
      <c r="D1087" s="156" t="s">
        <v>1149</v>
      </c>
      <c r="E1087" s="155" t="s">
        <v>129</v>
      </c>
      <c r="F1087" s="236" t="s">
        <v>1511</v>
      </c>
      <c r="G1087" s="158" t="s">
        <v>58</v>
      </c>
      <c r="H1087" s="159" t="s">
        <v>1555</v>
      </c>
      <c r="I1087" s="160">
        <v>2</v>
      </c>
      <c r="J1087" s="195"/>
      <c r="K1087" s="162">
        <f t="shared" ref="K1087:K1118" si="33">I1087*J1087</f>
        <v>0</v>
      </c>
      <c r="L1087" s="196"/>
      <c r="M1087" s="164">
        <f t="shared" ref="M1087:M1118" si="34">ROUND(K1087*L1087+K1087,2)</f>
        <v>0</v>
      </c>
      <c r="N1087" s="565"/>
      <c r="O1087" s="568"/>
      <c r="P1087" s="572"/>
      <c r="Q1087" s="575"/>
      <c r="R1087" s="572"/>
      <c r="S1087" s="582"/>
      <c r="T1087" s="575"/>
      <c r="U1087" s="586"/>
      <c r="V1087" s="434"/>
      <c r="W1087" s="434"/>
    </row>
    <row r="1088" spans="1:23" ht="31.5">
      <c r="A1088" s="153" t="s">
        <v>104</v>
      </c>
      <c r="B1088" s="284" t="s">
        <v>1475</v>
      </c>
      <c r="C1088" s="285" t="s">
        <v>1148</v>
      </c>
      <c r="D1088" s="156" t="s">
        <v>1149</v>
      </c>
      <c r="E1088" s="155" t="s">
        <v>129</v>
      </c>
      <c r="F1088" s="236" t="s">
        <v>1512</v>
      </c>
      <c r="G1088" s="158" t="s">
        <v>58</v>
      </c>
      <c r="H1088" s="159" t="s">
        <v>1555</v>
      </c>
      <c r="I1088" s="160">
        <v>2</v>
      </c>
      <c r="J1088" s="195"/>
      <c r="K1088" s="162">
        <f t="shared" si="33"/>
        <v>0</v>
      </c>
      <c r="L1088" s="196"/>
      <c r="M1088" s="164">
        <f t="shared" si="34"/>
        <v>0</v>
      </c>
      <c r="N1088" s="565"/>
      <c r="O1088" s="568"/>
      <c r="P1088" s="572"/>
      <c r="Q1088" s="575"/>
      <c r="R1088" s="572"/>
      <c r="S1088" s="582"/>
      <c r="T1088" s="575"/>
      <c r="U1088" s="586"/>
      <c r="V1088" s="434"/>
      <c r="W1088" s="434"/>
    </row>
    <row r="1089" spans="1:23" ht="31.5">
      <c r="A1089" s="153" t="s">
        <v>105</v>
      </c>
      <c r="B1089" s="284" t="s">
        <v>1475</v>
      </c>
      <c r="C1089" s="285" t="s">
        <v>1148</v>
      </c>
      <c r="D1089" s="156" t="s">
        <v>1149</v>
      </c>
      <c r="E1089" s="155" t="s">
        <v>129</v>
      </c>
      <c r="F1089" s="236" t="s">
        <v>1513</v>
      </c>
      <c r="G1089" s="158" t="s">
        <v>58</v>
      </c>
      <c r="H1089" s="159" t="s">
        <v>1555</v>
      </c>
      <c r="I1089" s="160">
        <v>2</v>
      </c>
      <c r="J1089" s="195"/>
      <c r="K1089" s="162">
        <f t="shared" si="33"/>
        <v>0</v>
      </c>
      <c r="L1089" s="196"/>
      <c r="M1089" s="164">
        <f t="shared" si="34"/>
        <v>0</v>
      </c>
      <c r="N1089" s="565"/>
      <c r="O1089" s="568"/>
      <c r="P1089" s="572"/>
      <c r="Q1089" s="575"/>
      <c r="R1089" s="572"/>
      <c r="S1089" s="582"/>
      <c r="T1089" s="575"/>
      <c r="U1089" s="586"/>
      <c r="V1089" s="434"/>
      <c r="W1089" s="434"/>
    </row>
    <row r="1090" spans="1:23" ht="31.5">
      <c r="A1090" s="153" t="s">
        <v>106</v>
      </c>
      <c r="B1090" s="284" t="s">
        <v>1475</v>
      </c>
      <c r="C1090" s="285" t="s">
        <v>1148</v>
      </c>
      <c r="D1090" s="156" t="s">
        <v>1149</v>
      </c>
      <c r="E1090" s="155" t="s">
        <v>129</v>
      </c>
      <c r="F1090" s="236" t="s">
        <v>1514</v>
      </c>
      <c r="G1090" s="158" t="s">
        <v>58</v>
      </c>
      <c r="H1090" s="159" t="s">
        <v>1555</v>
      </c>
      <c r="I1090" s="160">
        <v>2</v>
      </c>
      <c r="J1090" s="195"/>
      <c r="K1090" s="162">
        <f t="shared" si="33"/>
        <v>0</v>
      </c>
      <c r="L1090" s="196"/>
      <c r="M1090" s="164">
        <f t="shared" si="34"/>
        <v>0</v>
      </c>
      <c r="N1090" s="565"/>
      <c r="O1090" s="568"/>
      <c r="P1090" s="572"/>
      <c r="Q1090" s="575"/>
      <c r="R1090" s="572"/>
      <c r="S1090" s="582"/>
      <c r="T1090" s="575"/>
      <c r="U1090" s="586"/>
      <c r="V1090" s="434"/>
      <c r="W1090" s="434"/>
    </row>
    <row r="1091" spans="1:23" ht="31.5">
      <c r="A1091" s="153" t="s">
        <v>107</v>
      </c>
      <c r="B1091" s="284" t="s">
        <v>1475</v>
      </c>
      <c r="C1091" s="285" t="s">
        <v>1148</v>
      </c>
      <c r="D1091" s="156" t="s">
        <v>1149</v>
      </c>
      <c r="E1091" s="155" t="s">
        <v>129</v>
      </c>
      <c r="F1091" s="236" t="s">
        <v>1515</v>
      </c>
      <c r="G1091" s="158" t="s">
        <v>58</v>
      </c>
      <c r="H1091" s="159" t="s">
        <v>1555</v>
      </c>
      <c r="I1091" s="160">
        <v>2</v>
      </c>
      <c r="J1091" s="195"/>
      <c r="K1091" s="162">
        <f t="shared" si="33"/>
        <v>0</v>
      </c>
      <c r="L1091" s="196"/>
      <c r="M1091" s="164">
        <f t="shared" si="34"/>
        <v>0</v>
      </c>
      <c r="N1091" s="565"/>
      <c r="O1091" s="568"/>
      <c r="P1091" s="572"/>
      <c r="Q1091" s="575"/>
      <c r="R1091" s="572"/>
      <c r="S1091" s="582"/>
      <c r="T1091" s="575"/>
      <c r="U1091" s="586"/>
      <c r="V1091" s="434"/>
      <c r="W1091" s="434"/>
    </row>
    <row r="1092" spans="1:23" ht="31.5">
      <c r="A1092" s="153" t="s">
        <v>108</v>
      </c>
      <c r="B1092" s="284" t="s">
        <v>1475</v>
      </c>
      <c r="C1092" s="285" t="s">
        <v>1148</v>
      </c>
      <c r="D1092" s="156" t="s">
        <v>1149</v>
      </c>
      <c r="E1092" s="155" t="s">
        <v>129</v>
      </c>
      <c r="F1092" s="236" t="s">
        <v>1516</v>
      </c>
      <c r="G1092" s="158" t="s">
        <v>58</v>
      </c>
      <c r="H1092" s="159" t="s">
        <v>1555</v>
      </c>
      <c r="I1092" s="160">
        <v>2</v>
      </c>
      <c r="J1092" s="195"/>
      <c r="K1092" s="162">
        <f t="shared" si="33"/>
        <v>0</v>
      </c>
      <c r="L1092" s="196"/>
      <c r="M1092" s="164">
        <f t="shared" si="34"/>
        <v>0</v>
      </c>
      <c r="N1092" s="565"/>
      <c r="O1092" s="568"/>
      <c r="P1092" s="572"/>
      <c r="Q1092" s="575"/>
      <c r="R1092" s="572"/>
      <c r="S1092" s="582"/>
      <c r="T1092" s="575"/>
      <c r="U1092" s="586"/>
      <c r="V1092" s="434"/>
      <c r="W1092" s="434"/>
    </row>
    <row r="1093" spans="1:23" ht="31.5">
      <c r="A1093" s="153" t="s">
        <v>109</v>
      </c>
      <c r="B1093" s="284" t="s">
        <v>1475</v>
      </c>
      <c r="C1093" s="285" t="s">
        <v>1148</v>
      </c>
      <c r="D1093" s="156" t="s">
        <v>1149</v>
      </c>
      <c r="E1093" s="155" t="s">
        <v>129</v>
      </c>
      <c r="F1093" s="236" t="s">
        <v>1517</v>
      </c>
      <c r="G1093" s="158" t="s">
        <v>58</v>
      </c>
      <c r="H1093" s="159" t="s">
        <v>1555</v>
      </c>
      <c r="I1093" s="160">
        <v>2</v>
      </c>
      <c r="J1093" s="195"/>
      <c r="K1093" s="162">
        <f t="shared" si="33"/>
        <v>0</v>
      </c>
      <c r="L1093" s="196"/>
      <c r="M1093" s="164">
        <f t="shared" si="34"/>
        <v>0</v>
      </c>
      <c r="N1093" s="565"/>
      <c r="O1093" s="568"/>
      <c r="P1093" s="572"/>
      <c r="Q1093" s="575"/>
      <c r="R1093" s="572"/>
      <c r="S1093" s="582"/>
      <c r="T1093" s="575"/>
      <c r="U1093" s="586"/>
      <c r="V1093" s="434"/>
      <c r="W1093" s="434"/>
    </row>
    <row r="1094" spans="1:23" ht="31.5">
      <c r="A1094" s="153" t="s">
        <v>110</v>
      </c>
      <c r="B1094" s="284" t="s">
        <v>1475</v>
      </c>
      <c r="C1094" s="285" t="s">
        <v>1148</v>
      </c>
      <c r="D1094" s="156" t="s">
        <v>1149</v>
      </c>
      <c r="E1094" s="155" t="s">
        <v>129</v>
      </c>
      <c r="F1094" s="236" t="s">
        <v>1518</v>
      </c>
      <c r="G1094" s="158" t="s">
        <v>58</v>
      </c>
      <c r="H1094" s="159" t="s">
        <v>1555</v>
      </c>
      <c r="I1094" s="160">
        <v>2</v>
      </c>
      <c r="J1094" s="195"/>
      <c r="K1094" s="162">
        <f t="shared" si="33"/>
        <v>0</v>
      </c>
      <c r="L1094" s="196"/>
      <c r="M1094" s="164">
        <f t="shared" si="34"/>
        <v>0</v>
      </c>
      <c r="N1094" s="565"/>
      <c r="O1094" s="568"/>
      <c r="P1094" s="572"/>
      <c r="Q1094" s="575"/>
      <c r="R1094" s="572"/>
      <c r="S1094" s="582"/>
      <c r="T1094" s="575"/>
      <c r="U1094" s="586"/>
      <c r="V1094" s="434"/>
      <c r="W1094" s="434"/>
    </row>
    <row r="1095" spans="1:23" ht="31.5">
      <c r="A1095" s="153" t="s">
        <v>111</v>
      </c>
      <c r="B1095" s="284" t="s">
        <v>1475</v>
      </c>
      <c r="C1095" s="285" t="s">
        <v>1148</v>
      </c>
      <c r="D1095" s="156" t="s">
        <v>1149</v>
      </c>
      <c r="E1095" s="155" t="s">
        <v>129</v>
      </c>
      <c r="F1095" s="236" t="s">
        <v>1519</v>
      </c>
      <c r="G1095" s="158" t="s">
        <v>58</v>
      </c>
      <c r="H1095" s="159" t="s">
        <v>1556</v>
      </c>
      <c r="I1095" s="160">
        <v>2</v>
      </c>
      <c r="J1095" s="195"/>
      <c r="K1095" s="162">
        <f t="shared" si="33"/>
        <v>0</v>
      </c>
      <c r="L1095" s="196"/>
      <c r="M1095" s="164">
        <f t="shared" si="34"/>
        <v>0</v>
      </c>
      <c r="N1095" s="565"/>
      <c r="O1095" s="568"/>
      <c r="P1095" s="572"/>
      <c r="Q1095" s="575"/>
      <c r="R1095" s="572"/>
      <c r="S1095" s="582"/>
      <c r="T1095" s="575"/>
      <c r="U1095" s="586"/>
      <c r="V1095" s="434"/>
      <c r="W1095" s="434"/>
    </row>
    <row r="1096" spans="1:23" ht="31.5">
      <c r="A1096" s="153" t="s">
        <v>112</v>
      </c>
      <c r="B1096" s="284" t="s">
        <v>1475</v>
      </c>
      <c r="C1096" s="285" t="s">
        <v>1148</v>
      </c>
      <c r="D1096" s="156" t="s">
        <v>1149</v>
      </c>
      <c r="E1096" s="155" t="s">
        <v>129</v>
      </c>
      <c r="F1096" s="236" t="s">
        <v>1520</v>
      </c>
      <c r="G1096" s="158" t="s">
        <v>58</v>
      </c>
      <c r="H1096" s="159" t="s">
        <v>1556</v>
      </c>
      <c r="I1096" s="160">
        <v>2</v>
      </c>
      <c r="J1096" s="195"/>
      <c r="K1096" s="162">
        <f t="shared" si="33"/>
        <v>0</v>
      </c>
      <c r="L1096" s="196"/>
      <c r="M1096" s="164">
        <f t="shared" si="34"/>
        <v>0</v>
      </c>
      <c r="N1096" s="565"/>
      <c r="O1096" s="568"/>
      <c r="P1096" s="572"/>
      <c r="Q1096" s="575"/>
      <c r="R1096" s="572"/>
      <c r="S1096" s="582"/>
      <c r="T1096" s="575"/>
      <c r="U1096" s="586"/>
      <c r="V1096" s="434"/>
      <c r="W1096" s="434"/>
    </row>
    <row r="1097" spans="1:23" ht="31.5">
      <c r="A1097" s="153" t="s">
        <v>113</v>
      </c>
      <c r="B1097" s="284" t="s">
        <v>1475</v>
      </c>
      <c r="C1097" s="285" t="s">
        <v>1148</v>
      </c>
      <c r="D1097" s="156" t="s">
        <v>1149</v>
      </c>
      <c r="E1097" s="155" t="s">
        <v>129</v>
      </c>
      <c r="F1097" s="236" t="s">
        <v>1521</v>
      </c>
      <c r="G1097" s="158" t="s">
        <v>58</v>
      </c>
      <c r="H1097" s="159" t="s">
        <v>1556</v>
      </c>
      <c r="I1097" s="160">
        <v>2</v>
      </c>
      <c r="J1097" s="195"/>
      <c r="K1097" s="162">
        <f t="shared" si="33"/>
        <v>0</v>
      </c>
      <c r="L1097" s="196"/>
      <c r="M1097" s="164">
        <f t="shared" si="34"/>
        <v>0</v>
      </c>
      <c r="N1097" s="565"/>
      <c r="O1097" s="568"/>
      <c r="P1097" s="572"/>
      <c r="Q1097" s="575"/>
      <c r="R1097" s="572"/>
      <c r="S1097" s="582"/>
      <c r="T1097" s="575"/>
      <c r="U1097" s="586"/>
      <c r="V1097" s="434"/>
      <c r="W1097" s="434"/>
    </row>
    <row r="1098" spans="1:23" ht="31.5">
      <c r="A1098" s="153" t="s">
        <v>114</v>
      </c>
      <c r="B1098" s="284" t="s">
        <v>1475</v>
      </c>
      <c r="C1098" s="285" t="s">
        <v>1148</v>
      </c>
      <c r="D1098" s="156" t="s">
        <v>1149</v>
      </c>
      <c r="E1098" s="155" t="s">
        <v>129</v>
      </c>
      <c r="F1098" s="236" t="s">
        <v>1522</v>
      </c>
      <c r="G1098" s="158" t="s">
        <v>58</v>
      </c>
      <c r="H1098" s="159" t="s">
        <v>1556</v>
      </c>
      <c r="I1098" s="160">
        <v>2</v>
      </c>
      <c r="J1098" s="195"/>
      <c r="K1098" s="162">
        <f t="shared" si="33"/>
        <v>0</v>
      </c>
      <c r="L1098" s="196"/>
      <c r="M1098" s="164">
        <f t="shared" si="34"/>
        <v>0</v>
      </c>
      <c r="N1098" s="565"/>
      <c r="O1098" s="568"/>
      <c r="P1098" s="572"/>
      <c r="Q1098" s="575"/>
      <c r="R1098" s="572"/>
      <c r="S1098" s="582"/>
      <c r="T1098" s="575"/>
      <c r="U1098" s="586"/>
      <c r="V1098" s="434"/>
      <c r="W1098" s="434"/>
    </row>
    <row r="1099" spans="1:23" ht="31.5">
      <c r="A1099" s="153" t="s">
        <v>115</v>
      </c>
      <c r="B1099" s="284" t="s">
        <v>1475</v>
      </c>
      <c r="C1099" s="285" t="s">
        <v>1148</v>
      </c>
      <c r="D1099" s="156" t="s">
        <v>1149</v>
      </c>
      <c r="E1099" s="155" t="s">
        <v>129</v>
      </c>
      <c r="F1099" s="236" t="s">
        <v>1523</v>
      </c>
      <c r="G1099" s="158" t="s">
        <v>58</v>
      </c>
      <c r="H1099" s="159" t="s">
        <v>1556</v>
      </c>
      <c r="I1099" s="160">
        <v>2</v>
      </c>
      <c r="J1099" s="195"/>
      <c r="K1099" s="162">
        <f t="shared" si="33"/>
        <v>0</v>
      </c>
      <c r="L1099" s="196"/>
      <c r="M1099" s="164">
        <f t="shared" si="34"/>
        <v>0</v>
      </c>
      <c r="N1099" s="565"/>
      <c r="O1099" s="568"/>
      <c r="P1099" s="572"/>
      <c r="Q1099" s="575"/>
      <c r="R1099" s="572"/>
      <c r="S1099" s="582"/>
      <c r="T1099" s="575"/>
      <c r="U1099" s="586"/>
      <c r="V1099" s="434"/>
      <c r="W1099" s="434"/>
    </row>
    <row r="1100" spans="1:23" ht="31.5">
      <c r="A1100" s="153" t="s">
        <v>116</v>
      </c>
      <c r="B1100" s="284" t="s">
        <v>1475</v>
      </c>
      <c r="C1100" s="285" t="s">
        <v>1148</v>
      </c>
      <c r="D1100" s="156" t="s">
        <v>1149</v>
      </c>
      <c r="E1100" s="155" t="s">
        <v>129</v>
      </c>
      <c r="F1100" s="236" t="s">
        <v>1524</v>
      </c>
      <c r="G1100" s="158" t="s">
        <v>58</v>
      </c>
      <c r="H1100" s="159" t="s">
        <v>1556</v>
      </c>
      <c r="I1100" s="160">
        <v>2</v>
      </c>
      <c r="J1100" s="195"/>
      <c r="K1100" s="162">
        <f t="shared" si="33"/>
        <v>0</v>
      </c>
      <c r="L1100" s="196"/>
      <c r="M1100" s="164">
        <f t="shared" si="34"/>
        <v>0</v>
      </c>
      <c r="N1100" s="565"/>
      <c r="O1100" s="568"/>
      <c r="P1100" s="572"/>
      <c r="Q1100" s="575"/>
      <c r="R1100" s="572"/>
      <c r="S1100" s="582"/>
      <c r="T1100" s="575"/>
      <c r="U1100" s="586"/>
      <c r="V1100" s="434"/>
      <c r="W1100" s="434"/>
    </row>
    <row r="1101" spans="1:23" ht="31.5">
      <c r="A1101" s="153" t="s">
        <v>117</v>
      </c>
      <c r="B1101" s="284" t="s">
        <v>1475</v>
      </c>
      <c r="C1101" s="285" t="s">
        <v>1148</v>
      </c>
      <c r="D1101" s="156" t="s">
        <v>1149</v>
      </c>
      <c r="E1101" s="155" t="s">
        <v>129</v>
      </c>
      <c r="F1101" s="236" t="s">
        <v>1525</v>
      </c>
      <c r="G1101" s="158" t="s">
        <v>58</v>
      </c>
      <c r="H1101" s="159" t="s">
        <v>1556</v>
      </c>
      <c r="I1101" s="160">
        <v>2</v>
      </c>
      <c r="J1101" s="195"/>
      <c r="K1101" s="162">
        <f t="shared" si="33"/>
        <v>0</v>
      </c>
      <c r="L1101" s="196"/>
      <c r="M1101" s="164">
        <f t="shared" si="34"/>
        <v>0</v>
      </c>
      <c r="N1101" s="565"/>
      <c r="O1101" s="568"/>
      <c r="P1101" s="572"/>
      <c r="Q1101" s="575"/>
      <c r="R1101" s="572"/>
      <c r="S1101" s="582"/>
      <c r="T1101" s="575"/>
      <c r="U1101" s="586"/>
      <c r="V1101" s="434"/>
      <c r="W1101" s="434"/>
    </row>
    <row r="1102" spans="1:23" ht="31.5">
      <c r="A1102" s="153" t="s">
        <v>118</v>
      </c>
      <c r="B1102" s="284" t="s">
        <v>1475</v>
      </c>
      <c r="C1102" s="285" t="s">
        <v>1148</v>
      </c>
      <c r="D1102" s="156" t="s">
        <v>1149</v>
      </c>
      <c r="E1102" s="155" t="s">
        <v>129</v>
      </c>
      <c r="F1102" s="236" t="s">
        <v>1526</v>
      </c>
      <c r="G1102" s="158" t="s">
        <v>58</v>
      </c>
      <c r="H1102" s="159" t="s">
        <v>1556</v>
      </c>
      <c r="I1102" s="160">
        <v>2</v>
      </c>
      <c r="J1102" s="195"/>
      <c r="K1102" s="162">
        <f t="shared" si="33"/>
        <v>0</v>
      </c>
      <c r="L1102" s="196"/>
      <c r="M1102" s="164">
        <f t="shared" si="34"/>
        <v>0</v>
      </c>
      <c r="N1102" s="565"/>
      <c r="O1102" s="568"/>
      <c r="P1102" s="572"/>
      <c r="Q1102" s="575"/>
      <c r="R1102" s="572"/>
      <c r="S1102" s="582"/>
      <c r="T1102" s="575"/>
      <c r="U1102" s="586"/>
      <c r="V1102" s="434"/>
      <c r="W1102" s="434"/>
    </row>
    <row r="1103" spans="1:23" ht="31.5">
      <c r="A1103" s="153" t="s">
        <v>119</v>
      </c>
      <c r="B1103" s="284" t="s">
        <v>1475</v>
      </c>
      <c r="C1103" s="285" t="s">
        <v>1148</v>
      </c>
      <c r="D1103" s="156" t="s">
        <v>1149</v>
      </c>
      <c r="E1103" s="155" t="s">
        <v>129</v>
      </c>
      <c r="F1103" s="236" t="s">
        <v>1527</v>
      </c>
      <c r="G1103" s="158" t="s">
        <v>58</v>
      </c>
      <c r="H1103" s="159" t="s">
        <v>1219</v>
      </c>
      <c r="I1103" s="160">
        <v>2</v>
      </c>
      <c r="J1103" s="195"/>
      <c r="K1103" s="162">
        <f t="shared" si="33"/>
        <v>0</v>
      </c>
      <c r="L1103" s="196"/>
      <c r="M1103" s="164">
        <f t="shared" si="34"/>
        <v>0</v>
      </c>
      <c r="N1103" s="565"/>
      <c r="O1103" s="568"/>
      <c r="P1103" s="572"/>
      <c r="Q1103" s="575"/>
      <c r="R1103" s="572"/>
      <c r="S1103" s="582"/>
      <c r="T1103" s="575"/>
      <c r="U1103" s="586"/>
      <c r="V1103" s="434"/>
      <c r="W1103" s="434"/>
    </row>
    <row r="1104" spans="1:23" ht="31.5">
      <c r="A1104" s="153" t="s">
        <v>120</v>
      </c>
      <c r="B1104" s="284" t="s">
        <v>1475</v>
      </c>
      <c r="C1104" s="285" t="s">
        <v>1148</v>
      </c>
      <c r="D1104" s="156" t="s">
        <v>1149</v>
      </c>
      <c r="E1104" s="155" t="s">
        <v>129</v>
      </c>
      <c r="F1104" s="236" t="s">
        <v>1528</v>
      </c>
      <c r="G1104" s="158" t="s">
        <v>58</v>
      </c>
      <c r="H1104" s="159" t="s">
        <v>1219</v>
      </c>
      <c r="I1104" s="160">
        <v>2</v>
      </c>
      <c r="J1104" s="195"/>
      <c r="K1104" s="162">
        <f t="shared" si="33"/>
        <v>0</v>
      </c>
      <c r="L1104" s="196"/>
      <c r="M1104" s="164">
        <f t="shared" si="34"/>
        <v>0</v>
      </c>
      <c r="N1104" s="565"/>
      <c r="O1104" s="568"/>
      <c r="P1104" s="572"/>
      <c r="Q1104" s="575"/>
      <c r="R1104" s="572"/>
      <c r="S1104" s="582"/>
      <c r="T1104" s="575"/>
      <c r="U1104" s="586"/>
      <c r="V1104" s="434"/>
      <c r="W1104" s="434"/>
    </row>
    <row r="1105" spans="1:23" ht="31.5">
      <c r="A1105" s="153" t="s">
        <v>121</v>
      </c>
      <c r="B1105" s="284" t="s">
        <v>1475</v>
      </c>
      <c r="C1105" s="285" t="s">
        <v>1148</v>
      </c>
      <c r="D1105" s="156" t="s">
        <v>1149</v>
      </c>
      <c r="E1105" s="155" t="s">
        <v>129</v>
      </c>
      <c r="F1105" s="236" t="s">
        <v>1529</v>
      </c>
      <c r="G1105" s="158" t="s">
        <v>58</v>
      </c>
      <c r="H1105" s="159" t="s">
        <v>1158</v>
      </c>
      <c r="I1105" s="160">
        <v>2</v>
      </c>
      <c r="J1105" s="195"/>
      <c r="K1105" s="162">
        <f t="shared" si="33"/>
        <v>0</v>
      </c>
      <c r="L1105" s="196"/>
      <c r="M1105" s="164">
        <f t="shared" si="34"/>
        <v>0</v>
      </c>
      <c r="N1105" s="565"/>
      <c r="O1105" s="568"/>
      <c r="P1105" s="572"/>
      <c r="Q1105" s="575"/>
      <c r="R1105" s="572"/>
      <c r="S1105" s="582"/>
      <c r="T1105" s="575"/>
      <c r="U1105" s="586"/>
      <c r="V1105" s="434"/>
      <c r="W1105" s="434"/>
    </row>
    <row r="1106" spans="1:23" ht="31.5">
      <c r="A1106" s="153" t="s">
        <v>122</v>
      </c>
      <c r="B1106" s="284" t="s">
        <v>1475</v>
      </c>
      <c r="C1106" s="285" t="s">
        <v>1148</v>
      </c>
      <c r="D1106" s="156" t="s">
        <v>1149</v>
      </c>
      <c r="E1106" s="155" t="s">
        <v>129</v>
      </c>
      <c r="F1106" s="236" t="s">
        <v>1530</v>
      </c>
      <c r="G1106" s="158" t="s">
        <v>58</v>
      </c>
      <c r="H1106" s="159" t="s">
        <v>1219</v>
      </c>
      <c r="I1106" s="160">
        <v>2</v>
      </c>
      <c r="J1106" s="195"/>
      <c r="K1106" s="162">
        <f t="shared" si="33"/>
        <v>0</v>
      </c>
      <c r="L1106" s="196"/>
      <c r="M1106" s="164">
        <f t="shared" si="34"/>
        <v>0</v>
      </c>
      <c r="N1106" s="565"/>
      <c r="O1106" s="568"/>
      <c r="P1106" s="572"/>
      <c r="Q1106" s="575"/>
      <c r="R1106" s="572"/>
      <c r="S1106" s="582"/>
      <c r="T1106" s="575"/>
      <c r="U1106" s="586"/>
      <c r="V1106" s="434"/>
      <c r="W1106" s="434"/>
    </row>
    <row r="1107" spans="1:23" ht="31.5">
      <c r="A1107" s="153" t="s">
        <v>123</v>
      </c>
      <c r="B1107" s="284" t="s">
        <v>1475</v>
      </c>
      <c r="C1107" s="285" t="s">
        <v>1148</v>
      </c>
      <c r="D1107" s="156" t="s">
        <v>1149</v>
      </c>
      <c r="E1107" s="155" t="s">
        <v>129</v>
      </c>
      <c r="F1107" s="236" t="s">
        <v>1531</v>
      </c>
      <c r="G1107" s="158" t="s">
        <v>58</v>
      </c>
      <c r="H1107" s="159" t="s">
        <v>1219</v>
      </c>
      <c r="I1107" s="160">
        <v>2</v>
      </c>
      <c r="J1107" s="195"/>
      <c r="K1107" s="162">
        <f t="shared" si="33"/>
        <v>0</v>
      </c>
      <c r="L1107" s="196"/>
      <c r="M1107" s="164">
        <f t="shared" si="34"/>
        <v>0</v>
      </c>
      <c r="N1107" s="565"/>
      <c r="O1107" s="568"/>
      <c r="P1107" s="572"/>
      <c r="Q1107" s="575"/>
      <c r="R1107" s="572"/>
      <c r="S1107" s="582"/>
      <c r="T1107" s="575"/>
      <c r="U1107" s="586"/>
      <c r="V1107" s="434"/>
      <c r="W1107" s="434"/>
    </row>
    <row r="1108" spans="1:23" ht="31.5">
      <c r="A1108" s="153" t="s">
        <v>124</v>
      </c>
      <c r="B1108" s="284" t="s">
        <v>1463</v>
      </c>
      <c r="C1108" s="285" t="s">
        <v>1467</v>
      </c>
      <c r="D1108" s="156"/>
      <c r="E1108" s="155" t="s">
        <v>129</v>
      </c>
      <c r="F1108" s="236" t="s">
        <v>1532</v>
      </c>
      <c r="G1108" s="158" t="s">
        <v>58</v>
      </c>
      <c r="H1108" s="159" t="s">
        <v>1158</v>
      </c>
      <c r="I1108" s="160">
        <v>2</v>
      </c>
      <c r="J1108" s="195"/>
      <c r="K1108" s="162">
        <f t="shared" si="33"/>
        <v>0</v>
      </c>
      <c r="L1108" s="196"/>
      <c r="M1108" s="164">
        <f t="shared" si="34"/>
        <v>0</v>
      </c>
      <c r="N1108" s="565"/>
      <c r="O1108" s="568"/>
      <c r="P1108" s="572"/>
      <c r="Q1108" s="575"/>
      <c r="R1108" s="572"/>
      <c r="S1108" s="582"/>
      <c r="T1108" s="575"/>
      <c r="U1108" s="586"/>
      <c r="V1108" s="434"/>
      <c r="W1108" s="434"/>
    </row>
    <row r="1109" spans="1:23" ht="31.5">
      <c r="A1109" s="153" t="s">
        <v>631</v>
      </c>
      <c r="B1109" s="284" t="s">
        <v>1463</v>
      </c>
      <c r="C1109" s="285" t="s">
        <v>1467</v>
      </c>
      <c r="D1109" s="156"/>
      <c r="E1109" s="155" t="s">
        <v>129</v>
      </c>
      <c r="F1109" s="236" t="s">
        <v>1533</v>
      </c>
      <c r="G1109" s="158" t="s">
        <v>58</v>
      </c>
      <c r="H1109" s="159" t="s">
        <v>1158</v>
      </c>
      <c r="I1109" s="160">
        <v>2</v>
      </c>
      <c r="J1109" s="195"/>
      <c r="K1109" s="162">
        <f t="shared" si="33"/>
        <v>0</v>
      </c>
      <c r="L1109" s="196"/>
      <c r="M1109" s="164">
        <f t="shared" si="34"/>
        <v>0</v>
      </c>
      <c r="N1109" s="565"/>
      <c r="O1109" s="568"/>
      <c r="P1109" s="572"/>
      <c r="Q1109" s="575"/>
      <c r="R1109" s="572"/>
      <c r="S1109" s="582"/>
      <c r="T1109" s="575"/>
      <c r="U1109" s="586"/>
      <c r="V1109" s="434"/>
      <c r="W1109" s="434"/>
    </row>
    <row r="1110" spans="1:23" ht="31.5">
      <c r="A1110" s="153" t="s">
        <v>632</v>
      </c>
      <c r="B1110" s="284" t="s">
        <v>1464</v>
      </c>
      <c r="C1110" s="285" t="s">
        <v>1468</v>
      </c>
      <c r="D1110" s="156"/>
      <c r="E1110" s="155" t="s">
        <v>129</v>
      </c>
      <c r="F1110" s="236" t="s">
        <v>1534</v>
      </c>
      <c r="G1110" s="158" t="s">
        <v>58</v>
      </c>
      <c r="H1110" s="159" t="s">
        <v>1158</v>
      </c>
      <c r="I1110" s="160">
        <v>2</v>
      </c>
      <c r="J1110" s="195"/>
      <c r="K1110" s="162">
        <f t="shared" si="33"/>
        <v>0</v>
      </c>
      <c r="L1110" s="196"/>
      <c r="M1110" s="164">
        <f t="shared" si="34"/>
        <v>0</v>
      </c>
      <c r="N1110" s="565"/>
      <c r="O1110" s="568"/>
      <c r="P1110" s="572"/>
      <c r="Q1110" s="575"/>
      <c r="R1110" s="572"/>
      <c r="S1110" s="582"/>
      <c r="T1110" s="575"/>
      <c r="U1110" s="586"/>
      <c r="V1110" s="434"/>
      <c r="W1110" s="434"/>
    </row>
    <row r="1111" spans="1:23" ht="31.5">
      <c r="A1111" s="153" t="s">
        <v>633</v>
      </c>
      <c r="B1111" s="284" t="s">
        <v>1464</v>
      </c>
      <c r="C1111" s="285" t="s">
        <v>1469</v>
      </c>
      <c r="D1111" s="156"/>
      <c r="E1111" s="155" t="s">
        <v>129</v>
      </c>
      <c r="F1111" s="236" t="s">
        <v>1535</v>
      </c>
      <c r="G1111" s="158" t="s">
        <v>58</v>
      </c>
      <c r="H1111" s="159" t="s">
        <v>1158</v>
      </c>
      <c r="I1111" s="160">
        <v>2</v>
      </c>
      <c r="J1111" s="195"/>
      <c r="K1111" s="162">
        <f t="shared" si="33"/>
        <v>0</v>
      </c>
      <c r="L1111" s="196"/>
      <c r="M1111" s="164">
        <f t="shared" si="34"/>
        <v>0</v>
      </c>
      <c r="N1111" s="565"/>
      <c r="O1111" s="568"/>
      <c r="P1111" s="572"/>
      <c r="Q1111" s="575"/>
      <c r="R1111" s="572"/>
      <c r="S1111" s="582"/>
      <c r="T1111" s="575"/>
      <c r="U1111" s="586"/>
      <c r="V1111" s="434"/>
      <c r="W1111" s="434"/>
    </row>
    <row r="1112" spans="1:23" ht="31.5">
      <c r="A1112" s="153" t="s">
        <v>634</v>
      </c>
      <c r="B1112" s="284" t="s">
        <v>1464</v>
      </c>
      <c r="C1112" s="285" t="s">
        <v>1470</v>
      </c>
      <c r="D1112" s="156"/>
      <c r="E1112" s="155" t="s">
        <v>129</v>
      </c>
      <c r="F1112" s="236" t="s">
        <v>1536</v>
      </c>
      <c r="G1112" s="158" t="s">
        <v>58</v>
      </c>
      <c r="H1112" s="159" t="s">
        <v>1158</v>
      </c>
      <c r="I1112" s="160">
        <v>2</v>
      </c>
      <c r="J1112" s="195"/>
      <c r="K1112" s="162">
        <f t="shared" si="33"/>
        <v>0</v>
      </c>
      <c r="L1112" s="196"/>
      <c r="M1112" s="164">
        <f t="shared" si="34"/>
        <v>0</v>
      </c>
      <c r="N1112" s="565"/>
      <c r="O1112" s="568"/>
      <c r="P1112" s="572"/>
      <c r="Q1112" s="575"/>
      <c r="R1112" s="572"/>
      <c r="S1112" s="582"/>
      <c r="T1112" s="575"/>
      <c r="U1112" s="586"/>
      <c r="V1112" s="434"/>
      <c r="W1112" s="434"/>
    </row>
    <row r="1113" spans="1:23" ht="31.5">
      <c r="A1113" s="153" t="s">
        <v>635</v>
      </c>
      <c r="B1113" s="284" t="s">
        <v>1464</v>
      </c>
      <c r="C1113" s="285" t="s">
        <v>1471</v>
      </c>
      <c r="D1113" s="156"/>
      <c r="E1113" s="155" t="s">
        <v>129</v>
      </c>
      <c r="F1113" s="236" t="s">
        <v>1537</v>
      </c>
      <c r="G1113" s="158" t="s">
        <v>58</v>
      </c>
      <c r="H1113" s="159" t="s">
        <v>1215</v>
      </c>
      <c r="I1113" s="160">
        <v>2</v>
      </c>
      <c r="J1113" s="195"/>
      <c r="K1113" s="162">
        <f t="shared" si="33"/>
        <v>0</v>
      </c>
      <c r="L1113" s="196"/>
      <c r="M1113" s="164">
        <f t="shared" si="34"/>
        <v>0</v>
      </c>
      <c r="N1113" s="565"/>
      <c r="O1113" s="568"/>
      <c r="P1113" s="572"/>
      <c r="Q1113" s="575"/>
      <c r="R1113" s="572"/>
      <c r="S1113" s="582"/>
      <c r="T1113" s="575"/>
      <c r="U1113" s="586"/>
      <c r="V1113" s="434"/>
      <c r="W1113" s="434"/>
    </row>
    <row r="1114" spans="1:23" ht="31.5">
      <c r="A1114" s="153" t="s">
        <v>636</v>
      </c>
      <c r="B1114" s="284" t="s">
        <v>1464</v>
      </c>
      <c r="C1114" s="285" t="s">
        <v>1471</v>
      </c>
      <c r="D1114" s="156"/>
      <c r="E1114" s="155" t="s">
        <v>129</v>
      </c>
      <c r="F1114" s="236" t="s">
        <v>1538</v>
      </c>
      <c r="G1114" s="158" t="s">
        <v>58</v>
      </c>
      <c r="H1114" s="159" t="s">
        <v>1158</v>
      </c>
      <c r="I1114" s="160">
        <v>2</v>
      </c>
      <c r="J1114" s="195"/>
      <c r="K1114" s="162">
        <f t="shared" si="33"/>
        <v>0</v>
      </c>
      <c r="L1114" s="196"/>
      <c r="M1114" s="164">
        <f t="shared" si="34"/>
        <v>0</v>
      </c>
      <c r="N1114" s="565"/>
      <c r="O1114" s="568"/>
      <c r="P1114" s="572"/>
      <c r="Q1114" s="575"/>
      <c r="R1114" s="572"/>
      <c r="S1114" s="582"/>
      <c r="T1114" s="575"/>
      <c r="U1114" s="586"/>
      <c r="V1114" s="434"/>
      <c r="W1114" s="434"/>
    </row>
    <row r="1115" spans="1:23" ht="31.5">
      <c r="A1115" s="153" t="s">
        <v>637</v>
      </c>
      <c r="B1115" s="284" t="s">
        <v>1464</v>
      </c>
      <c r="C1115" s="285" t="s">
        <v>1471</v>
      </c>
      <c r="D1115" s="156"/>
      <c r="E1115" s="155" t="s">
        <v>129</v>
      </c>
      <c r="F1115" s="236" t="s">
        <v>1539</v>
      </c>
      <c r="G1115" s="158" t="s">
        <v>58</v>
      </c>
      <c r="H1115" s="159" t="s">
        <v>1158</v>
      </c>
      <c r="I1115" s="160">
        <v>2</v>
      </c>
      <c r="J1115" s="195"/>
      <c r="K1115" s="162">
        <f t="shared" si="33"/>
        <v>0</v>
      </c>
      <c r="L1115" s="196"/>
      <c r="M1115" s="164">
        <f t="shared" si="34"/>
        <v>0</v>
      </c>
      <c r="N1115" s="565"/>
      <c r="O1115" s="568"/>
      <c r="P1115" s="572"/>
      <c r="Q1115" s="575"/>
      <c r="R1115" s="572"/>
      <c r="S1115" s="582"/>
      <c r="T1115" s="575"/>
      <c r="U1115" s="586"/>
      <c r="V1115" s="434"/>
      <c r="W1115" s="434"/>
    </row>
    <row r="1116" spans="1:23" ht="31.5">
      <c r="A1116" s="153" t="s">
        <v>638</v>
      </c>
      <c r="B1116" s="284" t="s">
        <v>1464</v>
      </c>
      <c r="C1116" s="285" t="s">
        <v>1471</v>
      </c>
      <c r="D1116" s="156"/>
      <c r="E1116" s="155" t="s">
        <v>129</v>
      </c>
      <c r="F1116" s="236" t="s">
        <v>1561</v>
      </c>
      <c r="G1116" s="158" t="s">
        <v>58</v>
      </c>
      <c r="H1116" s="159" t="s">
        <v>1158</v>
      </c>
      <c r="I1116" s="160">
        <v>2</v>
      </c>
      <c r="J1116" s="195"/>
      <c r="K1116" s="162">
        <f t="shared" si="33"/>
        <v>0</v>
      </c>
      <c r="L1116" s="196"/>
      <c r="M1116" s="164">
        <f t="shared" si="34"/>
        <v>0</v>
      </c>
      <c r="N1116" s="565"/>
      <c r="O1116" s="568"/>
      <c r="P1116" s="572"/>
      <c r="Q1116" s="575"/>
      <c r="R1116" s="572"/>
      <c r="S1116" s="582"/>
      <c r="T1116" s="575"/>
      <c r="U1116" s="586"/>
      <c r="V1116" s="434"/>
      <c r="W1116" s="434"/>
    </row>
    <row r="1117" spans="1:23" ht="31.5">
      <c r="A1117" s="153" t="s">
        <v>639</v>
      </c>
      <c r="B1117" s="284" t="s">
        <v>1464</v>
      </c>
      <c r="C1117" s="285" t="s">
        <v>1472</v>
      </c>
      <c r="D1117" s="156"/>
      <c r="E1117" s="155" t="s">
        <v>129</v>
      </c>
      <c r="F1117" s="236" t="s">
        <v>1560</v>
      </c>
      <c r="G1117" s="158" t="s">
        <v>58</v>
      </c>
      <c r="H1117" s="159" t="s">
        <v>1158</v>
      </c>
      <c r="I1117" s="160">
        <v>2</v>
      </c>
      <c r="J1117" s="195"/>
      <c r="K1117" s="162">
        <f t="shared" si="33"/>
        <v>0</v>
      </c>
      <c r="L1117" s="196"/>
      <c r="M1117" s="164">
        <f t="shared" si="34"/>
        <v>0</v>
      </c>
      <c r="N1117" s="565"/>
      <c r="O1117" s="568"/>
      <c r="P1117" s="572"/>
      <c r="Q1117" s="575"/>
      <c r="R1117" s="572"/>
      <c r="S1117" s="582"/>
      <c r="T1117" s="575"/>
      <c r="U1117" s="586"/>
      <c r="V1117" s="434"/>
      <c r="W1117" s="434"/>
    </row>
    <row r="1118" spans="1:23" ht="31.5">
      <c r="A1118" s="153" t="s">
        <v>640</v>
      </c>
      <c r="B1118" s="284" t="s">
        <v>1464</v>
      </c>
      <c r="C1118" s="285" t="s">
        <v>1473</v>
      </c>
      <c r="D1118" s="156"/>
      <c r="E1118" s="155" t="s">
        <v>129</v>
      </c>
      <c r="F1118" s="236" t="s">
        <v>1540</v>
      </c>
      <c r="G1118" s="158" t="s">
        <v>58</v>
      </c>
      <c r="H1118" s="159" t="s">
        <v>1158</v>
      </c>
      <c r="I1118" s="160">
        <v>2</v>
      </c>
      <c r="J1118" s="195"/>
      <c r="K1118" s="162">
        <f t="shared" si="33"/>
        <v>0</v>
      </c>
      <c r="L1118" s="196"/>
      <c r="M1118" s="164">
        <f t="shared" si="34"/>
        <v>0</v>
      </c>
      <c r="N1118" s="565"/>
      <c r="O1118" s="568"/>
      <c r="P1118" s="572"/>
      <c r="Q1118" s="575"/>
      <c r="R1118" s="572"/>
      <c r="S1118" s="582"/>
      <c r="T1118" s="575"/>
      <c r="U1118" s="586"/>
      <c r="V1118" s="434"/>
      <c r="W1118" s="434"/>
    </row>
    <row r="1119" spans="1:23" ht="31.5">
      <c r="A1119" s="153" t="s">
        <v>641</v>
      </c>
      <c r="B1119" s="284" t="s">
        <v>1464</v>
      </c>
      <c r="C1119" s="285"/>
      <c r="D1119" s="156"/>
      <c r="E1119" s="155" t="s">
        <v>129</v>
      </c>
      <c r="F1119" s="236" t="s">
        <v>1558</v>
      </c>
      <c r="G1119" s="158" t="s">
        <v>58</v>
      </c>
      <c r="H1119" s="159" t="s">
        <v>1158</v>
      </c>
      <c r="I1119" s="160">
        <v>2</v>
      </c>
      <c r="J1119" s="195"/>
      <c r="K1119" s="162">
        <f t="shared" ref="K1119:K1129" si="35">I1119*J1119</f>
        <v>0</v>
      </c>
      <c r="L1119" s="196"/>
      <c r="M1119" s="164">
        <f t="shared" ref="M1119:M1129" si="36">ROUND(K1119*L1119+K1119,2)</f>
        <v>0</v>
      </c>
      <c r="N1119" s="565"/>
      <c r="O1119" s="568"/>
      <c r="P1119" s="572"/>
      <c r="Q1119" s="575"/>
      <c r="R1119" s="572"/>
      <c r="S1119" s="582"/>
      <c r="T1119" s="575"/>
      <c r="U1119" s="586"/>
      <c r="V1119" s="434"/>
      <c r="W1119" s="434"/>
    </row>
    <row r="1120" spans="1:23" ht="31.5">
      <c r="A1120" s="153" t="s">
        <v>642</v>
      </c>
      <c r="B1120" s="284" t="s">
        <v>1464</v>
      </c>
      <c r="C1120" s="285"/>
      <c r="D1120" s="156"/>
      <c r="E1120" s="155" t="s">
        <v>129</v>
      </c>
      <c r="F1120" s="236" t="s">
        <v>1559</v>
      </c>
      <c r="G1120" s="158" t="s">
        <v>58</v>
      </c>
      <c r="H1120" s="159" t="s">
        <v>1158</v>
      </c>
      <c r="I1120" s="160">
        <v>2</v>
      </c>
      <c r="J1120" s="195"/>
      <c r="K1120" s="162">
        <f t="shared" si="35"/>
        <v>0</v>
      </c>
      <c r="L1120" s="196"/>
      <c r="M1120" s="164">
        <f t="shared" si="36"/>
        <v>0</v>
      </c>
      <c r="N1120" s="565"/>
      <c r="O1120" s="568"/>
      <c r="P1120" s="572"/>
      <c r="Q1120" s="575"/>
      <c r="R1120" s="572"/>
      <c r="S1120" s="582"/>
      <c r="T1120" s="575"/>
      <c r="U1120" s="586"/>
      <c r="V1120" s="434"/>
      <c r="W1120" s="434"/>
    </row>
    <row r="1121" spans="1:66" ht="51">
      <c r="A1121" s="153" t="s">
        <v>643</v>
      </c>
      <c r="B1121" s="284" t="s">
        <v>1464</v>
      </c>
      <c r="C1121" s="285" t="s">
        <v>1474</v>
      </c>
      <c r="D1121" s="156" t="s">
        <v>1478</v>
      </c>
      <c r="E1121" s="155" t="s">
        <v>129</v>
      </c>
      <c r="F1121" s="236" t="s">
        <v>1541</v>
      </c>
      <c r="G1121" s="158" t="s">
        <v>58</v>
      </c>
      <c r="H1121" s="159" t="s">
        <v>1158</v>
      </c>
      <c r="I1121" s="160">
        <v>2</v>
      </c>
      <c r="J1121" s="195"/>
      <c r="K1121" s="162">
        <f t="shared" si="35"/>
        <v>0</v>
      </c>
      <c r="L1121" s="196"/>
      <c r="M1121" s="164">
        <f t="shared" si="36"/>
        <v>0</v>
      </c>
      <c r="N1121" s="565"/>
      <c r="O1121" s="568"/>
      <c r="P1121" s="572"/>
      <c r="Q1121" s="575"/>
      <c r="R1121" s="572"/>
      <c r="S1121" s="582"/>
      <c r="T1121" s="575"/>
      <c r="U1121" s="586"/>
      <c r="V1121" s="434"/>
      <c r="W1121" s="434"/>
    </row>
    <row r="1122" spans="1:66" ht="51">
      <c r="A1122" s="153" t="s">
        <v>644</v>
      </c>
      <c r="B1122" s="284" t="s">
        <v>1464</v>
      </c>
      <c r="C1122" s="285" t="s">
        <v>1474</v>
      </c>
      <c r="D1122" s="156" t="s">
        <v>1478</v>
      </c>
      <c r="E1122" s="155" t="s">
        <v>129</v>
      </c>
      <c r="F1122" s="236" t="s">
        <v>1542</v>
      </c>
      <c r="G1122" s="158" t="s">
        <v>58</v>
      </c>
      <c r="H1122" s="159" t="s">
        <v>1217</v>
      </c>
      <c r="I1122" s="160">
        <v>2</v>
      </c>
      <c r="J1122" s="195"/>
      <c r="K1122" s="162">
        <f t="shared" si="35"/>
        <v>0</v>
      </c>
      <c r="L1122" s="196"/>
      <c r="M1122" s="164">
        <f t="shared" si="36"/>
        <v>0</v>
      </c>
      <c r="N1122" s="565"/>
      <c r="O1122" s="568"/>
      <c r="P1122" s="572"/>
      <c r="Q1122" s="575"/>
      <c r="R1122" s="572"/>
      <c r="S1122" s="582"/>
      <c r="T1122" s="575"/>
      <c r="U1122" s="586"/>
      <c r="V1122" s="434"/>
      <c r="W1122" s="434"/>
    </row>
    <row r="1123" spans="1:66" ht="51">
      <c r="A1123" s="153" t="s">
        <v>645</v>
      </c>
      <c r="B1123" s="284" t="s">
        <v>1464</v>
      </c>
      <c r="C1123" s="285" t="s">
        <v>1474</v>
      </c>
      <c r="D1123" s="156" t="s">
        <v>1478</v>
      </c>
      <c r="E1123" s="155" t="s">
        <v>129</v>
      </c>
      <c r="F1123" s="236" t="s">
        <v>1543</v>
      </c>
      <c r="G1123" s="158" t="s">
        <v>58</v>
      </c>
      <c r="H1123" s="159" t="s">
        <v>1557</v>
      </c>
      <c r="I1123" s="160">
        <v>2</v>
      </c>
      <c r="J1123" s="195"/>
      <c r="K1123" s="162">
        <f t="shared" si="35"/>
        <v>0</v>
      </c>
      <c r="L1123" s="196"/>
      <c r="M1123" s="164">
        <f t="shared" si="36"/>
        <v>0</v>
      </c>
      <c r="N1123" s="565"/>
      <c r="O1123" s="568"/>
      <c r="P1123" s="572"/>
      <c r="Q1123" s="575"/>
      <c r="R1123" s="572"/>
      <c r="S1123" s="582"/>
      <c r="T1123" s="575"/>
      <c r="U1123" s="586"/>
      <c r="V1123" s="434"/>
      <c r="W1123" s="434"/>
    </row>
    <row r="1124" spans="1:66" ht="51">
      <c r="A1124" s="153" t="s">
        <v>646</v>
      </c>
      <c r="B1124" s="284" t="s">
        <v>1464</v>
      </c>
      <c r="C1124" s="285" t="s">
        <v>1474</v>
      </c>
      <c r="D1124" s="156" t="s">
        <v>1478</v>
      </c>
      <c r="E1124" s="155" t="s">
        <v>129</v>
      </c>
      <c r="F1124" s="236" t="s">
        <v>1544</v>
      </c>
      <c r="G1124" s="158" t="s">
        <v>58</v>
      </c>
      <c r="H1124" s="159" t="s">
        <v>1158</v>
      </c>
      <c r="I1124" s="160">
        <v>2</v>
      </c>
      <c r="J1124" s="195"/>
      <c r="K1124" s="162">
        <f t="shared" si="35"/>
        <v>0</v>
      </c>
      <c r="L1124" s="196"/>
      <c r="M1124" s="164">
        <f t="shared" si="36"/>
        <v>0</v>
      </c>
      <c r="N1124" s="565"/>
      <c r="O1124" s="569"/>
      <c r="P1124" s="572"/>
      <c r="Q1124" s="576"/>
      <c r="R1124" s="579"/>
      <c r="S1124" s="583"/>
      <c r="T1124" s="576"/>
      <c r="U1124" s="587"/>
      <c r="V1124" s="434"/>
      <c r="W1124" s="434"/>
    </row>
    <row r="1125" spans="1:66" ht="51">
      <c r="A1125" s="153" t="s">
        <v>647</v>
      </c>
      <c r="B1125" s="284" t="s">
        <v>1464</v>
      </c>
      <c r="C1125" s="285" t="s">
        <v>1474</v>
      </c>
      <c r="D1125" s="156" t="s">
        <v>1478</v>
      </c>
      <c r="E1125" s="155" t="s">
        <v>129</v>
      </c>
      <c r="F1125" s="236" t="s">
        <v>1545</v>
      </c>
      <c r="G1125" s="158" t="s">
        <v>58</v>
      </c>
      <c r="H1125" s="159" t="s">
        <v>1553</v>
      </c>
      <c r="I1125" s="160">
        <v>2</v>
      </c>
      <c r="J1125" s="195"/>
      <c r="K1125" s="162">
        <f t="shared" si="35"/>
        <v>0</v>
      </c>
      <c r="L1125" s="196"/>
      <c r="M1125" s="164">
        <f t="shared" si="36"/>
        <v>0</v>
      </c>
      <c r="N1125" s="565"/>
      <c r="O1125" s="569"/>
      <c r="P1125" s="572"/>
      <c r="Q1125" s="576"/>
      <c r="R1125" s="579"/>
      <c r="S1125" s="583"/>
      <c r="T1125" s="576"/>
      <c r="U1125" s="587"/>
      <c r="V1125" s="434"/>
      <c r="W1125" s="434"/>
    </row>
    <row r="1126" spans="1:66" ht="51">
      <c r="A1126" s="153" t="s">
        <v>648</v>
      </c>
      <c r="B1126" s="284" t="s">
        <v>1464</v>
      </c>
      <c r="C1126" s="285" t="s">
        <v>1474</v>
      </c>
      <c r="D1126" s="156" t="s">
        <v>1478</v>
      </c>
      <c r="E1126" s="155" t="s">
        <v>129</v>
      </c>
      <c r="F1126" s="236" t="s">
        <v>1546</v>
      </c>
      <c r="G1126" s="158" t="s">
        <v>58</v>
      </c>
      <c r="H1126" s="159" t="s">
        <v>1554</v>
      </c>
      <c r="I1126" s="160">
        <v>2</v>
      </c>
      <c r="J1126" s="195"/>
      <c r="K1126" s="162">
        <f t="shared" si="35"/>
        <v>0</v>
      </c>
      <c r="L1126" s="196"/>
      <c r="M1126" s="164">
        <f t="shared" si="36"/>
        <v>0</v>
      </c>
      <c r="N1126" s="565"/>
      <c r="O1126" s="569"/>
      <c r="P1126" s="572"/>
      <c r="Q1126" s="576"/>
      <c r="R1126" s="579"/>
      <c r="S1126" s="583"/>
      <c r="T1126" s="576"/>
      <c r="U1126" s="587"/>
      <c r="V1126" s="434"/>
      <c r="W1126" s="434"/>
    </row>
    <row r="1127" spans="1:66" ht="51">
      <c r="A1127" s="153" t="s">
        <v>649</v>
      </c>
      <c r="B1127" s="284" t="s">
        <v>1464</v>
      </c>
      <c r="C1127" s="285" t="s">
        <v>1474</v>
      </c>
      <c r="D1127" s="156" t="s">
        <v>1478</v>
      </c>
      <c r="E1127" s="155" t="s">
        <v>129</v>
      </c>
      <c r="F1127" s="236" t="s">
        <v>1547</v>
      </c>
      <c r="G1127" s="158" t="s">
        <v>58</v>
      </c>
      <c r="H1127" s="159" t="s">
        <v>1554</v>
      </c>
      <c r="I1127" s="160">
        <v>2</v>
      </c>
      <c r="J1127" s="195"/>
      <c r="K1127" s="162">
        <f t="shared" si="35"/>
        <v>0</v>
      </c>
      <c r="L1127" s="196"/>
      <c r="M1127" s="164">
        <f t="shared" si="36"/>
        <v>0</v>
      </c>
      <c r="N1127" s="565"/>
      <c r="O1127" s="569"/>
      <c r="P1127" s="572"/>
      <c r="Q1127" s="576"/>
      <c r="R1127" s="579"/>
      <c r="S1127" s="583"/>
      <c r="T1127" s="576"/>
      <c r="U1127" s="587"/>
      <c r="V1127" s="434"/>
      <c r="W1127" s="434"/>
    </row>
    <row r="1128" spans="1:66" ht="31.5">
      <c r="A1128" s="153" t="s">
        <v>650</v>
      </c>
      <c r="B1128" s="285" t="s">
        <v>1465</v>
      </c>
      <c r="C1128" s="285"/>
      <c r="D1128" s="156"/>
      <c r="E1128" s="155" t="s">
        <v>129</v>
      </c>
      <c r="F1128" s="236" t="s">
        <v>1548</v>
      </c>
      <c r="G1128" s="158" t="s">
        <v>58</v>
      </c>
      <c r="H1128" s="159" t="s">
        <v>1158</v>
      </c>
      <c r="I1128" s="160">
        <v>2</v>
      </c>
      <c r="J1128" s="195"/>
      <c r="K1128" s="162">
        <f t="shared" si="35"/>
        <v>0</v>
      </c>
      <c r="L1128" s="196"/>
      <c r="M1128" s="164">
        <f t="shared" si="36"/>
        <v>0</v>
      </c>
      <c r="N1128" s="565"/>
      <c r="O1128" s="569"/>
      <c r="P1128" s="572"/>
      <c r="Q1128" s="576"/>
      <c r="R1128" s="579"/>
      <c r="S1128" s="583"/>
      <c r="T1128" s="576"/>
      <c r="U1128" s="587"/>
      <c r="V1128" s="434"/>
      <c r="W1128" s="434"/>
    </row>
    <row r="1129" spans="1:66" ht="32.25" thickBot="1">
      <c r="A1129" s="100" t="s">
        <v>651</v>
      </c>
      <c r="B1129" s="286" t="s">
        <v>1465</v>
      </c>
      <c r="C1129" s="286"/>
      <c r="D1129" s="167"/>
      <c r="E1129" s="166" t="s">
        <v>129</v>
      </c>
      <c r="F1129" s="237" t="s">
        <v>1549</v>
      </c>
      <c r="G1129" s="169" t="s">
        <v>58</v>
      </c>
      <c r="H1129" s="106" t="s">
        <v>1158</v>
      </c>
      <c r="I1129" s="170">
        <v>2</v>
      </c>
      <c r="J1129" s="187"/>
      <c r="K1129" s="172">
        <f t="shared" si="35"/>
        <v>0</v>
      </c>
      <c r="L1129" s="197"/>
      <c r="M1129" s="174">
        <f t="shared" si="36"/>
        <v>0</v>
      </c>
      <c r="N1129" s="566"/>
      <c r="O1129" s="570"/>
      <c r="P1129" s="573"/>
      <c r="Q1129" s="577"/>
      <c r="R1129" s="580"/>
      <c r="S1129" s="584"/>
      <c r="T1129" s="577"/>
      <c r="U1129" s="588"/>
      <c r="V1129" s="435"/>
      <c r="W1129" s="435"/>
    </row>
    <row r="1130" spans="1:66" ht="12.75">
      <c r="A1130" s="38"/>
      <c r="B1130" s="38"/>
      <c r="C1130" s="38"/>
      <c r="D1130" s="38"/>
      <c r="E1130" s="38"/>
      <c r="F1130" s="38"/>
      <c r="G1130" s="38"/>
      <c r="H1130" s="38"/>
      <c r="I1130" s="38"/>
      <c r="J1130" s="198" t="s">
        <v>38</v>
      </c>
      <c r="K1130" s="113">
        <f>SUM(K1055:K1129)</f>
        <v>0</v>
      </c>
      <c r="L1130" s="114"/>
      <c r="M1130" s="113">
        <f>SUM(M1055:M1129)</f>
        <v>0</v>
      </c>
      <c r="N1130" s="114"/>
      <c r="O1130" s="114"/>
      <c r="P1130" s="287">
        <f>SUM(P1055)</f>
        <v>0</v>
      </c>
      <c r="Q1130" s="114"/>
      <c r="R1130" s="287">
        <f>SUM(R1055)</f>
        <v>0</v>
      </c>
      <c r="S1130" s="288">
        <f>SUM(S1055:S1129)</f>
        <v>0</v>
      </c>
      <c r="T1130" s="114"/>
      <c r="U1130" s="288">
        <f>SUM(U1055:U1129)</f>
        <v>0</v>
      </c>
      <c r="V1130" s="38"/>
      <c r="W1130" s="38"/>
    </row>
    <row r="1131" spans="1:66" ht="51">
      <c r="W1131" s="116" t="s">
        <v>37</v>
      </c>
    </row>
    <row r="1133" spans="1:66" s="143" customFormat="1" ht="13.5" thickBot="1">
      <c r="A1133" s="180"/>
      <c r="B1133" s="181" t="s">
        <v>21</v>
      </c>
      <c r="C1133" s="182">
        <v>85</v>
      </c>
      <c r="D1133" s="184"/>
      <c r="E1133" s="184"/>
      <c r="F1133" s="184"/>
      <c r="G1133" s="184"/>
      <c r="H1133" s="184"/>
      <c r="I1133" s="184"/>
      <c r="J1133" s="184"/>
      <c r="K1133" s="184"/>
      <c r="L1133" s="184"/>
      <c r="M1133" s="184"/>
      <c r="N1133" s="184"/>
      <c r="O1133" s="185"/>
      <c r="P1133" s="185"/>
      <c r="Q1133" s="185"/>
      <c r="R1133" s="185"/>
      <c r="S1133" s="185"/>
      <c r="T1133" s="185"/>
      <c r="U1133" s="185"/>
      <c r="V1133" s="185"/>
      <c r="W1133" s="185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</row>
    <row r="1134" spans="1:66" ht="11.25">
      <c r="A1134" s="422" t="s">
        <v>0</v>
      </c>
      <c r="B1134" s="423"/>
      <c r="C1134" s="423"/>
      <c r="D1134" s="423"/>
      <c r="E1134" s="423"/>
      <c r="F1134" s="423"/>
      <c r="G1134" s="424"/>
      <c r="H1134" s="422" t="s">
        <v>40</v>
      </c>
      <c r="I1134" s="423"/>
      <c r="J1134" s="423"/>
      <c r="K1134" s="423"/>
      <c r="L1134" s="423"/>
      <c r="M1134" s="424"/>
      <c r="N1134" s="422" t="s">
        <v>35</v>
      </c>
      <c r="O1134" s="423"/>
      <c r="P1134" s="423"/>
      <c r="Q1134" s="423"/>
      <c r="R1134" s="423"/>
      <c r="S1134" s="423"/>
      <c r="T1134" s="423"/>
      <c r="U1134" s="424"/>
      <c r="V1134" s="425" t="s">
        <v>1</v>
      </c>
      <c r="W1134" s="426"/>
    </row>
    <row r="1135" spans="1:66" ht="63.75">
      <c r="A1135" s="46" t="s">
        <v>12</v>
      </c>
      <c r="B1135" s="47" t="s">
        <v>22</v>
      </c>
      <c r="C1135" s="48" t="s">
        <v>13</v>
      </c>
      <c r="D1135" s="48" t="s">
        <v>20</v>
      </c>
      <c r="E1135" s="49" t="s">
        <v>23</v>
      </c>
      <c r="F1135" s="48" t="s">
        <v>19</v>
      </c>
      <c r="G1135" s="50" t="s">
        <v>24</v>
      </c>
      <c r="H1135" s="51" t="s">
        <v>28</v>
      </c>
      <c r="I1135" s="48" t="s">
        <v>29</v>
      </c>
      <c r="J1135" s="52" t="s">
        <v>41</v>
      </c>
      <c r="K1135" s="53" t="s">
        <v>14</v>
      </c>
      <c r="L1135" s="54" t="s">
        <v>2</v>
      </c>
      <c r="M1135" s="55" t="s">
        <v>15</v>
      </c>
      <c r="N1135" s="56" t="s">
        <v>50</v>
      </c>
      <c r="O1135" s="57" t="s">
        <v>54</v>
      </c>
      <c r="P1135" s="58" t="s">
        <v>42</v>
      </c>
      <c r="Q1135" s="59" t="s">
        <v>2</v>
      </c>
      <c r="R1135" s="58" t="s">
        <v>43</v>
      </c>
      <c r="S1135" s="58" t="s">
        <v>55</v>
      </c>
      <c r="T1135" s="59" t="s">
        <v>2</v>
      </c>
      <c r="U1135" s="60" t="s">
        <v>56</v>
      </c>
      <c r="V1135" s="61" t="s">
        <v>51</v>
      </c>
      <c r="W1135" s="62" t="s">
        <v>52</v>
      </c>
    </row>
    <row r="1136" spans="1:66" ht="11.25" thickBot="1">
      <c r="A1136" s="63" t="s">
        <v>3</v>
      </c>
      <c r="B1136" s="64" t="s">
        <v>4</v>
      </c>
      <c r="C1136" s="64" t="s">
        <v>5</v>
      </c>
      <c r="D1136" s="64" t="s">
        <v>6</v>
      </c>
      <c r="E1136" s="64" t="s">
        <v>7</v>
      </c>
      <c r="F1136" s="64" t="s">
        <v>8</v>
      </c>
      <c r="G1136" s="65" t="s">
        <v>9</v>
      </c>
      <c r="H1136" s="66" t="s">
        <v>16</v>
      </c>
      <c r="I1136" s="64" t="s">
        <v>30</v>
      </c>
      <c r="J1136" s="67" t="s">
        <v>31</v>
      </c>
      <c r="K1136" s="64" t="s">
        <v>32</v>
      </c>
      <c r="L1136" s="68" t="s">
        <v>33</v>
      </c>
      <c r="M1136" s="69" t="s">
        <v>34</v>
      </c>
      <c r="N1136" s="70" t="s">
        <v>17</v>
      </c>
      <c r="O1136" s="71" t="s">
        <v>36</v>
      </c>
      <c r="P1136" s="72" t="s">
        <v>49</v>
      </c>
      <c r="Q1136" s="71" t="s">
        <v>10</v>
      </c>
      <c r="R1136" s="72" t="s">
        <v>44</v>
      </c>
      <c r="S1136" s="72" t="s">
        <v>45</v>
      </c>
      <c r="T1136" s="71" t="s">
        <v>18</v>
      </c>
      <c r="U1136" s="73" t="s">
        <v>46</v>
      </c>
      <c r="V1136" s="74" t="s">
        <v>47</v>
      </c>
      <c r="W1136" s="75" t="s">
        <v>48</v>
      </c>
    </row>
    <row r="1137" spans="1:23" ht="31.5">
      <c r="A1137" s="76" t="s">
        <v>11</v>
      </c>
      <c r="B1137" s="145" t="s">
        <v>1005</v>
      </c>
      <c r="C1137" s="146" t="s">
        <v>962</v>
      </c>
      <c r="D1137" s="147" t="s">
        <v>961</v>
      </c>
      <c r="E1137" s="146" t="s">
        <v>57</v>
      </c>
      <c r="F1137" s="235" t="s">
        <v>963</v>
      </c>
      <c r="G1137" s="81" t="s">
        <v>58</v>
      </c>
      <c r="H1137" s="82">
        <v>45743</v>
      </c>
      <c r="I1137" s="149">
        <v>2</v>
      </c>
      <c r="J1137" s="150"/>
      <c r="K1137" s="151">
        <f t="shared" ref="K1137:K1172" si="37">I1137*J1137</f>
        <v>0</v>
      </c>
      <c r="L1137" s="152"/>
      <c r="M1137" s="87">
        <f t="shared" ref="M1137:M1172" si="38">ROUND(K1137*L1137+K1137,2)</f>
        <v>0</v>
      </c>
      <c r="N1137" s="436">
        <v>72</v>
      </c>
      <c r="O1137" s="462"/>
      <c r="P1137" s="442">
        <f>N1137*O1137</f>
        <v>0</v>
      </c>
      <c r="Q1137" s="464"/>
      <c r="R1137" s="466">
        <f>ROUND(P1137+P1137*Q1137,2)</f>
        <v>0</v>
      </c>
      <c r="S1137" s="468">
        <v>72000</v>
      </c>
      <c r="T1137" s="464"/>
      <c r="U1137" s="470">
        <f>ROUND(S1137+S1137*T1137,2)</f>
        <v>72000</v>
      </c>
      <c r="V1137" s="433">
        <f>SUM(K1173,P1173,S1173)</f>
        <v>72000</v>
      </c>
      <c r="W1137" s="433">
        <f>SUM(M1173,R1173,U1173)</f>
        <v>72000</v>
      </c>
    </row>
    <row r="1138" spans="1:23" ht="31.5">
      <c r="A1138" s="153" t="s">
        <v>39</v>
      </c>
      <c r="B1138" s="154" t="s">
        <v>1005</v>
      </c>
      <c r="C1138" s="155" t="s">
        <v>962</v>
      </c>
      <c r="D1138" s="156" t="s">
        <v>961</v>
      </c>
      <c r="E1138" s="155" t="s">
        <v>57</v>
      </c>
      <c r="F1138" s="236" t="s">
        <v>964</v>
      </c>
      <c r="G1138" s="158" t="s">
        <v>58</v>
      </c>
      <c r="H1138" s="159">
        <v>45743</v>
      </c>
      <c r="I1138" s="242">
        <v>2</v>
      </c>
      <c r="J1138" s="243"/>
      <c r="K1138" s="244">
        <f t="shared" si="37"/>
        <v>0</v>
      </c>
      <c r="L1138" s="245"/>
      <c r="M1138" s="164">
        <f t="shared" si="38"/>
        <v>0</v>
      </c>
      <c r="N1138" s="437"/>
      <c r="O1138" s="440"/>
      <c r="P1138" s="443"/>
      <c r="Q1138" s="446"/>
      <c r="R1138" s="443"/>
      <c r="S1138" s="451"/>
      <c r="T1138" s="446"/>
      <c r="U1138" s="454"/>
      <c r="V1138" s="434"/>
      <c r="W1138" s="434"/>
    </row>
    <row r="1139" spans="1:23" ht="31.5">
      <c r="A1139" s="153" t="s">
        <v>59</v>
      </c>
      <c r="B1139" s="154" t="s">
        <v>1005</v>
      </c>
      <c r="C1139" s="155" t="s">
        <v>962</v>
      </c>
      <c r="D1139" s="156" t="s">
        <v>961</v>
      </c>
      <c r="E1139" s="155" t="s">
        <v>57</v>
      </c>
      <c r="F1139" s="236" t="s">
        <v>965</v>
      </c>
      <c r="G1139" s="158" t="s">
        <v>58</v>
      </c>
      <c r="H1139" s="159">
        <v>45743</v>
      </c>
      <c r="I1139" s="242">
        <v>2</v>
      </c>
      <c r="J1139" s="243"/>
      <c r="K1139" s="244">
        <f t="shared" si="37"/>
        <v>0</v>
      </c>
      <c r="L1139" s="245"/>
      <c r="M1139" s="164">
        <f t="shared" si="38"/>
        <v>0</v>
      </c>
      <c r="N1139" s="437"/>
      <c r="O1139" s="440"/>
      <c r="P1139" s="443"/>
      <c r="Q1139" s="446"/>
      <c r="R1139" s="443"/>
      <c r="S1139" s="451"/>
      <c r="T1139" s="446"/>
      <c r="U1139" s="454"/>
      <c r="V1139" s="434"/>
      <c r="W1139" s="434"/>
    </row>
    <row r="1140" spans="1:23" ht="31.5">
      <c r="A1140" s="153" t="s">
        <v>60</v>
      </c>
      <c r="B1140" s="154" t="s">
        <v>1005</v>
      </c>
      <c r="C1140" s="155" t="s">
        <v>962</v>
      </c>
      <c r="D1140" s="156" t="s">
        <v>961</v>
      </c>
      <c r="E1140" s="155" t="s">
        <v>57</v>
      </c>
      <c r="F1140" s="236" t="s">
        <v>966</v>
      </c>
      <c r="G1140" s="158" t="s">
        <v>58</v>
      </c>
      <c r="H1140" s="159">
        <v>45743</v>
      </c>
      <c r="I1140" s="242">
        <v>2</v>
      </c>
      <c r="J1140" s="243"/>
      <c r="K1140" s="244">
        <f t="shared" si="37"/>
        <v>0</v>
      </c>
      <c r="L1140" s="245"/>
      <c r="M1140" s="164">
        <f t="shared" si="38"/>
        <v>0</v>
      </c>
      <c r="N1140" s="437"/>
      <c r="O1140" s="440"/>
      <c r="P1140" s="443"/>
      <c r="Q1140" s="446"/>
      <c r="R1140" s="443"/>
      <c r="S1140" s="451"/>
      <c r="T1140" s="446"/>
      <c r="U1140" s="454"/>
      <c r="V1140" s="434"/>
      <c r="W1140" s="434"/>
    </row>
    <row r="1141" spans="1:23" ht="31.5">
      <c r="A1141" s="153" t="s">
        <v>61</v>
      </c>
      <c r="B1141" s="154" t="s">
        <v>1005</v>
      </c>
      <c r="C1141" s="155" t="s">
        <v>962</v>
      </c>
      <c r="D1141" s="156" t="s">
        <v>961</v>
      </c>
      <c r="E1141" s="155" t="s">
        <v>57</v>
      </c>
      <c r="F1141" s="236" t="s">
        <v>967</v>
      </c>
      <c r="G1141" s="158" t="s">
        <v>58</v>
      </c>
      <c r="H1141" s="159" t="s">
        <v>1563</v>
      </c>
      <c r="I1141" s="242">
        <v>2</v>
      </c>
      <c r="J1141" s="243"/>
      <c r="K1141" s="244">
        <f t="shared" si="37"/>
        <v>0</v>
      </c>
      <c r="L1141" s="245"/>
      <c r="M1141" s="164">
        <f t="shared" si="38"/>
        <v>0</v>
      </c>
      <c r="N1141" s="437"/>
      <c r="O1141" s="440"/>
      <c r="P1141" s="443"/>
      <c r="Q1141" s="446"/>
      <c r="R1141" s="443"/>
      <c r="S1141" s="451"/>
      <c r="T1141" s="446"/>
      <c r="U1141" s="454"/>
      <c r="V1141" s="434"/>
      <c r="W1141" s="434"/>
    </row>
    <row r="1142" spans="1:23" ht="31.5">
      <c r="A1142" s="153" t="s">
        <v>62</v>
      </c>
      <c r="B1142" s="154" t="s">
        <v>1005</v>
      </c>
      <c r="C1142" s="155" t="s">
        <v>962</v>
      </c>
      <c r="D1142" s="156" t="s">
        <v>961</v>
      </c>
      <c r="E1142" s="155" t="s">
        <v>57</v>
      </c>
      <c r="F1142" s="236" t="s">
        <v>968</v>
      </c>
      <c r="G1142" s="158" t="s">
        <v>58</v>
      </c>
      <c r="H1142" s="159" t="s">
        <v>1178</v>
      </c>
      <c r="I1142" s="242">
        <v>2</v>
      </c>
      <c r="J1142" s="243"/>
      <c r="K1142" s="244">
        <f t="shared" si="37"/>
        <v>0</v>
      </c>
      <c r="L1142" s="245"/>
      <c r="M1142" s="164">
        <f t="shared" si="38"/>
        <v>0</v>
      </c>
      <c r="N1142" s="437"/>
      <c r="O1142" s="482"/>
      <c r="P1142" s="443"/>
      <c r="Q1142" s="485"/>
      <c r="R1142" s="488"/>
      <c r="S1142" s="491"/>
      <c r="T1142" s="485"/>
      <c r="U1142" s="494"/>
      <c r="V1142" s="434"/>
      <c r="W1142" s="434"/>
    </row>
    <row r="1143" spans="1:23" ht="31.5">
      <c r="A1143" s="153" t="s">
        <v>63</v>
      </c>
      <c r="B1143" s="154" t="s">
        <v>1005</v>
      </c>
      <c r="C1143" s="155" t="s">
        <v>962</v>
      </c>
      <c r="D1143" s="156" t="s">
        <v>961</v>
      </c>
      <c r="E1143" s="155" t="s">
        <v>57</v>
      </c>
      <c r="F1143" s="236" t="s">
        <v>969</v>
      </c>
      <c r="G1143" s="158" t="s">
        <v>58</v>
      </c>
      <c r="H1143" s="159" t="s">
        <v>1563</v>
      </c>
      <c r="I1143" s="242">
        <v>2</v>
      </c>
      <c r="J1143" s="243"/>
      <c r="K1143" s="244">
        <f t="shared" si="37"/>
        <v>0</v>
      </c>
      <c r="L1143" s="245"/>
      <c r="M1143" s="164">
        <f t="shared" si="38"/>
        <v>0</v>
      </c>
      <c r="N1143" s="437"/>
      <c r="O1143" s="482"/>
      <c r="P1143" s="443"/>
      <c r="Q1143" s="485"/>
      <c r="R1143" s="488"/>
      <c r="S1143" s="491"/>
      <c r="T1143" s="485"/>
      <c r="U1143" s="494"/>
      <c r="V1143" s="434"/>
      <c r="W1143" s="434"/>
    </row>
    <row r="1144" spans="1:23" ht="31.5">
      <c r="A1144" s="153" t="s">
        <v>64</v>
      </c>
      <c r="B1144" s="154" t="s">
        <v>1005</v>
      </c>
      <c r="C1144" s="155" t="s">
        <v>962</v>
      </c>
      <c r="D1144" s="156" t="s">
        <v>961</v>
      </c>
      <c r="E1144" s="155" t="s">
        <v>57</v>
      </c>
      <c r="F1144" s="236" t="s">
        <v>970</v>
      </c>
      <c r="G1144" s="158" t="s">
        <v>58</v>
      </c>
      <c r="H1144" s="159" t="s">
        <v>1563</v>
      </c>
      <c r="I1144" s="242">
        <v>2</v>
      </c>
      <c r="J1144" s="243"/>
      <c r="K1144" s="244">
        <f t="shared" si="37"/>
        <v>0</v>
      </c>
      <c r="L1144" s="245"/>
      <c r="M1144" s="164">
        <f t="shared" si="38"/>
        <v>0</v>
      </c>
      <c r="N1144" s="437"/>
      <c r="O1144" s="482"/>
      <c r="P1144" s="443"/>
      <c r="Q1144" s="485"/>
      <c r="R1144" s="488"/>
      <c r="S1144" s="491"/>
      <c r="T1144" s="485"/>
      <c r="U1144" s="494"/>
      <c r="V1144" s="434"/>
      <c r="W1144" s="434"/>
    </row>
    <row r="1145" spans="1:23" ht="31.5">
      <c r="A1145" s="153" t="s">
        <v>65</v>
      </c>
      <c r="B1145" s="154" t="s">
        <v>1005</v>
      </c>
      <c r="C1145" s="155" t="s">
        <v>962</v>
      </c>
      <c r="D1145" s="156" t="s">
        <v>961</v>
      </c>
      <c r="E1145" s="155" t="s">
        <v>57</v>
      </c>
      <c r="F1145" s="236" t="s">
        <v>979</v>
      </c>
      <c r="G1145" s="158" t="s">
        <v>58</v>
      </c>
      <c r="H1145" s="159" t="s">
        <v>1564</v>
      </c>
      <c r="I1145" s="242">
        <v>2</v>
      </c>
      <c r="J1145" s="243"/>
      <c r="K1145" s="244">
        <f t="shared" si="37"/>
        <v>0</v>
      </c>
      <c r="L1145" s="245"/>
      <c r="M1145" s="164">
        <f t="shared" si="38"/>
        <v>0</v>
      </c>
      <c r="N1145" s="437"/>
      <c r="O1145" s="483"/>
      <c r="P1145" s="443"/>
      <c r="Q1145" s="486"/>
      <c r="R1145" s="489"/>
      <c r="S1145" s="492"/>
      <c r="T1145" s="486"/>
      <c r="U1145" s="495"/>
      <c r="V1145" s="434"/>
      <c r="W1145" s="434"/>
    </row>
    <row r="1146" spans="1:23" ht="31.5">
      <c r="A1146" s="153" t="s">
        <v>66</v>
      </c>
      <c r="B1146" s="154" t="s">
        <v>1005</v>
      </c>
      <c r="C1146" s="155" t="s">
        <v>962</v>
      </c>
      <c r="D1146" s="156" t="s">
        <v>961</v>
      </c>
      <c r="E1146" s="155" t="s">
        <v>57</v>
      </c>
      <c r="F1146" s="236" t="s">
        <v>980</v>
      </c>
      <c r="G1146" s="158" t="s">
        <v>58</v>
      </c>
      <c r="H1146" s="159" t="s">
        <v>1564</v>
      </c>
      <c r="I1146" s="242">
        <v>2</v>
      </c>
      <c r="J1146" s="243"/>
      <c r="K1146" s="244">
        <f t="shared" si="37"/>
        <v>0</v>
      </c>
      <c r="L1146" s="245"/>
      <c r="M1146" s="164">
        <f t="shared" si="38"/>
        <v>0</v>
      </c>
      <c r="N1146" s="437"/>
      <c r="O1146" s="483"/>
      <c r="P1146" s="443"/>
      <c r="Q1146" s="486"/>
      <c r="R1146" s="489"/>
      <c r="S1146" s="492"/>
      <c r="T1146" s="486"/>
      <c r="U1146" s="495"/>
      <c r="V1146" s="434"/>
      <c r="W1146" s="434"/>
    </row>
    <row r="1147" spans="1:23" ht="31.5">
      <c r="A1147" s="153" t="s">
        <v>67</v>
      </c>
      <c r="B1147" s="154" t="s">
        <v>1005</v>
      </c>
      <c r="C1147" s="155" t="s">
        <v>962</v>
      </c>
      <c r="D1147" s="156" t="s">
        <v>981</v>
      </c>
      <c r="E1147" s="155" t="s">
        <v>57</v>
      </c>
      <c r="F1147" s="236" t="s">
        <v>982</v>
      </c>
      <c r="G1147" s="158" t="s">
        <v>58</v>
      </c>
      <c r="H1147" s="159" t="s">
        <v>1215</v>
      </c>
      <c r="I1147" s="242">
        <v>2</v>
      </c>
      <c r="J1147" s="243"/>
      <c r="K1147" s="244">
        <f t="shared" si="37"/>
        <v>0</v>
      </c>
      <c r="L1147" s="245"/>
      <c r="M1147" s="164">
        <f t="shared" si="38"/>
        <v>0</v>
      </c>
      <c r="N1147" s="437"/>
      <c r="O1147" s="483"/>
      <c r="P1147" s="443"/>
      <c r="Q1147" s="486"/>
      <c r="R1147" s="489"/>
      <c r="S1147" s="492"/>
      <c r="T1147" s="486"/>
      <c r="U1147" s="495"/>
      <c r="V1147" s="434"/>
      <c r="W1147" s="434"/>
    </row>
    <row r="1148" spans="1:23" ht="31.5">
      <c r="A1148" s="153" t="s">
        <v>68</v>
      </c>
      <c r="B1148" s="154" t="s">
        <v>1005</v>
      </c>
      <c r="C1148" s="155" t="s">
        <v>962</v>
      </c>
      <c r="D1148" s="156" t="s">
        <v>981</v>
      </c>
      <c r="E1148" s="155" t="s">
        <v>57</v>
      </c>
      <c r="F1148" s="236" t="s">
        <v>983</v>
      </c>
      <c r="G1148" s="158" t="s">
        <v>58</v>
      </c>
      <c r="H1148" s="159" t="s">
        <v>1215</v>
      </c>
      <c r="I1148" s="242">
        <v>2</v>
      </c>
      <c r="J1148" s="243"/>
      <c r="K1148" s="244">
        <f t="shared" si="37"/>
        <v>0</v>
      </c>
      <c r="L1148" s="245"/>
      <c r="M1148" s="164">
        <f t="shared" si="38"/>
        <v>0</v>
      </c>
      <c r="N1148" s="437"/>
      <c r="O1148" s="483"/>
      <c r="P1148" s="443"/>
      <c r="Q1148" s="486"/>
      <c r="R1148" s="489"/>
      <c r="S1148" s="492"/>
      <c r="T1148" s="486"/>
      <c r="U1148" s="495"/>
      <c r="V1148" s="434"/>
      <c r="W1148" s="434"/>
    </row>
    <row r="1149" spans="1:23" ht="31.5">
      <c r="A1149" s="153" t="s">
        <v>69</v>
      </c>
      <c r="B1149" s="154" t="s">
        <v>1005</v>
      </c>
      <c r="C1149" s="155" t="s">
        <v>962</v>
      </c>
      <c r="D1149" s="156" t="s">
        <v>981</v>
      </c>
      <c r="E1149" s="155" t="s">
        <v>57</v>
      </c>
      <c r="F1149" s="236" t="s">
        <v>984</v>
      </c>
      <c r="G1149" s="158" t="s">
        <v>58</v>
      </c>
      <c r="H1149" s="159" t="s">
        <v>1565</v>
      </c>
      <c r="I1149" s="242">
        <v>2</v>
      </c>
      <c r="J1149" s="243"/>
      <c r="K1149" s="244">
        <f t="shared" si="37"/>
        <v>0</v>
      </c>
      <c r="L1149" s="245"/>
      <c r="M1149" s="164">
        <f t="shared" si="38"/>
        <v>0</v>
      </c>
      <c r="N1149" s="437"/>
      <c r="O1149" s="483"/>
      <c r="P1149" s="443"/>
      <c r="Q1149" s="486"/>
      <c r="R1149" s="489"/>
      <c r="S1149" s="492"/>
      <c r="T1149" s="486"/>
      <c r="U1149" s="495"/>
      <c r="V1149" s="434"/>
      <c r="W1149" s="434"/>
    </row>
    <row r="1150" spans="1:23" ht="31.5">
      <c r="A1150" s="153" t="s">
        <v>70</v>
      </c>
      <c r="B1150" s="154" t="s">
        <v>1005</v>
      </c>
      <c r="C1150" s="155" t="s">
        <v>962</v>
      </c>
      <c r="D1150" s="156" t="s">
        <v>981</v>
      </c>
      <c r="E1150" s="155" t="s">
        <v>57</v>
      </c>
      <c r="F1150" s="236" t="s">
        <v>985</v>
      </c>
      <c r="G1150" s="158" t="s">
        <v>58</v>
      </c>
      <c r="H1150" s="159" t="s">
        <v>1565</v>
      </c>
      <c r="I1150" s="242">
        <v>2</v>
      </c>
      <c r="J1150" s="243"/>
      <c r="K1150" s="244">
        <f t="shared" si="37"/>
        <v>0</v>
      </c>
      <c r="L1150" s="245"/>
      <c r="M1150" s="164">
        <f t="shared" si="38"/>
        <v>0</v>
      </c>
      <c r="N1150" s="437"/>
      <c r="O1150" s="483"/>
      <c r="P1150" s="443"/>
      <c r="Q1150" s="486"/>
      <c r="R1150" s="489"/>
      <c r="S1150" s="492"/>
      <c r="T1150" s="486"/>
      <c r="U1150" s="495"/>
      <c r="V1150" s="434"/>
      <c r="W1150" s="434"/>
    </row>
    <row r="1151" spans="1:23" ht="31.5">
      <c r="A1151" s="153" t="s">
        <v>85</v>
      </c>
      <c r="B1151" s="154" t="s">
        <v>1005</v>
      </c>
      <c r="C1151" s="155" t="s">
        <v>962</v>
      </c>
      <c r="D1151" s="156" t="s">
        <v>981</v>
      </c>
      <c r="E1151" s="155" t="s">
        <v>57</v>
      </c>
      <c r="F1151" s="236" t="s">
        <v>986</v>
      </c>
      <c r="G1151" s="158" t="s">
        <v>58</v>
      </c>
      <c r="H1151" s="159" t="s">
        <v>1565</v>
      </c>
      <c r="I1151" s="242">
        <v>2</v>
      </c>
      <c r="J1151" s="243"/>
      <c r="K1151" s="244">
        <f t="shared" si="37"/>
        <v>0</v>
      </c>
      <c r="L1151" s="245"/>
      <c r="M1151" s="164">
        <f t="shared" si="38"/>
        <v>0</v>
      </c>
      <c r="N1151" s="437"/>
      <c r="O1151" s="483"/>
      <c r="P1151" s="443"/>
      <c r="Q1151" s="486"/>
      <c r="R1151" s="489"/>
      <c r="S1151" s="492"/>
      <c r="T1151" s="486"/>
      <c r="U1151" s="495"/>
      <c r="V1151" s="434"/>
      <c r="W1151" s="434"/>
    </row>
    <row r="1152" spans="1:23" ht="31.5">
      <c r="A1152" s="153" t="s">
        <v>86</v>
      </c>
      <c r="B1152" s="154" t="s">
        <v>1005</v>
      </c>
      <c r="C1152" s="155" t="s">
        <v>962</v>
      </c>
      <c r="D1152" s="156" t="s">
        <v>981</v>
      </c>
      <c r="E1152" s="155" t="s">
        <v>57</v>
      </c>
      <c r="F1152" s="236" t="s">
        <v>987</v>
      </c>
      <c r="G1152" s="158" t="s">
        <v>58</v>
      </c>
      <c r="H1152" s="159" t="s">
        <v>1565</v>
      </c>
      <c r="I1152" s="242">
        <v>2</v>
      </c>
      <c r="J1152" s="243"/>
      <c r="K1152" s="244">
        <f t="shared" si="37"/>
        <v>0</v>
      </c>
      <c r="L1152" s="245"/>
      <c r="M1152" s="164">
        <f t="shared" si="38"/>
        <v>0</v>
      </c>
      <c r="N1152" s="437"/>
      <c r="O1152" s="483"/>
      <c r="P1152" s="443"/>
      <c r="Q1152" s="486"/>
      <c r="R1152" s="489"/>
      <c r="S1152" s="492"/>
      <c r="T1152" s="486"/>
      <c r="U1152" s="495"/>
      <c r="V1152" s="434"/>
      <c r="W1152" s="434"/>
    </row>
    <row r="1153" spans="1:23" ht="31.5">
      <c r="A1153" s="153" t="s">
        <v>87</v>
      </c>
      <c r="B1153" s="154" t="s">
        <v>1005</v>
      </c>
      <c r="C1153" s="155" t="s">
        <v>962</v>
      </c>
      <c r="D1153" s="156" t="s">
        <v>981</v>
      </c>
      <c r="E1153" s="155" t="s">
        <v>57</v>
      </c>
      <c r="F1153" s="236" t="s">
        <v>988</v>
      </c>
      <c r="G1153" s="158" t="s">
        <v>58</v>
      </c>
      <c r="H1153" s="159" t="s">
        <v>1565</v>
      </c>
      <c r="I1153" s="242">
        <v>2</v>
      </c>
      <c r="J1153" s="243"/>
      <c r="K1153" s="244">
        <f t="shared" si="37"/>
        <v>0</v>
      </c>
      <c r="L1153" s="245"/>
      <c r="M1153" s="164">
        <f t="shared" si="38"/>
        <v>0</v>
      </c>
      <c r="N1153" s="437"/>
      <c r="O1153" s="483"/>
      <c r="P1153" s="443"/>
      <c r="Q1153" s="486"/>
      <c r="R1153" s="489"/>
      <c r="S1153" s="492"/>
      <c r="T1153" s="486"/>
      <c r="U1153" s="495"/>
      <c r="V1153" s="434"/>
      <c r="W1153" s="434"/>
    </row>
    <row r="1154" spans="1:23" ht="31.5">
      <c r="A1154" s="153" t="s">
        <v>88</v>
      </c>
      <c r="B1154" s="154" t="s">
        <v>1005</v>
      </c>
      <c r="C1154" s="155" t="s">
        <v>962</v>
      </c>
      <c r="D1154" s="156" t="s">
        <v>981</v>
      </c>
      <c r="E1154" s="155" t="s">
        <v>57</v>
      </c>
      <c r="F1154" s="236" t="s">
        <v>989</v>
      </c>
      <c r="G1154" s="158" t="s">
        <v>58</v>
      </c>
      <c r="H1154" s="159" t="s">
        <v>1565</v>
      </c>
      <c r="I1154" s="242">
        <v>2</v>
      </c>
      <c r="J1154" s="243"/>
      <c r="K1154" s="244">
        <f t="shared" si="37"/>
        <v>0</v>
      </c>
      <c r="L1154" s="245"/>
      <c r="M1154" s="164">
        <f t="shared" si="38"/>
        <v>0</v>
      </c>
      <c r="N1154" s="437"/>
      <c r="O1154" s="483"/>
      <c r="P1154" s="443"/>
      <c r="Q1154" s="486"/>
      <c r="R1154" s="489"/>
      <c r="S1154" s="492"/>
      <c r="T1154" s="486"/>
      <c r="U1154" s="495"/>
      <c r="V1154" s="434"/>
      <c r="W1154" s="434"/>
    </row>
    <row r="1155" spans="1:23" ht="31.5">
      <c r="A1155" s="153" t="s">
        <v>89</v>
      </c>
      <c r="B1155" s="154" t="s">
        <v>1005</v>
      </c>
      <c r="C1155" s="155" t="s">
        <v>962</v>
      </c>
      <c r="D1155" s="156" t="s">
        <v>981</v>
      </c>
      <c r="E1155" s="155" t="s">
        <v>57</v>
      </c>
      <c r="F1155" s="236" t="s">
        <v>990</v>
      </c>
      <c r="G1155" s="158" t="s">
        <v>58</v>
      </c>
      <c r="H1155" s="159" t="s">
        <v>1565</v>
      </c>
      <c r="I1155" s="242">
        <v>2</v>
      </c>
      <c r="J1155" s="243"/>
      <c r="K1155" s="244">
        <f t="shared" si="37"/>
        <v>0</v>
      </c>
      <c r="L1155" s="245"/>
      <c r="M1155" s="164">
        <f t="shared" si="38"/>
        <v>0</v>
      </c>
      <c r="N1155" s="437"/>
      <c r="O1155" s="483"/>
      <c r="P1155" s="443"/>
      <c r="Q1155" s="486"/>
      <c r="R1155" s="489"/>
      <c r="S1155" s="492"/>
      <c r="T1155" s="486"/>
      <c r="U1155" s="495"/>
      <c r="V1155" s="434"/>
      <c r="W1155" s="434"/>
    </row>
    <row r="1156" spans="1:23" ht="31.5">
      <c r="A1156" s="153" t="s">
        <v>90</v>
      </c>
      <c r="B1156" s="154" t="s">
        <v>1005</v>
      </c>
      <c r="C1156" s="155" t="s">
        <v>962</v>
      </c>
      <c r="D1156" s="156" t="s">
        <v>981</v>
      </c>
      <c r="E1156" s="155" t="s">
        <v>57</v>
      </c>
      <c r="F1156" s="236" t="s">
        <v>991</v>
      </c>
      <c r="G1156" s="158" t="s">
        <v>58</v>
      </c>
      <c r="H1156" s="159" t="s">
        <v>1565</v>
      </c>
      <c r="I1156" s="242">
        <v>2</v>
      </c>
      <c r="J1156" s="243"/>
      <c r="K1156" s="244">
        <f t="shared" si="37"/>
        <v>0</v>
      </c>
      <c r="L1156" s="245"/>
      <c r="M1156" s="164">
        <f t="shared" si="38"/>
        <v>0</v>
      </c>
      <c r="N1156" s="437"/>
      <c r="O1156" s="483"/>
      <c r="P1156" s="443"/>
      <c r="Q1156" s="486"/>
      <c r="R1156" s="489"/>
      <c r="S1156" s="492"/>
      <c r="T1156" s="486"/>
      <c r="U1156" s="495"/>
      <c r="V1156" s="434"/>
      <c r="W1156" s="434"/>
    </row>
    <row r="1157" spans="1:23" ht="31.5">
      <c r="A1157" s="153" t="s">
        <v>91</v>
      </c>
      <c r="B1157" s="154" t="s">
        <v>1005</v>
      </c>
      <c r="C1157" s="155" t="s">
        <v>962</v>
      </c>
      <c r="D1157" s="156" t="s">
        <v>981</v>
      </c>
      <c r="E1157" s="155" t="s">
        <v>57</v>
      </c>
      <c r="F1157" s="236" t="s">
        <v>992</v>
      </c>
      <c r="G1157" s="158" t="s">
        <v>58</v>
      </c>
      <c r="H1157" s="159" t="s">
        <v>1565</v>
      </c>
      <c r="I1157" s="242">
        <v>2</v>
      </c>
      <c r="J1157" s="243"/>
      <c r="K1157" s="244">
        <f t="shared" si="37"/>
        <v>0</v>
      </c>
      <c r="L1157" s="245"/>
      <c r="M1157" s="164">
        <f t="shared" si="38"/>
        <v>0</v>
      </c>
      <c r="N1157" s="437"/>
      <c r="O1157" s="483"/>
      <c r="P1157" s="443"/>
      <c r="Q1157" s="486"/>
      <c r="R1157" s="489"/>
      <c r="S1157" s="492"/>
      <c r="T1157" s="486"/>
      <c r="U1157" s="495"/>
      <c r="V1157" s="434"/>
      <c r="W1157" s="434"/>
    </row>
    <row r="1158" spans="1:23" ht="31.5">
      <c r="A1158" s="153" t="s">
        <v>92</v>
      </c>
      <c r="B1158" s="154" t="s">
        <v>1005</v>
      </c>
      <c r="C1158" s="155" t="s">
        <v>962</v>
      </c>
      <c r="D1158" s="156" t="s">
        <v>981</v>
      </c>
      <c r="E1158" s="155" t="s">
        <v>57</v>
      </c>
      <c r="F1158" s="236" t="s">
        <v>993</v>
      </c>
      <c r="G1158" s="158" t="s">
        <v>58</v>
      </c>
      <c r="H1158" s="159" t="s">
        <v>1565</v>
      </c>
      <c r="I1158" s="242">
        <v>2</v>
      </c>
      <c r="J1158" s="243"/>
      <c r="K1158" s="244">
        <f t="shared" si="37"/>
        <v>0</v>
      </c>
      <c r="L1158" s="245"/>
      <c r="M1158" s="164">
        <f t="shared" si="38"/>
        <v>0</v>
      </c>
      <c r="N1158" s="437"/>
      <c r="O1158" s="483"/>
      <c r="P1158" s="443"/>
      <c r="Q1158" s="486"/>
      <c r="R1158" s="489"/>
      <c r="S1158" s="492"/>
      <c r="T1158" s="486"/>
      <c r="U1158" s="495"/>
      <c r="V1158" s="434"/>
      <c r="W1158" s="434"/>
    </row>
    <row r="1159" spans="1:23" ht="31.5">
      <c r="A1159" s="153" t="s">
        <v>93</v>
      </c>
      <c r="B1159" s="154" t="s">
        <v>1005</v>
      </c>
      <c r="C1159" s="155" t="s">
        <v>962</v>
      </c>
      <c r="D1159" s="156" t="s">
        <v>981</v>
      </c>
      <c r="E1159" s="155" t="s">
        <v>57</v>
      </c>
      <c r="F1159" s="236" t="s">
        <v>994</v>
      </c>
      <c r="G1159" s="158" t="s">
        <v>58</v>
      </c>
      <c r="H1159" s="159" t="s">
        <v>1565</v>
      </c>
      <c r="I1159" s="242">
        <v>2</v>
      </c>
      <c r="J1159" s="243"/>
      <c r="K1159" s="244">
        <f t="shared" si="37"/>
        <v>0</v>
      </c>
      <c r="L1159" s="245"/>
      <c r="M1159" s="164">
        <f t="shared" si="38"/>
        <v>0</v>
      </c>
      <c r="N1159" s="437"/>
      <c r="O1159" s="483"/>
      <c r="P1159" s="443"/>
      <c r="Q1159" s="486"/>
      <c r="R1159" s="489"/>
      <c r="S1159" s="492"/>
      <c r="T1159" s="486"/>
      <c r="U1159" s="495"/>
      <c r="V1159" s="434"/>
      <c r="W1159" s="434"/>
    </row>
    <row r="1160" spans="1:23" ht="31.5">
      <c r="A1160" s="153" t="s">
        <v>94</v>
      </c>
      <c r="B1160" s="154" t="s">
        <v>1005</v>
      </c>
      <c r="C1160" s="155" t="s">
        <v>962</v>
      </c>
      <c r="D1160" s="156" t="s">
        <v>981</v>
      </c>
      <c r="E1160" s="155" t="s">
        <v>57</v>
      </c>
      <c r="F1160" s="236" t="s">
        <v>995</v>
      </c>
      <c r="G1160" s="158" t="s">
        <v>58</v>
      </c>
      <c r="H1160" s="159" t="s">
        <v>1562</v>
      </c>
      <c r="I1160" s="242">
        <v>2</v>
      </c>
      <c r="J1160" s="243"/>
      <c r="K1160" s="244">
        <f t="shared" si="37"/>
        <v>0</v>
      </c>
      <c r="L1160" s="245"/>
      <c r="M1160" s="164">
        <f t="shared" si="38"/>
        <v>0</v>
      </c>
      <c r="N1160" s="437"/>
      <c r="O1160" s="483"/>
      <c r="P1160" s="443"/>
      <c r="Q1160" s="486"/>
      <c r="R1160" s="489"/>
      <c r="S1160" s="492"/>
      <c r="T1160" s="486"/>
      <c r="U1160" s="495"/>
      <c r="V1160" s="434"/>
      <c r="W1160" s="434"/>
    </row>
    <row r="1161" spans="1:23" ht="31.5">
      <c r="A1161" s="153" t="s">
        <v>95</v>
      </c>
      <c r="B1161" s="154" t="s">
        <v>1005</v>
      </c>
      <c r="C1161" s="155" t="s">
        <v>962</v>
      </c>
      <c r="D1161" s="156" t="s">
        <v>981</v>
      </c>
      <c r="E1161" s="155" t="s">
        <v>57</v>
      </c>
      <c r="F1161" s="236" t="s">
        <v>996</v>
      </c>
      <c r="G1161" s="158" t="s">
        <v>58</v>
      </c>
      <c r="H1161" s="159" t="s">
        <v>1566</v>
      </c>
      <c r="I1161" s="242">
        <v>2</v>
      </c>
      <c r="J1161" s="243"/>
      <c r="K1161" s="244">
        <f t="shared" si="37"/>
        <v>0</v>
      </c>
      <c r="L1161" s="245"/>
      <c r="M1161" s="164">
        <f t="shared" si="38"/>
        <v>0</v>
      </c>
      <c r="N1161" s="437"/>
      <c r="O1161" s="483"/>
      <c r="P1161" s="443"/>
      <c r="Q1161" s="486"/>
      <c r="R1161" s="489"/>
      <c r="S1161" s="492"/>
      <c r="T1161" s="486"/>
      <c r="U1161" s="495"/>
      <c r="V1161" s="434"/>
      <c r="W1161" s="434"/>
    </row>
    <row r="1162" spans="1:23" ht="31.5">
      <c r="A1162" s="153" t="s">
        <v>96</v>
      </c>
      <c r="B1162" s="154" t="s">
        <v>1005</v>
      </c>
      <c r="C1162" s="155" t="s">
        <v>962</v>
      </c>
      <c r="D1162" s="156" t="s">
        <v>981</v>
      </c>
      <c r="E1162" s="155" t="s">
        <v>57</v>
      </c>
      <c r="F1162" s="236" t="s">
        <v>997</v>
      </c>
      <c r="G1162" s="158" t="s">
        <v>58</v>
      </c>
      <c r="H1162" s="159" t="s">
        <v>1566</v>
      </c>
      <c r="I1162" s="242">
        <v>2</v>
      </c>
      <c r="J1162" s="243"/>
      <c r="K1162" s="244">
        <f t="shared" si="37"/>
        <v>0</v>
      </c>
      <c r="L1162" s="245"/>
      <c r="M1162" s="164">
        <f t="shared" si="38"/>
        <v>0</v>
      </c>
      <c r="N1162" s="437"/>
      <c r="O1162" s="483"/>
      <c r="P1162" s="443"/>
      <c r="Q1162" s="486"/>
      <c r="R1162" s="489"/>
      <c r="S1162" s="492"/>
      <c r="T1162" s="486"/>
      <c r="U1162" s="495"/>
      <c r="V1162" s="434"/>
      <c r="W1162" s="434"/>
    </row>
    <row r="1163" spans="1:23" ht="31.5">
      <c r="A1163" s="153" t="s">
        <v>97</v>
      </c>
      <c r="B1163" s="154" t="s">
        <v>1005</v>
      </c>
      <c r="C1163" s="155" t="s">
        <v>962</v>
      </c>
      <c r="D1163" s="156" t="s">
        <v>981</v>
      </c>
      <c r="E1163" s="155" t="s">
        <v>57</v>
      </c>
      <c r="F1163" s="236" t="s">
        <v>998</v>
      </c>
      <c r="G1163" s="158" t="s">
        <v>58</v>
      </c>
      <c r="H1163" s="159" t="s">
        <v>1565</v>
      </c>
      <c r="I1163" s="242">
        <v>2</v>
      </c>
      <c r="J1163" s="243"/>
      <c r="K1163" s="244">
        <f t="shared" si="37"/>
        <v>0</v>
      </c>
      <c r="L1163" s="245"/>
      <c r="M1163" s="164">
        <f t="shared" si="38"/>
        <v>0</v>
      </c>
      <c r="N1163" s="437"/>
      <c r="O1163" s="483"/>
      <c r="P1163" s="443"/>
      <c r="Q1163" s="486"/>
      <c r="R1163" s="489"/>
      <c r="S1163" s="492"/>
      <c r="T1163" s="486"/>
      <c r="U1163" s="495"/>
      <c r="V1163" s="434"/>
      <c r="W1163" s="434"/>
    </row>
    <row r="1164" spans="1:23" ht="31.5">
      <c r="A1164" s="153" t="s">
        <v>98</v>
      </c>
      <c r="B1164" s="154" t="s">
        <v>1005</v>
      </c>
      <c r="C1164" s="155" t="s">
        <v>962</v>
      </c>
      <c r="D1164" s="156" t="s">
        <v>981</v>
      </c>
      <c r="E1164" s="155" t="s">
        <v>57</v>
      </c>
      <c r="F1164" s="236" t="s">
        <v>999</v>
      </c>
      <c r="G1164" s="158" t="s">
        <v>58</v>
      </c>
      <c r="H1164" s="159" t="s">
        <v>1565</v>
      </c>
      <c r="I1164" s="242">
        <v>2</v>
      </c>
      <c r="J1164" s="243"/>
      <c r="K1164" s="244">
        <f t="shared" si="37"/>
        <v>0</v>
      </c>
      <c r="L1164" s="245"/>
      <c r="M1164" s="164">
        <f t="shared" si="38"/>
        <v>0</v>
      </c>
      <c r="N1164" s="437"/>
      <c r="O1164" s="483"/>
      <c r="P1164" s="443"/>
      <c r="Q1164" s="486"/>
      <c r="R1164" s="489"/>
      <c r="S1164" s="492"/>
      <c r="T1164" s="486"/>
      <c r="U1164" s="495"/>
      <c r="V1164" s="434"/>
      <c r="W1164" s="434"/>
    </row>
    <row r="1165" spans="1:23" ht="31.5">
      <c r="A1165" s="153" t="s">
        <v>99</v>
      </c>
      <c r="B1165" s="154" t="s">
        <v>1005</v>
      </c>
      <c r="C1165" s="155" t="s">
        <v>962</v>
      </c>
      <c r="D1165" s="156" t="s">
        <v>981</v>
      </c>
      <c r="E1165" s="155" t="s">
        <v>57</v>
      </c>
      <c r="F1165" s="236" t="s">
        <v>1000</v>
      </c>
      <c r="G1165" s="158" t="s">
        <v>58</v>
      </c>
      <c r="H1165" s="159" t="s">
        <v>1565</v>
      </c>
      <c r="I1165" s="242">
        <v>2</v>
      </c>
      <c r="J1165" s="243"/>
      <c r="K1165" s="244">
        <f t="shared" si="37"/>
        <v>0</v>
      </c>
      <c r="L1165" s="245"/>
      <c r="M1165" s="164">
        <f t="shared" si="38"/>
        <v>0</v>
      </c>
      <c r="N1165" s="437"/>
      <c r="O1165" s="483"/>
      <c r="P1165" s="443"/>
      <c r="Q1165" s="486"/>
      <c r="R1165" s="489"/>
      <c r="S1165" s="492"/>
      <c r="T1165" s="486"/>
      <c r="U1165" s="495"/>
      <c r="V1165" s="434"/>
      <c r="W1165" s="434"/>
    </row>
    <row r="1166" spans="1:23" ht="31.5">
      <c r="A1166" s="153" t="s">
        <v>100</v>
      </c>
      <c r="B1166" s="154" t="s">
        <v>1005</v>
      </c>
      <c r="C1166" s="155" t="s">
        <v>962</v>
      </c>
      <c r="D1166" s="156" t="s">
        <v>981</v>
      </c>
      <c r="E1166" s="155" t="s">
        <v>57</v>
      </c>
      <c r="F1166" s="236" t="s">
        <v>1001</v>
      </c>
      <c r="G1166" s="158" t="s">
        <v>58</v>
      </c>
      <c r="H1166" s="159" t="s">
        <v>1208</v>
      </c>
      <c r="I1166" s="242">
        <v>2</v>
      </c>
      <c r="J1166" s="243"/>
      <c r="K1166" s="244">
        <f t="shared" si="37"/>
        <v>0</v>
      </c>
      <c r="L1166" s="245"/>
      <c r="M1166" s="164">
        <f t="shared" si="38"/>
        <v>0</v>
      </c>
      <c r="N1166" s="437"/>
      <c r="O1166" s="483"/>
      <c r="P1166" s="443"/>
      <c r="Q1166" s="486"/>
      <c r="R1166" s="489"/>
      <c r="S1166" s="492"/>
      <c r="T1166" s="486"/>
      <c r="U1166" s="495"/>
      <c r="V1166" s="434"/>
      <c r="W1166" s="434"/>
    </row>
    <row r="1167" spans="1:23" ht="31.5">
      <c r="A1167" s="153" t="s">
        <v>101</v>
      </c>
      <c r="B1167" s="154" t="s">
        <v>1005</v>
      </c>
      <c r="C1167" s="155" t="s">
        <v>962</v>
      </c>
      <c r="D1167" s="156" t="s">
        <v>981</v>
      </c>
      <c r="E1167" s="155" t="s">
        <v>57</v>
      </c>
      <c r="F1167" s="236" t="s">
        <v>1002</v>
      </c>
      <c r="G1167" s="158" t="s">
        <v>58</v>
      </c>
      <c r="H1167" s="159" t="s">
        <v>1208</v>
      </c>
      <c r="I1167" s="242">
        <v>2</v>
      </c>
      <c r="J1167" s="243"/>
      <c r="K1167" s="244">
        <f t="shared" si="37"/>
        <v>0</v>
      </c>
      <c r="L1167" s="245"/>
      <c r="M1167" s="164">
        <f t="shared" si="38"/>
        <v>0</v>
      </c>
      <c r="N1167" s="437"/>
      <c r="O1167" s="483"/>
      <c r="P1167" s="443"/>
      <c r="Q1167" s="486"/>
      <c r="R1167" s="489"/>
      <c r="S1167" s="492"/>
      <c r="T1167" s="486"/>
      <c r="U1167" s="495"/>
      <c r="V1167" s="434"/>
      <c r="W1167" s="434"/>
    </row>
    <row r="1168" spans="1:23" ht="31.5">
      <c r="A1168" s="153" t="s">
        <v>102</v>
      </c>
      <c r="B1168" s="154" t="s">
        <v>1005</v>
      </c>
      <c r="C1168" s="155" t="s">
        <v>962</v>
      </c>
      <c r="D1168" s="156" t="s">
        <v>981</v>
      </c>
      <c r="E1168" s="155" t="s">
        <v>57</v>
      </c>
      <c r="F1168" s="236" t="s">
        <v>1144</v>
      </c>
      <c r="G1168" s="158" t="s">
        <v>58</v>
      </c>
      <c r="H1168" s="159" t="s">
        <v>1215</v>
      </c>
      <c r="I1168" s="242">
        <v>2</v>
      </c>
      <c r="J1168" s="243"/>
      <c r="K1168" s="244">
        <f t="shared" si="37"/>
        <v>0</v>
      </c>
      <c r="L1168" s="245"/>
      <c r="M1168" s="164">
        <f t="shared" si="38"/>
        <v>0</v>
      </c>
      <c r="N1168" s="437"/>
      <c r="O1168" s="589"/>
      <c r="P1168" s="443"/>
      <c r="Q1168" s="590"/>
      <c r="R1168" s="591"/>
      <c r="S1168" s="592"/>
      <c r="T1168" s="590"/>
      <c r="U1168" s="593"/>
      <c r="V1168" s="434"/>
      <c r="W1168" s="434"/>
    </row>
    <row r="1169" spans="1:66" ht="31.5">
      <c r="A1169" s="153" t="s">
        <v>103</v>
      </c>
      <c r="B1169" s="154" t="s">
        <v>1005</v>
      </c>
      <c r="C1169" s="155" t="s">
        <v>962</v>
      </c>
      <c r="D1169" s="156" t="s">
        <v>981</v>
      </c>
      <c r="E1169" s="155" t="s">
        <v>57</v>
      </c>
      <c r="F1169" s="236" t="s">
        <v>1567</v>
      </c>
      <c r="G1169" s="158" t="s">
        <v>58</v>
      </c>
      <c r="H1169" s="159" t="s">
        <v>1387</v>
      </c>
      <c r="I1169" s="242">
        <v>2</v>
      </c>
      <c r="J1169" s="243"/>
      <c r="K1169" s="244">
        <f t="shared" si="37"/>
        <v>0</v>
      </c>
      <c r="L1169" s="245"/>
      <c r="M1169" s="164">
        <f t="shared" si="38"/>
        <v>0</v>
      </c>
      <c r="N1169" s="437"/>
      <c r="O1169" s="484"/>
      <c r="P1169" s="443"/>
      <c r="Q1169" s="487"/>
      <c r="R1169" s="490"/>
      <c r="S1169" s="493"/>
      <c r="T1169" s="487"/>
      <c r="U1169" s="496"/>
      <c r="V1169" s="434"/>
      <c r="W1169" s="434"/>
    </row>
    <row r="1170" spans="1:66" ht="31.5">
      <c r="A1170" s="153" t="s">
        <v>104</v>
      </c>
      <c r="B1170" s="154" t="s">
        <v>1005</v>
      </c>
      <c r="C1170" s="155" t="s">
        <v>962</v>
      </c>
      <c r="D1170" s="156" t="s">
        <v>981</v>
      </c>
      <c r="E1170" s="155" t="s">
        <v>57</v>
      </c>
      <c r="F1170" s="236" t="s">
        <v>1568</v>
      </c>
      <c r="G1170" s="158" t="s">
        <v>58</v>
      </c>
      <c r="H1170" s="159" t="s">
        <v>1570</v>
      </c>
      <c r="I1170" s="242">
        <v>2</v>
      </c>
      <c r="J1170" s="243"/>
      <c r="K1170" s="244">
        <f t="shared" si="37"/>
        <v>0</v>
      </c>
      <c r="L1170" s="245"/>
      <c r="M1170" s="164">
        <f t="shared" si="38"/>
        <v>0</v>
      </c>
      <c r="N1170" s="437"/>
      <c r="O1170" s="484"/>
      <c r="P1170" s="443"/>
      <c r="Q1170" s="487"/>
      <c r="R1170" s="490"/>
      <c r="S1170" s="493"/>
      <c r="T1170" s="487"/>
      <c r="U1170" s="496"/>
      <c r="V1170" s="434"/>
      <c r="W1170" s="434"/>
    </row>
    <row r="1171" spans="1:66" ht="31.5">
      <c r="A1171" s="153" t="s">
        <v>105</v>
      </c>
      <c r="B1171" s="154" t="s">
        <v>1005</v>
      </c>
      <c r="C1171" s="155" t="s">
        <v>962</v>
      </c>
      <c r="D1171" s="156" t="s">
        <v>981</v>
      </c>
      <c r="E1171" s="155" t="s">
        <v>57</v>
      </c>
      <c r="F1171" s="236" t="s">
        <v>1569</v>
      </c>
      <c r="G1171" s="158" t="s">
        <v>58</v>
      </c>
      <c r="H1171" s="159" t="s">
        <v>1570</v>
      </c>
      <c r="I1171" s="242">
        <v>2</v>
      </c>
      <c r="J1171" s="243"/>
      <c r="K1171" s="244">
        <f t="shared" si="37"/>
        <v>0</v>
      </c>
      <c r="L1171" s="245"/>
      <c r="M1171" s="164">
        <f t="shared" si="38"/>
        <v>0</v>
      </c>
      <c r="N1171" s="437"/>
      <c r="O1171" s="484"/>
      <c r="P1171" s="443"/>
      <c r="Q1171" s="487"/>
      <c r="R1171" s="490"/>
      <c r="S1171" s="493"/>
      <c r="T1171" s="487"/>
      <c r="U1171" s="496"/>
      <c r="V1171" s="434"/>
      <c r="W1171" s="434"/>
    </row>
    <row r="1172" spans="1:66" ht="32.25" thickBot="1">
      <c r="A1172" s="100" t="s">
        <v>106</v>
      </c>
      <c r="B1172" s="165" t="s">
        <v>1005</v>
      </c>
      <c r="C1172" s="166" t="s">
        <v>962</v>
      </c>
      <c r="D1172" s="167" t="s">
        <v>1003</v>
      </c>
      <c r="E1172" s="166" t="s">
        <v>57</v>
      </c>
      <c r="F1172" s="237" t="s">
        <v>1004</v>
      </c>
      <c r="G1172" s="169" t="s">
        <v>58</v>
      </c>
      <c r="H1172" s="106" t="s">
        <v>1562</v>
      </c>
      <c r="I1172" s="170">
        <v>2</v>
      </c>
      <c r="J1172" s="171"/>
      <c r="K1172" s="172">
        <f t="shared" si="37"/>
        <v>0</v>
      </c>
      <c r="L1172" s="173"/>
      <c r="M1172" s="174">
        <f t="shared" si="38"/>
        <v>0</v>
      </c>
      <c r="N1172" s="438"/>
      <c r="O1172" s="463"/>
      <c r="P1172" s="444"/>
      <c r="Q1172" s="465"/>
      <c r="R1172" s="467"/>
      <c r="S1172" s="469"/>
      <c r="T1172" s="465"/>
      <c r="U1172" s="471"/>
      <c r="V1172" s="435"/>
      <c r="W1172" s="435"/>
    </row>
    <row r="1173" spans="1:66" ht="12.75">
      <c r="A1173" s="37"/>
      <c r="B1173" s="37"/>
      <c r="C1173" s="37"/>
      <c r="D1173" s="37"/>
      <c r="E1173" s="37"/>
      <c r="F1173" s="37"/>
      <c r="G1173" s="37"/>
      <c r="H1173" s="38"/>
      <c r="I1173" s="37"/>
      <c r="J1173" s="112" t="s">
        <v>38</v>
      </c>
      <c r="K1173" s="113">
        <f>SUM(K1137:K1172)</f>
        <v>0</v>
      </c>
      <c r="L1173" s="114"/>
      <c r="M1173" s="113">
        <f>SUM(M1137:M1172)</f>
        <v>0</v>
      </c>
      <c r="N1173" s="114"/>
      <c r="O1173" s="114"/>
      <c r="P1173" s="115">
        <f>SUM(P1137)</f>
        <v>0</v>
      </c>
      <c r="Q1173" s="114"/>
      <c r="R1173" s="115">
        <f>SUM(R1137)</f>
        <v>0</v>
      </c>
      <c r="S1173" s="113">
        <f>SUM(S1137:S1172)</f>
        <v>72000</v>
      </c>
      <c r="T1173" s="114"/>
      <c r="U1173" s="113">
        <f>SUM(U1137:U1172)</f>
        <v>72000</v>
      </c>
      <c r="V1173" s="37"/>
      <c r="W1173" s="37"/>
    </row>
    <row r="1174" spans="1:66" ht="51">
      <c r="W1174" s="116" t="s">
        <v>37</v>
      </c>
    </row>
    <row r="1176" spans="1:66" s="143" customFormat="1" ht="13.5" thickBot="1">
      <c r="A1176" s="180"/>
      <c r="B1176" s="181" t="s">
        <v>21</v>
      </c>
      <c r="C1176" s="182">
        <v>86</v>
      </c>
      <c r="D1176" s="184"/>
      <c r="E1176" s="184"/>
      <c r="F1176" s="184"/>
      <c r="G1176" s="184"/>
      <c r="H1176" s="184"/>
      <c r="I1176" s="184"/>
      <c r="J1176" s="184"/>
      <c r="K1176" s="184"/>
      <c r="L1176" s="184"/>
      <c r="M1176" s="184"/>
      <c r="N1176" s="184"/>
      <c r="O1176" s="185"/>
      <c r="P1176" s="185"/>
      <c r="Q1176" s="185"/>
      <c r="R1176" s="185"/>
      <c r="S1176" s="185"/>
      <c r="T1176" s="185"/>
      <c r="U1176" s="185"/>
      <c r="V1176" s="185"/>
      <c r="W1176" s="185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</row>
    <row r="1177" spans="1:66" ht="11.25">
      <c r="A1177" s="422" t="s">
        <v>0</v>
      </c>
      <c r="B1177" s="423"/>
      <c r="C1177" s="423"/>
      <c r="D1177" s="423"/>
      <c r="E1177" s="423"/>
      <c r="F1177" s="423"/>
      <c r="G1177" s="424"/>
      <c r="H1177" s="422" t="s">
        <v>40</v>
      </c>
      <c r="I1177" s="423"/>
      <c r="J1177" s="423"/>
      <c r="K1177" s="423"/>
      <c r="L1177" s="423"/>
      <c r="M1177" s="424"/>
      <c r="N1177" s="422" t="s">
        <v>35</v>
      </c>
      <c r="O1177" s="423"/>
      <c r="P1177" s="423"/>
      <c r="Q1177" s="423"/>
      <c r="R1177" s="423"/>
      <c r="S1177" s="423"/>
      <c r="T1177" s="423"/>
      <c r="U1177" s="424"/>
      <c r="V1177" s="425" t="s">
        <v>1</v>
      </c>
      <c r="W1177" s="426"/>
    </row>
    <row r="1178" spans="1:66" ht="63.75">
      <c r="A1178" s="46" t="s">
        <v>12</v>
      </c>
      <c r="B1178" s="47" t="s">
        <v>22</v>
      </c>
      <c r="C1178" s="48" t="s">
        <v>13</v>
      </c>
      <c r="D1178" s="48" t="s">
        <v>20</v>
      </c>
      <c r="E1178" s="49" t="s">
        <v>23</v>
      </c>
      <c r="F1178" s="48" t="s">
        <v>19</v>
      </c>
      <c r="G1178" s="50" t="s">
        <v>24</v>
      </c>
      <c r="H1178" s="51" t="s">
        <v>28</v>
      </c>
      <c r="I1178" s="48" t="s">
        <v>29</v>
      </c>
      <c r="J1178" s="52" t="s">
        <v>41</v>
      </c>
      <c r="K1178" s="53" t="s">
        <v>14</v>
      </c>
      <c r="L1178" s="54" t="s">
        <v>2</v>
      </c>
      <c r="M1178" s="55" t="s">
        <v>15</v>
      </c>
      <c r="N1178" s="56" t="s">
        <v>50</v>
      </c>
      <c r="O1178" s="57" t="s">
        <v>54</v>
      </c>
      <c r="P1178" s="58" t="s">
        <v>42</v>
      </c>
      <c r="Q1178" s="59" t="s">
        <v>2</v>
      </c>
      <c r="R1178" s="58" t="s">
        <v>43</v>
      </c>
      <c r="S1178" s="58" t="s">
        <v>55</v>
      </c>
      <c r="T1178" s="59" t="s">
        <v>2</v>
      </c>
      <c r="U1178" s="60" t="s">
        <v>56</v>
      </c>
      <c r="V1178" s="61" t="s">
        <v>51</v>
      </c>
      <c r="W1178" s="62" t="s">
        <v>52</v>
      </c>
    </row>
    <row r="1179" spans="1:66" ht="11.25" thickBot="1">
      <c r="A1179" s="63" t="s">
        <v>3</v>
      </c>
      <c r="B1179" s="64" t="s">
        <v>4</v>
      </c>
      <c r="C1179" s="64" t="s">
        <v>5</v>
      </c>
      <c r="D1179" s="64" t="s">
        <v>6</v>
      </c>
      <c r="E1179" s="64" t="s">
        <v>7</v>
      </c>
      <c r="F1179" s="64" t="s">
        <v>8</v>
      </c>
      <c r="G1179" s="65" t="s">
        <v>9</v>
      </c>
      <c r="H1179" s="66" t="s">
        <v>16</v>
      </c>
      <c r="I1179" s="64" t="s">
        <v>30</v>
      </c>
      <c r="J1179" s="67" t="s">
        <v>31</v>
      </c>
      <c r="K1179" s="64" t="s">
        <v>32</v>
      </c>
      <c r="L1179" s="68" t="s">
        <v>33</v>
      </c>
      <c r="M1179" s="69" t="s">
        <v>34</v>
      </c>
      <c r="N1179" s="70" t="s">
        <v>17</v>
      </c>
      <c r="O1179" s="71" t="s">
        <v>36</v>
      </c>
      <c r="P1179" s="72" t="s">
        <v>49</v>
      </c>
      <c r="Q1179" s="71" t="s">
        <v>10</v>
      </c>
      <c r="R1179" s="72" t="s">
        <v>44</v>
      </c>
      <c r="S1179" s="72" t="s">
        <v>45</v>
      </c>
      <c r="T1179" s="71" t="s">
        <v>18</v>
      </c>
      <c r="U1179" s="73" t="s">
        <v>46</v>
      </c>
      <c r="V1179" s="74" t="s">
        <v>47</v>
      </c>
      <c r="W1179" s="75" t="s">
        <v>48</v>
      </c>
    </row>
    <row r="1180" spans="1:66" ht="31.5">
      <c r="A1180" s="76" t="s">
        <v>11</v>
      </c>
      <c r="B1180" s="145" t="s">
        <v>1571</v>
      </c>
      <c r="C1180" s="146" t="s">
        <v>971</v>
      </c>
      <c r="D1180" s="147" t="s">
        <v>972</v>
      </c>
      <c r="E1180" s="146" t="s">
        <v>73</v>
      </c>
      <c r="F1180" s="235" t="s">
        <v>973</v>
      </c>
      <c r="G1180" s="81" t="s">
        <v>58</v>
      </c>
      <c r="H1180" s="82" t="s">
        <v>1158</v>
      </c>
      <c r="I1180" s="149">
        <v>2</v>
      </c>
      <c r="J1180" s="150"/>
      <c r="K1180" s="151">
        <f>I1180*J1180</f>
        <v>0</v>
      </c>
      <c r="L1180" s="152"/>
      <c r="M1180" s="87">
        <f>ROUND(K1180*L1180+K1180,2)</f>
        <v>0</v>
      </c>
      <c r="N1180" s="436">
        <v>15</v>
      </c>
      <c r="O1180" s="462"/>
      <c r="P1180" s="442">
        <f>N1180*O1180</f>
        <v>0</v>
      </c>
      <c r="Q1180" s="464"/>
      <c r="R1180" s="466">
        <f>ROUND(P1180+P1180*Q1180,2)</f>
        <v>0</v>
      </c>
      <c r="S1180" s="468">
        <v>15000</v>
      </c>
      <c r="T1180" s="464"/>
      <c r="U1180" s="470">
        <f>ROUND(S1180+S1180*T1180,2)</f>
        <v>15000</v>
      </c>
      <c r="V1180" s="433">
        <f>SUM(K1183,P1183,S1183)</f>
        <v>15000</v>
      </c>
      <c r="W1180" s="433">
        <f>SUM(M1183,R1183,U1183)</f>
        <v>15000</v>
      </c>
    </row>
    <row r="1181" spans="1:66" ht="31.5">
      <c r="A1181" s="88" t="s">
        <v>39</v>
      </c>
      <c r="B1181" s="89" t="s">
        <v>1572</v>
      </c>
      <c r="C1181" s="90" t="s">
        <v>971</v>
      </c>
      <c r="D1181" s="91" t="s">
        <v>974</v>
      </c>
      <c r="E1181" s="90" t="s">
        <v>73</v>
      </c>
      <c r="F1181" s="238" t="s">
        <v>975</v>
      </c>
      <c r="G1181" s="93" t="s">
        <v>58</v>
      </c>
      <c r="H1181" s="159" t="s">
        <v>1158</v>
      </c>
      <c r="I1181" s="242">
        <v>2</v>
      </c>
      <c r="J1181" s="243"/>
      <c r="K1181" s="244">
        <f>I1181*J1181</f>
        <v>0</v>
      </c>
      <c r="L1181" s="245"/>
      <c r="M1181" s="164">
        <f>ROUND(K1181*L1181+K1181,2)</f>
        <v>0</v>
      </c>
      <c r="N1181" s="437"/>
      <c r="O1181" s="440"/>
      <c r="P1181" s="443"/>
      <c r="Q1181" s="446"/>
      <c r="R1181" s="443"/>
      <c r="S1181" s="451"/>
      <c r="T1181" s="446"/>
      <c r="U1181" s="454"/>
      <c r="V1181" s="434"/>
      <c r="W1181" s="434"/>
    </row>
    <row r="1182" spans="1:66" ht="32.25" thickBot="1">
      <c r="A1182" s="100" t="s">
        <v>59</v>
      </c>
      <c r="B1182" s="101" t="s">
        <v>1573</v>
      </c>
      <c r="C1182" s="102" t="s">
        <v>971</v>
      </c>
      <c r="D1182" s="103"/>
      <c r="E1182" s="102" t="s">
        <v>73</v>
      </c>
      <c r="F1182" s="239" t="s">
        <v>976</v>
      </c>
      <c r="G1182" s="169" t="s">
        <v>58</v>
      </c>
      <c r="H1182" s="106" t="s">
        <v>1158</v>
      </c>
      <c r="I1182" s="170">
        <v>2</v>
      </c>
      <c r="J1182" s="171"/>
      <c r="K1182" s="172">
        <f>I1182*J1182</f>
        <v>0</v>
      </c>
      <c r="L1182" s="173"/>
      <c r="M1182" s="174">
        <f>ROUND(K1182*L1182+K1182,2)</f>
        <v>0</v>
      </c>
      <c r="N1182" s="438"/>
      <c r="O1182" s="463"/>
      <c r="P1182" s="444"/>
      <c r="Q1182" s="465"/>
      <c r="R1182" s="467"/>
      <c r="S1182" s="469"/>
      <c r="T1182" s="465"/>
      <c r="U1182" s="471"/>
      <c r="V1182" s="435"/>
      <c r="W1182" s="435"/>
    </row>
    <row r="1183" spans="1:66" ht="12.75">
      <c r="A1183" s="37"/>
      <c r="B1183" s="37"/>
      <c r="C1183" s="37"/>
      <c r="D1183" s="37"/>
      <c r="E1183" s="37"/>
      <c r="F1183" s="37"/>
      <c r="G1183" s="37"/>
      <c r="H1183" s="38"/>
      <c r="I1183" s="37"/>
      <c r="J1183" s="112" t="s">
        <v>38</v>
      </c>
      <c r="K1183" s="113">
        <f>SUM(K1180:K1182)</f>
        <v>0</v>
      </c>
      <c r="L1183" s="114"/>
      <c r="M1183" s="113">
        <f>SUM(M1180:M1182)</f>
        <v>0</v>
      </c>
      <c r="N1183" s="114"/>
      <c r="O1183" s="114"/>
      <c r="P1183" s="115">
        <f>SUM(P1180)</f>
        <v>0</v>
      </c>
      <c r="Q1183" s="114"/>
      <c r="R1183" s="115">
        <f>SUM(R1180)</f>
        <v>0</v>
      </c>
      <c r="S1183" s="113">
        <f>SUM(S1180:S1182)</f>
        <v>15000</v>
      </c>
      <c r="T1183" s="114"/>
      <c r="U1183" s="113">
        <f>SUM(U1180:U1182)</f>
        <v>15000</v>
      </c>
      <c r="V1183" s="37"/>
      <c r="W1183" s="37"/>
    </row>
    <row r="1184" spans="1:66" ht="51">
      <c r="W1184" s="116" t="s">
        <v>37</v>
      </c>
    </row>
    <row r="1187" spans="1:66" s="143" customFormat="1" ht="13.5" thickBot="1">
      <c r="A1187" s="180"/>
      <c r="B1187" s="181" t="s">
        <v>21</v>
      </c>
      <c r="C1187" s="182">
        <v>87</v>
      </c>
      <c r="D1187" s="184"/>
      <c r="E1187" s="184"/>
      <c r="F1187" s="184"/>
      <c r="G1187" s="184"/>
      <c r="H1187" s="184"/>
      <c r="I1187" s="184"/>
      <c r="J1187" s="184"/>
      <c r="K1187" s="184"/>
      <c r="L1187" s="184"/>
      <c r="M1187" s="184"/>
      <c r="N1187" s="184"/>
      <c r="O1187" s="185"/>
      <c r="P1187" s="185"/>
      <c r="Q1187" s="185"/>
      <c r="R1187" s="185"/>
      <c r="S1187" s="185"/>
      <c r="T1187" s="185"/>
      <c r="U1187" s="185"/>
      <c r="V1187" s="185"/>
      <c r="W1187" s="185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</row>
    <row r="1188" spans="1:66" ht="11.25">
      <c r="A1188" s="422" t="s">
        <v>0</v>
      </c>
      <c r="B1188" s="423"/>
      <c r="C1188" s="423"/>
      <c r="D1188" s="423"/>
      <c r="E1188" s="423"/>
      <c r="F1188" s="423"/>
      <c r="G1188" s="424"/>
      <c r="H1188" s="422" t="s">
        <v>40</v>
      </c>
      <c r="I1188" s="423"/>
      <c r="J1188" s="423"/>
      <c r="K1188" s="423"/>
      <c r="L1188" s="423"/>
      <c r="M1188" s="424"/>
      <c r="N1188" s="422" t="s">
        <v>35</v>
      </c>
      <c r="O1188" s="423"/>
      <c r="P1188" s="423"/>
      <c r="Q1188" s="423"/>
      <c r="R1188" s="423"/>
      <c r="S1188" s="423"/>
      <c r="T1188" s="423"/>
      <c r="U1188" s="424"/>
      <c r="V1188" s="425" t="s">
        <v>1</v>
      </c>
      <c r="W1188" s="426"/>
    </row>
    <row r="1189" spans="1:66" ht="63.75">
      <c r="A1189" s="46" t="s">
        <v>12</v>
      </c>
      <c r="B1189" s="47" t="s">
        <v>22</v>
      </c>
      <c r="C1189" s="48" t="s">
        <v>13</v>
      </c>
      <c r="D1189" s="48" t="s">
        <v>20</v>
      </c>
      <c r="E1189" s="49" t="s">
        <v>23</v>
      </c>
      <c r="F1189" s="48" t="s">
        <v>19</v>
      </c>
      <c r="G1189" s="50" t="s">
        <v>24</v>
      </c>
      <c r="H1189" s="144" t="s">
        <v>28</v>
      </c>
      <c r="I1189" s="48" t="s">
        <v>29</v>
      </c>
      <c r="J1189" s="52" t="s">
        <v>41</v>
      </c>
      <c r="K1189" s="53" t="s">
        <v>215</v>
      </c>
      <c r="L1189" s="54" t="s">
        <v>2</v>
      </c>
      <c r="M1189" s="55" t="s">
        <v>216</v>
      </c>
      <c r="N1189" s="56" t="s">
        <v>50</v>
      </c>
      <c r="O1189" s="57" t="s">
        <v>54</v>
      </c>
      <c r="P1189" s="58" t="s">
        <v>42</v>
      </c>
      <c r="Q1189" s="59" t="s">
        <v>2</v>
      </c>
      <c r="R1189" s="58" t="s">
        <v>43</v>
      </c>
      <c r="S1189" s="58" t="s">
        <v>55</v>
      </c>
      <c r="T1189" s="59" t="s">
        <v>2</v>
      </c>
      <c r="U1189" s="60" t="s">
        <v>56</v>
      </c>
      <c r="V1189" s="61" t="s">
        <v>51</v>
      </c>
      <c r="W1189" s="62" t="s">
        <v>52</v>
      </c>
    </row>
    <row r="1190" spans="1:66" ht="12" customHeight="1" thickBot="1">
      <c r="A1190" s="63" t="s">
        <v>3</v>
      </c>
      <c r="B1190" s="64" t="s">
        <v>4</v>
      </c>
      <c r="C1190" s="64" t="s">
        <v>5</v>
      </c>
      <c r="D1190" s="64" t="s">
        <v>6</v>
      </c>
      <c r="E1190" s="64" t="s">
        <v>7</v>
      </c>
      <c r="F1190" s="64" t="s">
        <v>8</v>
      </c>
      <c r="G1190" s="65" t="s">
        <v>9</v>
      </c>
      <c r="H1190" s="66" t="s">
        <v>16</v>
      </c>
      <c r="I1190" s="64" t="s">
        <v>30</v>
      </c>
      <c r="J1190" s="67" t="s">
        <v>31</v>
      </c>
      <c r="K1190" s="64" t="s">
        <v>32</v>
      </c>
      <c r="L1190" s="68" t="s">
        <v>33</v>
      </c>
      <c r="M1190" s="69" t="s">
        <v>34</v>
      </c>
      <c r="N1190" s="70" t="s">
        <v>17</v>
      </c>
      <c r="O1190" s="71" t="s">
        <v>36</v>
      </c>
      <c r="P1190" s="72" t="s">
        <v>49</v>
      </c>
      <c r="Q1190" s="71" t="s">
        <v>10</v>
      </c>
      <c r="R1190" s="72" t="s">
        <v>44</v>
      </c>
      <c r="S1190" s="72" t="s">
        <v>45</v>
      </c>
      <c r="T1190" s="71" t="s">
        <v>18</v>
      </c>
      <c r="U1190" s="73" t="s">
        <v>46</v>
      </c>
      <c r="V1190" s="74" t="s">
        <v>47</v>
      </c>
      <c r="W1190" s="75" t="s">
        <v>48</v>
      </c>
    </row>
    <row r="1191" spans="1:66" ht="31.5">
      <c r="A1191" s="76" t="s">
        <v>11</v>
      </c>
      <c r="B1191" s="145" t="s">
        <v>1576</v>
      </c>
      <c r="C1191" s="146" t="s">
        <v>971</v>
      </c>
      <c r="D1191" s="147" t="s">
        <v>977</v>
      </c>
      <c r="E1191" s="146" t="s">
        <v>57</v>
      </c>
      <c r="F1191" s="235" t="s">
        <v>978</v>
      </c>
      <c r="G1191" s="81" t="s">
        <v>58</v>
      </c>
      <c r="H1191" s="82">
        <v>45680</v>
      </c>
      <c r="I1191" s="149">
        <v>2</v>
      </c>
      <c r="J1191" s="150"/>
      <c r="K1191" s="151">
        <f>I1191*J1191</f>
        <v>0</v>
      </c>
      <c r="L1191" s="152"/>
      <c r="M1191" s="87">
        <f>ROUND(K1191*L1191+K1191,2)</f>
        <v>0</v>
      </c>
      <c r="N1191" s="436">
        <v>6</v>
      </c>
      <c r="O1191" s="439"/>
      <c r="P1191" s="442">
        <f>N1191*O1191</f>
        <v>0</v>
      </c>
      <c r="Q1191" s="445"/>
      <c r="R1191" s="442">
        <f>ROUND(P1191+P1191*Q1191,2)</f>
        <v>0</v>
      </c>
      <c r="S1191" s="450">
        <v>4000</v>
      </c>
      <c r="T1191" s="445"/>
      <c r="U1191" s="453">
        <f>ROUND(S1191+S1191*T1191,2)</f>
        <v>4000</v>
      </c>
      <c r="V1191" s="433">
        <f>SUM(K1193,P1193,S1193)</f>
        <v>4000</v>
      </c>
      <c r="W1191" s="433">
        <f>SUM(M1193,R1193,U1193)</f>
        <v>4000</v>
      </c>
    </row>
    <row r="1192" spans="1:66" ht="34.5" thickBot="1">
      <c r="A1192" s="100" t="s">
        <v>39</v>
      </c>
      <c r="B1192" s="165" t="s">
        <v>1575</v>
      </c>
      <c r="C1192" s="166" t="s">
        <v>971</v>
      </c>
      <c r="D1192" s="167" t="s">
        <v>977</v>
      </c>
      <c r="E1192" s="166" t="s">
        <v>57</v>
      </c>
      <c r="F1192" s="237" t="s">
        <v>1574</v>
      </c>
      <c r="G1192" s="169" t="s">
        <v>58</v>
      </c>
      <c r="H1192" s="106">
        <v>45664</v>
      </c>
      <c r="I1192" s="170">
        <v>1</v>
      </c>
      <c r="J1192" s="171"/>
      <c r="K1192" s="172">
        <f>I1192*J1192</f>
        <v>0</v>
      </c>
      <c r="L1192" s="173"/>
      <c r="M1192" s="174">
        <f>ROUND(K1192*L1192+K1192,2)</f>
        <v>0</v>
      </c>
      <c r="N1192" s="438"/>
      <c r="O1192" s="497"/>
      <c r="P1192" s="444"/>
      <c r="Q1192" s="498"/>
      <c r="R1192" s="444"/>
      <c r="S1192" s="499"/>
      <c r="T1192" s="498"/>
      <c r="U1192" s="500"/>
      <c r="V1192" s="435"/>
      <c r="W1192" s="435"/>
    </row>
    <row r="1193" spans="1:66" s="37" customFormat="1" ht="12.75">
      <c r="H1193" s="38"/>
      <c r="J1193" s="112" t="s">
        <v>38</v>
      </c>
      <c r="K1193" s="113">
        <f>SUM(K1191:K1192)</f>
        <v>0</v>
      </c>
      <c r="L1193" s="114"/>
      <c r="M1193" s="113">
        <f>SUM(M1191:M1192)</f>
        <v>0</v>
      </c>
      <c r="N1193" s="114"/>
      <c r="O1193" s="114"/>
      <c r="P1193" s="115">
        <f>SUM(P1191:P1192)</f>
        <v>0</v>
      </c>
      <c r="Q1193" s="114"/>
      <c r="R1193" s="115">
        <f>SUM(R1191:R1192)</f>
        <v>0</v>
      </c>
      <c r="S1193" s="113">
        <f>SUM(S1191:S1192)</f>
        <v>4000</v>
      </c>
      <c r="T1193" s="114"/>
      <c r="U1193" s="113">
        <f>SUM(U1191:U1192)</f>
        <v>4000</v>
      </c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</row>
    <row r="1194" spans="1:66" ht="51">
      <c r="W1194" s="116" t="s">
        <v>37</v>
      </c>
    </row>
    <row r="1196" spans="1:66" s="143" customFormat="1" ht="13.5" thickBot="1">
      <c r="A1196" s="180"/>
      <c r="B1196" s="181" t="s">
        <v>21</v>
      </c>
      <c r="C1196" s="182">
        <v>88</v>
      </c>
      <c r="D1196" s="184"/>
      <c r="E1196" s="184"/>
      <c r="F1196" s="184"/>
      <c r="G1196" s="184"/>
      <c r="H1196" s="184"/>
      <c r="I1196" s="184"/>
      <c r="J1196" s="184"/>
      <c r="K1196" s="184"/>
      <c r="L1196" s="184"/>
      <c r="M1196" s="184"/>
      <c r="N1196" s="184"/>
      <c r="O1196" s="185"/>
      <c r="P1196" s="185"/>
      <c r="Q1196" s="185"/>
      <c r="R1196" s="185"/>
      <c r="S1196" s="185"/>
      <c r="T1196" s="185"/>
      <c r="U1196" s="185"/>
      <c r="V1196" s="185"/>
      <c r="W1196" s="185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</row>
    <row r="1197" spans="1:66" ht="11.25">
      <c r="A1197" s="422" t="s">
        <v>0</v>
      </c>
      <c r="B1197" s="423"/>
      <c r="C1197" s="423"/>
      <c r="D1197" s="423"/>
      <c r="E1197" s="423"/>
      <c r="F1197" s="423"/>
      <c r="G1197" s="424"/>
      <c r="H1197" s="422" t="s">
        <v>465</v>
      </c>
      <c r="I1197" s="423"/>
      <c r="J1197" s="423"/>
      <c r="K1197" s="423"/>
      <c r="L1197" s="423"/>
      <c r="M1197" s="424"/>
      <c r="N1197" s="422" t="s">
        <v>35</v>
      </c>
      <c r="O1197" s="423"/>
      <c r="P1197" s="423"/>
      <c r="Q1197" s="423"/>
      <c r="R1197" s="423"/>
      <c r="S1197" s="423"/>
      <c r="T1197" s="423"/>
      <c r="U1197" s="424"/>
      <c r="V1197" s="425" t="s">
        <v>1</v>
      </c>
      <c r="W1197" s="426"/>
    </row>
    <row r="1198" spans="1:66" ht="63.75">
      <c r="A1198" s="46" t="s">
        <v>12</v>
      </c>
      <c r="B1198" s="47" t="s">
        <v>22</v>
      </c>
      <c r="C1198" s="48" t="s">
        <v>13</v>
      </c>
      <c r="D1198" s="48" t="s">
        <v>20</v>
      </c>
      <c r="E1198" s="48" t="s">
        <v>23</v>
      </c>
      <c r="F1198" s="48" t="s">
        <v>19</v>
      </c>
      <c r="G1198" s="50" t="s">
        <v>24</v>
      </c>
      <c r="H1198" s="144" t="s">
        <v>28</v>
      </c>
      <c r="I1198" s="48" t="s">
        <v>29</v>
      </c>
      <c r="J1198" s="188" t="s">
        <v>41</v>
      </c>
      <c r="K1198" s="53" t="s">
        <v>215</v>
      </c>
      <c r="L1198" s="189" t="s">
        <v>2</v>
      </c>
      <c r="M1198" s="55" t="s">
        <v>216</v>
      </c>
      <c r="N1198" s="56" t="s">
        <v>50</v>
      </c>
      <c r="O1198" s="190" t="s">
        <v>54</v>
      </c>
      <c r="P1198" s="58" t="s">
        <v>42</v>
      </c>
      <c r="Q1198" s="191" t="s">
        <v>2</v>
      </c>
      <c r="R1198" s="58" t="s">
        <v>43</v>
      </c>
      <c r="S1198" s="58" t="s">
        <v>55</v>
      </c>
      <c r="T1198" s="191" t="s">
        <v>2</v>
      </c>
      <c r="U1198" s="60" t="s">
        <v>56</v>
      </c>
      <c r="V1198" s="61" t="s">
        <v>51</v>
      </c>
      <c r="W1198" s="62" t="s">
        <v>52</v>
      </c>
    </row>
    <row r="1199" spans="1:66" ht="12" customHeight="1" thickBot="1">
      <c r="A1199" s="63" t="s">
        <v>3</v>
      </c>
      <c r="B1199" s="64" t="s">
        <v>4</v>
      </c>
      <c r="C1199" s="64" t="s">
        <v>5</v>
      </c>
      <c r="D1199" s="64" t="s">
        <v>6</v>
      </c>
      <c r="E1199" s="64" t="s">
        <v>7</v>
      </c>
      <c r="F1199" s="64" t="s">
        <v>8</v>
      </c>
      <c r="G1199" s="65" t="s">
        <v>9</v>
      </c>
      <c r="H1199" s="66" t="s">
        <v>16</v>
      </c>
      <c r="I1199" s="64" t="s">
        <v>30</v>
      </c>
      <c r="J1199" s="192" t="s">
        <v>31</v>
      </c>
      <c r="K1199" s="64" t="s">
        <v>32</v>
      </c>
      <c r="L1199" s="193" t="s">
        <v>33</v>
      </c>
      <c r="M1199" s="69" t="s">
        <v>34</v>
      </c>
      <c r="N1199" s="70" t="s">
        <v>17</v>
      </c>
      <c r="O1199" s="71" t="s">
        <v>36</v>
      </c>
      <c r="P1199" s="72" t="s">
        <v>49</v>
      </c>
      <c r="Q1199" s="71" t="s">
        <v>10</v>
      </c>
      <c r="R1199" s="72" t="s">
        <v>44</v>
      </c>
      <c r="S1199" s="72" t="s">
        <v>45</v>
      </c>
      <c r="T1199" s="71" t="s">
        <v>18</v>
      </c>
      <c r="U1199" s="73" t="s">
        <v>46</v>
      </c>
      <c r="V1199" s="74" t="s">
        <v>47</v>
      </c>
      <c r="W1199" s="75" t="s">
        <v>48</v>
      </c>
    </row>
    <row r="1200" spans="1:66" ht="32.25" thickBot="1">
      <c r="A1200" s="117" t="s">
        <v>11</v>
      </c>
      <c r="B1200" s="118" t="s">
        <v>1006</v>
      </c>
      <c r="C1200" s="119" t="s">
        <v>1008</v>
      </c>
      <c r="D1200" s="120" t="s">
        <v>1007</v>
      </c>
      <c r="E1200" s="119" t="s">
        <v>129</v>
      </c>
      <c r="F1200" s="240" t="s">
        <v>1009</v>
      </c>
      <c r="G1200" s="122" t="s">
        <v>58</v>
      </c>
      <c r="H1200" s="123" t="s">
        <v>1153</v>
      </c>
      <c r="I1200" s="124">
        <v>2</v>
      </c>
      <c r="J1200" s="175"/>
      <c r="K1200" s="126">
        <f>I1200*J1200</f>
        <v>0</v>
      </c>
      <c r="L1200" s="271"/>
      <c r="M1200" s="128">
        <f>ROUND(K1200*L1200+K1200,2)</f>
        <v>0</v>
      </c>
      <c r="N1200" s="129">
        <v>6</v>
      </c>
      <c r="O1200" s="175"/>
      <c r="P1200" s="130">
        <f>N1200*O1200</f>
        <v>0</v>
      </c>
      <c r="Q1200" s="271"/>
      <c r="R1200" s="130">
        <f>ROUND(P1200+P1200*Q1200,2)</f>
        <v>0</v>
      </c>
      <c r="S1200" s="131">
        <v>2000</v>
      </c>
      <c r="T1200" s="271"/>
      <c r="U1200" s="132">
        <f>ROUND(S1200+S1200*T1200,2)</f>
        <v>2000</v>
      </c>
      <c r="V1200" s="133">
        <f>SUM(K1201,P1201,S1201)</f>
        <v>2000</v>
      </c>
      <c r="W1200" s="133">
        <f>SUM(M1201,R1201,U1201)</f>
        <v>2000</v>
      </c>
    </row>
    <row r="1201" spans="1:66" s="38" customFormat="1" ht="12.75">
      <c r="J1201" s="198" t="s">
        <v>38</v>
      </c>
      <c r="K1201" s="113">
        <f>SUM(K1200:K1200)</f>
        <v>0</v>
      </c>
      <c r="L1201" s="114"/>
      <c r="M1201" s="113">
        <f>SUM(M1200:M1200)</f>
        <v>0</v>
      </c>
      <c r="N1201" s="114"/>
      <c r="O1201" s="114"/>
      <c r="P1201" s="115">
        <f>SUM(P1200)</f>
        <v>0</v>
      </c>
      <c r="Q1201" s="114"/>
      <c r="R1201" s="115">
        <f>SUM(R1200)</f>
        <v>0</v>
      </c>
      <c r="S1201" s="113">
        <f>SUM(S1200:S1200)</f>
        <v>2000</v>
      </c>
      <c r="T1201" s="114"/>
      <c r="U1201" s="113">
        <f>SUM(U1200:U1200)</f>
        <v>2000</v>
      </c>
    </row>
    <row r="1202" spans="1:66" ht="51">
      <c r="W1202" s="116" t="s">
        <v>37</v>
      </c>
    </row>
    <row r="1204" spans="1:66" s="143" customFormat="1" ht="13.5" thickBot="1">
      <c r="A1204" s="180"/>
      <c r="B1204" s="181" t="s">
        <v>21</v>
      </c>
      <c r="C1204" s="182">
        <v>89</v>
      </c>
      <c r="D1204" s="184"/>
      <c r="E1204" s="184"/>
      <c r="F1204" s="184"/>
      <c r="G1204" s="184"/>
      <c r="H1204" s="184"/>
      <c r="I1204" s="184"/>
      <c r="J1204" s="184"/>
      <c r="K1204" s="184"/>
      <c r="L1204" s="184"/>
      <c r="M1204" s="184"/>
      <c r="N1204" s="184"/>
      <c r="O1204" s="185"/>
      <c r="P1204" s="185"/>
      <c r="Q1204" s="185"/>
      <c r="R1204" s="185"/>
      <c r="S1204" s="185"/>
      <c r="T1204" s="185"/>
      <c r="U1204" s="185"/>
      <c r="V1204" s="185"/>
      <c r="W1204" s="185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</row>
    <row r="1205" spans="1:66" ht="11.25">
      <c r="A1205" s="422" t="s">
        <v>0</v>
      </c>
      <c r="B1205" s="423"/>
      <c r="C1205" s="423"/>
      <c r="D1205" s="423"/>
      <c r="E1205" s="423"/>
      <c r="F1205" s="423"/>
      <c r="G1205" s="424"/>
      <c r="H1205" s="422" t="s">
        <v>40</v>
      </c>
      <c r="I1205" s="423"/>
      <c r="J1205" s="423"/>
      <c r="K1205" s="423"/>
      <c r="L1205" s="423"/>
      <c r="M1205" s="424"/>
      <c r="N1205" s="422" t="s">
        <v>35</v>
      </c>
      <c r="O1205" s="423"/>
      <c r="P1205" s="423"/>
      <c r="Q1205" s="423"/>
      <c r="R1205" s="423"/>
      <c r="S1205" s="423"/>
      <c r="T1205" s="423"/>
      <c r="U1205" s="424"/>
      <c r="V1205" s="425" t="s">
        <v>1</v>
      </c>
      <c r="W1205" s="426"/>
    </row>
    <row r="1206" spans="1:66" ht="63.75">
      <c r="A1206" s="46" t="s">
        <v>12</v>
      </c>
      <c r="B1206" s="47" t="s">
        <v>22</v>
      </c>
      <c r="C1206" s="48" t="s">
        <v>13</v>
      </c>
      <c r="D1206" s="48" t="s">
        <v>20</v>
      </c>
      <c r="E1206" s="49" t="s">
        <v>23</v>
      </c>
      <c r="F1206" s="48" t="s">
        <v>19</v>
      </c>
      <c r="G1206" s="50" t="s">
        <v>24</v>
      </c>
      <c r="H1206" s="144" t="s">
        <v>28</v>
      </c>
      <c r="I1206" s="48" t="s">
        <v>29</v>
      </c>
      <c r="J1206" s="52" t="s">
        <v>41</v>
      </c>
      <c r="K1206" s="53" t="s">
        <v>215</v>
      </c>
      <c r="L1206" s="54" t="s">
        <v>2</v>
      </c>
      <c r="M1206" s="55" t="s">
        <v>216</v>
      </c>
      <c r="N1206" s="56" t="s">
        <v>50</v>
      </c>
      <c r="O1206" s="57" t="s">
        <v>54</v>
      </c>
      <c r="P1206" s="58" t="s">
        <v>42</v>
      </c>
      <c r="Q1206" s="59" t="s">
        <v>2</v>
      </c>
      <c r="R1206" s="58" t="s">
        <v>43</v>
      </c>
      <c r="S1206" s="58" t="s">
        <v>55</v>
      </c>
      <c r="T1206" s="59" t="s">
        <v>2</v>
      </c>
      <c r="U1206" s="60" t="s">
        <v>56</v>
      </c>
      <c r="V1206" s="61" t="s">
        <v>51</v>
      </c>
      <c r="W1206" s="62" t="s">
        <v>52</v>
      </c>
    </row>
    <row r="1207" spans="1:66" ht="12" customHeight="1" thickBot="1">
      <c r="A1207" s="63" t="s">
        <v>3</v>
      </c>
      <c r="B1207" s="64" t="s">
        <v>4</v>
      </c>
      <c r="C1207" s="64" t="s">
        <v>5</v>
      </c>
      <c r="D1207" s="64" t="s">
        <v>6</v>
      </c>
      <c r="E1207" s="64" t="s">
        <v>7</v>
      </c>
      <c r="F1207" s="64" t="s">
        <v>8</v>
      </c>
      <c r="G1207" s="65" t="s">
        <v>9</v>
      </c>
      <c r="H1207" s="66" t="s">
        <v>16</v>
      </c>
      <c r="I1207" s="64" t="s">
        <v>30</v>
      </c>
      <c r="J1207" s="67" t="s">
        <v>31</v>
      </c>
      <c r="K1207" s="64" t="s">
        <v>32</v>
      </c>
      <c r="L1207" s="68" t="s">
        <v>33</v>
      </c>
      <c r="M1207" s="69" t="s">
        <v>34</v>
      </c>
      <c r="N1207" s="70" t="s">
        <v>17</v>
      </c>
      <c r="O1207" s="71" t="s">
        <v>36</v>
      </c>
      <c r="P1207" s="72" t="s">
        <v>49</v>
      </c>
      <c r="Q1207" s="71" t="s">
        <v>10</v>
      </c>
      <c r="R1207" s="72" t="s">
        <v>44</v>
      </c>
      <c r="S1207" s="72" t="s">
        <v>45</v>
      </c>
      <c r="T1207" s="71" t="s">
        <v>18</v>
      </c>
      <c r="U1207" s="73" t="s">
        <v>46</v>
      </c>
      <c r="V1207" s="74" t="s">
        <v>47</v>
      </c>
      <c r="W1207" s="75" t="s">
        <v>48</v>
      </c>
    </row>
    <row r="1208" spans="1:66" ht="32.25" thickBot="1">
      <c r="A1208" s="117" t="s">
        <v>11</v>
      </c>
      <c r="B1208" s="118" t="s">
        <v>1010</v>
      </c>
      <c r="C1208" s="119" t="s">
        <v>1012</v>
      </c>
      <c r="D1208" s="120" t="s">
        <v>1011</v>
      </c>
      <c r="E1208" s="119" t="s">
        <v>57</v>
      </c>
      <c r="F1208" s="240" t="s">
        <v>1013</v>
      </c>
      <c r="G1208" s="122" t="s">
        <v>58</v>
      </c>
      <c r="H1208" s="123" t="s">
        <v>1183</v>
      </c>
      <c r="I1208" s="124">
        <v>2</v>
      </c>
      <c r="J1208" s="125"/>
      <c r="K1208" s="126">
        <f>I1208*J1208</f>
        <v>0</v>
      </c>
      <c r="L1208" s="127"/>
      <c r="M1208" s="128">
        <f>ROUND(K1208*L1208+K1208,2)</f>
        <v>0</v>
      </c>
      <c r="N1208" s="129">
        <v>6</v>
      </c>
      <c r="O1208" s="125"/>
      <c r="P1208" s="130">
        <f>N1208*O1208</f>
        <v>0</v>
      </c>
      <c r="Q1208" s="127"/>
      <c r="R1208" s="130">
        <f>ROUND(P1208+P1208*Q1208,2)</f>
        <v>0</v>
      </c>
      <c r="S1208" s="131">
        <v>3000</v>
      </c>
      <c r="T1208" s="127"/>
      <c r="U1208" s="132">
        <f>ROUND(S1208+S1208*T1208,2)</f>
        <v>3000</v>
      </c>
      <c r="V1208" s="133">
        <f>SUM(K1209,P1209,S1209)</f>
        <v>3000</v>
      </c>
      <c r="W1208" s="133">
        <f>SUM(M1209,R1209,U1209)</f>
        <v>3000</v>
      </c>
    </row>
    <row r="1209" spans="1:66" s="37" customFormat="1" ht="12.75">
      <c r="H1209" s="38"/>
      <c r="J1209" s="112" t="s">
        <v>38</v>
      </c>
      <c r="K1209" s="113">
        <f>SUM(K1208:K1208)</f>
        <v>0</v>
      </c>
      <c r="L1209" s="114"/>
      <c r="M1209" s="113">
        <f>SUM(M1208:M1208)</f>
        <v>0</v>
      </c>
      <c r="N1209" s="114"/>
      <c r="O1209" s="114"/>
      <c r="P1209" s="115">
        <f>SUM(P1208)</f>
        <v>0</v>
      </c>
      <c r="Q1209" s="114"/>
      <c r="R1209" s="115">
        <f>SUM(R1208)</f>
        <v>0</v>
      </c>
      <c r="S1209" s="113">
        <f>SUM(S1208:S1208)</f>
        <v>3000</v>
      </c>
      <c r="T1209" s="114"/>
      <c r="U1209" s="113">
        <f>SUM(U1208:U1208)</f>
        <v>3000</v>
      </c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</row>
    <row r="1210" spans="1:66" ht="51">
      <c r="W1210" s="116" t="s">
        <v>37</v>
      </c>
    </row>
    <row r="1212" spans="1:66" s="143" customFormat="1" ht="13.5" thickBot="1">
      <c r="A1212" s="185"/>
      <c r="B1212" s="180"/>
      <c r="C1212" s="182">
        <v>90</v>
      </c>
      <c r="D1212" s="182"/>
      <c r="E1212" s="184"/>
      <c r="F1212" s="184"/>
      <c r="G1212" s="184"/>
      <c r="H1212" s="184"/>
      <c r="I1212" s="184"/>
      <c r="J1212" s="184"/>
      <c r="K1212" s="184"/>
      <c r="L1212" s="184"/>
      <c r="M1212" s="184"/>
      <c r="N1212" s="184"/>
      <c r="O1212" s="184"/>
      <c r="P1212" s="185"/>
      <c r="Q1212" s="185"/>
      <c r="R1212" s="185"/>
      <c r="S1212" s="185"/>
      <c r="T1212" s="185"/>
      <c r="U1212" s="185"/>
      <c r="V1212" s="185"/>
      <c r="W1212" s="185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</row>
    <row r="1213" spans="1:66" ht="11.25">
      <c r="A1213" s="422" t="s">
        <v>0</v>
      </c>
      <c r="B1213" s="423"/>
      <c r="C1213" s="423"/>
      <c r="D1213" s="423"/>
      <c r="E1213" s="423"/>
      <c r="F1213" s="423"/>
      <c r="G1213" s="424"/>
      <c r="H1213" s="422" t="s">
        <v>40</v>
      </c>
      <c r="I1213" s="423"/>
      <c r="J1213" s="423"/>
      <c r="K1213" s="423"/>
      <c r="L1213" s="423"/>
      <c r="M1213" s="424"/>
      <c r="N1213" s="422" t="s">
        <v>35</v>
      </c>
      <c r="O1213" s="423"/>
      <c r="P1213" s="423"/>
      <c r="Q1213" s="423"/>
      <c r="R1213" s="423"/>
      <c r="S1213" s="423"/>
      <c r="T1213" s="423"/>
      <c r="U1213" s="424"/>
      <c r="V1213" s="425" t="s">
        <v>1</v>
      </c>
      <c r="W1213" s="426"/>
    </row>
    <row r="1214" spans="1:66" ht="63.75">
      <c r="A1214" s="46" t="s">
        <v>12</v>
      </c>
      <c r="B1214" s="47" t="s">
        <v>22</v>
      </c>
      <c r="C1214" s="48" t="s">
        <v>13</v>
      </c>
      <c r="D1214" s="48" t="s">
        <v>20</v>
      </c>
      <c r="E1214" s="49" t="s">
        <v>23</v>
      </c>
      <c r="F1214" s="48" t="s">
        <v>19</v>
      </c>
      <c r="G1214" s="50" t="s">
        <v>24</v>
      </c>
      <c r="H1214" s="51" t="s">
        <v>28</v>
      </c>
      <c r="I1214" s="48" t="s">
        <v>29</v>
      </c>
      <c r="J1214" s="52" t="s">
        <v>41</v>
      </c>
      <c r="K1214" s="53" t="s">
        <v>14</v>
      </c>
      <c r="L1214" s="54" t="s">
        <v>2</v>
      </c>
      <c r="M1214" s="55" t="s">
        <v>15</v>
      </c>
      <c r="N1214" s="56" t="s">
        <v>50</v>
      </c>
      <c r="O1214" s="57" t="s">
        <v>54</v>
      </c>
      <c r="P1214" s="58" t="s">
        <v>42</v>
      </c>
      <c r="Q1214" s="59" t="s">
        <v>2</v>
      </c>
      <c r="R1214" s="58" t="s">
        <v>43</v>
      </c>
      <c r="S1214" s="58" t="s">
        <v>55</v>
      </c>
      <c r="T1214" s="59" t="s">
        <v>2</v>
      </c>
      <c r="U1214" s="60" t="s">
        <v>56</v>
      </c>
      <c r="V1214" s="61" t="s">
        <v>51</v>
      </c>
      <c r="W1214" s="62" t="s">
        <v>52</v>
      </c>
    </row>
    <row r="1215" spans="1:66" ht="11.25" thickBot="1">
      <c r="A1215" s="63" t="s">
        <v>3</v>
      </c>
      <c r="B1215" s="64" t="s">
        <v>4</v>
      </c>
      <c r="C1215" s="64" t="s">
        <v>5</v>
      </c>
      <c r="D1215" s="64" t="s">
        <v>6</v>
      </c>
      <c r="E1215" s="64" t="s">
        <v>7</v>
      </c>
      <c r="F1215" s="64" t="s">
        <v>8</v>
      </c>
      <c r="G1215" s="65" t="s">
        <v>9</v>
      </c>
      <c r="H1215" s="66" t="s">
        <v>16</v>
      </c>
      <c r="I1215" s="64" t="s">
        <v>30</v>
      </c>
      <c r="J1215" s="67" t="s">
        <v>31</v>
      </c>
      <c r="K1215" s="64" t="s">
        <v>32</v>
      </c>
      <c r="L1215" s="68" t="s">
        <v>33</v>
      </c>
      <c r="M1215" s="69" t="s">
        <v>34</v>
      </c>
      <c r="N1215" s="70" t="s">
        <v>17</v>
      </c>
      <c r="O1215" s="71" t="s">
        <v>36</v>
      </c>
      <c r="P1215" s="72" t="s">
        <v>49</v>
      </c>
      <c r="Q1215" s="71" t="s">
        <v>10</v>
      </c>
      <c r="R1215" s="72" t="s">
        <v>44</v>
      </c>
      <c r="S1215" s="72" t="s">
        <v>45</v>
      </c>
      <c r="T1215" s="71" t="s">
        <v>18</v>
      </c>
      <c r="U1215" s="73" t="s">
        <v>46</v>
      </c>
      <c r="V1215" s="74" t="s">
        <v>47</v>
      </c>
      <c r="W1215" s="75" t="s">
        <v>48</v>
      </c>
    </row>
    <row r="1216" spans="1:66" ht="31.5">
      <c r="A1216" s="76" t="s">
        <v>11</v>
      </c>
      <c r="B1216" s="145" t="s">
        <v>1577</v>
      </c>
      <c r="C1216" s="146" t="s">
        <v>1016</v>
      </c>
      <c r="D1216" s="147" t="s">
        <v>1014</v>
      </c>
      <c r="E1216" s="146" t="s">
        <v>129</v>
      </c>
      <c r="F1216" s="235" t="s">
        <v>1017</v>
      </c>
      <c r="G1216" s="81" t="s">
        <v>58</v>
      </c>
      <c r="H1216" s="82" t="s">
        <v>1279</v>
      </c>
      <c r="I1216" s="149">
        <v>2</v>
      </c>
      <c r="J1216" s="150"/>
      <c r="K1216" s="151">
        <f>I1216*J1216</f>
        <v>0</v>
      </c>
      <c r="L1216" s="152"/>
      <c r="M1216" s="87">
        <f>ROUND(K1216*L1216+K1216,2)</f>
        <v>0</v>
      </c>
      <c r="N1216" s="436">
        <v>8</v>
      </c>
      <c r="O1216" s="462"/>
      <c r="P1216" s="442">
        <f>N1216*O1216</f>
        <v>0</v>
      </c>
      <c r="Q1216" s="464"/>
      <c r="R1216" s="466">
        <f>ROUND(P1216+P1216*Q1216,2)</f>
        <v>0</v>
      </c>
      <c r="S1216" s="468">
        <v>2000</v>
      </c>
      <c r="T1216" s="464"/>
      <c r="U1216" s="470">
        <f>ROUND(S1216+S1216*T1216,2)</f>
        <v>2000</v>
      </c>
      <c r="V1216" s="433">
        <f>SUM(K1218,P1218,S1218)</f>
        <v>2000</v>
      </c>
      <c r="W1216" s="433">
        <f>SUM(M1218,R1218,U1218)</f>
        <v>2000</v>
      </c>
    </row>
    <row r="1217" spans="1:66" ht="32.25" thickBot="1">
      <c r="A1217" s="100" t="s">
        <v>39</v>
      </c>
      <c r="B1217" s="165" t="s">
        <v>1578</v>
      </c>
      <c r="C1217" s="166" t="s">
        <v>1016</v>
      </c>
      <c r="D1217" s="167" t="s">
        <v>1015</v>
      </c>
      <c r="E1217" s="166" t="s">
        <v>129</v>
      </c>
      <c r="F1217" s="237" t="s">
        <v>1018</v>
      </c>
      <c r="G1217" s="169" t="s">
        <v>58</v>
      </c>
      <c r="H1217" s="106" t="s">
        <v>1279</v>
      </c>
      <c r="I1217" s="170">
        <v>2</v>
      </c>
      <c r="J1217" s="171"/>
      <c r="K1217" s="172">
        <f>I1217*J1217</f>
        <v>0</v>
      </c>
      <c r="L1217" s="173"/>
      <c r="M1217" s="174">
        <f>ROUND(K1217*L1217+K1217,2)</f>
        <v>0</v>
      </c>
      <c r="N1217" s="438"/>
      <c r="O1217" s="463"/>
      <c r="P1217" s="444"/>
      <c r="Q1217" s="465"/>
      <c r="R1217" s="467"/>
      <c r="S1217" s="469"/>
      <c r="T1217" s="465"/>
      <c r="U1217" s="471"/>
      <c r="V1217" s="435"/>
      <c r="W1217" s="435"/>
    </row>
    <row r="1218" spans="1:66" ht="12.75">
      <c r="A1218" s="37"/>
      <c r="B1218" s="37"/>
      <c r="C1218" s="37"/>
      <c r="D1218" s="37"/>
      <c r="E1218" s="37"/>
      <c r="F1218" s="37"/>
      <c r="G1218" s="37"/>
      <c r="H1218" s="38"/>
      <c r="I1218" s="37"/>
      <c r="J1218" s="112" t="s">
        <v>38</v>
      </c>
      <c r="K1218" s="113">
        <f>SUM(K1216:K1217)</f>
        <v>0</v>
      </c>
      <c r="L1218" s="114"/>
      <c r="M1218" s="113">
        <f>SUM(M1216:M1217)</f>
        <v>0</v>
      </c>
      <c r="N1218" s="114"/>
      <c r="O1218" s="114"/>
      <c r="P1218" s="115">
        <f>SUM(P1216)</f>
        <v>0</v>
      </c>
      <c r="Q1218" s="114"/>
      <c r="R1218" s="115">
        <f>SUM(R1216)</f>
        <v>0</v>
      </c>
      <c r="S1218" s="113">
        <f>SUM(S1216:S1217)</f>
        <v>2000</v>
      </c>
      <c r="T1218" s="114"/>
      <c r="U1218" s="113">
        <f>SUM(U1216:U1217)</f>
        <v>2000</v>
      </c>
      <c r="V1218" s="37"/>
      <c r="W1218" s="37"/>
    </row>
    <row r="1219" spans="1:66" ht="51">
      <c r="W1219" s="116" t="s">
        <v>37</v>
      </c>
    </row>
    <row r="1221" spans="1:66" s="143" customFormat="1" ht="13.5" thickBot="1">
      <c r="A1221" s="180"/>
      <c r="B1221" s="181" t="s">
        <v>21</v>
      </c>
      <c r="C1221" s="182">
        <v>91</v>
      </c>
      <c r="D1221" s="184"/>
      <c r="E1221" s="184"/>
      <c r="F1221" s="184"/>
      <c r="G1221" s="184"/>
      <c r="H1221" s="184"/>
      <c r="I1221" s="184"/>
      <c r="J1221" s="184"/>
      <c r="K1221" s="184"/>
      <c r="L1221" s="184"/>
      <c r="M1221" s="184"/>
      <c r="N1221" s="184"/>
      <c r="O1221" s="185"/>
      <c r="P1221" s="185"/>
      <c r="Q1221" s="185"/>
      <c r="R1221" s="185"/>
      <c r="S1221" s="185"/>
      <c r="T1221" s="185"/>
      <c r="U1221" s="185"/>
      <c r="V1221" s="185"/>
      <c r="W1221" s="185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</row>
    <row r="1222" spans="1:66" ht="11.25">
      <c r="A1222" s="422" t="s">
        <v>0</v>
      </c>
      <c r="B1222" s="423"/>
      <c r="C1222" s="423"/>
      <c r="D1222" s="423"/>
      <c r="E1222" s="423"/>
      <c r="F1222" s="423"/>
      <c r="G1222" s="424"/>
      <c r="H1222" s="422" t="s">
        <v>40</v>
      </c>
      <c r="I1222" s="423"/>
      <c r="J1222" s="423"/>
      <c r="K1222" s="423"/>
      <c r="L1222" s="423"/>
      <c r="M1222" s="424"/>
      <c r="N1222" s="422" t="s">
        <v>35</v>
      </c>
      <c r="O1222" s="423"/>
      <c r="P1222" s="423"/>
      <c r="Q1222" s="423"/>
      <c r="R1222" s="423"/>
      <c r="S1222" s="423"/>
      <c r="T1222" s="423"/>
      <c r="U1222" s="424"/>
      <c r="V1222" s="425" t="s">
        <v>1</v>
      </c>
      <c r="W1222" s="426"/>
    </row>
    <row r="1223" spans="1:66" ht="63.75">
      <c r="A1223" s="46" t="s">
        <v>12</v>
      </c>
      <c r="B1223" s="47" t="s">
        <v>22</v>
      </c>
      <c r="C1223" s="48" t="s">
        <v>13</v>
      </c>
      <c r="D1223" s="48" t="s">
        <v>20</v>
      </c>
      <c r="E1223" s="49" t="s">
        <v>23</v>
      </c>
      <c r="F1223" s="48" t="s">
        <v>19</v>
      </c>
      <c r="G1223" s="50" t="s">
        <v>24</v>
      </c>
      <c r="H1223" s="144" t="s">
        <v>28</v>
      </c>
      <c r="I1223" s="48" t="s">
        <v>29</v>
      </c>
      <c r="J1223" s="52" t="s">
        <v>41</v>
      </c>
      <c r="K1223" s="53" t="s">
        <v>215</v>
      </c>
      <c r="L1223" s="54" t="s">
        <v>2</v>
      </c>
      <c r="M1223" s="55" t="s">
        <v>216</v>
      </c>
      <c r="N1223" s="56" t="s">
        <v>50</v>
      </c>
      <c r="O1223" s="57" t="s">
        <v>54</v>
      </c>
      <c r="P1223" s="58" t="s">
        <v>42</v>
      </c>
      <c r="Q1223" s="59" t="s">
        <v>2</v>
      </c>
      <c r="R1223" s="58" t="s">
        <v>43</v>
      </c>
      <c r="S1223" s="58" t="s">
        <v>55</v>
      </c>
      <c r="T1223" s="59" t="s">
        <v>2</v>
      </c>
      <c r="U1223" s="60" t="s">
        <v>56</v>
      </c>
      <c r="V1223" s="61" t="s">
        <v>51</v>
      </c>
      <c r="W1223" s="62" t="s">
        <v>52</v>
      </c>
    </row>
    <row r="1224" spans="1:66" ht="12" customHeight="1" thickBot="1">
      <c r="A1224" s="63" t="s">
        <v>3</v>
      </c>
      <c r="B1224" s="64" t="s">
        <v>4</v>
      </c>
      <c r="C1224" s="64" t="s">
        <v>5</v>
      </c>
      <c r="D1224" s="64" t="s">
        <v>6</v>
      </c>
      <c r="E1224" s="64" t="s">
        <v>7</v>
      </c>
      <c r="F1224" s="64" t="s">
        <v>8</v>
      </c>
      <c r="G1224" s="65" t="s">
        <v>9</v>
      </c>
      <c r="H1224" s="66" t="s">
        <v>16</v>
      </c>
      <c r="I1224" s="64" t="s">
        <v>30</v>
      </c>
      <c r="J1224" s="67" t="s">
        <v>31</v>
      </c>
      <c r="K1224" s="64" t="s">
        <v>32</v>
      </c>
      <c r="L1224" s="68" t="s">
        <v>33</v>
      </c>
      <c r="M1224" s="69" t="s">
        <v>34</v>
      </c>
      <c r="N1224" s="70" t="s">
        <v>17</v>
      </c>
      <c r="O1224" s="71" t="s">
        <v>36</v>
      </c>
      <c r="P1224" s="72" t="s">
        <v>49</v>
      </c>
      <c r="Q1224" s="71" t="s">
        <v>10</v>
      </c>
      <c r="R1224" s="72" t="s">
        <v>44</v>
      </c>
      <c r="S1224" s="72" t="s">
        <v>45</v>
      </c>
      <c r="T1224" s="71" t="s">
        <v>18</v>
      </c>
      <c r="U1224" s="73" t="s">
        <v>46</v>
      </c>
      <c r="V1224" s="74" t="s">
        <v>47</v>
      </c>
      <c r="W1224" s="75" t="s">
        <v>48</v>
      </c>
    </row>
    <row r="1225" spans="1:66" ht="34.5" thickBot="1">
      <c r="A1225" s="117" t="s">
        <v>11</v>
      </c>
      <c r="B1225" s="118" t="s">
        <v>1022</v>
      </c>
      <c r="C1225" s="119" t="s">
        <v>1020</v>
      </c>
      <c r="D1225" s="120" t="s">
        <v>1019</v>
      </c>
      <c r="E1225" s="119" t="s">
        <v>129</v>
      </c>
      <c r="F1225" s="240" t="s">
        <v>1021</v>
      </c>
      <c r="G1225" s="122" t="s">
        <v>58</v>
      </c>
      <c r="H1225" s="123" t="s">
        <v>1448</v>
      </c>
      <c r="I1225" s="124">
        <v>2</v>
      </c>
      <c r="J1225" s="125"/>
      <c r="K1225" s="126">
        <f>I1225*J1225</f>
        <v>0</v>
      </c>
      <c r="L1225" s="127"/>
      <c r="M1225" s="128">
        <f>ROUND(K1225*L1225+K1225,2)</f>
        <v>0</v>
      </c>
      <c r="N1225" s="129">
        <v>6</v>
      </c>
      <c r="O1225" s="125"/>
      <c r="P1225" s="130">
        <f>N1225*O1225</f>
        <v>0</v>
      </c>
      <c r="Q1225" s="127"/>
      <c r="R1225" s="130">
        <f>ROUND(P1225+P1225*Q1225,2)</f>
        <v>0</v>
      </c>
      <c r="S1225" s="131">
        <v>1000</v>
      </c>
      <c r="T1225" s="127"/>
      <c r="U1225" s="132">
        <f>ROUND(S1225+S1225*T1225,2)</f>
        <v>1000</v>
      </c>
      <c r="V1225" s="133">
        <f>SUM(K1226,P1226,S1226)</f>
        <v>1000</v>
      </c>
      <c r="W1225" s="133">
        <f>SUM(M1226,R1226,U1226)</f>
        <v>1000</v>
      </c>
    </row>
    <row r="1226" spans="1:66" s="37" customFormat="1" ht="12.75">
      <c r="H1226" s="38"/>
      <c r="J1226" s="112" t="s">
        <v>38</v>
      </c>
      <c r="K1226" s="113">
        <f>SUM(K1225:K1225)</f>
        <v>0</v>
      </c>
      <c r="L1226" s="114"/>
      <c r="M1226" s="113">
        <f>SUM(M1225:M1225)</f>
        <v>0</v>
      </c>
      <c r="N1226" s="114"/>
      <c r="O1226" s="114"/>
      <c r="P1226" s="115">
        <f>SUM(P1225)</f>
        <v>0</v>
      </c>
      <c r="Q1226" s="114"/>
      <c r="R1226" s="115">
        <f>SUM(R1225)</f>
        <v>0</v>
      </c>
      <c r="S1226" s="113">
        <f>SUM(S1225:S1225)</f>
        <v>1000</v>
      </c>
      <c r="T1226" s="114"/>
      <c r="U1226" s="113">
        <f>SUM(U1225:U1225)</f>
        <v>1000</v>
      </c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</row>
    <row r="1227" spans="1:66" ht="51">
      <c r="W1227" s="116" t="s">
        <v>37</v>
      </c>
    </row>
    <row r="1229" spans="1:66" s="143" customFormat="1" ht="15" thickBot="1">
      <c r="A1229" s="180"/>
      <c r="B1229" s="181" t="s">
        <v>21</v>
      </c>
      <c r="C1229" s="182">
        <v>92</v>
      </c>
      <c r="D1229" s="183" t="s">
        <v>433</v>
      </c>
      <c r="E1229" s="184"/>
      <c r="F1229" s="184"/>
      <c r="G1229" s="184"/>
      <c r="H1229" s="184"/>
      <c r="I1229" s="184"/>
      <c r="J1229" s="184"/>
      <c r="K1229" s="184"/>
      <c r="L1229" s="184"/>
      <c r="M1229" s="184"/>
      <c r="N1229" s="184"/>
      <c r="O1229" s="185"/>
      <c r="P1229" s="185"/>
      <c r="Q1229" s="185"/>
      <c r="R1229" s="185"/>
      <c r="S1229" s="185"/>
      <c r="T1229" s="185"/>
      <c r="U1229" s="185"/>
      <c r="V1229" s="185"/>
      <c r="W1229" s="185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</row>
    <row r="1230" spans="1:66" ht="11.25">
      <c r="A1230" s="422" t="s">
        <v>0</v>
      </c>
      <c r="B1230" s="423"/>
      <c r="C1230" s="423"/>
      <c r="D1230" s="423"/>
      <c r="E1230" s="423"/>
      <c r="F1230" s="423"/>
      <c r="G1230" s="424"/>
      <c r="H1230" s="422" t="s">
        <v>40</v>
      </c>
      <c r="I1230" s="423"/>
      <c r="J1230" s="423"/>
      <c r="K1230" s="423"/>
      <c r="L1230" s="423"/>
      <c r="M1230" s="424"/>
      <c r="N1230" s="422" t="s">
        <v>35</v>
      </c>
      <c r="O1230" s="423"/>
      <c r="P1230" s="423"/>
      <c r="Q1230" s="423"/>
      <c r="R1230" s="423"/>
      <c r="S1230" s="423"/>
      <c r="T1230" s="423"/>
      <c r="U1230" s="424"/>
      <c r="V1230" s="425" t="s">
        <v>1</v>
      </c>
      <c r="W1230" s="426"/>
    </row>
    <row r="1231" spans="1:66" ht="63.75">
      <c r="A1231" s="46" t="s">
        <v>12</v>
      </c>
      <c r="B1231" s="47" t="s">
        <v>22</v>
      </c>
      <c r="C1231" s="48" t="s">
        <v>13</v>
      </c>
      <c r="D1231" s="48" t="s">
        <v>20</v>
      </c>
      <c r="E1231" s="49" t="s">
        <v>23</v>
      </c>
      <c r="F1231" s="48" t="s">
        <v>19</v>
      </c>
      <c r="G1231" s="50" t="s">
        <v>24</v>
      </c>
      <c r="H1231" s="51" t="s">
        <v>28</v>
      </c>
      <c r="I1231" s="48" t="s">
        <v>29</v>
      </c>
      <c r="J1231" s="52" t="s">
        <v>41</v>
      </c>
      <c r="K1231" s="53" t="s">
        <v>14</v>
      </c>
      <c r="L1231" s="54" t="s">
        <v>2</v>
      </c>
      <c r="M1231" s="55" t="s">
        <v>15</v>
      </c>
      <c r="N1231" s="56" t="s">
        <v>50</v>
      </c>
      <c r="O1231" s="57" t="s">
        <v>54</v>
      </c>
      <c r="P1231" s="58" t="s">
        <v>42</v>
      </c>
      <c r="Q1231" s="59" t="s">
        <v>2</v>
      </c>
      <c r="R1231" s="58" t="s">
        <v>43</v>
      </c>
      <c r="S1231" s="58" t="s">
        <v>55</v>
      </c>
      <c r="T1231" s="59" t="s">
        <v>2</v>
      </c>
      <c r="U1231" s="60" t="s">
        <v>56</v>
      </c>
      <c r="V1231" s="61" t="s">
        <v>51</v>
      </c>
      <c r="W1231" s="62" t="s">
        <v>52</v>
      </c>
    </row>
    <row r="1232" spans="1:66" ht="11.25" thickBot="1">
      <c r="A1232" s="63" t="s">
        <v>3</v>
      </c>
      <c r="B1232" s="64" t="s">
        <v>4</v>
      </c>
      <c r="C1232" s="64" t="s">
        <v>5</v>
      </c>
      <c r="D1232" s="64" t="s">
        <v>6</v>
      </c>
      <c r="E1232" s="64" t="s">
        <v>7</v>
      </c>
      <c r="F1232" s="64" t="s">
        <v>8</v>
      </c>
      <c r="G1232" s="65" t="s">
        <v>9</v>
      </c>
      <c r="H1232" s="66" t="s">
        <v>16</v>
      </c>
      <c r="I1232" s="64" t="s">
        <v>30</v>
      </c>
      <c r="J1232" s="67" t="s">
        <v>31</v>
      </c>
      <c r="K1232" s="64" t="s">
        <v>32</v>
      </c>
      <c r="L1232" s="68" t="s">
        <v>33</v>
      </c>
      <c r="M1232" s="69" t="s">
        <v>34</v>
      </c>
      <c r="N1232" s="70" t="s">
        <v>17</v>
      </c>
      <c r="O1232" s="71" t="s">
        <v>36</v>
      </c>
      <c r="P1232" s="72" t="s">
        <v>49</v>
      </c>
      <c r="Q1232" s="71" t="s">
        <v>10</v>
      </c>
      <c r="R1232" s="72" t="s">
        <v>44</v>
      </c>
      <c r="S1232" s="72" t="s">
        <v>45</v>
      </c>
      <c r="T1232" s="71" t="s">
        <v>18</v>
      </c>
      <c r="U1232" s="73" t="s">
        <v>46</v>
      </c>
      <c r="V1232" s="74" t="s">
        <v>47</v>
      </c>
      <c r="W1232" s="75" t="s">
        <v>48</v>
      </c>
    </row>
    <row r="1233" spans="1:66" ht="45">
      <c r="A1233" s="76" t="s">
        <v>11</v>
      </c>
      <c r="B1233" s="145" t="s">
        <v>960</v>
      </c>
      <c r="C1233" s="146" t="s">
        <v>958</v>
      </c>
      <c r="D1233" s="147" t="s">
        <v>957</v>
      </c>
      <c r="E1233" s="146" t="s">
        <v>73</v>
      </c>
      <c r="F1233" s="148" t="s">
        <v>959</v>
      </c>
      <c r="G1233" s="81" t="s">
        <v>58</v>
      </c>
      <c r="H1233" s="82" t="s">
        <v>1196</v>
      </c>
      <c r="I1233" s="149">
        <v>2</v>
      </c>
      <c r="J1233" s="186"/>
      <c r="K1233" s="151">
        <f>I1233*J1233</f>
        <v>0</v>
      </c>
      <c r="L1233" s="194"/>
      <c r="M1233" s="87">
        <f>ROUND(K1233*L1233+K1233,2)</f>
        <v>0</v>
      </c>
      <c r="N1233" s="436">
        <v>16</v>
      </c>
      <c r="O1233" s="462"/>
      <c r="P1233" s="442">
        <f>N1233*O1233</f>
        <v>0</v>
      </c>
      <c r="Q1233" s="464"/>
      <c r="R1233" s="466">
        <f>ROUND(P1233+P1233*Q1233,2)</f>
        <v>0</v>
      </c>
      <c r="S1233" s="468">
        <v>20000</v>
      </c>
      <c r="T1233" s="464"/>
      <c r="U1233" s="470">
        <f>ROUND(S1233+S1233*T1233,2)</f>
        <v>20000</v>
      </c>
      <c r="V1233" s="433">
        <f>SUM(K1237,P1237,S1237)</f>
        <v>20000</v>
      </c>
      <c r="W1233" s="433">
        <f>SUM(M1237,R1237,U1237)</f>
        <v>20000</v>
      </c>
    </row>
    <row r="1234" spans="1:66" ht="56.25">
      <c r="A1234" s="153" t="s">
        <v>39</v>
      </c>
      <c r="B1234" s="249" t="s">
        <v>1032</v>
      </c>
      <c r="C1234" s="250" t="s">
        <v>1023</v>
      </c>
      <c r="D1234" s="251"/>
      <c r="E1234" s="250" t="s">
        <v>73</v>
      </c>
      <c r="F1234" s="252" t="s">
        <v>1024</v>
      </c>
      <c r="G1234" s="158" t="s">
        <v>58</v>
      </c>
      <c r="H1234" s="159" t="s">
        <v>1196</v>
      </c>
      <c r="I1234" s="242">
        <v>2</v>
      </c>
      <c r="J1234" s="243"/>
      <c r="K1234" s="244">
        <f>I1234*J1234</f>
        <v>0</v>
      </c>
      <c r="L1234" s="245"/>
      <c r="M1234" s="164">
        <f>ROUND(K1234*L1234+K1234,2)</f>
        <v>0</v>
      </c>
      <c r="N1234" s="437"/>
      <c r="O1234" s="440"/>
      <c r="P1234" s="443"/>
      <c r="Q1234" s="446"/>
      <c r="R1234" s="443"/>
      <c r="S1234" s="451"/>
      <c r="T1234" s="446"/>
      <c r="U1234" s="454"/>
      <c r="V1234" s="434"/>
      <c r="W1234" s="434"/>
    </row>
    <row r="1235" spans="1:66" ht="56.25">
      <c r="A1235" s="153" t="s">
        <v>59</v>
      </c>
      <c r="B1235" s="249" t="s">
        <v>1033</v>
      </c>
      <c r="C1235" s="250" t="s">
        <v>1026</v>
      </c>
      <c r="D1235" s="251" t="s">
        <v>1025</v>
      </c>
      <c r="E1235" s="250" t="s">
        <v>73</v>
      </c>
      <c r="F1235" s="252" t="s">
        <v>1027</v>
      </c>
      <c r="G1235" s="158" t="s">
        <v>58</v>
      </c>
      <c r="H1235" s="159" t="s">
        <v>1196</v>
      </c>
      <c r="I1235" s="242">
        <v>2</v>
      </c>
      <c r="J1235" s="243"/>
      <c r="K1235" s="244">
        <f>I1235*J1235</f>
        <v>0</v>
      </c>
      <c r="L1235" s="245"/>
      <c r="M1235" s="164">
        <f>ROUND(K1235*L1235+K1235,2)</f>
        <v>0</v>
      </c>
      <c r="N1235" s="437"/>
      <c r="O1235" s="440"/>
      <c r="P1235" s="443"/>
      <c r="Q1235" s="446"/>
      <c r="R1235" s="443"/>
      <c r="S1235" s="451"/>
      <c r="T1235" s="446"/>
      <c r="U1235" s="454"/>
      <c r="V1235" s="434"/>
      <c r="W1235" s="434"/>
    </row>
    <row r="1236" spans="1:66" ht="34.5" thickBot="1">
      <c r="A1236" s="100" t="s">
        <v>60</v>
      </c>
      <c r="B1236" s="165" t="s">
        <v>1031</v>
      </c>
      <c r="C1236" s="166" t="s">
        <v>1029</v>
      </c>
      <c r="D1236" s="167" t="s">
        <v>1030</v>
      </c>
      <c r="E1236" s="166" t="s">
        <v>73</v>
      </c>
      <c r="F1236" s="237" t="s">
        <v>1028</v>
      </c>
      <c r="G1236" s="169" t="s">
        <v>58</v>
      </c>
      <c r="H1236" s="159" t="s">
        <v>1196</v>
      </c>
      <c r="I1236" s="170">
        <v>2</v>
      </c>
      <c r="J1236" s="171"/>
      <c r="K1236" s="172">
        <f>I1236*J1236</f>
        <v>0</v>
      </c>
      <c r="L1236" s="173"/>
      <c r="M1236" s="174">
        <f>ROUND(K1236*L1236+K1236,2)</f>
        <v>0</v>
      </c>
      <c r="N1236" s="438"/>
      <c r="O1236" s="463"/>
      <c r="P1236" s="444"/>
      <c r="Q1236" s="465"/>
      <c r="R1236" s="467"/>
      <c r="S1236" s="469"/>
      <c r="T1236" s="465"/>
      <c r="U1236" s="471"/>
      <c r="V1236" s="435"/>
      <c r="W1236" s="435"/>
    </row>
    <row r="1237" spans="1:66" ht="12.75">
      <c r="A1237" s="37"/>
      <c r="B1237" s="37"/>
      <c r="C1237" s="37"/>
      <c r="D1237" s="37"/>
      <c r="E1237" s="37"/>
      <c r="F1237" s="37"/>
      <c r="G1237" s="37"/>
      <c r="H1237" s="38"/>
      <c r="I1237" s="37"/>
      <c r="J1237" s="112" t="s">
        <v>38</v>
      </c>
      <c r="K1237" s="113">
        <f>SUM(K1233:K1236)</f>
        <v>0</v>
      </c>
      <c r="L1237" s="114"/>
      <c r="M1237" s="113">
        <f>SUM(M1233:M1236)</f>
        <v>0</v>
      </c>
      <c r="N1237" s="114"/>
      <c r="O1237" s="114"/>
      <c r="P1237" s="115">
        <f>SUM(P1233)</f>
        <v>0</v>
      </c>
      <c r="Q1237" s="114"/>
      <c r="R1237" s="115">
        <f>SUM(R1233)</f>
        <v>0</v>
      </c>
      <c r="S1237" s="113">
        <f>SUM(S1233:S1236)</f>
        <v>20000</v>
      </c>
      <c r="T1237" s="114"/>
      <c r="U1237" s="113">
        <f>SUM(U1233:U1236)</f>
        <v>20000</v>
      </c>
      <c r="V1237" s="37"/>
      <c r="W1237" s="37"/>
    </row>
    <row r="1238" spans="1:66" ht="51">
      <c r="W1238" s="116" t="s">
        <v>37</v>
      </c>
    </row>
    <row r="1240" spans="1:66" s="143" customFormat="1" ht="13.5" thickBot="1">
      <c r="A1240" s="180"/>
      <c r="B1240" s="181" t="s">
        <v>21</v>
      </c>
      <c r="C1240" s="182">
        <v>93</v>
      </c>
      <c r="D1240" s="184"/>
      <c r="E1240" s="184"/>
      <c r="F1240" s="184"/>
      <c r="G1240" s="184"/>
      <c r="H1240" s="184"/>
      <c r="I1240" s="184"/>
      <c r="J1240" s="184"/>
      <c r="K1240" s="184"/>
      <c r="L1240" s="184"/>
      <c r="M1240" s="184"/>
      <c r="N1240" s="184"/>
      <c r="O1240" s="185"/>
      <c r="P1240" s="185"/>
      <c r="Q1240" s="185"/>
      <c r="R1240" s="185"/>
      <c r="S1240" s="185"/>
      <c r="T1240" s="185"/>
      <c r="U1240" s="185"/>
      <c r="V1240" s="185"/>
      <c r="W1240" s="185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</row>
    <row r="1241" spans="1:66" ht="11.25">
      <c r="A1241" s="422" t="s">
        <v>0</v>
      </c>
      <c r="B1241" s="423"/>
      <c r="C1241" s="423"/>
      <c r="D1241" s="423"/>
      <c r="E1241" s="423"/>
      <c r="F1241" s="423"/>
      <c r="G1241" s="424"/>
      <c r="H1241" s="422" t="s">
        <v>40</v>
      </c>
      <c r="I1241" s="423"/>
      <c r="J1241" s="423"/>
      <c r="K1241" s="423"/>
      <c r="L1241" s="423"/>
      <c r="M1241" s="424"/>
      <c r="N1241" s="422" t="s">
        <v>35</v>
      </c>
      <c r="O1241" s="423"/>
      <c r="P1241" s="423"/>
      <c r="Q1241" s="423"/>
      <c r="R1241" s="423"/>
      <c r="S1241" s="423"/>
      <c r="T1241" s="423"/>
      <c r="U1241" s="424"/>
      <c r="V1241" s="425" t="s">
        <v>1</v>
      </c>
      <c r="W1241" s="426"/>
    </row>
    <row r="1242" spans="1:66" ht="63.75">
      <c r="A1242" s="46" t="s">
        <v>12</v>
      </c>
      <c r="B1242" s="47" t="s">
        <v>22</v>
      </c>
      <c r="C1242" s="48" t="s">
        <v>13</v>
      </c>
      <c r="D1242" s="48" t="s">
        <v>20</v>
      </c>
      <c r="E1242" s="49" t="s">
        <v>23</v>
      </c>
      <c r="F1242" s="48" t="s">
        <v>19</v>
      </c>
      <c r="G1242" s="50" t="s">
        <v>24</v>
      </c>
      <c r="H1242" s="144" t="s">
        <v>28</v>
      </c>
      <c r="I1242" s="48" t="s">
        <v>29</v>
      </c>
      <c r="J1242" s="52" t="s">
        <v>41</v>
      </c>
      <c r="K1242" s="53" t="s">
        <v>215</v>
      </c>
      <c r="L1242" s="54" t="s">
        <v>2</v>
      </c>
      <c r="M1242" s="55" t="s">
        <v>216</v>
      </c>
      <c r="N1242" s="56" t="s">
        <v>50</v>
      </c>
      <c r="O1242" s="57" t="s">
        <v>54</v>
      </c>
      <c r="P1242" s="58" t="s">
        <v>42</v>
      </c>
      <c r="Q1242" s="59" t="s">
        <v>2</v>
      </c>
      <c r="R1242" s="58" t="s">
        <v>43</v>
      </c>
      <c r="S1242" s="58" t="s">
        <v>55</v>
      </c>
      <c r="T1242" s="59" t="s">
        <v>2</v>
      </c>
      <c r="U1242" s="60" t="s">
        <v>56</v>
      </c>
      <c r="V1242" s="61" t="s">
        <v>51</v>
      </c>
      <c r="W1242" s="62" t="s">
        <v>52</v>
      </c>
    </row>
    <row r="1243" spans="1:66" ht="12" customHeight="1" thickBot="1">
      <c r="A1243" s="63" t="s">
        <v>3</v>
      </c>
      <c r="B1243" s="64" t="s">
        <v>4</v>
      </c>
      <c r="C1243" s="64" t="s">
        <v>5</v>
      </c>
      <c r="D1243" s="64" t="s">
        <v>6</v>
      </c>
      <c r="E1243" s="64" t="s">
        <v>7</v>
      </c>
      <c r="F1243" s="64" t="s">
        <v>8</v>
      </c>
      <c r="G1243" s="65" t="s">
        <v>9</v>
      </c>
      <c r="H1243" s="66" t="s">
        <v>16</v>
      </c>
      <c r="I1243" s="64" t="s">
        <v>30</v>
      </c>
      <c r="J1243" s="67" t="s">
        <v>31</v>
      </c>
      <c r="K1243" s="64" t="s">
        <v>32</v>
      </c>
      <c r="L1243" s="68" t="s">
        <v>33</v>
      </c>
      <c r="M1243" s="69" t="s">
        <v>34</v>
      </c>
      <c r="N1243" s="70" t="s">
        <v>17</v>
      </c>
      <c r="O1243" s="71" t="s">
        <v>36</v>
      </c>
      <c r="P1243" s="72" t="s">
        <v>49</v>
      </c>
      <c r="Q1243" s="71" t="s">
        <v>10</v>
      </c>
      <c r="R1243" s="72" t="s">
        <v>44</v>
      </c>
      <c r="S1243" s="72" t="s">
        <v>45</v>
      </c>
      <c r="T1243" s="71" t="s">
        <v>18</v>
      </c>
      <c r="U1243" s="73" t="s">
        <v>46</v>
      </c>
      <c r="V1243" s="74" t="s">
        <v>47</v>
      </c>
      <c r="W1243" s="75" t="s">
        <v>48</v>
      </c>
    </row>
    <row r="1244" spans="1:66" ht="32.25" thickBot="1">
      <c r="A1244" s="117" t="s">
        <v>11</v>
      </c>
      <c r="B1244" s="118" t="s">
        <v>1579</v>
      </c>
      <c r="C1244" s="119" t="s">
        <v>1143</v>
      </c>
      <c r="D1244" s="120" t="s">
        <v>1034</v>
      </c>
      <c r="E1244" s="119" t="s">
        <v>57</v>
      </c>
      <c r="F1244" s="240" t="s">
        <v>1035</v>
      </c>
      <c r="G1244" s="122" t="s">
        <v>58</v>
      </c>
      <c r="H1244" s="123">
        <v>45728</v>
      </c>
      <c r="I1244" s="124">
        <v>2</v>
      </c>
      <c r="J1244" s="125"/>
      <c r="K1244" s="126">
        <f>I1244*J1244</f>
        <v>0</v>
      </c>
      <c r="L1244" s="127"/>
      <c r="M1244" s="128">
        <f>ROUND(K1244*L1244+K1244,2)</f>
        <v>0</v>
      </c>
      <c r="N1244" s="129">
        <v>6</v>
      </c>
      <c r="O1244" s="125"/>
      <c r="P1244" s="130">
        <f>N1244*O1244</f>
        <v>0</v>
      </c>
      <c r="Q1244" s="127"/>
      <c r="R1244" s="130">
        <f>ROUND(P1244+P1244*Q1244,2)</f>
        <v>0</v>
      </c>
      <c r="S1244" s="131">
        <v>3000</v>
      </c>
      <c r="T1244" s="127"/>
      <c r="U1244" s="132">
        <f>ROUND(S1244+S1244*T1244,2)</f>
        <v>3000</v>
      </c>
      <c r="V1244" s="133">
        <f>SUM(K1245,P1245,S1245)</f>
        <v>3000</v>
      </c>
      <c r="W1244" s="133">
        <f>SUM(M1245,R1245,U1245)</f>
        <v>3000</v>
      </c>
    </row>
    <row r="1245" spans="1:66" s="37" customFormat="1" ht="12.75">
      <c r="H1245" s="38"/>
      <c r="J1245" s="112" t="s">
        <v>38</v>
      </c>
      <c r="K1245" s="113">
        <f>SUM(K1244:K1244)</f>
        <v>0</v>
      </c>
      <c r="L1245" s="114"/>
      <c r="M1245" s="113">
        <f>SUM(M1244:M1244)</f>
        <v>0</v>
      </c>
      <c r="N1245" s="114"/>
      <c r="O1245" s="114"/>
      <c r="P1245" s="115">
        <f>SUM(P1244)</f>
        <v>0</v>
      </c>
      <c r="Q1245" s="114"/>
      <c r="R1245" s="115">
        <f>SUM(R1244)</f>
        <v>0</v>
      </c>
      <c r="S1245" s="113">
        <f>SUM(S1244:S1244)</f>
        <v>3000</v>
      </c>
      <c r="T1245" s="114"/>
      <c r="U1245" s="113">
        <f>SUM(U1244:U1244)</f>
        <v>3000</v>
      </c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</row>
    <row r="1246" spans="1:66" ht="51">
      <c r="W1246" s="116" t="s">
        <v>37</v>
      </c>
    </row>
    <row r="1248" spans="1:66" s="143" customFormat="1" ht="15" thickBot="1">
      <c r="A1248" s="180"/>
      <c r="B1248" s="181" t="s">
        <v>21</v>
      </c>
      <c r="C1248" s="182">
        <v>94</v>
      </c>
      <c r="D1248" s="183" t="s">
        <v>433</v>
      </c>
      <c r="E1248" s="184"/>
      <c r="F1248" s="184"/>
      <c r="G1248" s="184"/>
      <c r="H1248" s="184"/>
      <c r="I1248" s="184"/>
      <c r="J1248" s="184"/>
      <c r="K1248" s="184"/>
      <c r="L1248" s="184"/>
      <c r="M1248" s="184"/>
      <c r="N1248" s="184"/>
      <c r="O1248" s="185"/>
      <c r="P1248" s="185"/>
      <c r="Q1248" s="185"/>
      <c r="R1248" s="185"/>
      <c r="S1248" s="185"/>
      <c r="T1248" s="185"/>
      <c r="U1248" s="185"/>
      <c r="V1248" s="185"/>
      <c r="W1248" s="185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</row>
    <row r="1249" spans="1:66" ht="11.25">
      <c r="A1249" s="422" t="s">
        <v>0</v>
      </c>
      <c r="B1249" s="423"/>
      <c r="C1249" s="423"/>
      <c r="D1249" s="423"/>
      <c r="E1249" s="423"/>
      <c r="F1249" s="423"/>
      <c r="G1249" s="424"/>
      <c r="H1249" s="422" t="s">
        <v>40</v>
      </c>
      <c r="I1249" s="423"/>
      <c r="J1249" s="423"/>
      <c r="K1249" s="423"/>
      <c r="L1249" s="423"/>
      <c r="M1249" s="424"/>
      <c r="N1249" s="422" t="s">
        <v>35</v>
      </c>
      <c r="O1249" s="423"/>
      <c r="P1249" s="423"/>
      <c r="Q1249" s="423"/>
      <c r="R1249" s="423"/>
      <c r="S1249" s="423"/>
      <c r="T1249" s="423"/>
      <c r="U1249" s="424"/>
      <c r="V1249" s="425" t="s">
        <v>1</v>
      </c>
      <c r="W1249" s="426"/>
    </row>
    <row r="1250" spans="1:66" ht="63.75">
      <c r="A1250" s="46" t="s">
        <v>12</v>
      </c>
      <c r="B1250" s="47" t="s">
        <v>22</v>
      </c>
      <c r="C1250" s="48" t="s">
        <v>13</v>
      </c>
      <c r="D1250" s="48" t="s">
        <v>20</v>
      </c>
      <c r="E1250" s="49" t="s">
        <v>23</v>
      </c>
      <c r="F1250" s="48" t="s">
        <v>19</v>
      </c>
      <c r="G1250" s="50" t="s">
        <v>24</v>
      </c>
      <c r="H1250" s="144" t="s">
        <v>28</v>
      </c>
      <c r="I1250" s="48" t="s">
        <v>29</v>
      </c>
      <c r="J1250" s="52" t="s">
        <v>41</v>
      </c>
      <c r="K1250" s="53" t="s">
        <v>215</v>
      </c>
      <c r="L1250" s="54" t="s">
        <v>2</v>
      </c>
      <c r="M1250" s="55" t="s">
        <v>216</v>
      </c>
      <c r="N1250" s="56" t="s">
        <v>50</v>
      </c>
      <c r="O1250" s="57" t="s">
        <v>54</v>
      </c>
      <c r="P1250" s="58" t="s">
        <v>42</v>
      </c>
      <c r="Q1250" s="59" t="s">
        <v>2</v>
      </c>
      <c r="R1250" s="58" t="s">
        <v>43</v>
      </c>
      <c r="S1250" s="58" t="s">
        <v>55</v>
      </c>
      <c r="T1250" s="59" t="s">
        <v>2</v>
      </c>
      <c r="U1250" s="60" t="s">
        <v>56</v>
      </c>
      <c r="V1250" s="61" t="s">
        <v>51</v>
      </c>
      <c r="W1250" s="62" t="s">
        <v>52</v>
      </c>
    </row>
    <row r="1251" spans="1:66" ht="12" customHeight="1" thickBot="1">
      <c r="A1251" s="63" t="s">
        <v>3</v>
      </c>
      <c r="B1251" s="64" t="s">
        <v>4</v>
      </c>
      <c r="C1251" s="64" t="s">
        <v>5</v>
      </c>
      <c r="D1251" s="64" t="s">
        <v>6</v>
      </c>
      <c r="E1251" s="64" t="s">
        <v>7</v>
      </c>
      <c r="F1251" s="64" t="s">
        <v>8</v>
      </c>
      <c r="G1251" s="65" t="s">
        <v>9</v>
      </c>
      <c r="H1251" s="66" t="s">
        <v>16</v>
      </c>
      <c r="I1251" s="64" t="s">
        <v>30</v>
      </c>
      <c r="J1251" s="67" t="s">
        <v>31</v>
      </c>
      <c r="K1251" s="64" t="s">
        <v>32</v>
      </c>
      <c r="L1251" s="68" t="s">
        <v>33</v>
      </c>
      <c r="M1251" s="69" t="s">
        <v>34</v>
      </c>
      <c r="N1251" s="70" t="s">
        <v>17</v>
      </c>
      <c r="O1251" s="71" t="s">
        <v>36</v>
      </c>
      <c r="P1251" s="72" t="s">
        <v>49</v>
      </c>
      <c r="Q1251" s="71" t="s">
        <v>10</v>
      </c>
      <c r="R1251" s="72" t="s">
        <v>44</v>
      </c>
      <c r="S1251" s="72" t="s">
        <v>45</v>
      </c>
      <c r="T1251" s="71" t="s">
        <v>18</v>
      </c>
      <c r="U1251" s="73" t="s">
        <v>46</v>
      </c>
      <c r="V1251" s="74" t="s">
        <v>47</v>
      </c>
      <c r="W1251" s="75" t="s">
        <v>48</v>
      </c>
    </row>
    <row r="1252" spans="1:66" ht="32.25" thickBot="1">
      <c r="A1252" s="117" t="s">
        <v>11</v>
      </c>
      <c r="B1252" s="118" t="s">
        <v>1036</v>
      </c>
      <c r="C1252" s="119" t="s">
        <v>1038</v>
      </c>
      <c r="D1252" s="120" t="s">
        <v>1037</v>
      </c>
      <c r="E1252" s="119" t="s">
        <v>57</v>
      </c>
      <c r="F1252" s="240" t="s">
        <v>1039</v>
      </c>
      <c r="G1252" s="122" t="s">
        <v>74</v>
      </c>
      <c r="H1252" s="123" t="s">
        <v>1580</v>
      </c>
      <c r="I1252" s="124">
        <v>2</v>
      </c>
      <c r="J1252" s="125"/>
      <c r="K1252" s="126">
        <f>I1252*J1252</f>
        <v>0</v>
      </c>
      <c r="L1252" s="127"/>
      <c r="M1252" s="128">
        <f>ROUND(K1252*L1252+K1252,2)</f>
        <v>0</v>
      </c>
      <c r="N1252" s="129">
        <v>6</v>
      </c>
      <c r="O1252" s="125"/>
      <c r="P1252" s="130">
        <f>N1252*O1252</f>
        <v>0</v>
      </c>
      <c r="Q1252" s="127"/>
      <c r="R1252" s="130">
        <f>ROUND(P1252+P1252*Q1252,2)</f>
        <v>0</v>
      </c>
      <c r="S1252" s="131">
        <v>5000</v>
      </c>
      <c r="T1252" s="127"/>
      <c r="U1252" s="132">
        <f>ROUND(S1252+S1252*T1252,2)</f>
        <v>5000</v>
      </c>
      <c r="V1252" s="133">
        <f>SUM(K1253,P1253,S1253)</f>
        <v>5000</v>
      </c>
      <c r="W1252" s="133">
        <f>SUM(M1253,R1253,U1253)</f>
        <v>5000</v>
      </c>
    </row>
    <row r="1253" spans="1:66" s="37" customFormat="1" ht="12.75">
      <c r="H1253" s="38"/>
      <c r="J1253" s="112" t="s">
        <v>38</v>
      </c>
      <c r="K1253" s="113">
        <f>SUM(K1252:K1252)</f>
        <v>0</v>
      </c>
      <c r="L1253" s="114"/>
      <c r="M1253" s="113">
        <f>SUM(M1252:M1252)</f>
        <v>0</v>
      </c>
      <c r="N1253" s="114"/>
      <c r="O1253" s="114"/>
      <c r="P1253" s="115">
        <f>SUM(P1252)</f>
        <v>0</v>
      </c>
      <c r="Q1253" s="114"/>
      <c r="R1253" s="115">
        <f>SUM(R1252)</f>
        <v>0</v>
      </c>
      <c r="S1253" s="113">
        <f>SUM(S1252:S1252)</f>
        <v>5000</v>
      </c>
      <c r="T1253" s="114"/>
      <c r="U1253" s="113">
        <f>SUM(U1252:U1252)</f>
        <v>5000</v>
      </c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</row>
    <row r="1254" spans="1:66" ht="51">
      <c r="W1254" s="116" t="s">
        <v>37</v>
      </c>
    </row>
    <row r="1256" spans="1:66" s="177" customFormat="1" ht="13.5" thickBot="1">
      <c r="A1256" s="180"/>
      <c r="B1256" s="181" t="s">
        <v>21</v>
      </c>
      <c r="C1256" s="182">
        <v>95</v>
      </c>
      <c r="D1256" s="184"/>
      <c r="E1256" s="184"/>
      <c r="F1256" s="184"/>
      <c r="G1256" s="184"/>
      <c r="H1256" s="184"/>
      <c r="I1256" s="184"/>
      <c r="J1256" s="184"/>
      <c r="K1256" s="184"/>
      <c r="L1256" s="184"/>
      <c r="M1256" s="184"/>
      <c r="N1256" s="184"/>
      <c r="O1256" s="185"/>
      <c r="P1256" s="185"/>
      <c r="Q1256" s="185"/>
      <c r="R1256" s="185"/>
      <c r="S1256" s="185"/>
      <c r="T1256" s="185"/>
      <c r="U1256" s="185"/>
      <c r="V1256" s="185"/>
      <c r="W1256" s="185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</row>
    <row r="1257" spans="1:66" ht="11.25">
      <c r="A1257" s="422" t="s">
        <v>0</v>
      </c>
      <c r="B1257" s="423"/>
      <c r="C1257" s="423"/>
      <c r="D1257" s="423"/>
      <c r="E1257" s="423"/>
      <c r="F1257" s="423"/>
      <c r="G1257" s="424"/>
      <c r="H1257" s="422" t="s">
        <v>40</v>
      </c>
      <c r="I1257" s="423"/>
      <c r="J1257" s="423"/>
      <c r="K1257" s="423"/>
      <c r="L1257" s="423"/>
      <c r="M1257" s="424"/>
      <c r="N1257" s="422" t="s">
        <v>35</v>
      </c>
      <c r="O1257" s="423"/>
      <c r="P1257" s="423"/>
      <c r="Q1257" s="423"/>
      <c r="R1257" s="423"/>
      <c r="S1257" s="423"/>
      <c r="T1257" s="423"/>
      <c r="U1257" s="424"/>
      <c r="V1257" s="425" t="s">
        <v>1</v>
      </c>
      <c r="W1257" s="426"/>
    </row>
    <row r="1258" spans="1:66" ht="63.75">
      <c r="A1258" s="46" t="s">
        <v>12</v>
      </c>
      <c r="B1258" s="47" t="s">
        <v>22</v>
      </c>
      <c r="C1258" s="48" t="s">
        <v>13</v>
      </c>
      <c r="D1258" s="48" t="s">
        <v>20</v>
      </c>
      <c r="E1258" s="49" t="s">
        <v>23</v>
      </c>
      <c r="F1258" s="48" t="s">
        <v>19</v>
      </c>
      <c r="G1258" s="50" t="s">
        <v>24</v>
      </c>
      <c r="H1258" s="144" t="s">
        <v>28</v>
      </c>
      <c r="I1258" s="48" t="s">
        <v>29</v>
      </c>
      <c r="J1258" s="52" t="s">
        <v>41</v>
      </c>
      <c r="K1258" s="53" t="s">
        <v>215</v>
      </c>
      <c r="L1258" s="54" t="s">
        <v>2</v>
      </c>
      <c r="M1258" s="55" t="s">
        <v>216</v>
      </c>
      <c r="N1258" s="56" t="s">
        <v>50</v>
      </c>
      <c r="O1258" s="57" t="s">
        <v>54</v>
      </c>
      <c r="P1258" s="58" t="s">
        <v>42</v>
      </c>
      <c r="Q1258" s="59" t="s">
        <v>2</v>
      </c>
      <c r="R1258" s="58" t="s">
        <v>43</v>
      </c>
      <c r="S1258" s="58" t="s">
        <v>55</v>
      </c>
      <c r="T1258" s="59" t="s">
        <v>2</v>
      </c>
      <c r="U1258" s="60" t="s">
        <v>56</v>
      </c>
      <c r="V1258" s="61" t="s">
        <v>51</v>
      </c>
      <c r="W1258" s="62" t="s">
        <v>52</v>
      </c>
    </row>
    <row r="1259" spans="1:66" ht="12" customHeight="1" thickBot="1">
      <c r="A1259" s="63" t="s">
        <v>3</v>
      </c>
      <c r="B1259" s="64" t="s">
        <v>4</v>
      </c>
      <c r="C1259" s="64" t="s">
        <v>5</v>
      </c>
      <c r="D1259" s="64" t="s">
        <v>6</v>
      </c>
      <c r="E1259" s="64" t="s">
        <v>7</v>
      </c>
      <c r="F1259" s="64" t="s">
        <v>8</v>
      </c>
      <c r="G1259" s="65" t="s">
        <v>9</v>
      </c>
      <c r="H1259" s="66" t="s">
        <v>16</v>
      </c>
      <c r="I1259" s="64" t="s">
        <v>30</v>
      </c>
      <c r="J1259" s="67" t="s">
        <v>31</v>
      </c>
      <c r="K1259" s="64" t="s">
        <v>32</v>
      </c>
      <c r="L1259" s="68" t="s">
        <v>33</v>
      </c>
      <c r="M1259" s="69" t="s">
        <v>34</v>
      </c>
      <c r="N1259" s="70" t="s">
        <v>17</v>
      </c>
      <c r="O1259" s="71" t="s">
        <v>36</v>
      </c>
      <c r="P1259" s="72" t="s">
        <v>49</v>
      </c>
      <c r="Q1259" s="71" t="s">
        <v>10</v>
      </c>
      <c r="R1259" s="72" t="s">
        <v>44</v>
      </c>
      <c r="S1259" s="72" t="s">
        <v>45</v>
      </c>
      <c r="T1259" s="71" t="s">
        <v>18</v>
      </c>
      <c r="U1259" s="73" t="s">
        <v>46</v>
      </c>
      <c r="V1259" s="74" t="s">
        <v>47</v>
      </c>
      <c r="W1259" s="75" t="s">
        <v>48</v>
      </c>
    </row>
    <row r="1260" spans="1:66" ht="32.25" thickBot="1">
      <c r="A1260" s="117" t="s">
        <v>11</v>
      </c>
      <c r="B1260" s="118" t="s">
        <v>1581</v>
      </c>
      <c r="C1260" s="119" t="s">
        <v>1041</v>
      </c>
      <c r="D1260" s="120" t="s">
        <v>1040</v>
      </c>
      <c r="E1260" s="119" t="s">
        <v>213</v>
      </c>
      <c r="F1260" s="240" t="s">
        <v>1042</v>
      </c>
      <c r="G1260" s="122" t="s">
        <v>58</v>
      </c>
      <c r="H1260" s="123" t="s">
        <v>1310</v>
      </c>
      <c r="I1260" s="124">
        <v>2</v>
      </c>
      <c r="J1260" s="125"/>
      <c r="K1260" s="126">
        <f>I1260*J1260</f>
        <v>0</v>
      </c>
      <c r="L1260" s="127"/>
      <c r="M1260" s="128">
        <f>ROUND(K1260*L1260+K1260,2)</f>
        <v>0</v>
      </c>
      <c r="N1260" s="129">
        <v>6</v>
      </c>
      <c r="O1260" s="125"/>
      <c r="P1260" s="130">
        <f>N1260*O1260</f>
        <v>0</v>
      </c>
      <c r="Q1260" s="127"/>
      <c r="R1260" s="130">
        <f>ROUND(P1260+P1260*Q1260,2)</f>
        <v>0</v>
      </c>
      <c r="S1260" s="131">
        <v>1000</v>
      </c>
      <c r="T1260" s="127"/>
      <c r="U1260" s="132">
        <f>ROUND(S1260+S1260*T1260,2)</f>
        <v>1000</v>
      </c>
      <c r="V1260" s="133">
        <f>SUM(K1261,P1261,S1261)</f>
        <v>1000</v>
      </c>
      <c r="W1260" s="133">
        <f>SUM(M1261,R1261,U1261)</f>
        <v>1000</v>
      </c>
    </row>
    <row r="1261" spans="1:66" s="37" customFormat="1" ht="12.75">
      <c r="H1261" s="38"/>
      <c r="J1261" s="112" t="s">
        <v>38</v>
      </c>
      <c r="K1261" s="113">
        <f>SUM(K1260:K1260)</f>
        <v>0</v>
      </c>
      <c r="L1261" s="114"/>
      <c r="M1261" s="113">
        <f>SUM(M1260:M1260)</f>
        <v>0</v>
      </c>
      <c r="N1261" s="114"/>
      <c r="O1261" s="114"/>
      <c r="P1261" s="115">
        <f>SUM(P1260)</f>
        <v>0</v>
      </c>
      <c r="Q1261" s="114"/>
      <c r="R1261" s="115">
        <f>SUM(R1260)</f>
        <v>0</v>
      </c>
      <c r="S1261" s="113">
        <f>SUM(S1260:S1260)</f>
        <v>1000</v>
      </c>
      <c r="T1261" s="114"/>
      <c r="U1261" s="113">
        <f>SUM(U1260:U1260)</f>
        <v>1000</v>
      </c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</row>
    <row r="1262" spans="1:66" ht="51">
      <c r="W1262" s="116" t="s">
        <v>37</v>
      </c>
    </row>
    <row r="1263" spans="1:66" ht="12.75">
      <c r="W1263" s="116"/>
    </row>
    <row r="1264" spans="1:66" s="177" customFormat="1" ht="13.5" thickBot="1">
      <c r="A1264" s="180"/>
      <c r="B1264" s="181" t="s">
        <v>21</v>
      </c>
      <c r="C1264" s="182">
        <v>96</v>
      </c>
      <c r="D1264" s="184"/>
      <c r="E1264" s="184"/>
      <c r="F1264" s="184"/>
      <c r="G1264" s="184"/>
      <c r="H1264" s="184"/>
      <c r="I1264" s="184"/>
      <c r="J1264" s="184"/>
      <c r="K1264" s="184"/>
      <c r="L1264" s="184"/>
      <c r="M1264" s="184"/>
      <c r="N1264" s="184"/>
      <c r="O1264" s="185"/>
      <c r="P1264" s="185"/>
      <c r="Q1264" s="185"/>
      <c r="R1264" s="185"/>
      <c r="S1264" s="185"/>
      <c r="T1264" s="185"/>
      <c r="U1264" s="185"/>
      <c r="V1264" s="185"/>
      <c r="W1264" s="185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</row>
    <row r="1265" spans="1:66" ht="11.25">
      <c r="A1265" s="422" t="s">
        <v>0</v>
      </c>
      <c r="B1265" s="423"/>
      <c r="C1265" s="423"/>
      <c r="D1265" s="423"/>
      <c r="E1265" s="423"/>
      <c r="F1265" s="423"/>
      <c r="G1265" s="424"/>
      <c r="H1265" s="422" t="s">
        <v>40</v>
      </c>
      <c r="I1265" s="423"/>
      <c r="J1265" s="423"/>
      <c r="K1265" s="423"/>
      <c r="L1265" s="423"/>
      <c r="M1265" s="424"/>
      <c r="N1265" s="422" t="s">
        <v>35</v>
      </c>
      <c r="O1265" s="423"/>
      <c r="P1265" s="423"/>
      <c r="Q1265" s="423"/>
      <c r="R1265" s="423"/>
      <c r="S1265" s="423"/>
      <c r="T1265" s="423"/>
      <c r="U1265" s="424"/>
      <c r="V1265" s="425" t="s">
        <v>1</v>
      </c>
      <c r="W1265" s="426"/>
    </row>
    <row r="1266" spans="1:66" ht="63.75">
      <c r="A1266" s="46" t="s">
        <v>12</v>
      </c>
      <c r="B1266" s="47" t="s">
        <v>22</v>
      </c>
      <c r="C1266" s="48" t="s">
        <v>13</v>
      </c>
      <c r="D1266" s="48" t="s">
        <v>20</v>
      </c>
      <c r="E1266" s="49" t="s">
        <v>23</v>
      </c>
      <c r="F1266" s="48" t="s">
        <v>19</v>
      </c>
      <c r="G1266" s="50" t="s">
        <v>24</v>
      </c>
      <c r="H1266" s="144" t="s">
        <v>28</v>
      </c>
      <c r="I1266" s="48" t="s">
        <v>29</v>
      </c>
      <c r="J1266" s="52" t="s">
        <v>41</v>
      </c>
      <c r="K1266" s="53" t="s">
        <v>215</v>
      </c>
      <c r="L1266" s="54" t="s">
        <v>2</v>
      </c>
      <c r="M1266" s="55" t="s">
        <v>216</v>
      </c>
      <c r="N1266" s="56" t="s">
        <v>50</v>
      </c>
      <c r="O1266" s="57" t="s">
        <v>54</v>
      </c>
      <c r="P1266" s="58" t="s">
        <v>42</v>
      </c>
      <c r="Q1266" s="59" t="s">
        <v>2</v>
      </c>
      <c r="R1266" s="58" t="s">
        <v>43</v>
      </c>
      <c r="S1266" s="58" t="s">
        <v>55</v>
      </c>
      <c r="T1266" s="59" t="s">
        <v>2</v>
      </c>
      <c r="U1266" s="60" t="s">
        <v>56</v>
      </c>
      <c r="V1266" s="61" t="s">
        <v>51</v>
      </c>
      <c r="W1266" s="62" t="s">
        <v>52</v>
      </c>
    </row>
    <row r="1267" spans="1:66" ht="12" customHeight="1" thickBot="1">
      <c r="A1267" s="63" t="s">
        <v>3</v>
      </c>
      <c r="B1267" s="64" t="s">
        <v>4</v>
      </c>
      <c r="C1267" s="64" t="s">
        <v>5</v>
      </c>
      <c r="D1267" s="64" t="s">
        <v>6</v>
      </c>
      <c r="E1267" s="64" t="s">
        <v>7</v>
      </c>
      <c r="F1267" s="64" t="s">
        <v>8</v>
      </c>
      <c r="G1267" s="65" t="s">
        <v>9</v>
      </c>
      <c r="H1267" s="66" t="s">
        <v>16</v>
      </c>
      <c r="I1267" s="64" t="s">
        <v>30</v>
      </c>
      <c r="J1267" s="67" t="s">
        <v>31</v>
      </c>
      <c r="K1267" s="64" t="s">
        <v>32</v>
      </c>
      <c r="L1267" s="68" t="s">
        <v>33</v>
      </c>
      <c r="M1267" s="69" t="s">
        <v>34</v>
      </c>
      <c r="N1267" s="70" t="s">
        <v>17</v>
      </c>
      <c r="O1267" s="71" t="s">
        <v>36</v>
      </c>
      <c r="P1267" s="72" t="s">
        <v>49</v>
      </c>
      <c r="Q1267" s="71" t="s">
        <v>10</v>
      </c>
      <c r="R1267" s="72" t="s">
        <v>44</v>
      </c>
      <c r="S1267" s="72" t="s">
        <v>45</v>
      </c>
      <c r="T1267" s="71" t="s">
        <v>18</v>
      </c>
      <c r="U1267" s="73" t="s">
        <v>46</v>
      </c>
      <c r="V1267" s="74" t="s">
        <v>47</v>
      </c>
      <c r="W1267" s="75" t="s">
        <v>48</v>
      </c>
    </row>
    <row r="1268" spans="1:66" ht="32.25" thickBot="1">
      <c r="A1268" s="117" t="s">
        <v>11</v>
      </c>
      <c r="B1268" s="118" t="s">
        <v>1581</v>
      </c>
      <c r="C1268" s="119" t="s">
        <v>1056</v>
      </c>
      <c r="D1268" s="120" t="s">
        <v>1058</v>
      </c>
      <c r="E1268" s="119" t="s">
        <v>213</v>
      </c>
      <c r="F1268" s="240" t="s">
        <v>1057</v>
      </c>
      <c r="G1268" s="122" t="s">
        <v>58</v>
      </c>
      <c r="H1268" s="123" t="s">
        <v>1279</v>
      </c>
      <c r="I1268" s="124">
        <v>2</v>
      </c>
      <c r="J1268" s="125"/>
      <c r="K1268" s="126">
        <f>I1268*J1268</f>
        <v>0</v>
      </c>
      <c r="L1268" s="127"/>
      <c r="M1268" s="128">
        <f>ROUND(K1268*L1268+K1268,2)</f>
        <v>0</v>
      </c>
      <c r="N1268" s="129">
        <v>6</v>
      </c>
      <c r="O1268" s="125"/>
      <c r="P1268" s="130">
        <f>N1268*O1268</f>
        <v>0</v>
      </c>
      <c r="Q1268" s="127"/>
      <c r="R1268" s="130">
        <f>ROUND(P1268+P1268*Q1268,2)</f>
        <v>0</v>
      </c>
      <c r="S1268" s="131">
        <v>1000</v>
      </c>
      <c r="T1268" s="127"/>
      <c r="U1268" s="132">
        <f>ROUND(S1268+S1268*T1268,2)</f>
        <v>1000</v>
      </c>
      <c r="V1268" s="133">
        <f>SUM(K1269,P1269,S1269)</f>
        <v>1000</v>
      </c>
      <c r="W1268" s="133">
        <f>SUM(M1269,R1269,U1269)</f>
        <v>1000</v>
      </c>
    </row>
    <row r="1269" spans="1:66" s="37" customFormat="1" ht="12.75">
      <c r="H1269" s="38"/>
      <c r="J1269" s="112" t="s">
        <v>38</v>
      </c>
      <c r="K1269" s="113">
        <f>SUM(K1268:K1268)</f>
        <v>0</v>
      </c>
      <c r="L1269" s="114"/>
      <c r="M1269" s="113">
        <f>SUM(M1268:M1268)</f>
        <v>0</v>
      </c>
      <c r="N1269" s="114"/>
      <c r="O1269" s="114"/>
      <c r="P1269" s="115">
        <f>SUM(P1268)</f>
        <v>0</v>
      </c>
      <c r="Q1269" s="114"/>
      <c r="R1269" s="115">
        <f>SUM(R1268)</f>
        <v>0</v>
      </c>
      <c r="S1269" s="113">
        <f>SUM(S1268:S1268)</f>
        <v>1000</v>
      </c>
      <c r="T1269" s="114"/>
      <c r="U1269" s="113">
        <f>SUM(U1268:U1268)</f>
        <v>1000</v>
      </c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</row>
    <row r="1270" spans="1:66" ht="51">
      <c r="W1270" s="116" t="s">
        <v>37</v>
      </c>
    </row>
    <row r="1271" spans="1:66" ht="12.75">
      <c r="W1271" s="116"/>
    </row>
    <row r="1272" spans="1:66" s="143" customFormat="1" ht="13.5" thickBot="1">
      <c r="A1272" s="180"/>
      <c r="B1272" s="181" t="s">
        <v>21</v>
      </c>
      <c r="C1272" s="182">
        <v>97</v>
      </c>
      <c r="D1272" s="184"/>
      <c r="E1272" s="184"/>
      <c r="F1272" s="184"/>
      <c r="G1272" s="184"/>
      <c r="H1272" s="184"/>
      <c r="I1272" s="184"/>
      <c r="J1272" s="184"/>
      <c r="K1272" s="184"/>
      <c r="L1272" s="184"/>
      <c r="M1272" s="184"/>
      <c r="N1272" s="184"/>
      <c r="O1272" s="185"/>
      <c r="P1272" s="185"/>
      <c r="Q1272" s="185"/>
      <c r="R1272" s="185"/>
      <c r="S1272" s="185"/>
      <c r="T1272" s="185"/>
      <c r="U1272" s="185"/>
      <c r="V1272" s="185"/>
      <c r="W1272" s="185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</row>
    <row r="1273" spans="1:66" ht="11.25">
      <c r="A1273" s="422" t="s">
        <v>0</v>
      </c>
      <c r="B1273" s="423"/>
      <c r="C1273" s="423"/>
      <c r="D1273" s="423"/>
      <c r="E1273" s="423"/>
      <c r="F1273" s="423"/>
      <c r="G1273" s="424"/>
      <c r="H1273" s="422" t="s">
        <v>40</v>
      </c>
      <c r="I1273" s="423"/>
      <c r="J1273" s="423"/>
      <c r="K1273" s="423"/>
      <c r="L1273" s="423"/>
      <c r="M1273" s="424"/>
      <c r="N1273" s="422" t="s">
        <v>35</v>
      </c>
      <c r="O1273" s="423"/>
      <c r="P1273" s="423"/>
      <c r="Q1273" s="423"/>
      <c r="R1273" s="423"/>
      <c r="S1273" s="423"/>
      <c r="T1273" s="423"/>
      <c r="U1273" s="424"/>
      <c r="V1273" s="425" t="s">
        <v>1</v>
      </c>
      <c r="W1273" s="426"/>
    </row>
    <row r="1274" spans="1:66" ht="63.75">
      <c r="A1274" s="46" t="s">
        <v>12</v>
      </c>
      <c r="B1274" s="47" t="s">
        <v>22</v>
      </c>
      <c r="C1274" s="48" t="s">
        <v>13</v>
      </c>
      <c r="D1274" s="48" t="s">
        <v>20</v>
      </c>
      <c r="E1274" s="49" t="s">
        <v>23</v>
      </c>
      <c r="F1274" s="48" t="s">
        <v>19</v>
      </c>
      <c r="G1274" s="50" t="s">
        <v>24</v>
      </c>
      <c r="H1274" s="51" t="s">
        <v>28</v>
      </c>
      <c r="I1274" s="48" t="s">
        <v>29</v>
      </c>
      <c r="J1274" s="52" t="s">
        <v>41</v>
      </c>
      <c r="K1274" s="53" t="s">
        <v>14</v>
      </c>
      <c r="L1274" s="54" t="s">
        <v>2</v>
      </c>
      <c r="M1274" s="55" t="s">
        <v>15</v>
      </c>
      <c r="N1274" s="56" t="s">
        <v>50</v>
      </c>
      <c r="O1274" s="57" t="s">
        <v>54</v>
      </c>
      <c r="P1274" s="58" t="s">
        <v>42</v>
      </c>
      <c r="Q1274" s="59" t="s">
        <v>2</v>
      </c>
      <c r="R1274" s="58" t="s">
        <v>43</v>
      </c>
      <c r="S1274" s="58" t="s">
        <v>55</v>
      </c>
      <c r="T1274" s="59" t="s">
        <v>2</v>
      </c>
      <c r="U1274" s="60" t="s">
        <v>56</v>
      </c>
      <c r="V1274" s="61" t="s">
        <v>51</v>
      </c>
      <c r="W1274" s="62" t="s">
        <v>52</v>
      </c>
    </row>
    <row r="1275" spans="1:66" ht="11.25" thickBot="1">
      <c r="A1275" s="63" t="s">
        <v>3</v>
      </c>
      <c r="B1275" s="64" t="s">
        <v>4</v>
      </c>
      <c r="C1275" s="64" t="s">
        <v>5</v>
      </c>
      <c r="D1275" s="64" t="s">
        <v>6</v>
      </c>
      <c r="E1275" s="64" t="s">
        <v>7</v>
      </c>
      <c r="F1275" s="64" t="s">
        <v>8</v>
      </c>
      <c r="G1275" s="65" t="s">
        <v>9</v>
      </c>
      <c r="H1275" s="66" t="s">
        <v>16</v>
      </c>
      <c r="I1275" s="64" t="s">
        <v>30</v>
      </c>
      <c r="J1275" s="67" t="s">
        <v>31</v>
      </c>
      <c r="K1275" s="64" t="s">
        <v>32</v>
      </c>
      <c r="L1275" s="68" t="s">
        <v>33</v>
      </c>
      <c r="M1275" s="69" t="s">
        <v>34</v>
      </c>
      <c r="N1275" s="70" t="s">
        <v>17</v>
      </c>
      <c r="O1275" s="71" t="s">
        <v>36</v>
      </c>
      <c r="P1275" s="72" t="s">
        <v>49</v>
      </c>
      <c r="Q1275" s="71" t="s">
        <v>10</v>
      </c>
      <c r="R1275" s="72" t="s">
        <v>44</v>
      </c>
      <c r="S1275" s="72" t="s">
        <v>45</v>
      </c>
      <c r="T1275" s="71" t="s">
        <v>18</v>
      </c>
      <c r="U1275" s="73" t="s">
        <v>46</v>
      </c>
      <c r="V1275" s="74" t="s">
        <v>47</v>
      </c>
      <c r="W1275" s="75" t="s">
        <v>48</v>
      </c>
    </row>
    <row r="1276" spans="1:66" ht="33.75">
      <c r="A1276" s="76" t="s">
        <v>11</v>
      </c>
      <c r="B1276" s="145" t="s">
        <v>1583</v>
      </c>
      <c r="C1276" s="146" t="s">
        <v>84</v>
      </c>
      <c r="D1276" s="147" t="s">
        <v>1044</v>
      </c>
      <c r="E1276" s="146" t="s">
        <v>213</v>
      </c>
      <c r="F1276" s="235" t="s">
        <v>1045</v>
      </c>
      <c r="G1276" s="81" t="s">
        <v>58</v>
      </c>
      <c r="H1276" s="82" t="s">
        <v>1582</v>
      </c>
      <c r="I1276" s="149">
        <v>2</v>
      </c>
      <c r="J1276" s="150"/>
      <c r="K1276" s="151">
        <f>I1276*J1276</f>
        <v>0</v>
      </c>
      <c r="L1276" s="152"/>
      <c r="M1276" s="87">
        <f>ROUND(K1276*L1276+K1276,2)</f>
        <v>0</v>
      </c>
      <c r="N1276" s="436">
        <v>8</v>
      </c>
      <c r="O1276" s="462"/>
      <c r="P1276" s="442">
        <f>N1276*O1276</f>
        <v>0</v>
      </c>
      <c r="Q1276" s="464"/>
      <c r="R1276" s="466">
        <f>ROUND(P1276+P1276*Q1276,2)</f>
        <v>0</v>
      </c>
      <c r="S1276" s="468">
        <v>4000</v>
      </c>
      <c r="T1276" s="464"/>
      <c r="U1276" s="470">
        <f>ROUND(S1276+S1276*T1276,2)</f>
        <v>4000</v>
      </c>
      <c r="V1276" s="433">
        <f>SUM(K1278,P1278,S1278)</f>
        <v>4000</v>
      </c>
      <c r="W1276" s="433">
        <f>SUM(M1278,R1278,U1278)</f>
        <v>4000</v>
      </c>
    </row>
    <row r="1277" spans="1:66" ht="34.5" thickBot="1">
      <c r="A1277" s="100" t="s">
        <v>39</v>
      </c>
      <c r="B1277" s="165" t="s">
        <v>1583</v>
      </c>
      <c r="C1277" s="166" t="s">
        <v>84</v>
      </c>
      <c r="D1277" s="167" t="s">
        <v>1044</v>
      </c>
      <c r="E1277" s="166" t="s">
        <v>213</v>
      </c>
      <c r="F1277" s="237" t="s">
        <v>1046</v>
      </c>
      <c r="G1277" s="169" t="s">
        <v>58</v>
      </c>
      <c r="H1277" s="106" t="s">
        <v>1158</v>
      </c>
      <c r="I1277" s="170">
        <v>2</v>
      </c>
      <c r="J1277" s="171"/>
      <c r="K1277" s="172">
        <f>I1277*J1277</f>
        <v>0</v>
      </c>
      <c r="L1277" s="173"/>
      <c r="M1277" s="174">
        <f>ROUND(K1277*L1277+K1277,2)</f>
        <v>0</v>
      </c>
      <c r="N1277" s="438"/>
      <c r="O1277" s="463"/>
      <c r="P1277" s="444"/>
      <c r="Q1277" s="465"/>
      <c r="R1277" s="467"/>
      <c r="S1277" s="469"/>
      <c r="T1277" s="465"/>
      <c r="U1277" s="471"/>
      <c r="V1277" s="435"/>
      <c r="W1277" s="435"/>
    </row>
    <row r="1278" spans="1:66" ht="12.75">
      <c r="A1278" s="37"/>
      <c r="B1278" s="37"/>
      <c r="C1278" s="37"/>
      <c r="D1278" s="37"/>
      <c r="E1278" s="37"/>
      <c r="F1278" s="37"/>
      <c r="G1278" s="37"/>
      <c r="H1278" s="38"/>
      <c r="I1278" s="37"/>
      <c r="J1278" s="112" t="s">
        <v>38</v>
      </c>
      <c r="K1278" s="113">
        <f>SUM(K1276:K1277)</f>
        <v>0</v>
      </c>
      <c r="L1278" s="114"/>
      <c r="M1278" s="113">
        <f>SUM(M1276:M1277)</f>
        <v>0</v>
      </c>
      <c r="N1278" s="114"/>
      <c r="O1278" s="114"/>
      <c r="P1278" s="115">
        <f>SUM(P1276)</f>
        <v>0</v>
      </c>
      <c r="Q1278" s="114"/>
      <c r="R1278" s="115">
        <f>SUM(R1276)</f>
        <v>0</v>
      </c>
      <c r="S1278" s="113">
        <f>SUM(S1276:S1277)</f>
        <v>4000</v>
      </c>
      <c r="T1278" s="114"/>
      <c r="U1278" s="113">
        <f>SUM(U1276:U1277)</f>
        <v>4000</v>
      </c>
      <c r="V1278" s="37"/>
      <c r="W1278" s="37"/>
    </row>
    <row r="1279" spans="1:66" ht="51">
      <c r="W1279" s="116" t="s">
        <v>37</v>
      </c>
    </row>
    <row r="1281" spans="1:66" s="143" customFormat="1" ht="13.5" thickBot="1">
      <c r="A1281" s="180"/>
      <c r="B1281" s="181" t="s">
        <v>21</v>
      </c>
      <c r="C1281" s="182">
        <v>98</v>
      </c>
      <c r="D1281" s="184"/>
      <c r="E1281" s="184"/>
      <c r="F1281" s="184"/>
      <c r="G1281" s="184"/>
      <c r="H1281" s="184"/>
      <c r="I1281" s="184"/>
      <c r="J1281" s="184"/>
      <c r="K1281" s="184"/>
      <c r="L1281" s="184"/>
      <c r="M1281" s="184"/>
      <c r="N1281" s="184"/>
      <c r="O1281" s="185"/>
      <c r="P1281" s="185"/>
      <c r="Q1281" s="185"/>
      <c r="R1281" s="185"/>
      <c r="S1281" s="185"/>
      <c r="T1281" s="185"/>
      <c r="U1281" s="185"/>
      <c r="V1281" s="185"/>
      <c r="W1281" s="185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</row>
    <row r="1282" spans="1:66" ht="11.25">
      <c r="A1282" s="422" t="s">
        <v>0</v>
      </c>
      <c r="B1282" s="423"/>
      <c r="C1282" s="423"/>
      <c r="D1282" s="423"/>
      <c r="E1282" s="423"/>
      <c r="F1282" s="423"/>
      <c r="G1282" s="424"/>
      <c r="H1282" s="422" t="s">
        <v>40</v>
      </c>
      <c r="I1282" s="423"/>
      <c r="J1282" s="423"/>
      <c r="K1282" s="423"/>
      <c r="L1282" s="423"/>
      <c r="M1282" s="424"/>
      <c r="N1282" s="422" t="s">
        <v>35</v>
      </c>
      <c r="O1282" s="423"/>
      <c r="P1282" s="423"/>
      <c r="Q1282" s="423"/>
      <c r="R1282" s="423"/>
      <c r="S1282" s="423"/>
      <c r="T1282" s="423"/>
      <c r="U1282" s="424"/>
      <c r="V1282" s="425" t="s">
        <v>1</v>
      </c>
      <c r="W1282" s="426"/>
    </row>
    <row r="1283" spans="1:66" ht="63.75">
      <c r="A1283" s="46" t="s">
        <v>12</v>
      </c>
      <c r="B1283" s="47" t="s">
        <v>22</v>
      </c>
      <c r="C1283" s="48" t="s">
        <v>13</v>
      </c>
      <c r="D1283" s="48" t="s">
        <v>20</v>
      </c>
      <c r="E1283" s="49" t="s">
        <v>23</v>
      </c>
      <c r="F1283" s="48" t="s">
        <v>19</v>
      </c>
      <c r="G1283" s="50" t="s">
        <v>24</v>
      </c>
      <c r="H1283" s="51" t="s">
        <v>28</v>
      </c>
      <c r="I1283" s="48" t="s">
        <v>29</v>
      </c>
      <c r="J1283" s="52" t="s">
        <v>41</v>
      </c>
      <c r="K1283" s="53" t="s">
        <v>14</v>
      </c>
      <c r="L1283" s="54" t="s">
        <v>2</v>
      </c>
      <c r="M1283" s="55" t="s">
        <v>15</v>
      </c>
      <c r="N1283" s="56" t="s">
        <v>50</v>
      </c>
      <c r="O1283" s="57" t="s">
        <v>54</v>
      </c>
      <c r="P1283" s="58" t="s">
        <v>42</v>
      </c>
      <c r="Q1283" s="59" t="s">
        <v>2</v>
      </c>
      <c r="R1283" s="58" t="s">
        <v>43</v>
      </c>
      <c r="S1283" s="58" t="s">
        <v>55</v>
      </c>
      <c r="T1283" s="59" t="s">
        <v>2</v>
      </c>
      <c r="U1283" s="60" t="s">
        <v>56</v>
      </c>
      <c r="V1283" s="61" t="s">
        <v>51</v>
      </c>
      <c r="W1283" s="62" t="s">
        <v>52</v>
      </c>
    </row>
    <row r="1284" spans="1:66" ht="11.25" thickBot="1">
      <c r="A1284" s="63" t="s">
        <v>3</v>
      </c>
      <c r="B1284" s="64" t="s">
        <v>4</v>
      </c>
      <c r="C1284" s="64" t="s">
        <v>5</v>
      </c>
      <c r="D1284" s="64" t="s">
        <v>6</v>
      </c>
      <c r="E1284" s="64" t="s">
        <v>7</v>
      </c>
      <c r="F1284" s="64" t="s">
        <v>8</v>
      </c>
      <c r="G1284" s="65" t="s">
        <v>9</v>
      </c>
      <c r="H1284" s="66" t="s">
        <v>16</v>
      </c>
      <c r="I1284" s="64" t="s">
        <v>30</v>
      </c>
      <c r="J1284" s="67" t="s">
        <v>31</v>
      </c>
      <c r="K1284" s="64" t="s">
        <v>32</v>
      </c>
      <c r="L1284" s="68" t="s">
        <v>33</v>
      </c>
      <c r="M1284" s="69" t="s">
        <v>34</v>
      </c>
      <c r="N1284" s="70" t="s">
        <v>17</v>
      </c>
      <c r="O1284" s="71" t="s">
        <v>36</v>
      </c>
      <c r="P1284" s="72" t="s">
        <v>49</v>
      </c>
      <c r="Q1284" s="71" t="s">
        <v>10</v>
      </c>
      <c r="R1284" s="72" t="s">
        <v>44</v>
      </c>
      <c r="S1284" s="72" t="s">
        <v>45</v>
      </c>
      <c r="T1284" s="71" t="s">
        <v>18</v>
      </c>
      <c r="U1284" s="73" t="s">
        <v>46</v>
      </c>
      <c r="V1284" s="74" t="s">
        <v>47</v>
      </c>
      <c r="W1284" s="75" t="s">
        <v>48</v>
      </c>
    </row>
    <row r="1285" spans="1:66" ht="31.5">
      <c r="A1285" s="76" t="s">
        <v>11</v>
      </c>
      <c r="B1285" s="145" t="s">
        <v>1584</v>
      </c>
      <c r="C1285" s="146" t="s">
        <v>1048</v>
      </c>
      <c r="D1285" s="147" t="s">
        <v>1047</v>
      </c>
      <c r="E1285" s="146" t="s">
        <v>57</v>
      </c>
      <c r="F1285" s="235" t="s">
        <v>1049</v>
      </c>
      <c r="G1285" s="81" t="s">
        <v>58</v>
      </c>
      <c r="H1285" s="82" t="s">
        <v>1586</v>
      </c>
      <c r="I1285" s="149">
        <v>2</v>
      </c>
      <c r="J1285" s="150"/>
      <c r="K1285" s="151">
        <f t="shared" ref="K1285:K1291" si="39">I1285*J1285</f>
        <v>0</v>
      </c>
      <c r="L1285" s="152"/>
      <c r="M1285" s="87">
        <f t="shared" ref="M1285:M1291" si="40">ROUND(K1285*L1285+K1285,2)</f>
        <v>0</v>
      </c>
      <c r="N1285" s="436">
        <v>14</v>
      </c>
      <c r="O1285" s="462"/>
      <c r="P1285" s="442">
        <f>N1285*O1285</f>
        <v>0</v>
      </c>
      <c r="Q1285" s="464"/>
      <c r="R1285" s="466">
        <f>ROUND(P1285+P1285*Q1285,2)</f>
        <v>0</v>
      </c>
      <c r="S1285" s="468">
        <v>7000</v>
      </c>
      <c r="T1285" s="464"/>
      <c r="U1285" s="470">
        <f>ROUND(S1285+S1285*T1285,2)</f>
        <v>7000</v>
      </c>
      <c r="V1285" s="433">
        <f>SUM(K1292,P1292,S1292)</f>
        <v>7000</v>
      </c>
      <c r="W1285" s="433">
        <f>SUM(M1292,R1292,U1292)</f>
        <v>7000</v>
      </c>
    </row>
    <row r="1286" spans="1:66" ht="31.5">
      <c r="A1286" s="153" t="s">
        <v>39</v>
      </c>
      <c r="B1286" s="249" t="s">
        <v>1584</v>
      </c>
      <c r="C1286" s="250" t="s">
        <v>1048</v>
      </c>
      <c r="D1286" s="251" t="s">
        <v>1047</v>
      </c>
      <c r="E1286" s="250" t="s">
        <v>57</v>
      </c>
      <c r="F1286" s="252" t="s">
        <v>1050</v>
      </c>
      <c r="G1286" s="158" t="s">
        <v>58</v>
      </c>
      <c r="H1286" s="159" t="s">
        <v>1586</v>
      </c>
      <c r="I1286" s="242">
        <v>2</v>
      </c>
      <c r="J1286" s="243"/>
      <c r="K1286" s="244">
        <f t="shared" si="39"/>
        <v>0</v>
      </c>
      <c r="L1286" s="245"/>
      <c r="M1286" s="164">
        <f t="shared" si="40"/>
        <v>0</v>
      </c>
      <c r="N1286" s="437"/>
      <c r="O1286" s="440"/>
      <c r="P1286" s="443"/>
      <c r="Q1286" s="446"/>
      <c r="R1286" s="443"/>
      <c r="S1286" s="451"/>
      <c r="T1286" s="446"/>
      <c r="U1286" s="454"/>
      <c r="V1286" s="434"/>
      <c r="W1286" s="434"/>
    </row>
    <row r="1287" spans="1:66" ht="31.5">
      <c r="A1287" s="153" t="s">
        <v>59</v>
      </c>
      <c r="B1287" s="249" t="s">
        <v>1584</v>
      </c>
      <c r="C1287" s="250" t="s">
        <v>1048</v>
      </c>
      <c r="D1287" s="251" t="s">
        <v>1047</v>
      </c>
      <c r="E1287" s="250" t="s">
        <v>57</v>
      </c>
      <c r="F1287" s="252" t="s">
        <v>1051</v>
      </c>
      <c r="G1287" s="158" t="s">
        <v>58</v>
      </c>
      <c r="H1287" s="159" t="s">
        <v>1586</v>
      </c>
      <c r="I1287" s="242">
        <v>2</v>
      </c>
      <c r="J1287" s="243"/>
      <c r="K1287" s="244">
        <f t="shared" si="39"/>
        <v>0</v>
      </c>
      <c r="L1287" s="245"/>
      <c r="M1287" s="164">
        <f t="shared" si="40"/>
        <v>0</v>
      </c>
      <c r="N1287" s="437"/>
      <c r="O1287" s="440"/>
      <c r="P1287" s="443"/>
      <c r="Q1287" s="446"/>
      <c r="R1287" s="443"/>
      <c r="S1287" s="451"/>
      <c r="T1287" s="446"/>
      <c r="U1287" s="454"/>
      <c r="V1287" s="434"/>
      <c r="W1287" s="434"/>
    </row>
    <row r="1288" spans="1:66" ht="31.5">
      <c r="A1288" s="153" t="s">
        <v>60</v>
      </c>
      <c r="B1288" s="249" t="s">
        <v>1584</v>
      </c>
      <c r="C1288" s="250" t="s">
        <v>1048</v>
      </c>
      <c r="D1288" s="251" t="s">
        <v>1047</v>
      </c>
      <c r="E1288" s="250" t="s">
        <v>57</v>
      </c>
      <c r="F1288" s="252" t="s">
        <v>1052</v>
      </c>
      <c r="G1288" s="158" t="s">
        <v>58</v>
      </c>
      <c r="H1288" s="159" t="s">
        <v>1586</v>
      </c>
      <c r="I1288" s="242">
        <v>2</v>
      </c>
      <c r="J1288" s="243"/>
      <c r="K1288" s="244">
        <f t="shared" si="39"/>
        <v>0</v>
      </c>
      <c r="L1288" s="245"/>
      <c r="M1288" s="164">
        <f t="shared" si="40"/>
        <v>0</v>
      </c>
      <c r="N1288" s="437"/>
      <c r="O1288" s="440"/>
      <c r="P1288" s="443"/>
      <c r="Q1288" s="446"/>
      <c r="R1288" s="443"/>
      <c r="S1288" s="451"/>
      <c r="T1288" s="446"/>
      <c r="U1288" s="454"/>
      <c r="V1288" s="434"/>
      <c r="W1288" s="434"/>
    </row>
    <row r="1289" spans="1:66" ht="31.5">
      <c r="A1289" s="153" t="s">
        <v>61</v>
      </c>
      <c r="B1289" s="249" t="s">
        <v>1584</v>
      </c>
      <c r="C1289" s="250" t="s">
        <v>1048</v>
      </c>
      <c r="D1289" s="251" t="s">
        <v>1047</v>
      </c>
      <c r="E1289" s="250" t="s">
        <v>57</v>
      </c>
      <c r="F1289" s="252" t="s">
        <v>1053</v>
      </c>
      <c r="G1289" s="158" t="s">
        <v>58</v>
      </c>
      <c r="H1289" s="159" t="s">
        <v>1586</v>
      </c>
      <c r="I1289" s="242">
        <v>2</v>
      </c>
      <c r="J1289" s="243"/>
      <c r="K1289" s="244">
        <f t="shared" si="39"/>
        <v>0</v>
      </c>
      <c r="L1289" s="245"/>
      <c r="M1289" s="164">
        <f t="shared" si="40"/>
        <v>0</v>
      </c>
      <c r="N1289" s="437"/>
      <c r="O1289" s="440"/>
      <c r="P1289" s="443"/>
      <c r="Q1289" s="446"/>
      <c r="R1289" s="443"/>
      <c r="S1289" s="451"/>
      <c r="T1289" s="446"/>
      <c r="U1289" s="454"/>
      <c r="V1289" s="434"/>
      <c r="W1289" s="434"/>
    </row>
    <row r="1290" spans="1:66" ht="31.5">
      <c r="A1290" s="153" t="s">
        <v>62</v>
      </c>
      <c r="B1290" s="249" t="s">
        <v>1584</v>
      </c>
      <c r="C1290" s="250" t="s">
        <v>1048</v>
      </c>
      <c r="D1290" s="251" t="s">
        <v>1047</v>
      </c>
      <c r="E1290" s="250" t="s">
        <v>57</v>
      </c>
      <c r="F1290" s="252" t="s">
        <v>1054</v>
      </c>
      <c r="G1290" s="158" t="s">
        <v>58</v>
      </c>
      <c r="H1290" s="159" t="s">
        <v>1585</v>
      </c>
      <c r="I1290" s="242">
        <v>2</v>
      </c>
      <c r="J1290" s="243"/>
      <c r="K1290" s="244">
        <f t="shared" si="39"/>
        <v>0</v>
      </c>
      <c r="L1290" s="245"/>
      <c r="M1290" s="164">
        <f t="shared" si="40"/>
        <v>0</v>
      </c>
      <c r="N1290" s="437"/>
      <c r="O1290" s="482"/>
      <c r="P1290" s="443"/>
      <c r="Q1290" s="485"/>
      <c r="R1290" s="488"/>
      <c r="S1290" s="491"/>
      <c r="T1290" s="485"/>
      <c r="U1290" s="494"/>
      <c r="V1290" s="434"/>
      <c r="W1290" s="434"/>
    </row>
    <row r="1291" spans="1:66" ht="32.25" thickBot="1">
      <c r="A1291" s="100" t="s">
        <v>63</v>
      </c>
      <c r="B1291" s="165" t="s">
        <v>1584</v>
      </c>
      <c r="C1291" s="166" t="s">
        <v>1048</v>
      </c>
      <c r="D1291" s="167" t="s">
        <v>1047</v>
      </c>
      <c r="E1291" s="166" t="s">
        <v>57</v>
      </c>
      <c r="F1291" s="237" t="s">
        <v>1055</v>
      </c>
      <c r="G1291" s="169" t="s">
        <v>58</v>
      </c>
      <c r="H1291" s="106" t="s">
        <v>1586</v>
      </c>
      <c r="I1291" s="170">
        <v>2</v>
      </c>
      <c r="J1291" s="171"/>
      <c r="K1291" s="172">
        <f t="shared" si="39"/>
        <v>0</v>
      </c>
      <c r="L1291" s="173"/>
      <c r="M1291" s="174">
        <f t="shared" si="40"/>
        <v>0</v>
      </c>
      <c r="N1291" s="438"/>
      <c r="O1291" s="463"/>
      <c r="P1291" s="444"/>
      <c r="Q1291" s="465"/>
      <c r="R1291" s="467"/>
      <c r="S1291" s="469"/>
      <c r="T1291" s="465"/>
      <c r="U1291" s="471"/>
      <c r="V1291" s="435"/>
      <c r="W1291" s="435"/>
    </row>
    <row r="1292" spans="1:66" ht="12.75">
      <c r="A1292" s="37"/>
      <c r="B1292" s="37"/>
      <c r="C1292" s="37"/>
      <c r="D1292" s="37"/>
      <c r="E1292" s="37"/>
      <c r="F1292" s="37"/>
      <c r="G1292" s="37"/>
      <c r="H1292" s="38"/>
      <c r="I1292" s="37"/>
      <c r="J1292" s="112" t="s">
        <v>38</v>
      </c>
      <c r="K1292" s="113">
        <f>SUM(K1285:K1291)</f>
        <v>0</v>
      </c>
      <c r="L1292" s="114"/>
      <c r="M1292" s="113">
        <f>SUM(M1285:M1291)</f>
        <v>0</v>
      </c>
      <c r="N1292" s="114"/>
      <c r="O1292" s="114"/>
      <c r="P1292" s="115">
        <f>SUM(P1285)</f>
        <v>0</v>
      </c>
      <c r="Q1292" s="114"/>
      <c r="R1292" s="115">
        <f>SUM(R1285)</f>
        <v>0</v>
      </c>
      <c r="S1292" s="113">
        <f>SUM(S1285:S1291)</f>
        <v>7000</v>
      </c>
      <c r="T1292" s="114"/>
      <c r="U1292" s="113">
        <f>SUM(U1285:U1291)</f>
        <v>7000</v>
      </c>
      <c r="V1292" s="37"/>
      <c r="W1292" s="37"/>
    </row>
    <row r="1293" spans="1:66" ht="51">
      <c r="W1293" s="116" t="s">
        <v>37</v>
      </c>
    </row>
    <row r="1295" spans="1:66" s="143" customFormat="1" ht="13.5" thickBot="1">
      <c r="A1295" s="180"/>
      <c r="B1295" s="181" t="s">
        <v>21</v>
      </c>
      <c r="C1295" s="182">
        <v>99</v>
      </c>
      <c r="D1295" s="184"/>
      <c r="E1295" s="184"/>
      <c r="F1295" s="184"/>
      <c r="G1295" s="184"/>
      <c r="H1295" s="184"/>
      <c r="I1295" s="184"/>
      <c r="J1295" s="184"/>
      <c r="K1295" s="184"/>
      <c r="L1295" s="184"/>
      <c r="M1295" s="184"/>
      <c r="N1295" s="184"/>
      <c r="O1295" s="185"/>
      <c r="P1295" s="185"/>
      <c r="Q1295" s="185"/>
      <c r="R1295" s="185"/>
      <c r="S1295" s="185"/>
      <c r="T1295" s="185"/>
      <c r="U1295" s="185"/>
      <c r="V1295" s="185"/>
      <c r="W1295" s="185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</row>
    <row r="1296" spans="1:66" ht="11.25">
      <c r="A1296" s="422" t="s">
        <v>0</v>
      </c>
      <c r="B1296" s="423"/>
      <c r="C1296" s="423"/>
      <c r="D1296" s="423"/>
      <c r="E1296" s="423"/>
      <c r="F1296" s="423"/>
      <c r="G1296" s="424"/>
      <c r="H1296" s="422" t="s">
        <v>40</v>
      </c>
      <c r="I1296" s="423"/>
      <c r="J1296" s="423"/>
      <c r="K1296" s="423"/>
      <c r="L1296" s="423"/>
      <c r="M1296" s="424"/>
      <c r="N1296" s="422" t="s">
        <v>35</v>
      </c>
      <c r="O1296" s="423"/>
      <c r="P1296" s="423"/>
      <c r="Q1296" s="423"/>
      <c r="R1296" s="423"/>
      <c r="S1296" s="423"/>
      <c r="T1296" s="423"/>
      <c r="U1296" s="424"/>
      <c r="V1296" s="425" t="s">
        <v>1</v>
      </c>
      <c r="W1296" s="426"/>
    </row>
    <row r="1297" spans="1:66" ht="63.75">
      <c r="A1297" s="46" t="s">
        <v>12</v>
      </c>
      <c r="B1297" s="47" t="s">
        <v>22</v>
      </c>
      <c r="C1297" s="48" t="s">
        <v>13</v>
      </c>
      <c r="D1297" s="48" t="s">
        <v>20</v>
      </c>
      <c r="E1297" s="49" t="s">
        <v>23</v>
      </c>
      <c r="F1297" s="48" t="s">
        <v>19</v>
      </c>
      <c r="G1297" s="50" t="s">
        <v>24</v>
      </c>
      <c r="H1297" s="51" t="s">
        <v>28</v>
      </c>
      <c r="I1297" s="48" t="s">
        <v>29</v>
      </c>
      <c r="J1297" s="52" t="s">
        <v>41</v>
      </c>
      <c r="K1297" s="53" t="s">
        <v>14</v>
      </c>
      <c r="L1297" s="54" t="s">
        <v>2</v>
      </c>
      <c r="M1297" s="55" t="s">
        <v>15</v>
      </c>
      <c r="N1297" s="56" t="s">
        <v>50</v>
      </c>
      <c r="O1297" s="57" t="s">
        <v>54</v>
      </c>
      <c r="P1297" s="58" t="s">
        <v>42</v>
      </c>
      <c r="Q1297" s="59" t="s">
        <v>2</v>
      </c>
      <c r="R1297" s="58" t="s">
        <v>43</v>
      </c>
      <c r="S1297" s="58" t="s">
        <v>55</v>
      </c>
      <c r="T1297" s="59" t="s">
        <v>2</v>
      </c>
      <c r="U1297" s="60" t="s">
        <v>56</v>
      </c>
      <c r="V1297" s="61" t="s">
        <v>51</v>
      </c>
      <c r="W1297" s="62" t="s">
        <v>52</v>
      </c>
    </row>
    <row r="1298" spans="1:66" ht="11.25" thickBot="1">
      <c r="A1298" s="63" t="s">
        <v>3</v>
      </c>
      <c r="B1298" s="64" t="s">
        <v>4</v>
      </c>
      <c r="C1298" s="64" t="s">
        <v>5</v>
      </c>
      <c r="D1298" s="64" t="s">
        <v>6</v>
      </c>
      <c r="E1298" s="64" t="s">
        <v>7</v>
      </c>
      <c r="F1298" s="64" t="s">
        <v>8</v>
      </c>
      <c r="G1298" s="65" t="s">
        <v>9</v>
      </c>
      <c r="H1298" s="66" t="s">
        <v>16</v>
      </c>
      <c r="I1298" s="64" t="s">
        <v>30</v>
      </c>
      <c r="J1298" s="67" t="s">
        <v>31</v>
      </c>
      <c r="K1298" s="64" t="s">
        <v>32</v>
      </c>
      <c r="L1298" s="68" t="s">
        <v>33</v>
      </c>
      <c r="M1298" s="69" t="s">
        <v>34</v>
      </c>
      <c r="N1298" s="70" t="s">
        <v>17</v>
      </c>
      <c r="O1298" s="71" t="s">
        <v>36</v>
      </c>
      <c r="P1298" s="72" t="s">
        <v>49</v>
      </c>
      <c r="Q1298" s="71" t="s">
        <v>10</v>
      </c>
      <c r="R1298" s="72" t="s">
        <v>44</v>
      </c>
      <c r="S1298" s="72" t="s">
        <v>45</v>
      </c>
      <c r="T1298" s="71" t="s">
        <v>18</v>
      </c>
      <c r="U1298" s="73" t="s">
        <v>46</v>
      </c>
      <c r="V1298" s="74" t="s">
        <v>47</v>
      </c>
      <c r="W1298" s="75" t="s">
        <v>48</v>
      </c>
    </row>
    <row r="1299" spans="1:66" ht="31.5">
      <c r="A1299" s="76" t="s">
        <v>11</v>
      </c>
      <c r="B1299" s="145" t="s">
        <v>1064</v>
      </c>
      <c r="C1299" s="146" t="s">
        <v>1059</v>
      </c>
      <c r="D1299" s="147" t="s">
        <v>1065</v>
      </c>
      <c r="E1299" s="146" t="s">
        <v>57</v>
      </c>
      <c r="F1299" s="235" t="s">
        <v>1060</v>
      </c>
      <c r="G1299" s="81" t="s">
        <v>58</v>
      </c>
      <c r="H1299" s="82" t="s">
        <v>1222</v>
      </c>
      <c r="I1299" s="149">
        <v>2</v>
      </c>
      <c r="J1299" s="150"/>
      <c r="K1299" s="151">
        <f>I1299*J1299</f>
        <v>0</v>
      </c>
      <c r="L1299" s="152"/>
      <c r="M1299" s="87">
        <f>ROUND(K1299*L1299+K1299,2)</f>
        <v>0</v>
      </c>
      <c r="N1299" s="436">
        <v>12</v>
      </c>
      <c r="O1299" s="462"/>
      <c r="P1299" s="442">
        <f>N1299*O1299</f>
        <v>0</v>
      </c>
      <c r="Q1299" s="464"/>
      <c r="R1299" s="466">
        <f>ROUND(P1299+P1299*Q1299,2)</f>
        <v>0</v>
      </c>
      <c r="S1299" s="468">
        <v>16000</v>
      </c>
      <c r="T1299" s="464"/>
      <c r="U1299" s="470">
        <f>ROUND(S1299+S1299*T1299,2)</f>
        <v>16000</v>
      </c>
      <c r="V1299" s="433">
        <f>SUM(K1303,P1303,S1303)</f>
        <v>16000</v>
      </c>
      <c r="W1299" s="433">
        <f>SUM(M1303,R1303,U1303)</f>
        <v>16000</v>
      </c>
    </row>
    <row r="1300" spans="1:66" ht="31.5">
      <c r="A1300" s="153" t="s">
        <v>39</v>
      </c>
      <c r="B1300" s="249" t="s">
        <v>1064</v>
      </c>
      <c r="C1300" s="250" t="s">
        <v>1059</v>
      </c>
      <c r="D1300" s="251" t="s">
        <v>1066</v>
      </c>
      <c r="E1300" s="250" t="s">
        <v>57</v>
      </c>
      <c r="F1300" s="252" t="s">
        <v>1061</v>
      </c>
      <c r="G1300" s="158" t="s">
        <v>58</v>
      </c>
      <c r="H1300" s="159" t="s">
        <v>1222</v>
      </c>
      <c r="I1300" s="242">
        <v>2</v>
      </c>
      <c r="J1300" s="243"/>
      <c r="K1300" s="244">
        <f>I1300*J1300</f>
        <v>0</v>
      </c>
      <c r="L1300" s="245"/>
      <c r="M1300" s="164">
        <f>ROUND(K1300*L1300+K1300,2)</f>
        <v>0</v>
      </c>
      <c r="N1300" s="437"/>
      <c r="O1300" s="440"/>
      <c r="P1300" s="443"/>
      <c r="Q1300" s="446"/>
      <c r="R1300" s="443"/>
      <c r="S1300" s="451"/>
      <c r="T1300" s="446"/>
      <c r="U1300" s="454"/>
      <c r="V1300" s="434"/>
      <c r="W1300" s="434"/>
    </row>
    <row r="1301" spans="1:66" ht="31.5">
      <c r="A1301" s="153" t="s">
        <v>59</v>
      </c>
      <c r="B1301" s="249" t="s">
        <v>1064</v>
      </c>
      <c r="C1301" s="250" t="s">
        <v>1059</v>
      </c>
      <c r="D1301" s="251" t="s">
        <v>1068</v>
      </c>
      <c r="E1301" s="250" t="s">
        <v>57</v>
      </c>
      <c r="F1301" s="252" t="s">
        <v>1062</v>
      </c>
      <c r="G1301" s="158" t="s">
        <v>58</v>
      </c>
      <c r="H1301" s="159" t="s">
        <v>1553</v>
      </c>
      <c r="I1301" s="242">
        <v>2</v>
      </c>
      <c r="J1301" s="243"/>
      <c r="K1301" s="244">
        <f>I1301*J1301</f>
        <v>0</v>
      </c>
      <c r="L1301" s="245"/>
      <c r="M1301" s="164">
        <f>ROUND(K1301*L1301+K1301,2)</f>
        <v>0</v>
      </c>
      <c r="N1301" s="437"/>
      <c r="O1301" s="440"/>
      <c r="P1301" s="443"/>
      <c r="Q1301" s="446"/>
      <c r="R1301" s="443"/>
      <c r="S1301" s="451"/>
      <c r="T1301" s="446"/>
      <c r="U1301" s="454"/>
      <c r="V1301" s="434"/>
      <c r="W1301" s="434"/>
    </row>
    <row r="1302" spans="1:66" ht="32.25" thickBot="1">
      <c r="A1302" s="100" t="s">
        <v>60</v>
      </c>
      <c r="B1302" s="165" t="s">
        <v>1064</v>
      </c>
      <c r="C1302" s="166" t="s">
        <v>1059</v>
      </c>
      <c r="D1302" s="167" t="s">
        <v>1067</v>
      </c>
      <c r="E1302" s="166" t="s">
        <v>57</v>
      </c>
      <c r="F1302" s="237" t="s">
        <v>1063</v>
      </c>
      <c r="G1302" s="169" t="s">
        <v>58</v>
      </c>
      <c r="H1302" s="106" t="s">
        <v>1222</v>
      </c>
      <c r="I1302" s="170">
        <v>2</v>
      </c>
      <c r="J1302" s="171"/>
      <c r="K1302" s="172">
        <f>I1302*J1302</f>
        <v>0</v>
      </c>
      <c r="L1302" s="173"/>
      <c r="M1302" s="174">
        <f>ROUND(K1302*L1302+K1302,2)</f>
        <v>0</v>
      </c>
      <c r="N1302" s="438"/>
      <c r="O1302" s="463"/>
      <c r="P1302" s="444"/>
      <c r="Q1302" s="465"/>
      <c r="R1302" s="467"/>
      <c r="S1302" s="469"/>
      <c r="T1302" s="465"/>
      <c r="U1302" s="471"/>
      <c r="V1302" s="435"/>
      <c r="W1302" s="435"/>
    </row>
    <row r="1303" spans="1:66" ht="12.75">
      <c r="A1303" s="37"/>
      <c r="B1303" s="37"/>
      <c r="C1303" s="37"/>
      <c r="D1303" s="37"/>
      <c r="E1303" s="37"/>
      <c r="F1303" s="37"/>
      <c r="G1303" s="37"/>
      <c r="H1303" s="38"/>
      <c r="I1303" s="37"/>
      <c r="J1303" s="112" t="s">
        <v>38</v>
      </c>
      <c r="K1303" s="113">
        <f>SUM(K1299:K1302)</f>
        <v>0</v>
      </c>
      <c r="L1303" s="114"/>
      <c r="M1303" s="113">
        <f>SUM(M1299:M1302)</f>
        <v>0</v>
      </c>
      <c r="N1303" s="114"/>
      <c r="O1303" s="114"/>
      <c r="P1303" s="115">
        <f>SUM(P1299)</f>
        <v>0</v>
      </c>
      <c r="Q1303" s="114"/>
      <c r="R1303" s="115">
        <f>SUM(R1299)</f>
        <v>0</v>
      </c>
      <c r="S1303" s="113">
        <f>SUM(S1299:S1302)</f>
        <v>16000</v>
      </c>
      <c r="T1303" s="114"/>
      <c r="U1303" s="113">
        <f>SUM(U1299:U1302)</f>
        <v>16000</v>
      </c>
      <c r="V1303" s="37"/>
      <c r="W1303" s="37"/>
    </row>
    <row r="1304" spans="1:66" ht="51">
      <c r="W1304" s="116" t="s">
        <v>37</v>
      </c>
    </row>
    <row r="1306" spans="1:66" s="143" customFormat="1" ht="15" thickBot="1">
      <c r="A1306" s="180"/>
      <c r="B1306" s="181" t="s">
        <v>21</v>
      </c>
      <c r="C1306" s="182">
        <v>100</v>
      </c>
      <c r="D1306" s="183" t="s">
        <v>433</v>
      </c>
      <c r="E1306" s="184"/>
      <c r="F1306" s="184"/>
      <c r="G1306" s="184"/>
      <c r="H1306" s="184"/>
      <c r="I1306" s="184"/>
      <c r="J1306" s="184"/>
      <c r="K1306" s="184"/>
      <c r="L1306" s="184"/>
      <c r="M1306" s="184"/>
      <c r="N1306" s="184"/>
      <c r="O1306" s="185"/>
      <c r="P1306" s="185"/>
      <c r="Q1306" s="185"/>
      <c r="R1306" s="185"/>
      <c r="S1306" s="185"/>
      <c r="T1306" s="185"/>
      <c r="U1306" s="185"/>
      <c r="V1306" s="185"/>
      <c r="W1306" s="185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</row>
    <row r="1307" spans="1:66" ht="11.25">
      <c r="A1307" s="422" t="s">
        <v>0</v>
      </c>
      <c r="B1307" s="423"/>
      <c r="C1307" s="423"/>
      <c r="D1307" s="423"/>
      <c r="E1307" s="423"/>
      <c r="F1307" s="423"/>
      <c r="G1307" s="424"/>
      <c r="H1307" s="422" t="s">
        <v>40</v>
      </c>
      <c r="I1307" s="423"/>
      <c r="J1307" s="423"/>
      <c r="K1307" s="423"/>
      <c r="L1307" s="423"/>
      <c r="M1307" s="424"/>
      <c r="N1307" s="422" t="s">
        <v>35</v>
      </c>
      <c r="O1307" s="423"/>
      <c r="P1307" s="423"/>
      <c r="Q1307" s="423"/>
      <c r="R1307" s="423"/>
      <c r="S1307" s="423"/>
      <c r="T1307" s="423"/>
      <c r="U1307" s="424"/>
      <c r="V1307" s="425" t="s">
        <v>1</v>
      </c>
      <c r="W1307" s="426"/>
    </row>
    <row r="1308" spans="1:66" ht="63.75">
      <c r="A1308" s="46" t="s">
        <v>12</v>
      </c>
      <c r="B1308" s="47" t="s">
        <v>22</v>
      </c>
      <c r="C1308" s="48" t="s">
        <v>13</v>
      </c>
      <c r="D1308" s="48" t="s">
        <v>20</v>
      </c>
      <c r="E1308" s="49" t="s">
        <v>23</v>
      </c>
      <c r="F1308" s="48" t="s">
        <v>19</v>
      </c>
      <c r="G1308" s="50" t="s">
        <v>24</v>
      </c>
      <c r="H1308" s="51" t="s">
        <v>28</v>
      </c>
      <c r="I1308" s="48" t="s">
        <v>29</v>
      </c>
      <c r="J1308" s="52" t="s">
        <v>41</v>
      </c>
      <c r="K1308" s="53" t="s">
        <v>14</v>
      </c>
      <c r="L1308" s="54" t="s">
        <v>2</v>
      </c>
      <c r="M1308" s="55" t="s">
        <v>15</v>
      </c>
      <c r="N1308" s="56" t="s">
        <v>50</v>
      </c>
      <c r="O1308" s="57" t="s">
        <v>54</v>
      </c>
      <c r="P1308" s="58" t="s">
        <v>42</v>
      </c>
      <c r="Q1308" s="59" t="s">
        <v>2</v>
      </c>
      <c r="R1308" s="58" t="s">
        <v>43</v>
      </c>
      <c r="S1308" s="58" t="s">
        <v>55</v>
      </c>
      <c r="T1308" s="59" t="s">
        <v>2</v>
      </c>
      <c r="U1308" s="60" t="s">
        <v>56</v>
      </c>
      <c r="V1308" s="61" t="s">
        <v>51</v>
      </c>
      <c r="W1308" s="62" t="s">
        <v>52</v>
      </c>
    </row>
    <row r="1309" spans="1:66" ht="11.25" thickBot="1">
      <c r="A1309" s="63" t="s">
        <v>3</v>
      </c>
      <c r="B1309" s="64" t="s">
        <v>4</v>
      </c>
      <c r="C1309" s="64" t="s">
        <v>5</v>
      </c>
      <c r="D1309" s="64" t="s">
        <v>6</v>
      </c>
      <c r="E1309" s="64" t="s">
        <v>7</v>
      </c>
      <c r="F1309" s="64" t="s">
        <v>8</v>
      </c>
      <c r="G1309" s="65" t="s">
        <v>9</v>
      </c>
      <c r="H1309" s="66" t="s">
        <v>16</v>
      </c>
      <c r="I1309" s="64" t="s">
        <v>30</v>
      </c>
      <c r="J1309" s="67" t="s">
        <v>31</v>
      </c>
      <c r="K1309" s="64" t="s">
        <v>32</v>
      </c>
      <c r="L1309" s="68" t="s">
        <v>33</v>
      </c>
      <c r="M1309" s="69" t="s">
        <v>34</v>
      </c>
      <c r="N1309" s="70" t="s">
        <v>17</v>
      </c>
      <c r="O1309" s="71" t="s">
        <v>36</v>
      </c>
      <c r="P1309" s="72" t="s">
        <v>49</v>
      </c>
      <c r="Q1309" s="71" t="s">
        <v>10</v>
      </c>
      <c r="R1309" s="72" t="s">
        <v>44</v>
      </c>
      <c r="S1309" s="72" t="s">
        <v>45</v>
      </c>
      <c r="T1309" s="71" t="s">
        <v>18</v>
      </c>
      <c r="U1309" s="73" t="s">
        <v>46</v>
      </c>
      <c r="V1309" s="74" t="s">
        <v>47</v>
      </c>
      <c r="W1309" s="75" t="s">
        <v>48</v>
      </c>
    </row>
    <row r="1310" spans="1:66" ht="21">
      <c r="A1310" s="76" t="s">
        <v>11</v>
      </c>
      <c r="B1310" s="145" t="s">
        <v>1587</v>
      </c>
      <c r="C1310" s="146" t="s">
        <v>84</v>
      </c>
      <c r="D1310" s="147" t="s">
        <v>1069</v>
      </c>
      <c r="E1310" s="146" t="s">
        <v>73</v>
      </c>
      <c r="F1310" s="235" t="s">
        <v>1070</v>
      </c>
      <c r="G1310" s="81" t="s">
        <v>74</v>
      </c>
      <c r="H1310" s="82">
        <v>45710</v>
      </c>
      <c r="I1310" s="149">
        <v>2</v>
      </c>
      <c r="J1310" s="150"/>
      <c r="K1310" s="151">
        <f>I1310*J1310</f>
        <v>0</v>
      </c>
      <c r="L1310" s="152"/>
      <c r="M1310" s="87">
        <f>ROUND(K1310*L1310+K1310,2)</f>
        <v>0</v>
      </c>
      <c r="N1310" s="436">
        <v>12</v>
      </c>
      <c r="O1310" s="462"/>
      <c r="P1310" s="442">
        <f>N1310*O1310</f>
        <v>0</v>
      </c>
      <c r="Q1310" s="464"/>
      <c r="R1310" s="466">
        <f>ROUND(P1310+P1310*Q1310,2)</f>
        <v>0</v>
      </c>
      <c r="S1310" s="468">
        <v>10000</v>
      </c>
      <c r="T1310" s="464"/>
      <c r="U1310" s="470">
        <f>ROUND(S1310+S1310*T1310,2)</f>
        <v>10000</v>
      </c>
      <c r="V1310" s="433">
        <f>SUM(K1312,P1312,S1312)</f>
        <v>10000</v>
      </c>
      <c r="W1310" s="433">
        <f>SUM(M1312,R1312,U1312)</f>
        <v>10000</v>
      </c>
    </row>
    <row r="1311" spans="1:66" ht="21.75" thickBot="1">
      <c r="A1311" s="100" t="s">
        <v>39</v>
      </c>
      <c r="B1311" s="165" t="s">
        <v>1587</v>
      </c>
      <c r="C1311" s="166" t="s">
        <v>84</v>
      </c>
      <c r="D1311" s="167" t="s">
        <v>1069</v>
      </c>
      <c r="E1311" s="166" t="s">
        <v>73</v>
      </c>
      <c r="F1311" s="237" t="s">
        <v>1071</v>
      </c>
      <c r="G1311" s="169" t="s">
        <v>74</v>
      </c>
      <c r="H1311" s="106">
        <v>45710</v>
      </c>
      <c r="I1311" s="170">
        <v>2</v>
      </c>
      <c r="J1311" s="171"/>
      <c r="K1311" s="172">
        <f>I1311*J1311</f>
        <v>0</v>
      </c>
      <c r="L1311" s="173"/>
      <c r="M1311" s="174">
        <f>ROUND(K1311*L1311+K1311,2)</f>
        <v>0</v>
      </c>
      <c r="N1311" s="438"/>
      <c r="O1311" s="463"/>
      <c r="P1311" s="444"/>
      <c r="Q1311" s="465"/>
      <c r="R1311" s="467"/>
      <c r="S1311" s="469"/>
      <c r="T1311" s="465"/>
      <c r="U1311" s="471"/>
      <c r="V1311" s="435"/>
      <c r="W1311" s="435"/>
    </row>
    <row r="1312" spans="1:66" ht="12.75">
      <c r="A1312" s="37"/>
      <c r="B1312" s="37"/>
      <c r="C1312" s="37"/>
      <c r="D1312" s="37"/>
      <c r="E1312" s="37"/>
      <c r="F1312" s="37"/>
      <c r="G1312" s="37"/>
      <c r="H1312" s="38"/>
      <c r="I1312" s="37"/>
      <c r="J1312" s="112" t="s">
        <v>38</v>
      </c>
      <c r="K1312" s="113">
        <f>SUM(K1310:K1311)</f>
        <v>0</v>
      </c>
      <c r="L1312" s="114"/>
      <c r="M1312" s="113">
        <f>SUM(M1310:M1311)</f>
        <v>0</v>
      </c>
      <c r="N1312" s="114"/>
      <c r="O1312" s="114"/>
      <c r="P1312" s="115">
        <f>SUM(P1310)</f>
        <v>0</v>
      </c>
      <c r="Q1312" s="114"/>
      <c r="R1312" s="115">
        <f>SUM(R1310)</f>
        <v>0</v>
      </c>
      <c r="S1312" s="113">
        <f>SUM(S1310:S1311)</f>
        <v>10000</v>
      </c>
      <c r="T1312" s="114"/>
      <c r="U1312" s="113">
        <f>SUM(U1310:U1311)</f>
        <v>10000</v>
      </c>
      <c r="V1312" s="37"/>
      <c r="W1312" s="37"/>
    </row>
    <row r="1313" spans="1:66" ht="51">
      <c r="W1313" s="116" t="s">
        <v>37</v>
      </c>
    </row>
    <row r="1315" spans="1:66" s="143" customFormat="1" ht="13.5" thickBot="1">
      <c r="A1315" s="180"/>
      <c r="B1315" s="181" t="s">
        <v>21</v>
      </c>
      <c r="C1315" s="182">
        <v>101</v>
      </c>
      <c r="D1315" s="184"/>
      <c r="E1315" s="184"/>
      <c r="F1315" s="184"/>
      <c r="G1315" s="184"/>
      <c r="H1315" s="184"/>
      <c r="I1315" s="184"/>
      <c r="J1315" s="184"/>
      <c r="K1315" s="184"/>
      <c r="L1315" s="184"/>
      <c r="M1315" s="184"/>
      <c r="N1315" s="184"/>
      <c r="O1315" s="185"/>
      <c r="P1315" s="185"/>
      <c r="Q1315" s="185"/>
      <c r="R1315" s="185"/>
      <c r="S1315" s="185"/>
      <c r="T1315" s="185"/>
      <c r="U1315" s="185"/>
      <c r="V1315" s="185"/>
      <c r="W1315" s="185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</row>
    <row r="1316" spans="1:66" ht="11.25">
      <c r="A1316" s="422" t="s">
        <v>0</v>
      </c>
      <c r="B1316" s="423"/>
      <c r="C1316" s="423"/>
      <c r="D1316" s="423"/>
      <c r="E1316" s="423"/>
      <c r="F1316" s="423"/>
      <c r="G1316" s="424"/>
      <c r="H1316" s="422" t="s">
        <v>40</v>
      </c>
      <c r="I1316" s="423"/>
      <c r="J1316" s="423"/>
      <c r="K1316" s="423"/>
      <c r="L1316" s="423"/>
      <c r="M1316" s="424"/>
      <c r="N1316" s="422" t="s">
        <v>35</v>
      </c>
      <c r="O1316" s="423"/>
      <c r="P1316" s="423"/>
      <c r="Q1316" s="423"/>
      <c r="R1316" s="423"/>
      <c r="S1316" s="423"/>
      <c r="T1316" s="423"/>
      <c r="U1316" s="424"/>
      <c r="V1316" s="425" t="s">
        <v>1</v>
      </c>
      <c r="W1316" s="426"/>
    </row>
    <row r="1317" spans="1:66" ht="63.75">
      <c r="A1317" s="46" t="s">
        <v>12</v>
      </c>
      <c r="B1317" s="47" t="s">
        <v>22</v>
      </c>
      <c r="C1317" s="48" t="s">
        <v>13</v>
      </c>
      <c r="D1317" s="48" t="s">
        <v>20</v>
      </c>
      <c r="E1317" s="49" t="s">
        <v>23</v>
      </c>
      <c r="F1317" s="48" t="s">
        <v>19</v>
      </c>
      <c r="G1317" s="50" t="s">
        <v>24</v>
      </c>
      <c r="H1317" s="144" t="s">
        <v>28</v>
      </c>
      <c r="I1317" s="48" t="s">
        <v>29</v>
      </c>
      <c r="J1317" s="52" t="s">
        <v>41</v>
      </c>
      <c r="K1317" s="53" t="s">
        <v>215</v>
      </c>
      <c r="L1317" s="54" t="s">
        <v>2</v>
      </c>
      <c r="M1317" s="55" t="s">
        <v>216</v>
      </c>
      <c r="N1317" s="56" t="s">
        <v>50</v>
      </c>
      <c r="O1317" s="57" t="s">
        <v>54</v>
      </c>
      <c r="P1317" s="58" t="s">
        <v>42</v>
      </c>
      <c r="Q1317" s="59" t="s">
        <v>2</v>
      </c>
      <c r="R1317" s="58" t="s">
        <v>43</v>
      </c>
      <c r="S1317" s="58" t="s">
        <v>55</v>
      </c>
      <c r="T1317" s="59" t="s">
        <v>2</v>
      </c>
      <c r="U1317" s="60" t="s">
        <v>56</v>
      </c>
      <c r="V1317" s="61" t="s">
        <v>51</v>
      </c>
      <c r="W1317" s="62" t="s">
        <v>52</v>
      </c>
    </row>
    <row r="1318" spans="1:66" ht="12" customHeight="1" thickBot="1">
      <c r="A1318" s="63" t="s">
        <v>3</v>
      </c>
      <c r="B1318" s="64" t="s">
        <v>4</v>
      </c>
      <c r="C1318" s="64" t="s">
        <v>5</v>
      </c>
      <c r="D1318" s="64" t="s">
        <v>6</v>
      </c>
      <c r="E1318" s="64" t="s">
        <v>7</v>
      </c>
      <c r="F1318" s="64" t="s">
        <v>8</v>
      </c>
      <c r="G1318" s="65" t="s">
        <v>9</v>
      </c>
      <c r="H1318" s="66" t="s">
        <v>16</v>
      </c>
      <c r="I1318" s="64" t="s">
        <v>30</v>
      </c>
      <c r="J1318" s="67" t="s">
        <v>31</v>
      </c>
      <c r="K1318" s="64" t="s">
        <v>32</v>
      </c>
      <c r="L1318" s="68" t="s">
        <v>33</v>
      </c>
      <c r="M1318" s="69" t="s">
        <v>34</v>
      </c>
      <c r="N1318" s="70" t="s">
        <v>17</v>
      </c>
      <c r="O1318" s="71" t="s">
        <v>36</v>
      </c>
      <c r="P1318" s="72" t="s">
        <v>49</v>
      </c>
      <c r="Q1318" s="71" t="s">
        <v>10</v>
      </c>
      <c r="R1318" s="72" t="s">
        <v>44</v>
      </c>
      <c r="S1318" s="72" t="s">
        <v>45</v>
      </c>
      <c r="T1318" s="71" t="s">
        <v>18</v>
      </c>
      <c r="U1318" s="73" t="s">
        <v>46</v>
      </c>
      <c r="V1318" s="74" t="s">
        <v>47</v>
      </c>
      <c r="W1318" s="75" t="s">
        <v>48</v>
      </c>
    </row>
    <row r="1319" spans="1:66" ht="32.25" thickBot="1">
      <c r="A1319" s="117" t="s">
        <v>11</v>
      </c>
      <c r="B1319" s="118" t="s">
        <v>1588</v>
      </c>
      <c r="C1319" s="119" t="s">
        <v>1073</v>
      </c>
      <c r="D1319" s="120" t="s">
        <v>1072</v>
      </c>
      <c r="E1319" s="119" t="s">
        <v>57</v>
      </c>
      <c r="F1319" s="240" t="s">
        <v>1074</v>
      </c>
      <c r="G1319" s="122" t="s">
        <v>58</v>
      </c>
      <c r="H1319" s="123" t="s">
        <v>1589</v>
      </c>
      <c r="I1319" s="124">
        <v>2</v>
      </c>
      <c r="J1319" s="125"/>
      <c r="K1319" s="126">
        <f>I1319*J1319</f>
        <v>0</v>
      </c>
      <c r="L1319" s="127"/>
      <c r="M1319" s="128">
        <f>ROUND(K1319*L1319+K1319,2)</f>
        <v>0</v>
      </c>
      <c r="N1319" s="129">
        <v>6</v>
      </c>
      <c r="O1319" s="125"/>
      <c r="P1319" s="130">
        <f>N1319*O1319</f>
        <v>0</v>
      </c>
      <c r="Q1319" s="127"/>
      <c r="R1319" s="130">
        <f>ROUND(P1319+P1319*Q1319,2)</f>
        <v>0</v>
      </c>
      <c r="S1319" s="131">
        <v>5000</v>
      </c>
      <c r="T1319" s="127"/>
      <c r="U1319" s="132">
        <f>ROUND(S1319+S1319*T1319,2)</f>
        <v>5000</v>
      </c>
      <c r="V1319" s="133">
        <f>SUM(K1320,P1320,S1320)</f>
        <v>5000</v>
      </c>
      <c r="W1319" s="133">
        <f>SUM(M1320,R1320,U1320)</f>
        <v>5000</v>
      </c>
    </row>
    <row r="1320" spans="1:66" s="37" customFormat="1" ht="12.75">
      <c r="H1320" s="38"/>
      <c r="J1320" s="112" t="s">
        <v>38</v>
      </c>
      <c r="K1320" s="113">
        <f>SUM(K1319:K1319)</f>
        <v>0</v>
      </c>
      <c r="L1320" s="114"/>
      <c r="M1320" s="113">
        <f>SUM(M1319:M1319)</f>
        <v>0</v>
      </c>
      <c r="N1320" s="114"/>
      <c r="O1320" s="114"/>
      <c r="P1320" s="115">
        <f>SUM(P1319)</f>
        <v>0</v>
      </c>
      <c r="Q1320" s="114"/>
      <c r="R1320" s="115">
        <f>SUM(R1319)</f>
        <v>0</v>
      </c>
      <c r="S1320" s="113">
        <f>SUM(S1319:S1319)</f>
        <v>5000</v>
      </c>
      <c r="T1320" s="114"/>
      <c r="U1320" s="113">
        <f>SUM(U1319:U1319)</f>
        <v>5000</v>
      </c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</row>
    <row r="1321" spans="1:66" ht="51">
      <c r="W1321" s="116" t="s">
        <v>37</v>
      </c>
    </row>
    <row r="1323" spans="1:66" s="143" customFormat="1" ht="13.5" thickBot="1">
      <c r="A1323" s="180"/>
      <c r="B1323" s="181" t="s">
        <v>21</v>
      </c>
      <c r="C1323" s="182">
        <v>102</v>
      </c>
      <c r="D1323" s="184"/>
      <c r="E1323" s="184"/>
      <c r="F1323" s="184"/>
      <c r="G1323" s="184"/>
      <c r="H1323" s="184"/>
      <c r="I1323" s="184"/>
      <c r="J1323" s="184"/>
      <c r="K1323" s="184"/>
      <c r="L1323" s="184"/>
      <c r="M1323" s="184"/>
      <c r="N1323" s="184"/>
      <c r="O1323" s="185"/>
      <c r="P1323" s="185"/>
      <c r="Q1323" s="185"/>
      <c r="R1323" s="185"/>
      <c r="S1323" s="185"/>
      <c r="T1323" s="185"/>
      <c r="U1323" s="185"/>
      <c r="V1323" s="185"/>
      <c r="W1323" s="185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</row>
    <row r="1324" spans="1:66" ht="11.25">
      <c r="A1324" s="422" t="s">
        <v>0</v>
      </c>
      <c r="B1324" s="423"/>
      <c r="C1324" s="423"/>
      <c r="D1324" s="423"/>
      <c r="E1324" s="423"/>
      <c r="F1324" s="423"/>
      <c r="G1324" s="424"/>
      <c r="H1324" s="422" t="s">
        <v>282</v>
      </c>
      <c r="I1324" s="423"/>
      <c r="J1324" s="423"/>
      <c r="K1324" s="423"/>
      <c r="L1324" s="423"/>
      <c r="M1324" s="424"/>
      <c r="N1324" s="422" t="s">
        <v>35</v>
      </c>
      <c r="O1324" s="423"/>
      <c r="P1324" s="423"/>
      <c r="Q1324" s="423"/>
      <c r="R1324" s="423"/>
      <c r="S1324" s="423"/>
      <c r="T1324" s="423"/>
      <c r="U1324" s="424"/>
      <c r="V1324" s="425" t="s">
        <v>1</v>
      </c>
      <c r="W1324" s="426"/>
    </row>
    <row r="1325" spans="1:66" ht="63.75">
      <c r="A1325" s="46" t="s">
        <v>12</v>
      </c>
      <c r="B1325" s="47" t="s">
        <v>22</v>
      </c>
      <c r="C1325" s="48" t="s">
        <v>13</v>
      </c>
      <c r="D1325" s="48" t="s">
        <v>20</v>
      </c>
      <c r="E1325" s="49" t="s">
        <v>23</v>
      </c>
      <c r="F1325" s="48" t="s">
        <v>19</v>
      </c>
      <c r="G1325" s="50" t="s">
        <v>24</v>
      </c>
      <c r="H1325" s="144" t="s">
        <v>1076</v>
      </c>
      <c r="I1325" s="48" t="s">
        <v>283</v>
      </c>
      <c r="J1325" s="52" t="s">
        <v>284</v>
      </c>
      <c r="K1325" s="53" t="s">
        <v>285</v>
      </c>
      <c r="L1325" s="54" t="s">
        <v>2</v>
      </c>
      <c r="M1325" s="55" t="s">
        <v>286</v>
      </c>
      <c r="N1325" s="56" t="s">
        <v>50</v>
      </c>
      <c r="O1325" s="57" t="s">
        <v>54</v>
      </c>
      <c r="P1325" s="58" t="s">
        <v>42</v>
      </c>
      <c r="Q1325" s="59" t="s">
        <v>2</v>
      </c>
      <c r="R1325" s="58" t="s">
        <v>43</v>
      </c>
      <c r="S1325" s="58" t="s">
        <v>55</v>
      </c>
      <c r="T1325" s="59" t="s">
        <v>2</v>
      </c>
      <c r="U1325" s="60" t="s">
        <v>56</v>
      </c>
      <c r="V1325" s="61" t="s">
        <v>51</v>
      </c>
      <c r="W1325" s="62" t="s">
        <v>52</v>
      </c>
    </row>
    <row r="1326" spans="1:66" ht="12" customHeight="1" thickBot="1">
      <c r="A1326" s="63" t="s">
        <v>3</v>
      </c>
      <c r="B1326" s="64" t="s">
        <v>4</v>
      </c>
      <c r="C1326" s="64" t="s">
        <v>5</v>
      </c>
      <c r="D1326" s="64" t="s">
        <v>6</v>
      </c>
      <c r="E1326" s="64" t="s">
        <v>7</v>
      </c>
      <c r="F1326" s="64" t="s">
        <v>8</v>
      </c>
      <c r="G1326" s="65" t="s">
        <v>9</v>
      </c>
      <c r="H1326" s="66" t="s">
        <v>16</v>
      </c>
      <c r="I1326" s="64" t="s">
        <v>30</v>
      </c>
      <c r="J1326" s="67" t="s">
        <v>31</v>
      </c>
      <c r="K1326" s="64" t="s">
        <v>32</v>
      </c>
      <c r="L1326" s="68" t="s">
        <v>33</v>
      </c>
      <c r="M1326" s="69" t="s">
        <v>34</v>
      </c>
      <c r="N1326" s="70" t="s">
        <v>17</v>
      </c>
      <c r="O1326" s="71" t="s">
        <v>36</v>
      </c>
      <c r="P1326" s="72" t="s">
        <v>49</v>
      </c>
      <c r="Q1326" s="71" t="s">
        <v>10</v>
      </c>
      <c r="R1326" s="72" t="s">
        <v>44</v>
      </c>
      <c r="S1326" s="72" t="s">
        <v>45</v>
      </c>
      <c r="T1326" s="71" t="s">
        <v>18</v>
      </c>
      <c r="U1326" s="73" t="s">
        <v>46</v>
      </c>
      <c r="V1326" s="74" t="s">
        <v>47</v>
      </c>
      <c r="W1326" s="75" t="s">
        <v>48</v>
      </c>
    </row>
    <row r="1327" spans="1:66" ht="34.5" thickBot="1">
      <c r="A1327" s="117" t="s">
        <v>11</v>
      </c>
      <c r="B1327" s="118" t="s">
        <v>1078</v>
      </c>
      <c r="C1327" s="119" t="s">
        <v>1079</v>
      </c>
      <c r="D1327" s="120" t="s">
        <v>1075</v>
      </c>
      <c r="E1327" s="119" t="s">
        <v>73</v>
      </c>
      <c r="F1327" s="240" t="s">
        <v>1077</v>
      </c>
      <c r="G1327" s="122" t="s">
        <v>58</v>
      </c>
      <c r="H1327" s="123" t="s">
        <v>1590</v>
      </c>
      <c r="I1327" s="124">
        <v>2</v>
      </c>
      <c r="J1327" s="125"/>
      <c r="K1327" s="126">
        <f>I1327*J1327</f>
        <v>0</v>
      </c>
      <c r="L1327" s="127"/>
      <c r="M1327" s="128">
        <f>ROUND(K1327*L1327+K1327,2)</f>
        <v>0</v>
      </c>
      <c r="N1327" s="129">
        <v>6</v>
      </c>
      <c r="O1327" s="125"/>
      <c r="P1327" s="130">
        <f>N1327*O1327</f>
        <v>0</v>
      </c>
      <c r="Q1327" s="127"/>
      <c r="R1327" s="130">
        <f>ROUND(P1327+P1327*Q1327,2)</f>
        <v>0</v>
      </c>
      <c r="S1327" s="131">
        <v>1000</v>
      </c>
      <c r="T1327" s="127"/>
      <c r="U1327" s="132">
        <f>ROUND(S1327+S1327*T1327,2)</f>
        <v>1000</v>
      </c>
      <c r="V1327" s="133">
        <f>SUM(K1328,P1328,S1328)</f>
        <v>1000</v>
      </c>
      <c r="W1327" s="133">
        <f>SUM(M1328,R1328,U1328)</f>
        <v>1000</v>
      </c>
    </row>
    <row r="1328" spans="1:66" s="37" customFormat="1" ht="12.75">
      <c r="H1328" s="38"/>
      <c r="J1328" s="112" t="s">
        <v>38</v>
      </c>
      <c r="K1328" s="113">
        <f>SUM(K1327:K1327)</f>
        <v>0</v>
      </c>
      <c r="L1328" s="114"/>
      <c r="M1328" s="113">
        <f>SUM(M1327:M1327)</f>
        <v>0</v>
      </c>
      <c r="N1328" s="114"/>
      <c r="O1328" s="114"/>
      <c r="P1328" s="115">
        <f>SUM(P1327)</f>
        <v>0</v>
      </c>
      <c r="Q1328" s="114"/>
      <c r="R1328" s="115">
        <f>SUM(R1327)</f>
        <v>0</v>
      </c>
      <c r="S1328" s="113">
        <f>SUM(S1327:S1327)</f>
        <v>1000</v>
      </c>
      <c r="T1328" s="114"/>
      <c r="U1328" s="113">
        <f>SUM(U1327:U1327)</f>
        <v>1000</v>
      </c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</row>
    <row r="1329" spans="1:66" ht="51">
      <c r="W1329" s="116" t="s">
        <v>37</v>
      </c>
    </row>
    <row r="1331" spans="1:66" s="143" customFormat="1" ht="13.5" thickBot="1">
      <c r="A1331" s="180"/>
      <c r="B1331" s="181" t="s">
        <v>21</v>
      </c>
      <c r="C1331" s="182">
        <v>103</v>
      </c>
      <c r="D1331" s="184"/>
      <c r="E1331" s="184"/>
      <c r="F1331" s="184"/>
      <c r="G1331" s="184"/>
      <c r="H1331" s="184"/>
      <c r="I1331" s="184"/>
      <c r="J1331" s="184"/>
      <c r="K1331" s="184"/>
      <c r="L1331" s="184"/>
      <c r="M1331" s="184"/>
      <c r="N1331" s="184"/>
      <c r="O1331" s="185"/>
      <c r="P1331" s="185"/>
      <c r="Q1331" s="185"/>
      <c r="R1331" s="185"/>
      <c r="S1331" s="185"/>
      <c r="T1331" s="185"/>
      <c r="U1331" s="185"/>
      <c r="V1331" s="185"/>
      <c r="W1331" s="185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</row>
    <row r="1332" spans="1:66" ht="11.25">
      <c r="A1332" s="422" t="s">
        <v>0</v>
      </c>
      <c r="B1332" s="423"/>
      <c r="C1332" s="423"/>
      <c r="D1332" s="423"/>
      <c r="E1332" s="423"/>
      <c r="F1332" s="423"/>
      <c r="G1332" s="424"/>
      <c r="H1332" s="422" t="s">
        <v>40</v>
      </c>
      <c r="I1332" s="423"/>
      <c r="J1332" s="423"/>
      <c r="K1332" s="423"/>
      <c r="L1332" s="423"/>
      <c r="M1332" s="424"/>
      <c r="N1332" s="422" t="s">
        <v>35</v>
      </c>
      <c r="O1332" s="423"/>
      <c r="P1332" s="423"/>
      <c r="Q1332" s="423"/>
      <c r="R1332" s="423"/>
      <c r="S1332" s="423"/>
      <c r="T1332" s="423"/>
      <c r="U1332" s="424"/>
      <c r="V1332" s="425" t="s">
        <v>1</v>
      </c>
      <c r="W1332" s="426"/>
    </row>
    <row r="1333" spans="1:66" ht="63.75">
      <c r="A1333" s="46" t="s">
        <v>12</v>
      </c>
      <c r="B1333" s="47" t="s">
        <v>22</v>
      </c>
      <c r="C1333" s="48" t="s">
        <v>13</v>
      </c>
      <c r="D1333" s="48" t="s">
        <v>20</v>
      </c>
      <c r="E1333" s="49" t="s">
        <v>23</v>
      </c>
      <c r="F1333" s="48" t="s">
        <v>19</v>
      </c>
      <c r="G1333" s="50" t="s">
        <v>24</v>
      </c>
      <c r="H1333" s="51" t="s">
        <v>28</v>
      </c>
      <c r="I1333" s="48" t="s">
        <v>29</v>
      </c>
      <c r="J1333" s="52" t="s">
        <v>41</v>
      </c>
      <c r="K1333" s="53" t="s">
        <v>14</v>
      </c>
      <c r="L1333" s="54" t="s">
        <v>2</v>
      </c>
      <c r="M1333" s="55" t="s">
        <v>15</v>
      </c>
      <c r="N1333" s="56" t="s">
        <v>50</v>
      </c>
      <c r="O1333" s="57" t="s">
        <v>54</v>
      </c>
      <c r="P1333" s="58" t="s">
        <v>42</v>
      </c>
      <c r="Q1333" s="59" t="s">
        <v>2</v>
      </c>
      <c r="R1333" s="58" t="s">
        <v>43</v>
      </c>
      <c r="S1333" s="58" t="s">
        <v>55</v>
      </c>
      <c r="T1333" s="59" t="s">
        <v>2</v>
      </c>
      <c r="U1333" s="60" t="s">
        <v>56</v>
      </c>
      <c r="V1333" s="61" t="s">
        <v>51</v>
      </c>
      <c r="W1333" s="62" t="s">
        <v>52</v>
      </c>
    </row>
    <row r="1334" spans="1:66" ht="11.25" thickBot="1">
      <c r="A1334" s="63" t="s">
        <v>3</v>
      </c>
      <c r="B1334" s="64" t="s">
        <v>4</v>
      </c>
      <c r="C1334" s="64" t="s">
        <v>5</v>
      </c>
      <c r="D1334" s="64" t="s">
        <v>6</v>
      </c>
      <c r="E1334" s="64" t="s">
        <v>7</v>
      </c>
      <c r="F1334" s="64" t="s">
        <v>8</v>
      </c>
      <c r="G1334" s="65" t="s">
        <v>9</v>
      </c>
      <c r="H1334" s="66" t="s">
        <v>16</v>
      </c>
      <c r="I1334" s="64" t="s">
        <v>30</v>
      </c>
      <c r="J1334" s="67" t="s">
        <v>31</v>
      </c>
      <c r="K1334" s="64" t="s">
        <v>32</v>
      </c>
      <c r="L1334" s="68" t="s">
        <v>33</v>
      </c>
      <c r="M1334" s="69" t="s">
        <v>34</v>
      </c>
      <c r="N1334" s="70" t="s">
        <v>17</v>
      </c>
      <c r="O1334" s="71" t="s">
        <v>36</v>
      </c>
      <c r="P1334" s="72" t="s">
        <v>49</v>
      </c>
      <c r="Q1334" s="71" t="s">
        <v>10</v>
      </c>
      <c r="R1334" s="72" t="s">
        <v>44</v>
      </c>
      <c r="S1334" s="72" t="s">
        <v>45</v>
      </c>
      <c r="T1334" s="71" t="s">
        <v>18</v>
      </c>
      <c r="U1334" s="73" t="s">
        <v>46</v>
      </c>
      <c r="V1334" s="74" t="s">
        <v>47</v>
      </c>
      <c r="W1334" s="75" t="s">
        <v>48</v>
      </c>
    </row>
    <row r="1335" spans="1:66" ht="31.5">
      <c r="A1335" s="76" t="s">
        <v>11</v>
      </c>
      <c r="B1335" s="145" t="s">
        <v>1064</v>
      </c>
      <c r="C1335" s="146" t="s">
        <v>1081</v>
      </c>
      <c r="D1335" s="147" t="s">
        <v>1080</v>
      </c>
      <c r="E1335" s="146" t="s">
        <v>129</v>
      </c>
      <c r="F1335" s="235" t="s">
        <v>1082</v>
      </c>
      <c r="G1335" s="81" t="s">
        <v>58</v>
      </c>
      <c r="H1335" s="82" t="s">
        <v>1208</v>
      </c>
      <c r="I1335" s="149">
        <v>2</v>
      </c>
      <c r="J1335" s="150"/>
      <c r="K1335" s="151">
        <f>I1335*J1335</f>
        <v>0</v>
      </c>
      <c r="L1335" s="152"/>
      <c r="M1335" s="87">
        <f>ROUND(K1335*L1335+K1335,2)</f>
        <v>0</v>
      </c>
      <c r="N1335" s="436">
        <v>12</v>
      </c>
      <c r="O1335" s="462"/>
      <c r="P1335" s="442">
        <f>N1335*O1335</f>
        <v>0</v>
      </c>
      <c r="Q1335" s="464"/>
      <c r="R1335" s="466">
        <f>ROUND(P1335+P1335*Q1335,2)</f>
        <v>0</v>
      </c>
      <c r="S1335" s="468">
        <v>2000</v>
      </c>
      <c r="T1335" s="464"/>
      <c r="U1335" s="470">
        <f>ROUND(S1335+S1335*T1335,2)</f>
        <v>2000</v>
      </c>
      <c r="V1335" s="433">
        <f>SUM(K1337,P1337,S1337)</f>
        <v>2000</v>
      </c>
      <c r="W1335" s="433">
        <f>SUM(M1337,R1337,U1337)</f>
        <v>2000</v>
      </c>
    </row>
    <row r="1336" spans="1:66" ht="32.25" thickBot="1">
      <c r="A1336" s="100" t="s">
        <v>39</v>
      </c>
      <c r="B1336" s="165" t="s">
        <v>1064</v>
      </c>
      <c r="C1336" s="166" t="s">
        <v>1081</v>
      </c>
      <c r="D1336" s="167" t="s">
        <v>1083</v>
      </c>
      <c r="E1336" s="166" t="s">
        <v>129</v>
      </c>
      <c r="F1336" s="237" t="s">
        <v>1084</v>
      </c>
      <c r="G1336" s="169" t="s">
        <v>58</v>
      </c>
      <c r="H1336" s="106" t="s">
        <v>1591</v>
      </c>
      <c r="I1336" s="170">
        <v>2</v>
      </c>
      <c r="J1336" s="171"/>
      <c r="K1336" s="172">
        <f>I1336*J1336</f>
        <v>0</v>
      </c>
      <c r="L1336" s="173"/>
      <c r="M1336" s="174">
        <f>ROUND(K1336*L1336+K1336,2)</f>
        <v>0</v>
      </c>
      <c r="N1336" s="438"/>
      <c r="O1336" s="463"/>
      <c r="P1336" s="444"/>
      <c r="Q1336" s="465"/>
      <c r="R1336" s="467"/>
      <c r="S1336" s="469"/>
      <c r="T1336" s="465"/>
      <c r="U1336" s="471"/>
      <c r="V1336" s="435"/>
      <c r="W1336" s="435"/>
    </row>
    <row r="1337" spans="1:66" ht="12.75">
      <c r="A1337" s="37"/>
      <c r="B1337" s="37"/>
      <c r="C1337" s="37"/>
      <c r="D1337" s="37"/>
      <c r="E1337" s="37"/>
      <c r="F1337" s="37"/>
      <c r="G1337" s="37"/>
      <c r="H1337" s="38"/>
      <c r="I1337" s="37"/>
      <c r="J1337" s="112" t="s">
        <v>38</v>
      </c>
      <c r="K1337" s="113">
        <f>SUM(K1335:K1336)</f>
        <v>0</v>
      </c>
      <c r="L1337" s="114"/>
      <c r="M1337" s="113">
        <f>SUM(M1335:M1336)</f>
        <v>0</v>
      </c>
      <c r="N1337" s="114"/>
      <c r="O1337" s="114"/>
      <c r="P1337" s="115">
        <f>SUM(P1335)</f>
        <v>0</v>
      </c>
      <c r="Q1337" s="114"/>
      <c r="R1337" s="115">
        <f>SUM(R1335)</f>
        <v>0</v>
      </c>
      <c r="S1337" s="113">
        <f>SUM(S1335:S1336)</f>
        <v>2000</v>
      </c>
      <c r="T1337" s="114"/>
      <c r="U1337" s="113">
        <f>SUM(U1335:U1336)</f>
        <v>2000</v>
      </c>
      <c r="V1337" s="37"/>
      <c r="W1337" s="37"/>
    </row>
    <row r="1338" spans="1:66" ht="51">
      <c r="W1338" s="116" t="s">
        <v>37</v>
      </c>
    </row>
    <row r="1340" spans="1:66" s="143" customFormat="1" ht="15" thickBot="1">
      <c r="A1340" s="180"/>
      <c r="B1340" s="181" t="s">
        <v>21</v>
      </c>
      <c r="C1340" s="182">
        <v>104</v>
      </c>
      <c r="D1340" s="183" t="s">
        <v>433</v>
      </c>
      <c r="E1340" s="184"/>
      <c r="F1340" s="184"/>
      <c r="G1340" s="184"/>
      <c r="H1340" s="184"/>
      <c r="I1340" s="184"/>
      <c r="J1340" s="184"/>
      <c r="K1340" s="184"/>
      <c r="L1340" s="184"/>
      <c r="M1340" s="184"/>
      <c r="N1340" s="184"/>
      <c r="O1340" s="185"/>
      <c r="P1340" s="185"/>
      <c r="Q1340" s="185"/>
      <c r="R1340" s="185"/>
      <c r="S1340" s="185"/>
      <c r="T1340" s="185"/>
      <c r="U1340" s="185"/>
      <c r="V1340" s="185"/>
      <c r="W1340" s="185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</row>
    <row r="1341" spans="1:66" ht="11.25">
      <c r="A1341" s="422" t="s">
        <v>0</v>
      </c>
      <c r="B1341" s="423"/>
      <c r="C1341" s="423"/>
      <c r="D1341" s="423"/>
      <c r="E1341" s="423"/>
      <c r="F1341" s="423"/>
      <c r="G1341" s="424"/>
      <c r="H1341" s="422" t="s">
        <v>40</v>
      </c>
      <c r="I1341" s="423"/>
      <c r="J1341" s="423"/>
      <c r="K1341" s="423"/>
      <c r="L1341" s="423"/>
      <c r="M1341" s="424"/>
      <c r="N1341" s="422" t="s">
        <v>35</v>
      </c>
      <c r="O1341" s="423"/>
      <c r="P1341" s="423"/>
      <c r="Q1341" s="423"/>
      <c r="R1341" s="423"/>
      <c r="S1341" s="423"/>
      <c r="T1341" s="423"/>
      <c r="U1341" s="424"/>
      <c r="V1341" s="425" t="s">
        <v>1</v>
      </c>
      <c r="W1341" s="426"/>
    </row>
    <row r="1342" spans="1:66" ht="63.75">
      <c r="A1342" s="46" t="s">
        <v>12</v>
      </c>
      <c r="B1342" s="47" t="s">
        <v>22</v>
      </c>
      <c r="C1342" s="48" t="s">
        <v>13</v>
      </c>
      <c r="D1342" s="48" t="s">
        <v>20</v>
      </c>
      <c r="E1342" s="49" t="s">
        <v>23</v>
      </c>
      <c r="F1342" s="48" t="s">
        <v>19</v>
      </c>
      <c r="G1342" s="50" t="s">
        <v>24</v>
      </c>
      <c r="H1342" s="51" t="s">
        <v>28</v>
      </c>
      <c r="I1342" s="48" t="s">
        <v>29</v>
      </c>
      <c r="J1342" s="52" t="s">
        <v>41</v>
      </c>
      <c r="K1342" s="53" t="s">
        <v>14</v>
      </c>
      <c r="L1342" s="54" t="s">
        <v>2</v>
      </c>
      <c r="M1342" s="55" t="s">
        <v>15</v>
      </c>
      <c r="N1342" s="56" t="s">
        <v>50</v>
      </c>
      <c r="O1342" s="57" t="s">
        <v>54</v>
      </c>
      <c r="P1342" s="58" t="s">
        <v>42</v>
      </c>
      <c r="Q1342" s="59" t="s">
        <v>2</v>
      </c>
      <c r="R1342" s="58" t="s">
        <v>43</v>
      </c>
      <c r="S1342" s="58" t="s">
        <v>55</v>
      </c>
      <c r="T1342" s="59" t="s">
        <v>2</v>
      </c>
      <c r="U1342" s="60" t="s">
        <v>56</v>
      </c>
      <c r="V1342" s="61" t="s">
        <v>51</v>
      </c>
      <c r="W1342" s="62" t="s">
        <v>52</v>
      </c>
    </row>
    <row r="1343" spans="1:66" ht="11.25" thickBot="1">
      <c r="A1343" s="63" t="s">
        <v>3</v>
      </c>
      <c r="B1343" s="64" t="s">
        <v>4</v>
      </c>
      <c r="C1343" s="64" t="s">
        <v>5</v>
      </c>
      <c r="D1343" s="64" t="s">
        <v>6</v>
      </c>
      <c r="E1343" s="64" t="s">
        <v>7</v>
      </c>
      <c r="F1343" s="64" t="s">
        <v>8</v>
      </c>
      <c r="G1343" s="65" t="s">
        <v>9</v>
      </c>
      <c r="H1343" s="66" t="s">
        <v>16</v>
      </c>
      <c r="I1343" s="64" t="s">
        <v>30</v>
      </c>
      <c r="J1343" s="67" t="s">
        <v>31</v>
      </c>
      <c r="K1343" s="64" t="s">
        <v>32</v>
      </c>
      <c r="L1343" s="68" t="s">
        <v>33</v>
      </c>
      <c r="M1343" s="69" t="s">
        <v>34</v>
      </c>
      <c r="N1343" s="70" t="s">
        <v>17</v>
      </c>
      <c r="O1343" s="71" t="s">
        <v>36</v>
      </c>
      <c r="P1343" s="72" t="s">
        <v>49</v>
      </c>
      <c r="Q1343" s="71" t="s">
        <v>10</v>
      </c>
      <c r="R1343" s="72" t="s">
        <v>44</v>
      </c>
      <c r="S1343" s="72" t="s">
        <v>45</v>
      </c>
      <c r="T1343" s="71" t="s">
        <v>18</v>
      </c>
      <c r="U1343" s="73" t="s">
        <v>46</v>
      </c>
      <c r="V1343" s="74" t="s">
        <v>47</v>
      </c>
      <c r="W1343" s="75" t="s">
        <v>48</v>
      </c>
    </row>
    <row r="1344" spans="1:66" ht="31.5">
      <c r="A1344" s="76" t="s">
        <v>11</v>
      </c>
      <c r="B1344" s="145" t="s">
        <v>1085</v>
      </c>
      <c r="C1344" s="146" t="s">
        <v>1087</v>
      </c>
      <c r="D1344" s="147" t="s">
        <v>1086</v>
      </c>
      <c r="E1344" s="146" t="s">
        <v>57</v>
      </c>
      <c r="F1344" s="235" t="s">
        <v>1088</v>
      </c>
      <c r="G1344" s="81" t="s">
        <v>58</v>
      </c>
      <c r="H1344" s="82" t="s">
        <v>1310</v>
      </c>
      <c r="I1344" s="149">
        <v>2</v>
      </c>
      <c r="J1344" s="150"/>
      <c r="K1344" s="151">
        <f>I1344*J1344</f>
        <v>0</v>
      </c>
      <c r="L1344" s="152"/>
      <c r="M1344" s="87">
        <f>ROUND(K1344*L1344+K1344,2)</f>
        <v>0</v>
      </c>
      <c r="N1344" s="436">
        <v>16</v>
      </c>
      <c r="O1344" s="462"/>
      <c r="P1344" s="442">
        <f>N1344*O1344</f>
        <v>0</v>
      </c>
      <c r="Q1344" s="464"/>
      <c r="R1344" s="466">
        <f>ROUND(P1344+P1344*Q1344,2)</f>
        <v>0</v>
      </c>
      <c r="S1344" s="468">
        <v>16000</v>
      </c>
      <c r="T1344" s="464"/>
      <c r="U1344" s="470">
        <f>ROUND(S1344+S1344*T1344,2)</f>
        <v>16000</v>
      </c>
      <c r="V1344" s="433">
        <f>SUM(K1348,P1348,S1348)</f>
        <v>16000</v>
      </c>
      <c r="W1344" s="433">
        <f>SUM(M1348,R1348,U1348)</f>
        <v>16000</v>
      </c>
    </row>
    <row r="1345" spans="1:66" ht="31.5">
      <c r="A1345" s="153" t="s">
        <v>39</v>
      </c>
      <c r="B1345" s="154" t="s">
        <v>1089</v>
      </c>
      <c r="C1345" s="155" t="s">
        <v>1087</v>
      </c>
      <c r="D1345" s="156" t="s">
        <v>1090</v>
      </c>
      <c r="E1345" s="155" t="s">
        <v>57</v>
      </c>
      <c r="F1345" s="236" t="s">
        <v>1091</v>
      </c>
      <c r="G1345" s="158" t="s">
        <v>58</v>
      </c>
      <c r="H1345" s="159" t="s">
        <v>1195</v>
      </c>
      <c r="I1345" s="160">
        <v>2</v>
      </c>
      <c r="J1345" s="161"/>
      <c r="K1345" s="162">
        <f>I1345*J1345</f>
        <v>0</v>
      </c>
      <c r="L1345" s="163"/>
      <c r="M1345" s="164">
        <f>ROUND(K1345*L1345+K1345,2)</f>
        <v>0</v>
      </c>
      <c r="N1345" s="437"/>
      <c r="O1345" s="440"/>
      <c r="P1345" s="443"/>
      <c r="Q1345" s="446"/>
      <c r="R1345" s="443"/>
      <c r="S1345" s="451"/>
      <c r="T1345" s="446"/>
      <c r="U1345" s="454"/>
      <c r="V1345" s="434"/>
      <c r="W1345" s="434"/>
    </row>
    <row r="1346" spans="1:66" ht="31.5">
      <c r="A1346" s="253" t="s">
        <v>59</v>
      </c>
      <c r="B1346" s="289" t="s">
        <v>1085</v>
      </c>
      <c r="C1346" s="290" t="s">
        <v>1087</v>
      </c>
      <c r="D1346" s="291" t="s">
        <v>1592</v>
      </c>
      <c r="E1346" s="290" t="s">
        <v>57</v>
      </c>
      <c r="F1346" s="292" t="s">
        <v>1593</v>
      </c>
      <c r="G1346" s="293" t="s">
        <v>58</v>
      </c>
      <c r="H1346" s="294" t="s">
        <v>1594</v>
      </c>
      <c r="I1346" s="295">
        <v>2</v>
      </c>
      <c r="J1346" s="296"/>
      <c r="K1346" s="162">
        <f>I1346*J1346</f>
        <v>0</v>
      </c>
      <c r="L1346" s="297"/>
      <c r="M1346" s="164">
        <f>ROUND(K1346*L1346+K1346,2)</f>
        <v>0</v>
      </c>
      <c r="N1346" s="437"/>
      <c r="O1346" s="440"/>
      <c r="P1346" s="443"/>
      <c r="Q1346" s="446"/>
      <c r="R1346" s="443"/>
      <c r="S1346" s="451"/>
      <c r="T1346" s="446"/>
      <c r="U1346" s="454"/>
      <c r="V1346" s="434"/>
      <c r="W1346" s="434"/>
    </row>
    <row r="1347" spans="1:66" ht="32.25" thickBot="1">
      <c r="A1347" s="100" t="s">
        <v>60</v>
      </c>
      <c r="B1347" s="165" t="s">
        <v>3576</v>
      </c>
      <c r="C1347" s="166" t="s">
        <v>3474</v>
      </c>
      <c r="D1347" s="167" t="s">
        <v>3577</v>
      </c>
      <c r="E1347" s="166" t="s">
        <v>57</v>
      </c>
      <c r="F1347" s="237" t="s">
        <v>3578</v>
      </c>
      <c r="G1347" s="169" t="s">
        <v>58</v>
      </c>
      <c r="H1347" s="106" t="s">
        <v>1594</v>
      </c>
      <c r="I1347" s="170">
        <v>2</v>
      </c>
      <c r="J1347" s="171"/>
      <c r="K1347" s="172">
        <f>I1347*J1347</f>
        <v>0</v>
      </c>
      <c r="L1347" s="173"/>
      <c r="M1347" s="174">
        <f>ROUND(K1347*L1347+K1347,2)</f>
        <v>0</v>
      </c>
      <c r="N1347" s="438"/>
      <c r="O1347" s="463"/>
      <c r="P1347" s="444"/>
      <c r="Q1347" s="465"/>
      <c r="R1347" s="467"/>
      <c r="S1347" s="469"/>
      <c r="T1347" s="465"/>
      <c r="U1347" s="471"/>
      <c r="V1347" s="435"/>
      <c r="W1347" s="435"/>
    </row>
    <row r="1348" spans="1:66" ht="12.75">
      <c r="A1348" s="37"/>
      <c r="B1348" s="37"/>
      <c r="C1348" s="37"/>
      <c r="D1348" s="37"/>
      <c r="E1348" s="37"/>
      <c r="F1348" s="37"/>
      <c r="G1348" s="37"/>
      <c r="H1348" s="38"/>
      <c r="I1348" s="37"/>
      <c r="J1348" s="112" t="s">
        <v>38</v>
      </c>
      <c r="K1348" s="113">
        <f>SUM(K1344:K1347)</f>
        <v>0</v>
      </c>
      <c r="L1348" s="114"/>
      <c r="M1348" s="113">
        <f>SUM(M1344:M1347)</f>
        <v>0</v>
      </c>
      <c r="N1348" s="114"/>
      <c r="O1348" s="114"/>
      <c r="P1348" s="115">
        <f>SUM(P1344)</f>
        <v>0</v>
      </c>
      <c r="Q1348" s="114"/>
      <c r="R1348" s="115">
        <f>SUM(R1344)</f>
        <v>0</v>
      </c>
      <c r="S1348" s="113">
        <f>SUM(S1344:S1347)</f>
        <v>16000</v>
      </c>
      <c r="T1348" s="114"/>
      <c r="U1348" s="113">
        <f>SUM(U1344:U1347)</f>
        <v>16000</v>
      </c>
      <c r="V1348" s="37"/>
      <c r="W1348" s="37"/>
    </row>
    <row r="1349" spans="1:66" ht="51">
      <c r="W1349" s="116" t="s">
        <v>37</v>
      </c>
    </row>
    <row r="1351" spans="1:66" s="143" customFormat="1" ht="15" thickBot="1">
      <c r="A1351" s="180"/>
      <c r="B1351" s="181" t="s">
        <v>21</v>
      </c>
      <c r="C1351" s="182">
        <v>105</v>
      </c>
      <c r="D1351" s="183" t="s">
        <v>433</v>
      </c>
      <c r="E1351" s="184"/>
      <c r="F1351" s="184"/>
      <c r="G1351" s="184"/>
      <c r="H1351" s="184"/>
      <c r="I1351" s="184"/>
      <c r="J1351" s="184"/>
      <c r="K1351" s="184"/>
      <c r="L1351" s="184"/>
      <c r="M1351" s="184"/>
      <c r="N1351" s="184"/>
      <c r="O1351" s="185"/>
      <c r="P1351" s="185"/>
      <c r="Q1351" s="185"/>
      <c r="R1351" s="185"/>
      <c r="S1351" s="185"/>
      <c r="T1351" s="185"/>
      <c r="U1351" s="185"/>
      <c r="V1351" s="185"/>
      <c r="W1351" s="185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</row>
    <row r="1352" spans="1:66" ht="11.25">
      <c r="A1352" s="422" t="s">
        <v>0</v>
      </c>
      <c r="B1352" s="423"/>
      <c r="C1352" s="423"/>
      <c r="D1352" s="423"/>
      <c r="E1352" s="423"/>
      <c r="F1352" s="423"/>
      <c r="G1352" s="424"/>
      <c r="H1352" s="422" t="s">
        <v>40</v>
      </c>
      <c r="I1352" s="423"/>
      <c r="J1352" s="423"/>
      <c r="K1352" s="423"/>
      <c r="L1352" s="423"/>
      <c r="M1352" s="424"/>
      <c r="N1352" s="422" t="s">
        <v>35</v>
      </c>
      <c r="O1352" s="423"/>
      <c r="P1352" s="423"/>
      <c r="Q1352" s="423"/>
      <c r="R1352" s="423"/>
      <c r="S1352" s="423"/>
      <c r="T1352" s="423"/>
      <c r="U1352" s="424"/>
      <c r="V1352" s="425" t="s">
        <v>1</v>
      </c>
      <c r="W1352" s="426"/>
    </row>
    <row r="1353" spans="1:66" ht="63.75">
      <c r="A1353" s="46" t="s">
        <v>12</v>
      </c>
      <c r="B1353" s="47" t="s">
        <v>22</v>
      </c>
      <c r="C1353" s="48" t="s">
        <v>13</v>
      </c>
      <c r="D1353" s="48" t="s">
        <v>20</v>
      </c>
      <c r="E1353" s="49" t="s">
        <v>23</v>
      </c>
      <c r="F1353" s="48" t="s">
        <v>19</v>
      </c>
      <c r="G1353" s="50" t="s">
        <v>24</v>
      </c>
      <c r="H1353" s="144" t="s">
        <v>28</v>
      </c>
      <c r="I1353" s="48" t="s">
        <v>29</v>
      </c>
      <c r="J1353" s="52" t="s">
        <v>41</v>
      </c>
      <c r="K1353" s="53" t="s">
        <v>215</v>
      </c>
      <c r="L1353" s="54" t="s">
        <v>2</v>
      </c>
      <c r="M1353" s="55" t="s">
        <v>216</v>
      </c>
      <c r="N1353" s="56" t="s">
        <v>50</v>
      </c>
      <c r="O1353" s="57" t="s">
        <v>54</v>
      </c>
      <c r="P1353" s="58" t="s">
        <v>42</v>
      </c>
      <c r="Q1353" s="59" t="s">
        <v>2</v>
      </c>
      <c r="R1353" s="58" t="s">
        <v>43</v>
      </c>
      <c r="S1353" s="58" t="s">
        <v>55</v>
      </c>
      <c r="T1353" s="59" t="s">
        <v>2</v>
      </c>
      <c r="U1353" s="60" t="s">
        <v>56</v>
      </c>
      <c r="V1353" s="61" t="s">
        <v>51</v>
      </c>
      <c r="W1353" s="62" t="s">
        <v>52</v>
      </c>
    </row>
    <row r="1354" spans="1:66" ht="12" customHeight="1" thickBot="1">
      <c r="A1354" s="63" t="s">
        <v>3</v>
      </c>
      <c r="B1354" s="64" t="s">
        <v>4</v>
      </c>
      <c r="C1354" s="64" t="s">
        <v>5</v>
      </c>
      <c r="D1354" s="64" t="s">
        <v>6</v>
      </c>
      <c r="E1354" s="64" t="s">
        <v>7</v>
      </c>
      <c r="F1354" s="64" t="s">
        <v>8</v>
      </c>
      <c r="G1354" s="65" t="s">
        <v>9</v>
      </c>
      <c r="H1354" s="66" t="s">
        <v>16</v>
      </c>
      <c r="I1354" s="64" t="s">
        <v>30</v>
      </c>
      <c r="J1354" s="67" t="s">
        <v>31</v>
      </c>
      <c r="K1354" s="64" t="s">
        <v>32</v>
      </c>
      <c r="L1354" s="68" t="s">
        <v>33</v>
      </c>
      <c r="M1354" s="69" t="s">
        <v>34</v>
      </c>
      <c r="N1354" s="70" t="s">
        <v>17</v>
      </c>
      <c r="O1354" s="71" t="s">
        <v>36</v>
      </c>
      <c r="P1354" s="72" t="s">
        <v>49</v>
      </c>
      <c r="Q1354" s="71" t="s">
        <v>10</v>
      </c>
      <c r="R1354" s="72" t="s">
        <v>44</v>
      </c>
      <c r="S1354" s="72" t="s">
        <v>45</v>
      </c>
      <c r="T1354" s="71" t="s">
        <v>18</v>
      </c>
      <c r="U1354" s="73" t="s">
        <v>46</v>
      </c>
      <c r="V1354" s="74" t="s">
        <v>47</v>
      </c>
      <c r="W1354" s="75" t="s">
        <v>48</v>
      </c>
    </row>
    <row r="1355" spans="1:66" ht="57" thickBot="1">
      <c r="A1355" s="117" t="s">
        <v>11</v>
      </c>
      <c r="B1355" s="118" t="s">
        <v>1093</v>
      </c>
      <c r="C1355" s="119" t="s">
        <v>1094</v>
      </c>
      <c r="D1355" s="120" t="s">
        <v>1092</v>
      </c>
      <c r="E1355" s="119" t="s">
        <v>57</v>
      </c>
      <c r="F1355" s="240" t="s">
        <v>1095</v>
      </c>
      <c r="G1355" s="122" t="s">
        <v>58</v>
      </c>
      <c r="H1355" s="123" t="s">
        <v>1453</v>
      </c>
      <c r="I1355" s="124">
        <v>2</v>
      </c>
      <c r="J1355" s="125"/>
      <c r="K1355" s="126">
        <f>I1355*J1355</f>
        <v>0</v>
      </c>
      <c r="L1355" s="127"/>
      <c r="M1355" s="128">
        <f>ROUND(K1355*L1355+K1355,2)</f>
        <v>0</v>
      </c>
      <c r="N1355" s="129">
        <v>6</v>
      </c>
      <c r="O1355" s="125"/>
      <c r="P1355" s="130">
        <f>N1355*O1355</f>
        <v>0</v>
      </c>
      <c r="Q1355" s="127"/>
      <c r="R1355" s="130">
        <f>ROUND(P1355+P1355*Q1355,2)</f>
        <v>0</v>
      </c>
      <c r="S1355" s="131">
        <v>50000</v>
      </c>
      <c r="T1355" s="127"/>
      <c r="U1355" s="132">
        <f>ROUND(S1355+S1355*T1355,2)</f>
        <v>50000</v>
      </c>
      <c r="V1355" s="133">
        <f>SUM(K1356,P1356,S1356)</f>
        <v>50000</v>
      </c>
      <c r="W1355" s="133">
        <f>SUM(M1356,R1356,U1356)</f>
        <v>50000</v>
      </c>
    </row>
    <row r="1356" spans="1:66" s="37" customFormat="1" ht="12.75">
      <c r="H1356" s="38"/>
      <c r="J1356" s="112" t="s">
        <v>38</v>
      </c>
      <c r="K1356" s="113">
        <f>SUM(K1355:K1355)</f>
        <v>0</v>
      </c>
      <c r="L1356" s="114"/>
      <c r="M1356" s="113">
        <f>SUM(M1355:M1355)</f>
        <v>0</v>
      </c>
      <c r="N1356" s="114"/>
      <c r="O1356" s="114"/>
      <c r="P1356" s="115">
        <f>SUM(P1355)</f>
        <v>0</v>
      </c>
      <c r="Q1356" s="114"/>
      <c r="R1356" s="115">
        <f>SUM(R1355)</f>
        <v>0</v>
      </c>
      <c r="S1356" s="113">
        <f>SUM(S1355:S1355)</f>
        <v>50000</v>
      </c>
      <c r="T1356" s="114"/>
      <c r="U1356" s="113">
        <f>SUM(U1355:U1355)</f>
        <v>50000</v>
      </c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</row>
    <row r="1357" spans="1:66" ht="51">
      <c r="W1357" s="116" t="s">
        <v>37</v>
      </c>
    </row>
    <row r="1359" spans="1:66" s="143" customFormat="1" ht="13.5" thickBot="1">
      <c r="A1359" s="180"/>
      <c r="B1359" s="181" t="s">
        <v>21</v>
      </c>
      <c r="C1359" s="182">
        <v>106</v>
      </c>
      <c r="D1359" s="184"/>
      <c r="E1359" s="184"/>
      <c r="F1359" s="184"/>
      <c r="G1359" s="184"/>
      <c r="H1359" s="184"/>
      <c r="I1359" s="184"/>
      <c r="J1359" s="184"/>
      <c r="K1359" s="184"/>
      <c r="L1359" s="184"/>
      <c r="M1359" s="184"/>
      <c r="N1359" s="184"/>
      <c r="O1359" s="185"/>
      <c r="P1359" s="185"/>
      <c r="Q1359" s="185"/>
      <c r="R1359" s="185"/>
      <c r="S1359" s="185"/>
      <c r="T1359" s="185"/>
      <c r="U1359" s="185"/>
      <c r="V1359" s="185"/>
      <c r="W1359" s="185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</row>
    <row r="1360" spans="1:66" ht="11.25">
      <c r="A1360" s="422" t="s">
        <v>0</v>
      </c>
      <c r="B1360" s="423"/>
      <c r="C1360" s="423"/>
      <c r="D1360" s="423"/>
      <c r="E1360" s="423"/>
      <c r="F1360" s="423"/>
      <c r="G1360" s="424"/>
      <c r="H1360" s="422" t="s">
        <v>40</v>
      </c>
      <c r="I1360" s="423"/>
      <c r="J1360" s="423"/>
      <c r="K1360" s="423"/>
      <c r="L1360" s="423"/>
      <c r="M1360" s="424"/>
      <c r="N1360" s="422" t="s">
        <v>35</v>
      </c>
      <c r="O1360" s="423"/>
      <c r="P1360" s="423"/>
      <c r="Q1360" s="423"/>
      <c r="R1360" s="423"/>
      <c r="S1360" s="423"/>
      <c r="T1360" s="423"/>
      <c r="U1360" s="424"/>
      <c r="V1360" s="425" t="s">
        <v>1</v>
      </c>
      <c r="W1360" s="426"/>
    </row>
    <row r="1361" spans="1:66" ht="63.75">
      <c r="A1361" s="46" t="s">
        <v>12</v>
      </c>
      <c r="B1361" s="47" t="s">
        <v>22</v>
      </c>
      <c r="C1361" s="48" t="s">
        <v>13</v>
      </c>
      <c r="D1361" s="48" t="s">
        <v>20</v>
      </c>
      <c r="E1361" s="49" t="s">
        <v>23</v>
      </c>
      <c r="F1361" s="48" t="s">
        <v>19</v>
      </c>
      <c r="G1361" s="50" t="s">
        <v>24</v>
      </c>
      <c r="H1361" s="51" t="s">
        <v>28</v>
      </c>
      <c r="I1361" s="48" t="s">
        <v>29</v>
      </c>
      <c r="J1361" s="52" t="s">
        <v>41</v>
      </c>
      <c r="K1361" s="53" t="s">
        <v>14</v>
      </c>
      <c r="L1361" s="54" t="s">
        <v>2</v>
      </c>
      <c r="M1361" s="55" t="s">
        <v>15</v>
      </c>
      <c r="N1361" s="56" t="s">
        <v>50</v>
      </c>
      <c r="O1361" s="57" t="s">
        <v>54</v>
      </c>
      <c r="P1361" s="58" t="s">
        <v>42</v>
      </c>
      <c r="Q1361" s="59" t="s">
        <v>2</v>
      </c>
      <c r="R1361" s="58" t="s">
        <v>43</v>
      </c>
      <c r="S1361" s="58" t="s">
        <v>55</v>
      </c>
      <c r="T1361" s="59" t="s">
        <v>2</v>
      </c>
      <c r="U1361" s="60" t="s">
        <v>56</v>
      </c>
      <c r="V1361" s="61" t="s">
        <v>51</v>
      </c>
      <c r="W1361" s="62" t="s">
        <v>52</v>
      </c>
    </row>
    <row r="1362" spans="1:66" ht="11.25" thickBot="1">
      <c r="A1362" s="63" t="s">
        <v>3</v>
      </c>
      <c r="B1362" s="64" t="s">
        <v>4</v>
      </c>
      <c r="C1362" s="64" t="s">
        <v>5</v>
      </c>
      <c r="D1362" s="64" t="s">
        <v>6</v>
      </c>
      <c r="E1362" s="64" t="s">
        <v>7</v>
      </c>
      <c r="F1362" s="64" t="s">
        <v>8</v>
      </c>
      <c r="G1362" s="65" t="s">
        <v>9</v>
      </c>
      <c r="H1362" s="66" t="s">
        <v>16</v>
      </c>
      <c r="I1362" s="64" t="s">
        <v>30</v>
      </c>
      <c r="J1362" s="67" t="s">
        <v>31</v>
      </c>
      <c r="K1362" s="64" t="s">
        <v>32</v>
      </c>
      <c r="L1362" s="68" t="s">
        <v>33</v>
      </c>
      <c r="M1362" s="69" t="s">
        <v>34</v>
      </c>
      <c r="N1362" s="70" t="s">
        <v>17</v>
      </c>
      <c r="O1362" s="71" t="s">
        <v>36</v>
      </c>
      <c r="P1362" s="72" t="s">
        <v>49</v>
      </c>
      <c r="Q1362" s="71" t="s">
        <v>10</v>
      </c>
      <c r="R1362" s="72" t="s">
        <v>44</v>
      </c>
      <c r="S1362" s="72" t="s">
        <v>45</v>
      </c>
      <c r="T1362" s="71" t="s">
        <v>18</v>
      </c>
      <c r="U1362" s="73" t="s">
        <v>46</v>
      </c>
      <c r="V1362" s="74" t="s">
        <v>47</v>
      </c>
      <c r="W1362" s="75" t="s">
        <v>48</v>
      </c>
    </row>
    <row r="1363" spans="1:66" ht="31.5">
      <c r="A1363" s="76" t="s">
        <v>11</v>
      </c>
      <c r="B1363" s="145" t="s">
        <v>1100</v>
      </c>
      <c r="C1363" s="146" t="s">
        <v>1097</v>
      </c>
      <c r="D1363" s="147" t="s">
        <v>1096</v>
      </c>
      <c r="E1363" s="146" t="s">
        <v>73</v>
      </c>
      <c r="F1363" s="235" t="s">
        <v>1098</v>
      </c>
      <c r="G1363" s="81" t="s">
        <v>58</v>
      </c>
      <c r="H1363" s="82" t="s">
        <v>1595</v>
      </c>
      <c r="I1363" s="149">
        <v>2</v>
      </c>
      <c r="J1363" s="150"/>
      <c r="K1363" s="151">
        <f>I1363*J1363</f>
        <v>0</v>
      </c>
      <c r="L1363" s="152"/>
      <c r="M1363" s="87">
        <f>ROUND(K1363*L1363+K1363,2)</f>
        <v>0</v>
      </c>
      <c r="N1363" s="436">
        <v>8</v>
      </c>
      <c r="O1363" s="462"/>
      <c r="P1363" s="442">
        <f>N1363*O1363</f>
        <v>0</v>
      </c>
      <c r="Q1363" s="464"/>
      <c r="R1363" s="466">
        <f>ROUND(P1363+P1363*Q1363,2)</f>
        <v>0</v>
      </c>
      <c r="S1363" s="468">
        <v>5000</v>
      </c>
      <c r="T1363" s="464"/>
      <c r="U1363" s="470">
        <f>ROUND(S1363+S1363*T1363,2)</f>
        <v>5000</v>
      </c>
      <c r="V1363" s="433">
        <f>SUM(K1365,P1365,S1365)</f>
        <v>5000</v>
      </c>
      <c r="W1363" s="433">
        <f>SUM(M1365,R1365,U1365)</f>
        <v>5000</v>
      </c>
    </row>
    <row r="1364" spans="1:66" ht="32.25" thickBot="1">
      <c r="A1364" s="100" t="s">
        <v>39</v>
      </c>
      <c r="B1364" s="165" t="s">
        <v>1100</v>
      </c>
      <c r="C1364" s="166" t="s">
        <v>1097</v>
      </c>
      <c r="D1364" s="167" t="s">
        <v>1096</v>
      </c>
      <c r="E1364" s="166" t="s">
        <v>73</v>
      </c>
      <c r="F1364" s="237" t="s">
        <v>1099</v>
      </c>
      <c r="G1364" s="169" t="s">
        <v>58</v>
      </c>
      <c r="H1364" s="106" t="s">
        <v>1596</v>
      </c>
      <c r="I1364" s="170">
        <v>2</v>
      </c>
      <c r="J1364" s="171"/>
      <c r="K1364" s="172">
        <f>I1364*J1364</f>
        <v>0</v>
      </c>
      <c r="L1364" s="173"/>
      <c r="M1364" s="174">
        <f>ROUND(K1364*L1364+K1364,2)</f>
        <v>0</v>
      </c>
      <c r="N1364" s="438"/>
      <c r="O1364" s="463"/>
      <c r="P1364" s="444"/>
      <c r="Q1364" s="465"/>
      <c r="R1364" s="467"/>
      <c r="S1364" s="469"/>
      <c r="T1364" s="465"/>
      <c r="U1364" s="471"/>
      <c r="V1364" s="435"/>
      <c r="W1364" s="435"/>
    </row>
    <row r="1365" spans="1:66" ht="12.75">
      <c r="A1365" s="37"/>
      <c r="B1365" s="37"/>
      <c r="C1365" s="37"/>
      <c r="D1365" s="37"/>
      <c r="E1365" s="37"/>
      <c r="F1365" s="37"/>
      <c r="G1365" s="37"/>
      <c r="H1365" s="38"/>
      <c r="I1365" s="37"/>
      <c r="J1365" s="112" t="s">
        <v>38</v>
      </c>
      <c r="K1365" s="113">
        <f>SUM(K1363:K1364)</f>
        <v>0</v>
      </c>
      <c r="L1365" s="114"/>
      <c r="M1365" s="113">
        <f>SUM(M1363:M1364)</f>
        <v>0</v>
      </c>
      <c r="N1365" s="114"/>
      <c r="O1365" s="114"/>
      <c r="P1365" s="115">
        <f>SUM(P1363)</f>
        <v>0</v>
      </c>
      <c r="Q1365" s="114"/>
      <c r="R1365" s="115">
        <f>SUM(R1363)</f>
        <v>0</v>
      </c>
      <c r="S1365" s="113">
        <f>SUM(S1363:S1364)</f>
        <v>5000</v>
      </c>
      <c r="T1365" s="114"/>
      <c r="U1365" s="113">
        <f>SUM(U1363:U1364)</f>
        <v>5000</v>
      </c>
      <c r="V1365" s="37"/>
      <c r="W1365" s="37"/>
    </row>
    <row r="1366" spans="1:66" ht="51">
      <c r="W1366" s="116" t="s">
        <v>37</v>
      </c>
    </row>
    <row r="1368" spans="1:66" s="241" customFormat="1" ht="15" thickBot="1">
      <c r="A1368" s="180"/>
      <c r="B1368" s="181" t="s">
        <v>21</v>
      </c>
      <c r="C1368" s="182">
        <v>107</v>
      </c>
      <c r="D1368" s="183"/>
      <c r="E1368" s="184"/>
      <c r="F1368" s="184"/>
      <c r="G1368" s="184"/>
      <c r="H1368" s="184"/>
      <c r="I1368" s="184"/>
      <c r="J1368" s="184"/>
      <c r="K1368" s="184"/>
      <c r="L1368" s="184"/>
      <c r="M1368" s="184"/>
      <c r="N1368" s="184"/>
      <c r="O1368" s="185"/>
      <c r="P1368" s="185"/>
      <c r="Q1368" s="185"/>
      <c r="R1368" s="185"/>
      <c r="S1368" s="185"/>
      <c r="T1368" s="185"/>
      <c r="U1368" s="185"/>
      <c r="V1368" s="185"/>
      <c r="W1368" s="185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</row>
    <row r="1369" spans="1:66" ht="11.25">
      <c r="A1369" s="422" t="s">
        <v>0</v>
      </c>
      <c r="B1369" s="423"/>
      <c r="C1369" s="423"/>
      <c r="D1369" s="423"/>
      <c r="E1369" s="423"/>
      <c r="F1369" s="423"/>
      <c r="G1369" s="424"/>
      <c r="H1369" s="422" t="s">
        <v>40</v>
      </c>
      <c r="I1369" s="423"/>
      <c r="J1369" s="423"/>
      <c r="K1369" s="423"/>
      <c r="L1369" s="423"/>
      <c r="M1369" s="424"/>
      <c r="N1369" s="422" t="s">
        <v>35</v>
      </c>
      <c r="O1369" s="423"/>
      <c r="P1369" s="423"/>
      <c r="Q1369" s="423"/>
      <c r="R1369" s="423"/>
      <c r="S1369" s="423"/>
      <c r="T1369" s="423"/>
      <c r="U1369" s="424"/>
      <c r="V1369" s="425" t="s">
        <v>1</v>
      </c>
      <c r="W1369" s="426"/>
    </row>
    <row r="1370" spans="1:66" ht="63.75">
      <c r="A1370" s="46" t="s">
        <v>12</v>
      </c>
      <c r="B1370" s="47" t="s">
        <v>22</v>
      </c>
      <c r="C1370" s="48" t="s">
        <v>13</v>
      </c>
      <c r="D1370" s="48" t="s">
        <v>20</v>
      </c>
      <c r="E1370" s="49" t="s">
        <v>23</v>
      </c>
      <c r="F1370" s="48" t="s">
        <v>19</v>
      </c>
      <c r="G1370" s="50" t="s">
        <v>24</v>
      </c>
      <c r="H1370" s="51" t="s">
        <v>28</v>
      </c>
      <c r="I1370" s="48" t="s">
        <v>29</v>
      </c>
      <c r="J1370" s="52" t="s">
        <v>41</v>
      </c>
      <c r="K1370" s="53" t="s">
        <v>14</v>
      </c>
      <c r="L1370" s="54" t="s">
        <v>2</v>
      </c>
      <c r="M1370" s="55" t="s">
        <v>15</v>
      </c>
      <c r="N1370" s="56" t="s">
        <v>50</v>
      </c>
      <c r="O1370" s="57" t="s">
        <v>54</v>
      </c>
      <c r="P1370" s="58" t="s">
        <v>42</v>
      </c>
      <c r="Q1370" s="59" t="s">
        <v>2</v>
      </c>
      <c r="R1370" s="58" t="s">
        <v>43</v>
      </c>
      <c r="S1370" s="58" t="s">
        <v>55</v>
      </c>
      <c r="T1370" s="59" t="s">
        <v>2</v>
      </c>
      <c r="U1370" s="60" t="s">
        <v>56</v>
      </c>
      <c r="V1370" s="61" t="s">
        <v>51</v>
      </c>
      <c r="W1370" s="62" t="s">
        <v>52</v>
      </c>
    </row>
    <row r="1371" spans="1:66" ht="11.25" thickBot="1">
      <c r="A1371" s="63" t="s">
        <v>3</v>
      </c>
      <c r="B1371" s="64" t="s">
        <v>4</v>
      </c>
      <c r="C1371" s="64" t="s">
        <v>5</v>
      </c>
      <c r="D1371" s="64" t="s">
        <v>6</v>
      </c>
      <c r="E1371" s="64" t="s">
        <v>7</v>
      </c>
      <c r="F1371" s="64" t="s">
        <v>8</v>
      </c>
      <c r="G1371" s="65" t="s">
        <v>9</v>
      </c>
      <c r="H1371" s="66" t="s">
        <v>16</v>
      </c>
      <c r="I1371" s="64" t="s">
        <v>30</v>
      </c>
      <c r="J1371" s="67" t="s">
        <v>31</v>
      </c>
      <c r="K1371" s="64" t="s">
        <v>32</v>
      </c>
      <c r="L1371" s="68" t="s">
        <v>33</v>
      </c>
      <c r="M1371" s="69" t="s">
        <v>34</v>
      </c>
      <c r="N1371" s="70" t="s">
        <v>17</v>
      </c>
      <c r="O1371" s="71" t="s">
        <v>36</v>
      </c>
      <c r="P1371" s="72" t="s">
        <v>49</v>
      </c>
      <c r="Q1371" s="71" t="s">
        <v>10</v>
      </c>
      <c r="R1371" s="72" t="s">
        <v>44</v>
      </c>
      <c r="S1371" s="72" t="s">
        <v>45</v>
      </c>
      <c r="T1371" s="71" t="s">
        <v>18</v>
      </c>
      <c r="U1371" s="73" t="s">
        <v>46</v>
      </c>
      <c r="V1371" s="74" t="s">
        <v>47</v>
      </c>
      <c r="W1371" s="75" t="s">
        <v>48</v>
      </c>
    </row>
    <row r="1372" spans="1:66" ht="33.75">
      <c r="A1372" s="76" t="s">
        <v>11</v>
      </c>
      <c r="B1372" s="145" t="s">
        <v>1600</v>
      </c>
      <c r="C1372" s="146" t="s">
        <v>1101</v>
      </c>
      <c r="D1372" s="147" t="s">
        <v>1599</v>
      </c>
      <c r="E1372" s="146" t="s">
        <v>57</v>
      </c>
      <c r="F1372" s="235" t="s">
        <v>1597</v>
      </c>
      <c r="G1372" s="81" t="s">
        <v>58</v>
      </c>
      <c r="H1372" s="82">
        <v>46192</v>
      </c>
      <c r="I1372" s="149">
        <v>1</v>
      </c>
      <c r="J1372" s="150"/>
      <c r="K1372" s="151">
        <f>I1372*J1372</f>
        <v>0</v>
      </c>
      <c r="L1372" s="152"/>
      <c r="M1372" s="87">
        <f>ROUND(K1372*L1372+K1372,2)</f>
        <v>0</v>
      </c>
      <c r="N1372" s="436">
        <v>12</v>
      </c>
      <c r="O1372" s="462"/>
      <c r="P1372" s="442">
        <f>N1372*O1372</f>
        <v>0</v>
      </c>
      <c r="Q1372" s="464"/>
      <c r="R1372" s="466">
        <f>ROUND(P1372+P1372*Q1372,2)</f>
        <v>0</v>
      </c>
      <c r="S1372" s="468">
        <v>20000</v>
      </c>
      <c r="T1372" s="464"/>
      <c r="U1372" s="470">
        <f>ROUND(S1372+S1372*T1372,2)</f>
        <v>20000</v>
      </c>
      <c r="V1372" s="433">
        <f>SUM(K1374,P1374,S1374)</f>
        <v>20000</v>
      </c>
      <c r="W1372" s="433">
        <f>SUM(M1374,R1374,U1374)</f>
        <v>20000</v>
      </c>
    </row>
    <row r="1373" spans="1:66" ht="34.5" thickBot="1">
      <c r="A1373" s="100" t="s">
        <v>39</v>
      </c>
      <c r="B1373" s="165" t="s">
        <v>1600</v>
      </c>
      <c r="C1373" s="166" t="s">
        <v>1101</v>
      </c>
      <c r="D1373" s="167" t="s">
        <v>1599</v>
      </c>
      <c r="E1373" s="166" t="s">
        <v>57</v>
      </c>
      <c r="F1373" s="237" t="s">
        <v>1598</v>
      </c>
      <c r="G1373" s="169" t="s">
        <v>58</v>
      </c>
      <c r="H1373" s="106">
        <v>46192</v>
      </c>
      <c r="I1373" s="170">
        <v>1</v>
      </c>
      <c r="J1373" s="171"/>
      <c r="K1373" s="172">
        <f>I1373*J1373</f>
        <v>0</v>
      </c>
      <c r="L1373" s="173"/>
      <c r="M1373" s="174">
        <f>ROUND(K1373*L1373+K1373,2)</f>
        <v>0</v>
      </c>
      <c r="N1373" s="438"/>
      <c r="O1373" s="463"/>
      <c r="P1373" s="444"/>
      <c r="Q1373" s="465"/>
      <c r="R1373" s="467"/>
      <c r="S1373" s="469"/>
      <c r="T1373" s="465"/>
      <c r="U1373" s="471"/>
      <c r="V1373" s="435"/>
      <c r="W1373" s="435"/>
    </row>
    <row r="1374" spans="1:66" ht="12.75">
      <c r="A1374" s="37"/>
      <c r="B1374" s="37"/>
      <c r="C1374" s="37"/>
      <c r="D1374" s="37"/>
      <c r="E1374" s="37"/>
      <c r="F1374" s="37"/>
      <c r="G1374" s="37"/>
      <c r="H1374" s="38"/>
      <c r="I1374" s="37"/>
      <c r="J1374" s="112" t="s">
        <v>38</v>
      </c>
      <c r="K1374" s="113">
        <f>SUM(K1372:K1373)</f>
        <v>0</v>
      </c>
      <c r="L1374" s="114"/>
      <c r="M1374" s="113">
        <f>SUM(M1372:M1373)</f>
        <v>0</v>
      </c>
      <c r="N1374" s="114"/>
      <c r="O1374" s="114"/>
      <c r="P1374" s="115">
        <f>SUM(P1372)</f>
        <v>0</v>
      </c>
      <c r="Q1374" s="114"/>
      <c r="R1374" s="115">
        <f>SUM(R1372)</f>
        <v>0</v>
      </c>
      <c r="S1374" s="113">
        <f>SUM(S1372:S1373)</f>
        <v>20000</v>
      </c>
      <c r="T1374" s="114"/>
      <c r="U1374" s="113">
        <f>SUM(U1372:U1373)</f>
        <v>20000</v>
      </c>
      <c r="V1374" s="37"/>
      <c r="W1374" s="37"/>
    </row>
    <row r="1375" spans="1:66" ht="51">
      <c r="W1375" s="116" t="s">
        <v>37</v>
      </c>
    </row>
    <row r="1377" spans="1:66" s="143" customFormat="1" ht="13.5" thickBot="1">
      <c r="A1377" s="180"/>
      <c r="B1377" s="181" t="s">
        <v>21</v>
      </c>
      <c r="C1377" s="182">
        <v>108</v>
      </c>
      <c r="D1377" s="184"/>
      <c r="E1377" s="184"/>
      <c r="F1377" s="184"/>
      <c r="G1377" s="184"/>
      <c r="H1377" s="184"/>
      <c r="I1377" s="184"/>
      <c r="J1377" s="184"/>
      <c r="K1377" s="184"/>
      <c r="L1377" s="184"/>
      <c r="M1377" s="184"/>
      <c r="N1377" s="184"/>
      <c r="O1377" s="185"/>
      <c r="P1377" s="185"/>
      <c r="Q1377" s="185"/>
      <c r="R1377" s="185"/>
      <c r="S1377" s="185"/>
      <c r="T1377" s="185"/>
      <c r="U1377" s="185"/>
      <c r="V1377" s="185"/>
      <c r="W1377" s="185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</row>
    <row r="1378" spans="1:66" ht="11.25">
      <c r="A1378" s="422" t="s">
        <v>0</v>
      </c>
      <c r="B1378" s="423"/>
      <c r="C1378" s="423"/>
      <c r="D1378" s="423"/>
      <c r="E1378" s="423"/>
      <c r="F1378" s="423"/>
      <c r="G1378" s="424"/>
      <c r="H1378" s="422" t="s">
        <v>40</v>
      </c>
      <c r="I1378" s="423"/>
      <c r="J1378" s="423"/>
      <c r="K1378" s="423"/>
      <c r="L1378" s="423"/>
      <c r="M1378" s="424"/>
      <c r="N1378" s="422" t="s">
        <v>35</v>
      </c>
      <c r="O1378" s="423"/>
      <c r="P1378" s="423"/>
      <c r="Q1378" s="423"/>
      <c r="R1378" s="423"/>
      <c r="S1378" s="423"/>
      <c r="T1378" s="423"/>
      <c r="U1378" s="424"/>
      <c r="V1378" s="425" t="s">
        <v>1</v>
      </c>
      <c r="W1378" s="426"/>
    </row>
    <row r="1379" spans="1:66" ht="63.75">
      <c r="A1379" s="46" t="s">
        <v>12</v>
      </c>
      <c r="B1379" s="47" t="s">
        <v>22</v>
      </c>
      <c r="C1379" s="48" t="s">
        <v>13</v>
      </c>
      <c r="D1379" s="48" t="s">
        <v>20</v>
      </c>
      <c r="E1379" s="49" t="s">
        <v>23</v>
      </c>
      <c r="F1379" s="48" t="s">
        <v>19</v>
      </c>
      <c r="G1379" s="50" t="s">
        <v>24</v>
      </c>
      <c r="H1379" s="51" t="s">
        <v>28</v>
      </c>
      <c r="I1379" s="48" t="s">
        <v>29</v>
      </c>
      <c r="J1379" s="52" t="s">
        <v>41</v>
      </c>
      <c r="K1379" s="53" t="s">
        <v>14</v>
      </c>
      <c r="L1379" s="54" t="s">
        <v>2</v>
      </c>
      <c r="M1379" s="55" t="s">
        <v>15</v>
      </c>
      <c r="N1379" s="56" t="s">
        <v>50</v>
      </c>
      <c r="O1379" s="57" t="s">
        <v>54</v>
      </c>
      <c r="P1379" s="58" t="s">
        <v>42</v>
      </c>
      <c r="Q1379" s="59" t="s">
        <v>2</v>
      </c>
      <c r="R1379" s="58" t="s">
        <v>43</v>
      </c>
      <c r="S1379" s="58" t="s">
        <v>55</v>
      </c>
      <c r="T1379" s="59" t="s">
        <v>2</v>
      </c>
      <c r="U1379" s="60" t="s">
        <v>56</v>
      </c>
      <c r="V1379" s="61" t="s">
        <v>51</v>
      </c>
      <c r="W1379" s="62" t="s">
        <v>52</v>
      </c>
    </row>
    <row r="1380" spans="1:66" ht="11.25" thickBot="1">
      <c r="A1380" s="63" t="s">
        <v>3</v>
      </c>
      <c r="B1380" s="64" t="s">
        <v>4</v>
      </c>
      <c r="C1380" s="64" t="s">
        <v>5</v>
      </c>
      <c r="D1380" s="64" t="s">
        <v>6</v>
      </c>
      <c r="E1380" s="64" t="s">
        <v>7</v>
      </c>
      <c r="F1380" s="64" t="s">
        <v>8</v>
      </c>
      <c r="G1380" s="65" t="s">
        <v>9</v>
      </c>
      <c r="H1380" s="66" t="s">
        <v>16</v>
      </c>
      <c r="I1380" s="64" t="s">
        <v>30</v>
      </c>
      <c r="J1380" s="67" t="s">
        <v>31</v>
      </c>
      <c r="K1380" s="64" t="s">
        <v>32</v>
      </c>
      <c r="L1380" s="68" t="s">
        <v>33</v>
      </c>
      <c r="M1380" s="69" t="s">
        <v>34</v>
      </c>
      <c r="N1380" s="70" t="s">
        <v>17</v>
      </c>
      <c r="O1380" s="71" t="s">
        <v>36</v>
      </c>
      <c r="P1380" s="72" t="s">
        <v>49</v>
      </c>
      <c r="Q1380" s="71" t="s">
        <v>10</v>
      </c>
      <c r="R1380" s="72" t="s">
        <v>44</v>
      </c>
      <c r="S1380" s="72" t="s">
        <v>45</v>
      </c>
      <c r="T1380" s="71" t="s">
        <v>18</v>
      </c>
      <c r="U1380" s="73" t="s">
        <v>46</v>
      </c>
      <c r="V1380" s="74" t="s">
        <v>47</v>
      </c>
      <c r="W1380" s="75" t="s">
        <v>48</v>
      </c>
    </row>
    <row r="1381" spans="1:66" ht="31.5">
      <c r="A1381" s="76" t="s">
        <v>11</v>
      </c>
      <c r="B1381" s="145" t="s">
        <v>1579</v>
      </c>
      <c r="C1381" s="146" t="s">
        <v>1102</v>
      </c>
      <c r="D1381" s="147" t="s">
        <v>1103</v>
      </c>
      <c r="E1381" s="146" t="s">
        <v>213</v>
      </c>
      <c r="F1381" s="235" t="s">
        <v>1104</v>
      </c>
      <c r="G1381" s="81" t="s">
        <v>58</v>
      </c>
      <c r="H1381" s="82">
        <v>45381</v>
      </c>
      <c r="I1381" s="149">
        <v>2</v>
      </c>
      <c r="J1381" s="150"/>
      <c r="K1381" s="151">
        <f t="shared" ref="K1381:K1390" si="41">I1381*J1381</f>
        <v>0</v>
      </c>
      <c r="L1381" s="152"/>
      <c r="M1381" s="87">
        <f t="shared" ref="M1381:M1390" si="42">ROUND(K1381*L1381+K1381,2)</f>
        <v>0</v>
      </c>
      <c r="N1381" s="436">
        <v>30</v>
      </c>
      <c r="O1381" s="462"/>
      <c r="P1381" s="442">
        <f>N1381*O1381</f>
        <v>0</v>
      </c>
      <c r="Q1381" s="464"/>
      <c r="R1381" s="466">
        <f>ROUND(P1381+P1381*Q1381,2)</f>
        <v>0</v>
      </c>
      <c r="S1381" s="468">
        <v>20000</v>
      </c>
      <c r="T1381" s="464"/>
      <c r="U1381" s="470">
        <f>ROUND(S1381+S1381*T1381,2)</f>
        <v>20000</v>
      </c>
      <c r="V1381" s="433">
        <f>SUM(K1391,P1391,S1391)</f>
        <v>20000</v>
      </c>
      <c r="W1381" s="433">
        <f>SUM(M1391,R1391,U1391)</f>
        <v>20000</v>
      </c>
    </row>
    <row r="1382" spans="1:66" ht="31.5">
      <c r="A1382" s="153" t="s">
        <v>39</v>
      </c>
      <c r="B1382" s="154" t="s">
        <v>1579</v>
      </c>
      <c r="C1382" s="155" t="s">
        <v>1102</v>
      </c>
      <c r="D1382" s="156" t="s">
        <v>1103</v>
      </c>
      <c r="E1382" s="155" t="s">
        <v>213</v>
      </c>
      <c r="F1382" s="298" t="s">
        <v>1105</v>
      </c>
      <c r="G1382" s="158" t="s">
        <v>58</v>
      </c>
      <c r="H1382" s="159">
        <v>45424</v>
      </c>
      <c r="I1382" s="242">
        <v>2</v>
      </c>
      <c r="J1382" s="243"/>
      <c r="K1382" s="244">
        <f t="shared" si="41"/>
        <v>0</v>
      </c>
      <c r="L1382" s="245"/>
      <c r="M1382" s="164">
        <f t="shared" si="42"/>
        <v>0</v>
      </c>
      <c r="N1382" s="437"/>
      <c r="O1382" s="440"/>
      <c r="P1382" s="443"/>
      <c r="Q1382" s="446"/>
      <c r="R1382" s="443"/>
      <c r="S1382" s="451"/>
      <c r="T1382" s="446"/>
      <c r="U1382" s="454"/>
      <c r="V1382" s="434"/>
      <c r="W1382" s="434"/>
    </row>
    <row r="1383" spans="1:66" ht="31.5">
      <c r="A1383" s="153" t="s">
        <v>59</v>
      </c>
      <c r="B1383" s="154" t="s">
        <v>1579</v>
      </c>
      <c r="C1383" s="155" t="s">
        <v>1102</v>
      </c>
      <c r="D1383" s="156" t="s">
        <v>1103</v>
      </c>
      <c r="E1383" s="155" t="s">
        <v>213</v>
      </c>
      <c r="F1383" s="298" t="s">
        <v>1106</v>
      </c>
      <c r="G1383" s="158" t="s">
        <v>58</v>
      </c>
      <c r="H1383" s="159">
        <v>45424</v>
      </c>
      <c r="I1383" s="242">
        <v>2</v>
      </c>
      <c r="J1383" s="243"/>
      <c r="K1383" s="244">
        <f t="shared" si="41"/>
        <v>0</v>
      </c>
      <c r="L1383" s="245"/>
      <c r="M1383" s="164">
        <f t="shared" si="42"/>
        <v>0</v>
      </c>
      <c r="N1383" s="437"/>
      <c r="O1383" s="440"/>
      <c r="P1383" s="443"/>
      <c r="Q1383" s="446"/>
      <c r="R1383" s="443"/>
      <c r="S1383" s="451"/>
      <c r="T1383" s="446"/>
      <c r="U1383" s="454"/>
      <c r="V1383" s="434"/>
      <c r="W1383" s="434"/>
    </row>
    <row r="1384" spans="1:66" ht="31.5">
      <c r="A1384" s="153" t="s">
        <v>60</v>
      </c>
      <c r="B1384" s="154" t="s">
        <v>1579</v>
      </c>
      <c r="C1384" s="155" t="s">
        <v>1102</v>
      </c>
      <c r="D1384" s="156" t="s">
        <v>1103</v>
      </c>
      <c r="E1384" s="155" t="s">
        <v>213</v>
      </c>
      <c r="F1384" s="298" t="s">
        <v>1107</v>
      </c>
      <c r="G1384" s="158" t="s">
        <v>58</v>
      </c>
      <c r="H1384" s="159">
        <v>45424</v>
      </c>
      <c r="I1384" s="242">
        <v>2</v>
      </c>
      <c r="J1384" s="243"/>
      <c r="K1384" s="244">
        <f t="shared" si="41"/>
        <v>0</v>
      </c>
      <c r="L1384" s="245"/>
      <c r="M1384" s="164">
        <f t="shared" si="42"/>
        <v>0</v>
      </c>
      <c r="N1384" s="437"/>
      <c r="O1384" s="440"/>
      <c r="P1384" s="443"/>
      <c r="Q1384" s="446"/>
      <c r="R1384" s="443"/>
      <c r="S1384" s="451"/>
      <c r="T1384" s="446"/>
      <c r="U1384" s="454"/>
      <c r="V1384" s="434"/>
      <c r="W1384" s="434"/>
    </row>
    <row r="1385" spans="1:66" ht="31.5">
      <c r="A1385" s="153" t="s">
        <v>61</v>
      </c>
      <c r="B1385" s="154" t="s">
        <v>1579</v>
      </c>
      <c r="C1385" s="155" t="s">
        <v>1102</v>
      </c>
      <c r="D1385" s="156" t="s">
        <v>1103</v>
      </c>
      <c r="E1385" s="155" t="s">
        <v>213</v>
      </c>
      <c r="F1385" s="298" t="s">
        <v>1108</v>
      </c>
      <c r="G1385" s="158" t="s">
        <v>58</v>
      </c>
      <c r="H1385" s="159">
        <v>45424</v>
      </c>
      <c r="I1385" s="242">
        <v>2</v>
      </c>
      <c r="J1385" s="243"/>
      <c r="K1385" s="244">
        <f t="shared" si="41"/>
        <v>0</v>
      </c>
      <c r="L1385" s="245"/>
      <c r="M1385" s="164">
        <f t="shared" si="42"/>
        <v>0</v>
      </c>
      <c r="N1385" s="437"/>
      <c r="O1385" s="440"/>
      <c r="P1385" s="443"/>
      <c r="Q1385" s="446"/>
      <c r="R1385" s="443"/>
      <c r="S1385" s="451"/>
      <c r="T1385" s="446"/>
      <c r="U1385" s="454"/>
      <c r="V1385" s="434"/>
      <c r="W1385" s="434"/>
    </row>
    <row r="1386" spans="1:66" ht="31.5">
      <c r="A1386" s="153" t="s">
        <v>62</v>
      </c>
      <c r="B1386" s="154" t="s">
        <v>1579</v>
      </c>
      <c r="C1386" s="155" t="s">
        <v>1102</v>
      </c>
      <c r="D1386" s="156" t="s">
        <v>1103</v>
      </c>
      <c r="E1386" s="155" t="s">
        <v>213</v>
      </c>
      <c r="F1386" s="298" t="s">
        <v>1109</v>
      </c>
      <c r="G1386" s="158" t="s">
        <v>58</v>
      </c>
      <c r="H1386" s="159">
        <v>45424</v>
      </c>
      <c r="I1386" s="242">
        <v>2</v>
      </c>
      <c r="J1386" s="243"/>
      <c r="K1386" s="244">
        <f t="shared" si="41"/>
        <v>0</v>
      </c>
      <c r="L1386" s="245"/>
      <c r="M1386" s="164">
        <f t="shared" si="42"/>
        <v>0</v>
      </c>
      <c r="N1386" s="437"/>
      <c r="O1386" s="440"/>
      <c r="P1386" s="443"/>
      <c r="Q1386" s="446"/>
      <c r="R1386" s="443"/>
      <c r="S1386" s="451"/>
      <c r="T1386" s="446"/>
      <c r="U1386" s="454"/>
      <c r="V1386" s="434"/>
      <c r="W1386" s="434"/>
    </row>
    <row r="1387" spans="1:66" ht="31.5">
      <c r="A1387" s="153" t="s">
        <v>63</v>
      </c>
      <c r="B1387" s="154" t="s">
        <v>1579</v>
      </c>
      <c r="C1387" s="155" t="s">
        <v>1102</v>
      </c>
      <c r="D1387" s="156" t="s">
        <v>1103</v>
      </c>
      <c r="E1387" s="155" t="s">
        <v>213</v>
      </c>
      <c r="F1387" s="298" t="s">
        <v>1110</v>
      </c>
      <c r="G1387" s="158" t="s">
        <v>58</v>
      </c>
      <c r="H1387" s="159">
        <v>45436</v>
      </c>
      <c r="I1387" s="242">
        <v>2</v>
      </c>
      <c r="J1387" s="243"/>
      <c r="K1387" s="244">
        <f t="shared" si="41"/>
        <v>0</v>
      </c>
      <c r="L1387" s="245"/>
      <c r="M1387" s="164">
        <f t="shared" si="42"/>
        <v>0</v>
      </c>
      <c r="N1387" s="437"/>
      <c r="O1387" s="440"/>
      <c r="P1387" s="443"/>
      <c r="Q1387" s="446"/>
      <c r="R1387" s="443"/>
      <c r="S1387" s="451"/>
      <c r="T1387" s="446"/>
      <c r="U1387" s="454"/>
      <c r="V1387" s="434"/>
      <c r="W1387" s="434"/>
    </row>
    <row r="1388" spans="1:66" ht="31.5">
      <c r="A1388" s="153" t="s">
        <v>64</v>
      </c>
      <c r="B1388" s="154" t="s">
        <v>1579</v>
      </c>
      <c r="C1388" s="155" t="s">
        <v>1102</v>
      </c>
      <c r="D1388" s="156" t="s">
        <v>1103</v>
      </c>
      <c r="E1388" s="155" t="s">
        <v>213</v>
      </c>
      <c r="F1388" s="298" t="s">
        <v>1111</v>
      </c>
      <c r="G1388" s="158" t="s">
        <v>58</v>
      </c>
      <c r="H1388" s="159">
        <v>45424</v>
      </c>
      <c r="I1388" s="242">
        <v>2</v>
      </c>
      <c r="J1388" s="243"/>
      <c r="K1388" s="244">
        <f t="shared" si="41"/>
        <v>0</v>
      </c>
      <c r="L1388" s="245"/>
      <c r="M1388" s="164">
        <f t="shared" si="42"/>
        <v>0</v>
      </c>
      <c r="N1388" s="437"/>
      <c r="O1388" s="440"/>
      <c r="P1388" s="443"/>
      <c r="Q1388" s="446"/>
      <c r="R1388" s="443"/>
      <c r="S1388" s="451"/>
      <c r="T1388" s="446"/>
      <c r="U1388" s="454"/>
      <c r="V1388" s="434"/>
      <c r="W1388" s="434"/>
    </row>
    <row r="1389" spans="1:66" ht="31.5">
      <c r="A1389" s="153" t="s">
        <v>65</v>
      </c>
      <c r="B1389" s="154" t="s">
        <v>1579</v>
      </c>
      <c r="C1389" s="155" t="s">
        <v>1102</v>
      </c>
      <c r="D1389" s="156" t="s">
        <v>1103</v>
      </c>
      <c r="E1389" s="155" t="s">
        <v>213</v>
      </c>
      <c r="F1389" s="298" t="s">
        <v>1112</v>
      </c>
      <c r="G1389" s="158" t="s">
        <v>58</v>
      </c>
      <c r="H1389" s="159">
        <v>45424</v>
      </c>
      <c r="I1389" s="242">
        <v>2</v>
      </c>
      <c r="J1389" s="243"/>
      <c r="K1389" s="244">
        <f t="shared" si="41"/>
        <v>0</v>
      </c>
      <c r="L1389" s="245"/>
      <c r="M1389" s="164">
        <f t="shared" si="42"/>
        <v>0</v>
      </c>
      <c r="N1389" s="437"/>
      <c r="O1389" s="440"/>
      <c r="P1389" s="443"/>
      <c r="Q1389" s="446"/>
      <c r="R1389" s="443"/>
      <c r="S1389" s="451"/>
      <c r="T1389" s="446"/>
      <c r="U1389" s="454"/>
      <c r="V1389" s="434"/>
      <c r="W1389" s="434"/>
    </row>
    <row r="1390" spans="1:66" ht="32.25" thickBot="1">
      <c r="A1390" s="100" t="s">
        <v>66</v>
      </c>
      <c r="B1390" s="165" t="s">
        <v>1579</v>
      </c>
      <c r="C1390" s="166" t="s">
        <v>1102</v>
      </c>
      <c r="D1390" s="167" t="s">
        <v>1103</v>
      </c>
      <c r="E1390" s="166" t="s">
        <v>213</v>
      </c>
      <c r="F1390" s="237" t="s">
        <v>1113</v>
      </c>
      <c r="G1390" s="169" t="s">
        <v>58</v>
      </c>
      <c r="H1390" s="106">
        <v>45634</v>
      </c>
      <c r="I1390" s="170">
        <v>2</v>
      </c>
      <c r="J1390" s="171"/>
      <c r="K1390" s="172">
        <f t="shared" si="41"/>
        <v>0</v>
      </c>
      <c r="L1390" s="173"/>
      <c r="M1390" s="174">
        <f t="shared" si="42"/>
        <v>0</v>
      </c>
      <c r="N1390" s="438"/>
      <c r="O1390" s="463"/>
      <c r="P1390" s="444"/>
      <c r="Q1390" s="465"/>
      <c r="R1390" s="467"/>
      <c r="S1390" s="469"/>
      <c r="T1390" s="465"/>
      <c r="U1390" s="471"/>
      <c r="V1390" s="435"/>
      <c r="W1390" s="435"/>
    </row>
    <row r="1391" spans="1:66" ht="12.75">
      <c r="A1391" s="37"/>
      <c r="B1391" s="37"/>
      <c r="C1391" s="37"/>
      <c r="D1391" s="37"/>
      <c r="E1391" s="37"/>
      <c r="F1391" s="37"/>
      <c r="G1391" s="37"/>
      <c r="H1391" s="38"/>
      <c r="I1391" s="37"/>
      <c r="J1391" s="112" t="s">
        <v>38</v>
      </c>
      <c r="K1391" s="113">
        <f>SUM(K1381:K1390)</f>
        <v>0</v>
      </c>
      <c r="L1391" s="114"/>
      <c r="M1391" s="113">
        <f>SUM(M1381:M1390)</f>
        <v>0</v>
      </c>
      <c r="N1391" s="114"/>
      <c r="O1391" s="114"/>
      <c r="P1391" s="115">
        <f>SUM(P1381)</f>
        <v>0</v>
      </c>
      <c r="Q1391" s="114"/>
      <c r="R1391" s="115">
        <f>SUM(R1381)</f>
        <v>0</v>
      </c>
      <c r="S1391" s="113">
        <f>SUM(S1381:S1390)</f>
        <v>20000</v>
      </c>
      <c r="T1391" s="114"/>
      <c r="U1391" s="113">
        <f>SUM(U1381:U1390)</f>
        <v>20000</v>
      </c>
      <c r="V1391" s="37"/>
      <c r="W1391" s="37"/>
    </row>
    <row r="1392" spans="1:66" ht="51">
      <c r="W1392" s="116" t="s">
        <v>37</v>
      </c>
    </row>
    <row r="1394" spans="1:66" s="143" customFormat="1" ht="13.5" thickBot="1">
      <c r="A1394" s="180"/>
      <c r="B1394" s="181" t="s">
        <v>21</v>
      </c>
      <c r="C1394" s="182">
        <v>109</v>
      </c>
      <c r="D1394" s="184"/>
      <c r="E1394" s="184"/>
      <c r="F1394" s="184"/>
      <c r="G1394" s="184"/>
      <c r="H1394" s="184"/>
      <c r="I1394" s="184"/>
      <c r="J1394" s="184"/>
      <c r="K1394" s="184"/>
      <c r="L1394" s="184"/>
      <c r="M1394" s="184"/>
      <c r="N1394" s="184"/>
      <c r="O1394" s="185"/>
      <c r="P1394" s="185"/>
      <c r="Q1394" s="185"/>
      <c r="R1394" s="185"/>
      <c r="S1394" s="185"/>
      <c r="T1394" s="185"/>
      <c r="U1394" s="185"/>
      <c r="V1394" s="185"/>
      <c r="W1394" s="185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</row>
    <row r="1395" spans="1:66" ht="11.25">
      <c r="A1395" s="422" t="s">
        <v>0</v>
      </c>
      <c r="B1395" s="423"/>
      <c r="C1395" s="423"/>
      <c r="D1395" s="423"/>
      <c r="E1395" s="423"/>
      <c r="F1395" s="423"/>
      <c r="G1395" s="424"/>
      <c r="H1395" s="422" t="s">
        <v>40</v>
      </c>
      <c r="I1395" s="423"/>
      <c r="J1395" s="423"/>
      <c r="K1395" s="423"/>
      <c r="L1395" s="423"/>
      <c r="M1395" s="424"/>
      <c r="N1395" s="422" t="s">
        <v>35</v>
      </c>
      <c r="O1395" s="423"/>
      <c r="P1395" s="423"/>
      <c r="Q1395" s="423"/>
      <c r="R1395" s="423"/>
      <c r="S1395" s="423"/>
      <c r="T1395" s="423"/>
      <c r="U1395" s="424"/>
      <c r="V1395" s="425" t="s">
        <v>1</v>
      </c>
      <c r="W1395" s="426"/>
    </row>
    <row r="1396" spans="1:66" ht="63.75">
      <c r="A1396" s="46" t="s">
        <v>12</v>
      </c>
      <c r="B1396" s="47" t="s">
        <v>22</v>
      </c>
      <c r="C1396" s="48" t="s">
        <v>13</v>
      </c>
      <c r="D1396" s="48" t="s">
        <v>20</v>
      </c>
      <c r="E1396" s="49" t="s">
        <v>23</v>
      </c>
      <c r="F1396" s="48" t="s">
        <v>19</v>
      </c>
      <c r="G1396" s="50" t="s">
        <v>24</v>
      </c>
      <c r="H1396" s="51" t="s">
        <v>28</v>
      </c>
      <c r="I1396" s="48" t="s">
        <v>29</v>
      </c>
      <c r="J1396" s="52" t="s">
        <v>41</v>
      </c>
      <c r="K1396" s="53" t="s">
        <v>14</v>
      </c>
      <c r="L1396" s="54" t="s">
        <v>2</v>
      </c>
      <c r="M1396" s="55" t="s">
        <v>15</v>
      </c>
      <c r="N1396" s="56" t="s">
        <v>50</v>
      </c>
      <c r="O1396" s="57" t="s">
        <v>54</v>
      </c>
      <c r="P1396" s="58" t="s">
        <v>42</v>
      </c>
      <c r="Q1396" s="59" t="s">
        <v>2</v>
      </c>
      <c r="R1396" s="58" t="s">
        <v>43</v>
      </c>
      <c r="S1396" s="58" t="s">
        <v>55</v>
      </c>
      <c r="T1396" s="59" t="s">
        <v>2</v>
      </c>
      <c r="U1396" s="60" t="s">
        <v>56</v>
      </c>
      <c r="V1396" s="61" t="s">
        <v>51</v>
      </c>
      <c r="W1396" s="62" t="s">
        <v>52</v>
      </c>
    </row>
    <row r="1397" spans="1:66" ht="11.25" thickBot="1">
      <c r="A1397" s="63" t="s">
        <v>3</v>
      </c>
      <c r="B1397" s="64" t="s">
        <v>4</v>
      </c>
      <c r="C1397" s="64" t="s">
        <v>5</v>
      </c>
      <c r="D1397" s="64" t="s">
        <v>6</v>
      </c>
      <c r="E1397" s="64" t="s">
        <v>7</v>
      </c>
      <c r="F1397" s="64" t="s">
        <v>8</v>
      </c>
      <c r="G1397" s="65" t="s">
        <v>9</v>
      </c>
      <c r="H1397" s="66" t="s">
        <v>16</v>
      </c>
      <c r="I1397" s="64" t="s">
        <v>30</v>
      </c>
      <c r="J1397" s="67" t="s">
        <v>31</v>
      </c>
      <c r="K1397" s="64" t="s">
        <v>32</v>
      </c>
      <c r="L1397" s="68" t="s">
        <v>33</v>
      </c>
      <c r="M1397" s="69" t="s">
        <v>34</v>
      </c>
      <c r="N1397" s="70" t="s">
        <v>17</v>
      </c>
      <c r="O1397" s="71" t="s">
        <v>36</v>
      </c>
      <c r="P1397" s="72" t="s">
        <v>49</v>
      </c>
      <c r="Q1397" s="71" t="s">
        <v>10</v>
      </c>
      <c r="R1397" s="72" t="s">
        <v>44</v>
      </c>
      <c r="S1397" s="72" t="s">
        <v>45</v>
      </c>
      <c r="T1397" s="71" t="s">
        <v>18</v>
      </c>
      <c r="U1397" s="73" t="s">
        <v>46</v>
      </c>
      <c r="V1397" s="74" t="s">
        <v>47</v>
      </c>
      <c r="W1397" s="75" t="s">
        <v>48</v>
      </c>
    </row>
    <row r="1398" spans="1:66" ht="33.75">
      <c r="A1398" s="76" t="s">
        <v>11</v>
      </c>
      <c r="B1398" s="145" t="s">
        <v>1118</v>
      </c>
      <c r="C1398" s="146" t="s">
        <v>1114</v>
      </c>
      <c r="D1398" s="147" t="s">
        <v>1115</v>
      </c>
      <c r="E1398" s="146" t="s">
        <v>73</v>
      </c>
      <c r="F1398" s="235" t="s">
        <v>1116</v>
      </c>
      <c r="G1398" s="81" t="s">
        <v>58</v>
      </c>
      <c r="H1398" s="82" t="s">
        <v>1601</v>
      </c>
      <c r="I1398" s="149">
        <v>2</v>
      </c>
      <c r="J1398" s="150"/>
      <c r="K1398" s="151">
        <f>I1398*J1398</f>
        <v>0</v>
      </c>
      <c r="L1398" s="152"/>
      <c r="M1398" s="87">
        <f>ROUND(K1398*L1398+K1398,2)</f>
        <v>0</v>
      </c>
      <c r="N1398" s="436">
        <v>12</v>
      </c>
      <c r="O1398" s="462"/>
      <c r="P1398" s="442">
        <f>N1398*O1398</f>
        <v>0</v>
      </c>
      <c r="Q1398" s="464"/>
      <c r="R1398" s="466">
        <f>ROUND(P1398+P1398*Q1398,2)</f>
        <v>0</v>
      </c>
      <c r="S1398" s="468">
        <v>80000</v>
      </c>
      <c r="T1398" s="464"/>
      <c r="U1398" s="470">
        <f>ROUND(S1398+S1398*T1398,2)</f>
        <v>80000</v>
      </c>
      <c r="V1398" s="433">
        <f>SUM(K1400,P1400,S1400)</f>
        <v>80000</v>
      </c>
      <c r="W1398" s="433">
        <f>SUM(M1400,R1400,U1400)</f>
        <v>80000</v>
      </c>
    </row>
    <row r="1399" spans="1:66" ht="34.5" thickBot="1">
      <c r="A1399" s="100" t="s">
        <v>39</v>
      </c>
      <c r="B1399" s="165" t="s">
        <v>1118</v>
      </c>
      <c r="C1399" s="166" t="s">
        <v>1114</v>
      </c>
      <c r="D1399" s="167" t="s">
        <v>1115</v>
      </c>
      <c r="E1399" s="166" t="s">
        <v>73</v>
      </c>
      <c r="F1399" s="237" t="s">
        <v>1117</v>
      </c>
      <c r="G1399" s="169" t="s">
        <v>58</v>
      </c>
      <c r="H1399" s="106" t="s">
        <v>1601</v>
      </c>
      <c r="I1399" s="170">
        <v>2</v>
      </c>
      <c r="J1399" s="171"/>
      <c r="K1399" s="172">
        <f>I1399*J1399</f>
        <v>0</v>
      </c>
      <c r="L1399" s="173"/>
      <c r="M1399" s="174">
        <f>ROUND(K1399*L1399+K1399,2)</f>
        <v>0</v>
      </c>
      <c r="N1399" s="438"/>
      <c r="O1399" s="463"/>
      <c r="P1399" s="444"/>
      <c r="Q1399" s="465"/>
      <c r="R1399" s="467"/>
      <c r="S1399" s="469"/>
      <c r="T1399" s="465"/>
      <c r="U1399" s="471"/>
      <c r="V1399" s="435"/>
      <c r="W1399" s="435"/>
    </row>
    <row r="1400" spans="1:66" ht="12.75">
      <c r="A1400" s="37"/>
      <c r="B1400" s="37"/>
      <c r="C1400" s="37"/>
      <c r="D1400" s="37"/>
      <c r="E1400" s="37"/>
      <c r="F1400" s="37"/>
      <c r="G1400" s="37"/>
      <c r="H1400" s="38"/>
      <c r="I1400" s="37"/>
      <c r="J1400" s="112" t="s">
        <v>38</v>
      </c>
      <c r="K1400" s="113">
        <f>SUM(K1398:K1399)</f>
        <v>0</v>
      </c>
      <c r="L1400" s="114"/>
      <c r="M1400" s="113">
        <f>SUM(M1398:M1399)</f>
        <v>0</v>
      </c>
      <c r="N1400" s="114"/>
      <c r="O1400" s="114"/>
      <c r="P1400" s="115">
        <f>SUM(P1398)</f>
        <v>0</v>
      </c>
      <c r="Q1400" s="114"/>
      <c r="R1400" s="115">
        <f>SUM(R1398)</f>
        <v>0</v>
      </c>
      <c r="S1400" s="113">
        <f>SUM(S1398:S1399)</f>
        <v>80000</v>
      </c>
      <c r="T1400" s="114"/>
      <c r="U1400" s="113">
        <f>SUM(U1398:U1399)</f>
        <v>80000</v>
      </c>
      <c r="V1400" s="37"/>
      <c r="W1400" s="37"/>
    </row>
    <row r="1401" spans="1:66" ht="51">
      <c r="W1401" s="116" t="s">
        <v>37</v>
      </c>
    </row>
    <row r="1403" spans="1:66" s="143" customFormat="1" ht="13.5" thickBot="1">
      <c r="A1403" s="180"/>
      <c r="B1403" s="181" t="s">
        <v>21</v>
      </c>
      <c r="C1403" s="182">
        <v>110</v>
      </c>
      <c r="D1403" s="184"/>
      <c r="E1403" s="184"/>
      <c r="F1403" s="184"/>
      <c r="G1403" s="184"/>
      <c r="H1403" s="184"/>
      <c r="I1403" s="184"/>
      <c r="J1403" s="184"/>
      <c r="K1403" s="184"/>
      <c r="L1403" s="184"/>
      <c r="M1403" s="184"/>
      <c r="N1403" s="184"/>
      <c r="O1403" s="185"/>
      <c r="P1403" s="185"/>
      <c r="Q1403" s="185"/>
      <c r="R1403" s="185"/>
      <c r="S1403" s="185"/>
      <c r="T1403" s="185"/>
      <c r="U1403" s="185"/>
      <c r="V1403" s="185"/>
      <c r="W1403" s="185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</row>
    <row r="1404" spans="1:66" ht="11.25">
      <c r="A1404" s="422" t="s">
        <v>0</v>
      </c>
      <c r="B1404" s="423"/>
      <c r="C1404" s="423"/>
      <c r="D1404" s="423"/>
      <c r="E1404" s="423"/>
      <c r="F1404" s="423"/>
      <c r="G1404" s="424"/>
      <c r="H1404" s="422" t="s">
        <v>40</v>
      </c>
      <c r="I1404" s="423"/>
      <c r="J1404" s="423"/>
      <c r="K1404" s="423"/>
      <c r="L1404" s="423"/>
      <c r="M1404" s="424"/>
      <c r="N1404" s="422" t="s">
        <v>35</v>
      </c>
      <c r="O1404" s="423"/>
      <c r="P1404" s="423"/>
      <c r="Q1404" s="423"/>
      <c r="R1404" s="423"/>
      <c r="S1404" s="423"/>
      <c r="T1404" s="423"/>
      <c r="U1404" s="424"/>
      <c r="V1404" s="425" t="s">
        <v>1</v>
      </c>
      <c r="W1404" s="426"/>
    </row>
    <row r="1405" spans="1:66" ht="63.75">
      <c r="A1405" s="46" t="s">
        <v>12</v>
      </c>
      <c r="B1405" s="47" t="s">
        <v>22</v>
      </c>
      <c r="C1405" s="48" t="s">
        <v>13</v>
      </c>
      <c r="D1405" s="48" t="s">
        <v>20</v>
      </c>
      <c r="E1405" s="49" t="s">
        <v>23</v>
      </c>
      <c r="F1405" s="48" t="s">
        <v>19</v>
      </c>
      <c r="G1405" s="50" t="s">
        <v>24</v>
      </c>
      <c r="H1405" s="51" t="s">
        <v>28</v>
      </c>
      <c r="I1405" s="48" t="s">
        <v>29</v>
      </c>
      <c r="J1405" s="52" t="s">
        <v>41</v>
      </c>
      <c r="K1405" s="53" t="s">
        <v>14</v>
      </c>
      <c r="L1405" s="54" t="s">
        <v>2</v>
      </c>
      <c r="M1405" s="55" t="s">
        <v>15</v>
      </c>
      <c r="N1405" s="56" t="s">
        <v>50</v>
      </c>
      <c r="O1405" s="57" t="s">
        <v>54</v>
      </c>
      <c r="P1405" s="58" t="s">
        <v>42</v>
      </c>
      <c r="Q1405" s="59" t="s">
        <v>2</v>
      </c>
      <c r="R1405" s="58" t="s">
        <v>43</v>
      </c>
      <c r="S1405" s="58" t="s">
        <v>55</v>
      </c>
      <c r="T1405" s="59" t="s">
        <v>2</v>
      </c>
      <c r="U1405" s="60" t="s">
        <v>56</v>
      </c>
      <c r="V1405" s="61" t="s">
        <v>51</v>
      </c>
      <c r="W1405" s="62" t="s">
        <v>52</v>
      </c>
    </row>
    <row r="1406" spans="1:66" ht="11.25" thickBot="1">
      <c r="A1406" s="63" t="s">
        <v>3</v>
      </c>
      <c r="B1406" s="64" t="s">
        <v>4</v>
      </c>
      <c r="C1406" s="64" t="s">
        <v>5</v>
      </c>
      <c r="D1406" s="64" t="s">
        <v>6</v>
      </c>
      <c r="E1406" s="64" t="s">
        <v>7</v>
      </c>
      <c r="F1406" s="64" t="s">
        <v>8</v>
      </c>
      <c r="G1406" s="65" t="s">
        <v>9</v>
      </c>
      <c r="H1406" s="66" t="s">
        <v>16</v>
      </c>
      <c r="I1406" s="64" t="s">
        <v>30</v>
      </c>
      <c r="J1406" s="67" t="s">
        <v>31</v>
      </c>
      <c r="K1406" s="64" t="s">
        <v>32</v>
      </c>
      <c r="L1406" s="68" t="s">
        <v>33</v>
      </c>
      <c r="M1406" s="69" t="s">
        <v>34</v>
      </c>
      <c r="N1406" s="70" t="s">
        <v>17</v>
      </c>
      <c r="O1406" s="71" t="s">
        <v>36</v>
      </c>
      <c r="P1406" s="72" t="s">
        <v>49</v>
      </c>
      <c r="Q1406" s="71" t="s">
        <v>10</v>
      </c>
      <c r="R1406" s="72" t="s">
        <v>44</v>
      </c>
      <c r="S1406" s="72" t="s">
        <v>45</v>
      </c>
      <c r="T1406" s="71" t="s">
        <v>18</v>
      </c>
      <c r="U1406" s="73" t="s">
        <v>46</v>
      </c>
      <c r="V1406" s="74" t="s">
        <v>47</v>
      </c>
      <c r="W1406" s="75" t="s">
        <v>48</v>
      </c>
    </row>
    <row r="1407" spans="1:66" ht="31.5">
      <c r="A1407" s="76" t="s">
        <v>11</v>
      </c>
      <c r="B1407" s="145" t="s">
        <v>1119</v>
      </c>
      <c r="C1407" s="146" t="s">
        <v>1120</v>
      </c>
      <c r="D1407" s="147"/>
      <c r="E1407" s="146" t="s">
        <v>213</v>
      </c>
      <c r="F1407" s="235" t="s">
        <v>1121</v>
      </c>
      <c r="G1407" s="81" t="s">
        <v>58</v>
      </c>
      <c r="H1407" s="82" t="s">
        <v>1602</v>
      </c>
      <c r="I1407" s="149">
        <v>2</v>
      </c>
      <c r="J1407" s="150"/>
      <c r="K1407" s="151">
        <f>I1407*J1407</f>
        <v>0</v>
      </c>
      <c r="L1407" s="152"/>
      <c r="M1407" s="87">
        <f>ROUND(K1407*L1407+K1407,2)</f>
        <v>0</v>
      </c>
      <c r="N1407" s="564"/>
      <c r="O1407" s="594"/>
      <c r="P1407" s="571">
        <f>N1407*O1407</f>
        <v>0</v>
      </c>
      <c r="Q1407" s="597"/>
      <c r="R1407" s="578">
        <f>ROUND(P1407+P1407*Q1407,2)</f>
        <v>0</v>
      </c>
      <c r="S1407" s="581"/>
      <c r="T1407" s="597"/>
      <c r="U1407" s="585">
        <f>ROUND(S1407+S1407*T1407,2)</f>
        <v>0</v>
      </c>
      <c r="V1407" s="433">
        <f>SUM(K1412,P1412,S1412)</f>
        <v>0</v>
      </c>
      <c r="W1407" s="433">
        <f>SUM(M1412,R1412,U1412)</f>
        <v>0</v>
      </c>
    </row>
    <row r="1408" spans="1:66" ht="31.5">
      <c r="A1408" s="153" t="s">
        <v>39</v>
      </c>
      <c r="B1408" s="249" t="s">
        <v>1119</v>
      </c>
      <c r="C1408" s="250" t="s">
        <v>1120</v>
      </c>
      <c r="D1408" s="251"/>
      <c r="E1408" s="250" t="s">
        <v>213</v>
      </c>
      <c r="F1408" s="252" t="s">
        <v>1122</v>
      </c>
      <c r="G1408" s="158" t="s">
        <v>58</v>
      </c>
      <c r="H1408" s="159" t="s">
        <v>1602</v>
      </c>
      <c r="I1408" s="242">
        <v>2</v>
      </c>
      <c r="J1408" s="243"/>
      <c r="K1408" s="244">
        <f>I1408*J1408</f>
        <v>0</v>
      </c>
      <c r="L1408" s="245"/>
      <c r="M1408" s="164">
        <f>ROUND(K1408*L1408+K1408,2)</f>
        <v>0</v>
      </c>
      <c r="N1408" s="565"/>
      <c r="O1408" s="595"/>
      <c r="P1408" s="572"/>
      <c r="Q1408" s="598"/>
      <c r="R1408" s="572"/>
      <c r="S1408" s="582"/>
      <c r="T1408" s="598"/>
      <c r="U1408" s="586"/>
      <c r="V1408" s="434"/>
      <c r="W1408" s="434"/>
    </row>
    <row r="1409" spans="1:66" ht="31.5">
      <c r="A1409" s="153" t="s">
        <v>59</v>
      </c>
      <c r="B1409" s="249" t="s">
        <v>1119</v>
      </c>
      <c r="C1409" s="250" t="s">
        <v>1120</v>
      </c>
      <c r="D1409" s="251"/>
      <c r="E1409" s="250" t="s">
        <v>213</v>
      </c>
      <c r="F1409" s="252" t="s">
        <v>1123</v>
      </c>
      <c r="G1409" s="158" t="s">
        <v>58</v>
      </c>
      <c r="H1409" s="159" t="s">
        <v>1602</v>
      </c>
      <c r="I1409" s="242">
        <v>2</v>
      </c>
      <c r="J1409" s="243"/>
      <c r="K1409" s="244">
        <f>I1409*J1409</f>
        <v>0</v>
      </c>
      <c r="L1409" s="245"/>
      <c r="M1409" s="164">
        <f>ROUND(K1409*L1409+K1409,2)</f>
        <v>0</v>
      </c>
      <c r="N1409" s="565"/>
      <c r="O1409" s="595"/>
      <c r="P1409" s="572"/>
      <c r="Q1409" s="598"/>
      <c r="R1409" s="572"/>
      <c r="S1409" s="582"/>
      <c r="T1409" s="598"/>
      <c r="U1409" s="586"/>
      <c r="V1409" s="434"/>
      <c r="W1409" s="434"/>
    </row>
    <row r="1410" spans="1:66" ht="31.5">
      <c r="A1410" s="153" t="s">
        <v>60</v>
      </c>
      <c r="B1410" s="249" t="s">
        <v>1119</v>
      </c>
      <c r="C1410" s="250" t="s">
        <v>1120</v>
      </c>
      <c r="D1410" s="251"/>
      <c r="E1410" s="250" t="s">
        <v>213</v>
      </c>
      <c r="F1410" s="252" t="s">
        <v>1124</v>
      </c>
      <c r="G1410" s="158" t="s">
        <v>58</v>
      </c>
      <c r="H1410" s="159" t="s">
        <v>1602</v>
      </c>
      <c r="I1410" s="242">
        <v>2</v>
      </c>
      <c r="J1410" s="243"/>
      <c r="K1410" s="244">
        <f>I1410*J1410</f>
        <v>0</v>
      </c>
      <c r="L1410" s="245"/>
      <c r="M1410" s="164">
        <f>ROUND(K1410*L1410+K1410,2)</f>
        <v>0</v>
      </c>
      <c r="N1410" s="565"/>
      <c r="O1410" s="595"/>
      <c r="P1410" s="572"/>
      <c r="Q1410" s="598"/>
      <c r="R1410" s="572"/>
      <c r="S1410" s="582"/>
      <c r="T1410" s="598"/>
      <c r="U1410" s="586"/>
      <c r="V1410" s="434"/>
      <c r="W1410" s="434"/>
    </row>
    <row r="1411" spans="1:66" ht="32.25" thickBot="1">
      <c r="A1411" s="100" t="s">
        <v>61</v>
      </c>
      <c r="B1411" s="165" t="s">
        <v>1119</v>
      </c>
      <c r="C1411" s="166" t="s">
        <v>1120</v>
      </c>
      <c r="D1411" s="167"/>
      <c r="E1411" s="166" t="s">
        <v>213</v>
      </c>
      <c r="F1411" s="237" t="s">
        <v>1125</v>
      </c>
      <c r="G1411" s="169" t="s">
        <v>58</v>
      </c>
      <c r="H1411" s="106" t="s">
        <v>1602</v>
      </c>
      <c r="I1411" s="170">
        <v>2</v>
      </c>
      <c r="J1411" s="171"/>
      <c r="K1411" s="172">
        <f>I1411*J1411</f>
        <v>0</v>
      </c>
      <c r="L1411" s="173"/>
      <c r="M1411" s="174">
        <f>ROUND(K1411*L1411+K1411,2)</f>
        <v>0</v>
      </c>
      <c r="N1411" s="566"/>
      <c r="O1411" s="596"/>
      <c r="P1411" s="573"/>
      <c r="Q1411" s="599"/>
      <c r="R1411" s="580"/>
      <c r="S1411" s="584"/>
      <c r="T1411" s="599"/>
      <c r="U1411" s="588"/>
      <c r="V1411" s="435"/>
      <c r="W1411" s="435"/>
    </row>
    <row r="1412" spans="1:66" ht="12.75">
      <c r="A1412" s="37"/>
      <c r="B1412" s="37"/>
      <c r="C1412" s="37"/>
      <c r="D1412" s="37"/>
      <c r="E1412" s="37"/>
      <c r="F1412" s="37"/>
      <c r="G1412" s="37"/>
      <c r="H1412" s="38"/>
      <c r="I1412" s="37"/>
      <c r="J1412" s="112" t="s">
        <v>38</v>
      </c>
      <c r="K1412" s="113">
        <f>SUM(K1407:K1411)</f>
        <v>0</v>
      </c>
      <c r="L1412" s="114"/>
      <c r="M1412" s="113">
        <f>SUM(M1407:M1411)</f>
        <v>0</v>
      </c>
      <c r="N1412" s="114"/>
      <c r="O1412" s="114"/>
      <c r="P1412" s="287">
        <f>SUM(P1407)</f>
        <v>0</v>
      </c>
      <c r="Q1412" s="114"/>
      <c r="R1412" s="287">
        <f>SUM(R1407)</f>
        <v>0</v>
      </c>
      <c r="S1412" s="288">
        <f>SUM(S1407:S1411)</f>
        <v>0</v>
      </c>
      <c r="T1412" s="114"/>
      <c r="U1412" s="288">
        <f>SUM(U1407:U1411)</f>
        <v>0</v>
      </c>
      <c r="V1412" s="37"/>
      <c r="W1412" s="37"/>
    </row>
    <row r="1413" spans="1:66" ht="51">
      <c r="W1413" s="116" t="s">
        <v>37</v>
      </c>
    </row>
    <row r="1415" spans="1:66" s="143" customFormat="1" ht="13.5" thickBot="1">
      <c r="A1415" s="180"/>
      <c r="B1415" s="181" t="s">
        <v>21</v>
      </c>
      <c r="C1415" s="182">
        <v>111</v>
      </c>
      <c r="D1415" s="184"/>
      <c r="E1415" s="184"/>
      <c r="F1415" s="184"/>
      <c r="G1415" s="184"/>
      <c r="H1415" s="184"/>
      <c r="I1415" s="184"/>
      <c r="J1415" s="184"/>
      <c r="K1415" s="184"/>
      <c r="L1415" s="184"/>
      <c r="M1415" s="184"/>
      <c r="N1415" s="184"/>
      <c r="O1415" s="185"/>
      <c r="P1415" s="185"/>
      <c r="Q1415" s="185"/>
      <c r="R1415" s="185"/>
      <c r="S1415" s="185"/>
      <c r="T1415" s="185"/>
      <c r="U1415" s="185"/>
      <c r="V1415" s="185"/>
      <c r="W1415" s="185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</row>
    <row r="1416" spans="1:66" ht="11.25">
      <c r="A1416" s="422" t="s">
        <v>0</v>
      </c>
      <c r="B1416" s="423"/>
      <c r="C1416" s="423"/>
      <c r="D1416" s="423"/>
      <c r="E1416" s="423"/>
      <c r="F1416" s="423"/>
      <c r="G1416" s="424"/>
      <c r="H1416" s="422" t="s">
        <v>40</v>
      </c>
      <c r="I1416" s="423"/>
      <c r="J1416" s="423"/>
      <c r="K1416" s="423"/>
      <c r="L1416" s="423"/>
      <c r="M1416" s="424"/>
      <c r="N1416" s="422" t="s">
        <v>35</v>
      </c>
      <c r="O1416" s="423"/>
      <c r="P1416" s="423"/>
      <c r="Q1416" s="423"/>
      <c r="R1416" s="423"/>
      <c r="S1416" s="423"/>
      <c r="T1416" s="423"/>
      <c r="U1416" s="424"/>
      <c r="V1416" s="425" t="s">
        <v>1</v>
      </c>
      <c r="W1416" s="426"/>
    </row>
    <row r="1417" spans="1:66" ht="63.75">
      <c r="A1417" s="46" t="s">
        <v>12</v>
      </c>
      <c r="B1417" s="47" t="s">
        <v>22</v>
      </c>
      <c r="C1417" s="48" t="s">
        <v>13</v>
      </c>
      <c r="D1417" s="48" t="s">
        <v>20</v>
      </c>
      <c r="E1417" s="49" t="s">
        <v>23</v>
      </c>
      <c r="F1417" s="48" t="s">
        <v>19</v>
      </c>
      <c r="G1417" s="50" t="s">
        <v>24</v>
      </c>
      <c r="H1417" s="144" t="s">
        <v>28</v>
      </c>
      <c r="I1417" s="48" t="s">
        <v>29</v>
      </c>
      <c r="J1417" s="52" t="s">
        <v>41</v>
      </c>
      <c r="K1417" s="53" t="s">
        <v>215</v>
      </c>
      <c r="L1417" s="54" t="s">
        <v>2</v>
      </c>
      <c r="M1417" s="55" t="s">
        <v>216</v>
      </c>
      <c r="N1417" s="56" t="s">
        <v>50</v>
      </c>
      <c r="O1417" s="57" t="s">
        <v>54</v>
      </c>
      <c r="P1417" s="58" t="s">
        <v>42</v>
      </c>
      <c r="Q1417" s="59" t="s">
        <v>2</v>
      </c>
      <c r="R1417" s="58" t="s">
        <v>43</v>
      </c>
      <c r="S1417" s="58" t="s">
        <v>55</v>
      </c>
      <c r="T1417" s="59" t="s">
        <v>2</v>
      </c>
      <c r="U1417" s="60" t="s">
        <v>56</v>
      </c>
      <c r="V1417" s="61" t="s">
        <v>51</v>
      </c>
      <c r="W1417" s="62" t="s">
        <v>52</v>
      </c>
    </row>
    <row r="1418" spans="1:66" ht="12" customHeight="1" thickBot="1">
      <c r="A1418" s="63" t="s">
        <v>3</v>
      </c>
      <c r="B1418" s="64" t="s">
        <v>4</v>
      </c>
      <c r="C1418" s="64" t="s">
        <v>5</v>
      </c>
      <c r="D1418" s="64" t="s">
        <v>6</v>
      </c>
      <c r="E1418" s="64" t="s">
        <v>7</v>
      </c>
      <c r="F1418" s="64" t="s">
        <v>8</v>
      </c>
      <c r="G1418" s="65" t="s">
        <v>9</v>
      </c>
      <c r="H1418" s="66" t="s">
        <v>16</v>
      </c>
      <c r="I1418" s="64" t="s">
        <v>30</v>
      </c>
      <c r="J1418" s="67" t="s">
        <v>31</v>
      </c>
      <c r="K1418" s="64" t="s">
        <v>32</v>
      </c>
      <c r="L1418" s="68" t="s">
        <v>33</v>
      </c>
      <c r="M1418" s="69" t="s">
        <v>34</v>
      </c>
      <c r="N1418" s="70" t="s">
        <v>17</v>
      </c>
      <c r="O1418" s="71" t="s">
        <v>36</v>
      </c>
      <c r="P1418" s="72" t="s">
        <v>49</v>
      </c>
      <c r="Q1418" s="71" t="s">
        <v>10</v>
      </c>
      <c r="R1418" s="72" t="s">
        <v>44</v>
      </c>
      <c r="S1418" s="72" t="s">
        <v>45</v>
      </c>
      <c r="T1418" s="71" t="s">
        <v>18</v>
      </c>
      <c r="U1418" s="73" t="s">
        <v>46</v>
      </c>
      <c r="V1418" s="74" t="s">
        <v>47</v>
      </c>
      <c r="W1418" s="75" t="s">
        <v>48</v>
      </c>
    </row>
    <row r="1419" spans="1:66" ht="32.25" thickBot="1">
      <c r="A1419" s="117" t="s">
        <v>11</v>
      </c>
      <c r="B1419" s="118" t="s">
        <v>1126</v>
      </c>
      <c r="C1419" s="119" t="s">
        <v>1128</v>
      </c>
      <c r="D1419" s="120" t="s">
        <v>1127</v>
      </c>
      <c r="E1419" s="119" t="s">
        <v>73</v>
      </c>
      <c r="F1419" s="240" t="s">
        <v>1129</v>
      </c>
      <c r="G1419" s="122" t="s">
        <v>58</v>
      </c>
      <c r="H1419" s="123" t="s">
        <v>1212</v>
      </c>
      <c r="I1419" s="124">
        <v>2</v>
      </c>
      <c r="J1419" s="125"/>
      <c r="K1419" s="126">
        <f>I1419*J1419</f>
        <v>0</v>
      </c>
      <c r="L1419" s="127"/>
      <c r="M1419" s="128">
        <f>ROUND(K1419*L1419+K1419,2)</f>
        <v>0</v>
      </c>
      <c r="N1419" s="129">
        <v>10</v>
      </c>
      <c r="O1419" s="125"/>
      <c r="P1419" s="130">
        <f>N1419*O1419</f>
        <v>0</v>
      </c>
      <c r="Q1419" s="127"/>
      <c r="R1419" s="130">
        <f>ROUND(P1419+P1419*Q1419,2)</f>
        <v>0</v>
      </c>
      <c r="S1419" s="131">
        <v>10000</v>
      </c>
      <c r="T1419" s="127"/>
      <c r="U1419" s="132">
        <f>ROUND(S1419+S1419*T1419,2)</f>
        <v>10000</v>
      </c>
      <c r="V1419" s="133">
        <f>SUM(K1420,P1420,S1420)</f>
        <v>10000</v>
      </c>
      <c r="W1419" s="133">
        <f>SUM(M1420,R1420,U1420)</f>
        <v>10000</v>
      </c>
    </row>
    <row r="1420" spans="1:66" s="37" customFormat="1" ht="12.75">
      <c r="H1420" s="38"/>
      <c r="J1420" s="112" t="s">
        <v>38</v>
      </c>
      <c r="K1420" s="113">
        <f>SUM(K1419:K1419)</f>
        <v>0</v>
      </c>
      <c r="L1420" s="114"/>
      <c r="M1420" s="113">
        <f>SUM(M1419:M1419)</f>
        <v>0</v>
      </c>
      <c r="N1420" s="114"/>
      <c r="O1420" s="114"/>
      <c r="P1420" s="115">
        <f>SUM(P1419)</f>
        <v>0</v>
      </c>
      <c r="Q1420" s="114"/>
      <c r="R1420" s="115">
        <f>SUM(R1419)</f>
        <v>0</v>
      </c>
      <c r="S1420" s="113">
        <f>SUM(S1419:S1419)</f>
        <v>10000</v>
      </c>
      <c r="T1420" s="114"/>
      <c r="U1420" s="113">
        <f>SUM(U1419:U1419)</f>
        <v>10000</v>
      </c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</row>
    <row r="1421" spans="1:66" ht="51">
      <c r="W1421" s="116" t="s">
        <v>37</v>
      </c>
    </row>
    <row r="1423" spans="1:66" s="143" customFormat="1" ht="13.5" thickBot="1">
      <c r="A1423" s="180"/>
      <c r="B1423" s="181" t="s">
        <v>21</v>
      </c>
      <c r="C1423" s="182">
        <v>112</v>
      </c>
      <c r="D1423" s="184"/>
      <c r="E1423" s="184"/>
      <c r="F1423" s="184"/>
      <c r="G1423" s="184"/>
      <c r="H1423" s="184"/>
      <c r="I1423" s="184"/>
      <c r="J1423" s="184"/>
      <c r="K1423" s="184"/>
      <c r="L1423" s="184"/>
      <c r="M1423" s="184"/>
      <c r="N1423" s="184"/>
      <c r="O1423" s="185"/>
      <c r="P1423" s="185"/>
      <c r="Q1423" s="185"/>
      <c r="R1423" s="185"/>
      <c r="S1423" s="185"/>
      <c r="T1423" s="185"/>
      <c r="U1423" s="185"/>
      <c r="V1423" s="185"/>
      <c r="W1423" s="185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</row>
    <row r="1424" spans="1:66" ht="11.25">
      <c r="A1424" s="422" t="s">
        <v>0</v>
      </c>
      <c r="B1424" s="423"/>
      <c r="C1424" s="423"/>
      <c r="D1424" s="423"/>
      <c r="E1424" s="423"/>
      <c r="F1424" s="423"/>
      <c r="G1424" s="424"/>
      <c r="H1424" s="422" t="s">
        <v>40</v>
      </c>
      <c r="I1424" s="423"/>
      <c r="J1424" s="423"/>
      <c r="K1424" s="423"/>
      <c r="L1424" s="423"/>
      <c r="M1424" s="424"/>
      <c r="N1424" s="422" t="s">
        <v>35</v>
      </c>
      <c r="O1424" s="423"/>
      <c r="P1424" s="423"/>
      <c r="Q1424" s="423"/>
      <c r="R1424" s="423"/>
      <c r="S1424" s="423"/>
      <c r="T1424" s="423"/>
      <c r="U1424" s="424"/>
      <c r="V1424" s="425" t="s">
        <v>1</v>
      </c>
      <c r="W1424" s="426"/>
    </row>
    <row r="1425" spans="1:66" ht="63.75">
      <c r="A1425" s="46" t="s">
        <v>12</v>
      </c>
      <c r="B1425" s="47" t="s">
        <v>22</v>
      </c>
      <c r="C1425" s="48" t="s">
        <v>13</v>
      </c>
      <c r="D1425" s="48" t="s">
        <v>20</v>
      </c>
      <c r="E1425" s="49" t="s">
        <v>23</v>
      </c>
      <c r="F1425" s="48" t="s">
        <v>19</v>
      </c>
      <c r="G1425" s="50" t="s">
        <v>24</v>
      </c>
      <c r="H1425" s="51" t="s">
        <v>28</v>
      </c>
      <c r="I1425" s="48" t="s">
        <v>29</v>
      </c>
      <c r="J1425" s="52" t="s">
        <v>41</v>
      </c>
      <c r="K1425" s="53" t="s">
        <v>14</v>
      </c>
      <c r="L1425" s="54" t="s">
        <v>2</v>
      </c>
      <c r="M1425" s="55" t="s">
        <v>15</v>
      </c>
      <c r="N1425" s="56" t="s">
        <v>50</v>
      </c>
      <c r="O1425" s="57" t="s">
        <v>54</v>
      </c>
      <c r="P1425" s="58" t="s">
        <v>42</v>
      </c>
      <c r="Q1425" s="59" t="s">
        <v>2</v>
      </c>
      <c r="R1425" s="58" t="s">
        <v>43</v>
      </c>
      <c r="S1425" s="58" t="s">
        <v>55</v>
      </c>
      <c r="T1425" s="59" t="s">
        <v>2</v>
      </c>
      <c r="U1425" s="60" t="s">
        <v>56</v>
      </c>
      <c r="V1425" s="61" t="s">
        <v>51</v>
      </c>
      <c r="W1425" s="62" t="s">
        <v>52</v>
      </c>
    </row>
    <row r="1426" spans="1:66" ht="11.25" thickBot="1">
      <c r="A1426" s="63" t="s">
        <v>3</v>
      </c>
      <c r="B1426" s="64" t="s">
        <v>4</v>
      </c>
      <c r="C1426" s="64" t="s">
        <v>5</v>
      </c>
      <c r="D1426" s="64" t="s">
        <v>6</v>
      </c>
      <c r="E1426" s="64" t="s">
        <v>7</v>
      </c>
      <c r="F1426" s="64" t="s">
        <v>8</v>
      </c>
      <c r="G1426" s="65" t="s">
        <v>9</v>
      </c>
      <c r="H1426" s="66" t="s">
        <v>16</v>
      </c>
      <c r="I1426" s="64" t="s">
        <v>30</v>
      </c>
      <c r="J1426" s="67" t="s">
        <v>31</v>
      </c>
      <c r="K1426" s="64" t="s">
        <v>32</v>
      </c>
      <c r="L1426" s="68" t="s">
        <v>33</v>
      </c>
      <c r="M1426" s="69" t="s">
        <v>34</v>
      </c>
      <c r="N1426" s="70" t="s">
        <v>17</v>
      </c>
      <c r="O1426" s="71" t="s">
        <v>36</v>
      </c>
      <c r="P1426" s="72" t="s">
        <v>49</v>
      </c>
      <c r="Q1426" s="71" t="s">
        <v>10</v>
      </c>
      <c r="R1426" s="72" t="s">
        <v>44</v>
      </c>
      <c r="S1426" s="72" t="s">
        <v>45</v>
      </c>
      <c r="T1426" s="71" t="s">
        <v>18</v>
      </c>
      <c r="U1426" s="73" t="s">
        <v>46</v>
      </c>
      <c r="V1426" s="74" t="s">
        <v>47</v>
      </c>
      <c r="W1426" s="75" t="s">
        <v>48</v>
      </c>
    </row>
    <row r="1427" spans="1:66" ht="56.25">
      <c r="A1427" s="76" t="s">
        <v>11</v>
      </c>
      <c r="B1427" s="145" t="s">
        <v>1134</v>
      </c>
      <c r="C1427" s="146" t="s">
        <v>1130</v>
      </c>
      <c r="D1427" s="147" t="s">
        <v>1135</v>
      </c>
      <c r="E1427" s="146" t="s">
        <v>57</v>
      </c>
      <c r="F1427" s="235" t="s">
        <v>1131</v>
      </c>
      <c r="G1427" s="81" t="s">
        <v>58</v>
      </c>
      <c r="H1427" s="82">
        <v>45728</v>
      </c>
      <c r="I1427" s="149">
        <v>2</v>
      </c>
      <c r="J1427" s="150"/>
      <c r="K1427" s="151">
        <f>I1427*J1427</f>
        <v>0</v>
      </c>
      <c r="L1427" s="152"/>
      <c r="M1427" s="87">
        <f>ROUND(K1427*L1427+K1427,2)</f>
        <v>0</v>
      </c>
      <c r="N1427" s="436">
        <v>12</v>
      </c>
      <c r="O1427" s="462"/>
      <c r="P1427" s="442">
        <f>N1427*O1427</f>
        <v>0</v>
      </c>
      <c r="Q1427" s="464"/>
      <c r="R1427" s="466">
        <f>ROUND(P1427+P1427*Q1427,2)</f>
        <v>0</v>
      </c>
      <c r="S1427" s="468">
        <v>9000</v>
      </c>
      <c r="T1427" s="464"/>
      <c r="U1427" s="470">
        <f>ROUND(S1427+S1427*T1427,2)</f>
        <v>9000</v>
      </c>
      <c r="V1427" s="433">
        <f>SUM(K1430,P1430,S1430)</f>
        <v>9000</v>
      </c>
      <c r="W1427" s="433">
        <f>SUM(M1430,R1430,U1430)</f>
        <v>9000</v>
      </c>
    </row>
    <row r="1428" spans="1:66" ht="56.25">
      <c r="A1428" s="153" t="s">
        <v>39</v>
      </c>
      <c r="B1428" s="249" t="s">
        <v>1134</v>
      </c>
      <c r="C1428" s="250" t="s">
        <v>1130</v>
      </c>
      <c r="D1428" s="251" t="s">
        <v>1135</v>
      </c>
      <c r="E1428" s="250" t="s">
        <v>57</v>
      </c>
      <c r="F1428" s="252" t="s">
        <v>1132</v>
      </c>
      <c r="G1428" s="158" t="s">
        <v>58</v>
      </c>
      <c r="H1428" s="159">
        <v>45728</v>
      </c>
      <c r="I1428" s="242">
        <v>2</v>
      </c>
      <c r="J1428" s="243"/>
      <c r="K1428" s="244">
        <f>I1428*J1428</f>
        <v>0</v>
      </c>
      <c r="L1428" s="245"/>
      <c r="M1428" s="164">
        <f>ROUND(K1428*L1428+K1428,2)</f>
        <v>0</v>
      </c>
      <c r="N1428" s="437"/>
      <c r="O1428" s="440"/>
      <c r="P1428" s="443"/>
      <c r="Q1428" s="446"/>
      <c r="R1428" s="443"/>
      <c r="S1428" s="451"/>
      <c r="T1428" s="446"/>
      <c r="U1428" s="454"/>
      <c r="V1428" s="434"/>
      <c r="W1428" s="434"/>
    </row>
    <row r="1429" spans="1:66" ht="57" thickBot="1">
      <c r="A1429" s="100" t="s">
        <v>59</v>
      </c>
      <c r="B1429" s="165" t="s">
        <v>1134</v>
      </c>
      <c r="C1429" s="166" t="s">
        <v>1130</v>
      </c>
      <c r="D1429" s="167" t="s">
        <v>1135</v>
      </c>
      <c r="E1429" s="166" t="s">
        <v>57</v>
      </c>
      <c r="F1429" s="237" t="s">
        <v>1133</v>
      </c>
      <c r="G1429" s="169" t="s">
        <v>58</v>
      </c>
      <c r="H1429" s="159">
        <v>45728</v>
      </c>
      <c r="I1429" s="170">
        <v>2</v>
      </c>
      <c r="J1429" s="171"/>
      <c r="K1429" s="172">
        <f>I1429*J1429</f>
        <v>0</v>
      </c>
      <c r="L1429" s="173"/>
      <c r="M1429" s="174">
        <f>ROUND(K1429*L1429+K1429,2)</f>
        <v>0</v>
      </c>
      <c r="N1429" s="438"/>
      <c r="O1429" s="441"/>
      <c r="P1429" s="444"/>
      <c r="Q1429" s="447"/>
      <c r="R1429" s="449"/>
      <c r="S1429" s="452"/>
      <c r="T1429" s="447"/>
      <c r="U1429" s="455"/>
      <c r="V1429" s="435"/>
      <c r="W1429" s="435"/>
    </row>
    <row r="1430" spans="1:66" ht="12.75">
      <c r="A1430" s="37"/>
      <c r="B1430" s="37"/>
      <c r="C1430" s="37"/>
      <c r="D1430" s="37"/>
      <c r="E1430" s="37"/>
      <c r="F1430" s="37"/>
      <c r="G1430" s="37"/>
      <c r="H1430" s="38"/>
      <c r="I1430" s="37"/>
      <c r="J1430" s="112" t="s">
        <v>38</v>
      </c>
      <c r="K1430" s="113">
        <f>SUM(K1427:K1429)</f>
        <v>0</v>
      </c>
      <c r="L1430" s="114"/>
      <c r="M1430" s="113">
        <f>SUM(M1427:M1429)</f>
        <v>0</v>
      </c>
      <c r="N1430" s="114"/>
      <c r="O1430" s="114"/>
      <c r="P1430" s="115">
        <f>SUM(P1427)</f>
        <v>0</v>
      </c>
      <c r="Q1430" s="114"/>
      <c r="R1430" s="115">
        <f>SUM(R1427)</f>
        <v>0</v>
      </c>
      <c r="S1430" s="113">
        <f>SUM(S1427:S1429)</f>
        <v>9000</v>
      </c>
      <c r="T1430" s="114"/>
      <c r="U1430" s="113">
        <f>SUM(U1427:U1429)</f>
        <v>9000</v>
      </c>
      <c r="V1430" s="37"/>
      <c r="W1430" s="37"/>
    </row>
    <row r="1431" spans="1:66" ht="51">
      <c r="W1431" s="116" t="s">
        <v>37</v>
      </c>
    </row>
    <row r="1432" spans="1:66" ht="13.5" customHeight="1">
      <c r="W1432" s="116"/>
    </row>
    <row r="1433" spans="1:66" s="241" customFormat="1" ht="13.5" thickBot="1">
      <c r="A1433" s="180"/>
      <c r="B1433" s="181" t="s">
        <v>21</v>
      </c>
      <c r="C1433" s="182">
        <v>113</v>
      </c>
      <c r="D1433" s="184"/>
      <c r="E1433" s="184"/>
      <c r="F1433" s="184"/>
      <c r="G1433" s="184"/>
      <c r="H1433" s="184"/>
      <c r="I1433" s="184"/>
      <c r="J1433" s="184"/>
      <c r="K1433" s="184"/>
      <c r="L1433" s="184"/>
      <c r="M1433" s="184"/>
      <c r="N1433" s="184"/>
      <c r="O1433" s="185"/>
      <c r="P1433" s="185"/>
      <c r="Q1433" s="185"/>
      <c r="R1433" s="185"/>
      <c r="S1433" s="185"/>
      <c r="T1433" s="185"/>
      <c r="U1433" s="185"/>
      <c r="V1433" s="185"/>
      <c r="W1433" s="185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</row>
    <row r="1434" spans="1:66" ht="11.25">
      <c r="A1434" s="422" t="s">
        <v>0</v>
      </c>
      <c r="B1434" s="423"/>
      <c r="C1434" s="423"/>
      <c r="D1434" s="423"/>
      <c r="E1434" s="423"/>
      <c r="F1434" s="423"/>
      <c r="G1434" s="424"/>
      <c r="H1434" s="422" t="s">
        <v>40</v>
      </c>
      <c r="I1434" s="423"/>
      <c r="J1434" s="423"/>
      <c r="K1434" s="423"/>
      <c r="L1434" s="423"/>
      <c r="M1434" s="424"/>
      <c r="N1434" s="422" t="s">
        <v>35</v>
      </c>
      <c r="O1434" s="423"/>
      <c r="P1434" s="423"/>
      <c r="Q1434" s="423"/>
      <c r="R1434" s="423"/>
      <c r="S1434" s="423"/>
      <c r="T1434" s="423"/>
      <c r="U1434" s="424"/>
      <c r="V1434" s="425" t="s">
        <v>1</v>
      </c>
      <c r="W1434" s="426"/>
    </row>
    <row r="1435" spans="1:66" ht="63.75">
      <c r="A1435" s="46" t="s">
        <v>12</v>
      </c>
      <c r="B1435" s="47" t="s">
        <v>22</v>
      </c>
      <c r="C1435" s="48" t="s">
        <v>13</v>
      </c>
      <c r="D1435" s="48" t="s">
        <v>20</v>
      </c>
      <c r="E1435" s="49" t="s">
        <v>23</v>
      </c>
      <c r="F1435" s="48" t="s">
        <v>19</v>
      </c>
      <c r="G1435" s="50" t="s">
        <v>24</v>
      </c>
      <c r="H1435" s="51" t="s">
        <v>28</v>
      </c>
      <c r="I1435" s="48" t="s">
        <v>29</v>
      </c>
      <c r="J1435" s="52" t="s">
        <v>41</v>
      </c>
      <c r="K1435" s="53" t="s">
        <v>14</v>
      </c>
      <c r="L1435" s="54" t="s">
        <v>2</v>
      </c>
      <c r="M1435" s="55" t="s">
        <v>15</v>
      </c>
      <c r="N1435" s="56" t="s">
        <v>50</v>
      </c>
      <c r="O1435" s="57" t="s">
        <v>54</v>
      </c>
      <c r="P1435" s="58" t="s">
        <v>42</v>
      </c>
      <c r="Q1435" s="59" t="s">
        <v>2</v>
      </c>
      <c r="R1435" s="58" t="s">
        <v>43</v>
      </c>
      <c r="S1435" s="58" t="s">
        <v>55</v>
      </c>
      <c r="T1435" s="59" t="s">
        <v>2</v>
      </c>
      <c r="U1435" s="60" t="s">
        <v>56</v>
      </c>
      <c r="V1435" s="61" t="s">
        <v>51</v>
      </c>
      <c r="W1435" s="62" t="s">
        <v>52</v>
      </c>
    </row>
    <row r="1436" spans="1:66" ht="11.25" thickBot="1">
      <c r="A1436" s="63" t="s">
        <v>3</v>
      </c>
      <c r="B1436" s="64" t="s">
        <v>4</v>
      </c>
      <c r="C1436" s="64" t="s">
        <v>5</v>
      </c>
      <c r="D1436" s="64" t="s">
        <v>6</v>
      </c>
      <c r="E1436" s="64" t="s">
        <v>7</v>
      </c>
      <c r="F1436" s="64" t="s">
        <v>8</v>
      </c>
      <c r="G1436" s="65" t="s">
        <v>9</v>
      </c>
      <c r="H1436" s="66" t="s">
        <v>16</v>
      </c>
      <c r="I1436" s="64" t="s">
        <v>30</v>
      </c>
      <c r="J1436" s="67" t="s">
        <v>31</v>
      </c>
      <c r="K1436" s="64" t="s">
        <v>32</v>
      </c>
      <c r="L1436" s="68" t="s">
        <v>33</v>
      </c>
      <c r="M1436" s="69" t="s">
        <v>34</v>
      </c>
      <c r="N1436" s="70" t="s">
        <v>17</v>
      </c>
      <c r="O1436" s="71" t="s">
        <v>36</v>
      </c>
      <c r="P1436" s="72" t="s">
        <v>49</v>
      </c>
      <c r="Q1436" s="71" t="s">
        <v>10</v>
      </c>
      <c r="R1436" s="72" t="s">
        <v>44</v>
      </c>
      <c r="S1436" s="72" t="s">
        <v>45</v>
      </c>
      <c r="T1436" s="71" t="s">
        <v>18</v>
      </c>
      <c r="U1436" s="73" t="s">
        <v>46</v>
      </c>
      <c r="V1436" s="74" t="s">
        <v>47</v>
      </c>
      <c r="W1436" s="75" t="s">
        <v>48</v>
      </c>
    </row>
    <row r="1437" spans="1:66" ht="31.5">
      <c r="A1437" s="76" t="s">
        <v>11</v>
      </c>
      <c r="B1437" s="145" t="s">
        <v>1603</v>
      </c>
      <c r="C1437" s="146" t="s">
        <v>1606</v>
      </c>
      <c r="D1437" s="147" t="s">
        <v>1604</v>
      </c>
      <c r="E1437" s="146" t="s">
        <v>73</v>
      </c>
      <c r="F1437" s="235" t="s">
        <v>1607</v>
      </c>
      <c r="G1437" s="81" t="s">
        <v>58</v>
      </c>
      <c r="H1437" s="82" t="s">
        <v>1609</v>
      </c>
      <c r="I1437" s="149">
        <v>2</v>
      </c>
      <c r="J1437" s="150"/>
      <c r="K1437" s="151">
        <f>I1437*J1437</f>
        <v>0</v>
      </c>
      <c r="L1437" s="152"/>
      <c r="M1437" s="87">
        <f>ROUND(K1437*L1437+K1437,2)</f>
        <v>0</v>
      </c>
      <c r="N1437" s="436">
        <v>12</v>
      </c>
      <c r="O1437" s="462"/>
      <c r="P1437" s="442">
        <f>N1437*O1437</f>
        <v>0</v>
      </c>
      <c r="Q1437" s="464"/>
      <c r="R1437" s="466">
        <f>ROUND(P1437+P1437*Q1437,2)</f>
        <v>0</v>
      </c>
      <c r="S1437" s="468">
        <v>10000</v>
      </c>
      <c r="T1437" s="464"/>
      <c r="U1437" s="470">
        <f>ROUND(S1437+S1437*T1437,2)</f>
        <v>10000</v>
      </c>
      <c r="V1437" s="433">
        <f>SUM(K1439,P1439,S1439)</f>
        <v>10000</v>
      </c>
      <c r="W1437" s="433">
        <f>SUM(M1439,R1439,U1439)</f>
        <v>10000</v>
      </c>
    </row>
    <row r="1438" spans="1:66" ht="32.25" thickBot="1">
      <c r="A1438" s="100" t="s">
        <v>39</v>
      </c>
      <c r="B1438" s="165" t="s">
        <v>1603</v>
      </c>
      <c r="C1438" s="166" t="s">
        <v>1606</v>
      </c>
      <c r="D1438" s="167" t="s">
        <v>1605</v>
      </c>
      <c r="E1438" s="166" t="s">
        <v>73</v>
      </c>
      <c r="F1438" s="237" t="s">
        <v>1608</v>
      </c>
      <c r="G1438" s="169" t="s">
        <v>58</v>
      </c>
      <c r="H1438" s="106" t="s">
        <v>1212</v>
      </c>
      <c r="I1438" s="170">
        <v>2</v>
      </c>
      <c r="J1438" s="171"/>
      <c r="K1438" s="172">
        <f>I1438*J1438</f>
        <v>0</v>
      </c>
      <c r="L1438" s="173"/>
      <c r="M1438" s="174">
        <f>ROUND(K1438*L1438+K1438,2)</f>
        <v>0</v>
      </c>
      <c r="N1438" s="438"/>
      <c r="O1438" s="463"/>
      <c r="P1438" s="444"/>
      <c r="Q1438" s="465"/>
      <c r="R1438" s="467"/>
      <c r="S1438" s="469"/>
      <c r="T1438" s="465"/>
      <c r="U1438" s="471"/>
      <c r="V1438" s="435"/>
      <c r="W1438" s="435"/>
    </row>
    <row r="1439" spans="1:66" ht="12.75">
      <c r="A1439" s="37"/>
      <c r="B1439" s="37"/>
      <c r="C1439" s="37"/>
      <c r="D1439" s="37"/>
      <c r="E1439" s="37"/>
      <c r="F1439" s="37"/>
      <c r="G1439" s="37"/>
      <c r="H1439" s="38"/>
      <c r="I1439" s="37"/>
      <c r="J1439" s="112" t="s">
        <v>38</v>
      </c>
      <c r="K1439" s="113">
        <f>SUM(K1437:K1438)</f>
        <v>0</v>
      </c>
      <c r="L1439" s="114"/>
      <c r="M1439" s="113">
        <f>SUM(M1437:M1438)</f>
        <v>0</v>
      </c>
      <c r="N1439" s="114"/>
      <c r="O1439" s="114"/>
      <c r="P1439" s="115">
        <f>SUM(P1437)</f>
        <v>0</v>
      </c>
      <c r="Q1439" s="114"/>
      <c r="R1439" s="115">
        <f>SUM(R1437)</f>
        <v>0</v>
      </c>
      <c r="S1439" s="113">
        <f>SUM(S1437:S1438)</f>
        <v>10000</v>
      </c>
      <c r="T1439" s="114"/>
      <c r="U1439" s="113">
        <f>SUM(U1437:U1438)</f>
        <v>10000</v>
      </c>
      <c r="V1439" s="37"/>
      <c r="W1439" s="37"/>
    </row>
    <row r="1440" spans="1:66" ht="51">
      <c r="W1440" s="116" t="s">
        <v>37</v>
      </c>
    </row>
    <row r="1442" spans="1:66" s="241" customFormat="1" ht="13.5" thickBot="1">
      <c r="A1442" s="180"/>
      <c r="B1442" s="181" t="s">
        <v>21</v>
      </c>
      <c r="C1442" s="182">
        <v>114</v>
      </c>
      <c r="D1442" s="184"/>
      <c r="E1442" s="184"/>
      <c r="F1442" s="184"/>
      <c r="G1442" s="184"/>
      <c r="H1442" s="184"/>
      <c r="I1442" s="184"/>
      <c r="J1442" s="184"/>
      <c r="K1442" s="184"/>
      <c r="L1442" s="184"/>
      <c r="M1442" s="184"/>
      <c r="N1442" s="184"/>
      <c r="O1442" s="185"/>
      <c r="P1442" s="185"/>
      <c r="Q1442" s="185"/>
      <c r="R1442" s="185"/>
      <c r="S1442" s="185"/>
      <c r="T1442" s="185"/>
      <c r="U1442" s="185"/>
      <c r="V1442" s="185"/>
      <c r="W1442" s="185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</row>
    <row r="1443" spans="1:66" ht="11.25">
      <c r="A1443" s="422" t="s">
        <v>0</v>
      </c>
      <c r="B1443" s="423"/>
      <c r="C1443" s="423"/>
      <c r="D1443" s="423"/>
      <c r="E1443" s="423"/>
      <c r="F1443" s="423"/>
      <c r="G1443" s="424"/>
      <c r="H1443" s="422" t="s">
        <v>40</v>
      </c>
      <c r="I1443" s="423"/>
      <c r="J1443" s="423"/>
      <c r="K1443" s="423"/>
      <c r="L1443" s="423"/>
      <c r="M1443" s="424"/>
      <c r="N1443" s="422" t="s">
        <v>35</v>
      </c>
      <c r="O1443" s="423"/>
      <c r="P1443" s="423"/>
      <c r="Q1443" s="423"/>
      <c r="R1443" s="423"/>
      <c r="S1443" s="423"/>
      <c r="T1443" s="423"/>
      <c r="U1443" s="424"/>
      <c r="V1443" s="425" t="s">
        <v>1</v>
      </c>
      <c r="W1443" s="426"/>
    </row>
    <row r="1444" spans="1:66" ht="63.75">
      <c r="A1444" s="46" t="s">
        <v>12</v>
      </c>
      <c r="B1444" s="47" t="s">
        <v>22</v>
      </c>
      <c r="C1444" s="48" t="s">
        <v>13</v>
      </c>
      <c r="D1444" s="48" t="s">
        <v>20</v>
      </c>
      <c r="E1444" s="49" t="s">
        <v>23</v>
      </c>
      <c r="F1444" s="48" t="s">
        <v>19</v>
      </c>
      <c r="G1444" s="50" t="s">
        <v>24</v>
      </c>
      <c r="H1444" s="51" t="s">
        <v>28</v>
      </c>
      <c r="I1444" s="48" t="s">
        <v>29</v>
      </c>
      <c r="J1444" s="52" t="s">
        <v>41</v>
      </c>
      <c r="K1444" s="53" t="s">
        <v>14</v>
      </c>
      <c r="L1444" s="54" t="s">
        <v>2</v>
      </c>
      <c r="M1444" s="55" t="s">
        <v>15</v>
      </c>
      <c r="N1444" s="56" t="s">
        <v>50</v>
      </c>
      <c r="O1444" s="57" t="s">
        <v>54</v>
      </c>
      <c r="P1444" s="58" t="s">
        <v>42</v>
      </c>
      <c r="Q1444" s="59" t="s">
        <v>2</v>
      </c>
      <c r="R1444" s="58" t="s">
        <v>43</v>
      </c>
      <c r="S1444" s="58" t="s">
        <v>55</v>
      </c>
      <c r="T1444" s="59" t="s">
        <v>2</v>
      </c>
      <c r="U1444" s="60" t="s">
        <v>56</v>
      </c>
      <c r="V1444" s="61" t="s">
        <v>51</v>
      </c>
      <c r="W1444" s="62" t="s">
        <v>52</v>
      </c>
    </row>
    <row r="1445" spans="1:66" ht="11.25" thickBot="1">
      <c r="A1445" s="63" t="s">
        <v>3</v>
      </c>
      <c r="B1445" s="64" t="s">
        <v>4</v>
      </c>
      <c r="C1445" s="64" t="s">
        <v>5</v>
      </c>
      <c r="D1445" s="64" t="s">
        <v>6</v>
      </c>
      <c r="E1445" s="64" t="s">
        <v>7</v>
      </c>
      <c r="F1445" s="64" t="s">
        <v>8</v>
      </c>
      <c r="G1445" s="65" t="s">
        <v>9</v>
      </c>
      <c r="H1445" s="66" t="s">
        <v>16</v>
      </c>
      <c r="I1445" s="64" t="s">
        <v>30</v>
      </c>
      <c r="J1445" s="67" t="s">
        <v>31</v>
      </c>
      <c r="K1445" s="64" t="s">
        <v>32</v>
      </c>
      <c r="L1445" s="68" t="s">
        <v>33</v>
      </c>
      <c r="M1445" s="69" t="s">
        <v>34</v>
      </c>
      <c r="N1445" s="70" t="s">
        <v>17</v>
      </c>
      <c r="O1445" s="71" t="s">
        <v>36</v>
      </c>
      <c r="P1445" s="72" t="s">
        <v>49</v>
      </c>
      <c r="Q1445" s="71" t="s">
        <v>10</v>
      </c>
      <c r="R1445" s="72" t="s">
        <v>44</v>
      </c>
      <c r="S1445" s="72" t="s">
        <v>45</v>
      </c>
      <c r="T1445" s="71" t="s">
        <v>18</v>
      </c>
      <c r="U1445" s="73" t="s">
        <v>46</v>
      </c>
      <c r="V1445" s="74" t="s">
        <v>47</v>
      </c>
      <c r="W1445" s="75" t="s">
        <v>48</v>
      </c>
    </row>
    <row r="1446" spans="1:66" ht="31.5">
      <c r="A1446" s="76" t="s">
        <v>11</v>
      </c>
      <c r="B1446" s="145" t="s">
        <v>533</v>
      </c>
      <c r="C1446" s="146" t="s">
        <v>1611</v>
      </c>
      <c r="D1446" s="147" t="s">
        <v>1610</v>
      </c>
      <c r="E1446" s="146" t="s">
        <v>57</v>
      </c>
      <c r="F1446" s="235" t="s">
        <v>1612</v>
      </c>
      <c r="G1446" s="81" t="s">
        <v>58</v>
      </c>
      <c r="H1446" s="82" t="s">
        <v>1614</v>
      </c>
      <c r="I1446" s="149">
        <v>2</v>
      </c>
      <c r="J1446" s="150"/>
      <c r="K1446" s="151">
        <f>I1446*J1446</f>
        <v>0</v>
      </c>
      <c r="L1446" s="152"/>
      <c r="M1446" s="87">
        <f>ROUND(K1446*L1446+K1446,2)</f>
        <v>0</v>
      </c>
      <c r="N1446" s="436">
        <v>12</v>
      </c>
      <c r="O1446" s="462"/>
      <c r="P1446" s="442">
        <f>N1446*O1446</f>
        <v>0</v>
      </c>
      <c r="Q1446" s="464"/>
      <c r="R1446" s="466">
        <f>ROUND(P1446+P1446*Q1446,2)</f>
        <v>0</v>
      </c>
      <c r="S1446" s="468">
        <v>6000</v>
      </c>
      <c r="T1446" s="464"/>
      <c r="U1446" s="470">
        <f>ROUND(S1446+S1446*T1446,2)</f>
        <v>6000</v>
      </c>
      <c r="V1446" s="433">
        <f>SUM(K1448,P1448,S1448)</f>
        <v>6000</v>
      </c>
      <c r="W1446" s="433">
        <f>SUM(M1448,R1448,U1448)</f>
        <v>6000</v>
      </c>
    </row>
    <row r="1447" spans="1:66" ht="32.25" thickBot="1">
      <c r="A1447" s="100" t="s">
        <v>39</v>
      </c>
      <c r="B1447" s="165" t="s">
        <v>533</v>
      </c>
      <c r="C1447" s="166" t="s">
        <v>1611</v>
      </c>
      <c r="D1447" s="167" t="s">
        <v>1610</v>
      </c>
      <c r="E1447" s="166" t="s">
        <v>57</v>
      </c>
      <c r="F1447" s="237" t="s">
        <v>1613</v>
      </c>
      <c r="G1447" s="169" t="s">
        <v>58</v>
      </c>
      <c r="H1447" s="106" t="s">
        <v>1615</v>
      </c>
      <c r="I1447" s="170">
        <v>2</v>
      </c>
      <c r="J1447" s="171"/>
      <c r="K1447" s="172">
        <f>I1447*J1447</f>
        <v>0</v>
      </c>
      <c r="L1447" s="173"/>
      <c r="M1447" s="174">
        <f>ROUND(K1447*L1447+K1447,2)</f>
        <v>0</v>
      </c>
      <c r="N1447" s="438"/>
      <c r="O1447" s="463"/>
      <c r="P1447" s="444"/>
      <c r="Q1447" s="465"/>
      <c r="R1447" s="467"/>
      <c r="S1447" s="469"/>
      <c r="T1447" s="465"/>
      <c r="U1447" s="471"/>
      <c r="V1447" s="435"/>
      <c r="W1447" s="435"/>
    </row>
    <row r="1448" spans="1:66" ht="12.75">
      <c r="A1448" s="37"/>
      <c r="B1448" s="37"/>
      <c r="C1448" s="37"/>
      <c r="D1448" s="37"/>
      <c r="E1448" s="37"/>
      <c r="F1448" s="37"/>
      <c r="G1448" s="37"/>
      <c r="H1448" s="38"/>
      <c r="I1448" s="37"/>
      <c r="J1448" s="112" t="s">
        <v>38</v>
      </c>
      <c r="K1448" s="113">
        <f>SUM(K1446:K1447)</f>
        <v>0</v>
      </c>
      <c r="L1448" s="114"/>
      <c r="M1448" s="113">
        <f>SUM(M1446:M1447)</f>
        <v>0</v>
      </c>
      <c r="N1448" s="114"/>
      <c r="O1448" s="114"/>
      <c r="P1448" s="115">
        <f>SUM(P1446)</f>
        <v>0</v>
      </c>
      <c r="Q1448" s="114"/>
      <c r="R1448" s="115">
        <f>SUM(R1446)</f>
        <v>0</v>
      </c>
      <c r="S1448" s="113">
        <f>SUM(S1446:S1447)</f>
        <v>6000</v>
      </c>
      <c r="T1448" s="114"/>
      <c r="U1448" s="113">
        <f>SUM(U1446:U1447)</f>
        <v>6000</v>
      </c>
      <c r="V1448" s="37"/>
      <c r="W1448" s="37"/>
    </row>
    <row r="1449" spans="1:66" ht="51">
      <c r="W1449" s="116" t="s">
        <v>37</v>
      </c>
    </row>
    <row r="1451" spans="1:66" s="241" customFormat="1" ht="13.5" thickBot="1">
      <c r="A1451" s="180"/>
      <c r="B1451" s="181" t="s">
        <v>21</v>
      </c>
      <c r="C1451" s="182">
        <v>115</v>
      </c>
      <c r="D1451" s="184"/>
      <c r="E1451" s="184"/>
      <c r="F1451" s="184"/>
      <c r="G1451" s="184"/>
      <c r="H1451" s="184"/>
      <c r="I1451" s="184"/>
      <c r="J1451" s="184"/>
      <c r="K1451" s="184"/>
      <c r="L1451" s="184"/>
      <c r="M1451" s="184"/>
      <c r="N1451" s="184"/>
      <c r="O1451" s="185"/>
      <c r="P1451" s="185"/>
      <c r="Q1451" s="185"/>
      <c r="R1451" s="185"/>
      <c r="S1451" s="185"/>
      <c r="T1451" s="185"/>
      <c r="U1451" s="185"/>
      <c r="V1451" s="185"/>
      <c r="W1451" s="185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</row>
    <row r="1452" spans="1:66" ht="11.25">
      <c r="A1452" s="422" t="s">
        <v>0</v>
      </c>
      <c r="B1452" s="423"/>
      <c r="C1452" s="423"/>
      <c r="D1452" s="423"/>
      <c r="E1452" s="423"/>
      <c r="F1452" s="423"/>
      <c r="G1452" s="424"/>
      <c r="H1452" s="422" t="s">
        <v>40</v>
      </c>
      <c r="I1452" s="423"/>
      <c r="J1452" s="423"/>
      <c r="K1452" s="423"/>
      <c r="L1452" s="423"/>
      <c r="M1452" s="424"/>
      <c r="N1452" s="422" t="s">
        <v>35</v>
      </c>
      <c r="O1452" s="423"/>
      <c r="P1452" s="423"/>
      <c r="Q1452" s="423"/>
      <c r="R1452" s="423"/>
      <c r="S1452" s="423"/>
      <c r="T1452" s="423"/>
      <c r="U1452" s="424"/>
      <c r="V1452" s="425" t="s">
        <v>1</v>
      </c>
      <c r="W1452" s="426"/>
    </row>
    <row r="1453" spans="1:66" ht="63.75">
      <c r="A1453" s="46" t="s">
        <v>12</v>
      </c>
      <c r="B1453" s="47" t="s">
        <v>22</v>
      </c>
      <c r="C1453" s="48" t="s">
        <v>13</v>
      </c>
      <c r="D1453" s="48" t="s">
        <v>20</v>
      </c>
      <c r="E1453" s="49" t="s">
        <v>23</v>
      </c>
      <c r="F1453" s="48" t="s">
        <v>19</v>
      </c>
      <c r="G1453" s="50" t="s">
        <v>24</v>
      </c>
      <c r="H1453" s="51" t="s">
        <v>28</v>
      </c>
      <c r="I1453" s="48" t="s">
        <v>29</v>
      </c>
      <c r="J1453" s="52" t="s">
        <v>41</v>
      </c>
      <c r="K1453" s="53" t="s">
        <v>14</v>
      </c>
      <c r="L1453" s="54" t="s">
        <v>2</v>
      </c>
      <c r="M1453" s="55" t="s">
        <v>15</v>
      </c>
      <c r="N1453" s="56" t="s">
        <v>50</v>
      </c>
      <c r="O1453" s="57" t="s">
        <v>54</v>
      </c>
      <c r="P1453" s="58" t="s">
        <v>42</v>
      </c>
      <c r="Q1453" s="59" t="s">
        <v>2</v>
      </c>
      <c r="R1453" s="58" t="s">
        <v>43</v>
      </c>
      <c r="S1453" s="58" t="s">
        <v>55</v>
      </c>
      <c r="T1453" s="59" t="s">
        <v>2</v>
      </c>
      <c r="U1453" s="60" t="s">
        <v>56</v>
      </c>
      <c r="V1453" s="61" t="s">
        <v>51</v>
      </c>
      <c r="W1453" s="62" t="s">
        <v>52</v>
      </c>
    </row>
    <row r="1454" spans="1:66" ht="11.25" thickBot="1">
      <c r="A1454" s="63" t="s">
        <v>3</v>
      </c>
      <c r="B1454" s="64" t="s">
        <v>4</v>
      </c>
      <c r="C1454" s="64" t="s">
        <v>5</v>
      </c>
      <c r="D1454" s="64" t="s">
        <v>6</v>
      </c>
      <c r="E1454" s="64" t="s">
        <v>7</v>
      </c>
      <c r="F1454" s="64" t="s">
        <v>8</v>
      </c>
      <c r="G1454" s="65" t="s">
        <v>9</v>
      </c>
      <c r="H1454" s="66" t="s">
        <v>16</v>
      </c>
      <c r="I1454" s="64" t="s">
        <v>30</v>
      </c>
      <c r="J1454" s="67" t="s">
        <v>31</v>
      </c>
      <c r="K1454" s="64" t="s">
        <v>32</v>
      </c>
      <c r="L1454" s="68" t="s">
        <v>33</v>
      </c>
      <c r="M1454" s="69" t="s">
        <v>34</v>
      </c>
      <c r="N1454" s="70" t="s">
        <v>17</v>
      </c>
      <c r="O1454" s="71" t="s">
        <v>36</v>
      </c>
      <c r="P1454" s="72" t="s">
        <v>49</v>
      </c>
      <c r="Q1454" s="71" t="s">
        <v>10</v>
      </c>
      <c r="R1454" s="72" t="s">
        <v>44</v>
      </c>
      <c r="S1454" s="72" t="s">
        <v>45</v>
      </c>
      <c r="T1454" s="71" t="s">
        <v>18</v>
      </c>
      <c r="U1454" s="73" t="s">
        <v>46</v>
      </c>
      <c r="V1454" s="74" t="s">
        <v>47</v>
      </c>
      <c r="W1454" s="75" t="s">
        <v>48</v>
      </c>
    </row>
    <row r="1455" spans="1:66" ht="31.5">
      <c r="A1455" s="76" t="s">
        <v>11</v>
      </c>
      <c r="B1455" s="145" t="s">
        <v>1628</v>
      </c>
      <c r="C1455" s="146" t="s">
        <v>1616</v>
      </c>
      <c r="D1455" s="147" t="s">
        <v>1629</v>
      </c>
      <c r="E1455" s="146" t="s">
        <v>57</v>
      </c>
      <c r="F1455" s="235" t="s">
        <v>1618</v>
      </c>
      <c r="G1455" s="81" t="s">
        <v>58</v>
      </c>
      <c r="H1455" s="82" t="s">
        <v>1625</v>
      </c>
      <c r="I1455" s="149">
        <v>2</v>
      </c>
      <c r="J1455" s="150"/>
      <c r="K1455" s="151">
        <f t="shared" ref="K1455:K1461" si="43">I1455*J1455</f>
        <v>0</v>
      </c>
      <c r="L1455" s="152">
        <v>0.08</v>
      </c>
      <c r="M1455" s="87">
        <f t="shared" ref="M1455:M1461" si="44">ROUND(K1455*L1455+K1455,2)</f>
        <v>0</v>
      </c>
      <c r="N1455" s="436">
        <v>21</v>
      </c>
      <c r="O1455" s="462"/>
      <c r="P1455" s="442">
        <f>N1455*O1455</f>
        <v>0</v>
      </c>
      <c r="Q1455" s="464"/>
      <c r="R1455" s="466">
        <f>ROUND(P1455+P1455*Q1455,2)</f>
        <v>0</v>
      </c>
      <c r="S1455" s="468">
        <v>10500</v>
      </c>
      <c r="T1455" s="464"/>
      <c r="U1455" s="470">
        <f>ROUND(S1455+S1455*T1455,2)</f>
        <v>10500</v>
      </c>
      <c r="V1455" s="433">
        <f>SUM(K1462,P1462,S1462)</f>
        <v>10500</v>
      </c>
      <c r="W1455" s="433">
        <f>SUM(M1462,R1462,U1462)</f>
        <v>10500</v>
      </c>
    </row>
    <row r="1456" spans="1:66" ht="31.5">
      <c r="A1456" s="153" t="s">
        <v>39</v>
      </c>
      <c r="B1456" s="154" t="s">
        <v>1628</v>
      </c>
      <c r="C1456" s="155" t="s">
        <v>1616</v>
      </c>
      <c r="D1456" s="156" t="s">
        <v>1629</v>
      </c>
      <c r="E1456" s="155" t="s">
        <v>57</v>
      </c>
      <c r="F1456" s="298" t="s">
        <v>1619</v>
      </c>
      <c r="G1456" s="158" t="s">
        <v>58</v>
      </c>
      <c r="H1456" s="159" t="s">
        <v>1626</v>
      </c>
      <c r="I1456" s="242">
        <v>2</v>
      </c>
      <c r="J1456" s="243"/>
      <c r="K1456" s="244">
        <f t="shared" si="43"/>
        <v>0</v>
      </c>
      <c r="L1456" s="245">
        <v>0.08</v>
      </c>
      <c r="M1456" s="164">
        <f t="shared" si="44"/>
        <v>0</v>
      </c>
      <c r="N1456" s="437"/>
      <c r="O1456" s="440"/>
      <c r="P1456" s="443"/>
      <c r="Q1456" s="446"/>
      <c r="R1456" s="443"/>
      <c r="S1456" s="451"/>
      <c r="T1456" s="446"/>
      <c r="U1456" s="454"/>
      <c r="V1456" s="434"/>
      <c r="W1456" s="434"/>
    </row>
    <row r="1457" spans="1:66" ht="31.5">
      <c r="A1457" s="153" t="s">
        <v>59</v>
      </c>
      <c r="B1457" s="154" t="s">
        <v>1630</v>
      </c>
      <c r="C1457" s="155" t="s">
        <v>1617</v>
      </c>
      <c r="D1457" s="156" t="s">
        <v>1631</v>
      </c>
      <c r="E1457" s="155" t="s">
        <v>57</v>
      </c>
      <c r="F1457" s="298" t="s">
        <v>1620</v>
      </c>
      <c r="G1457" s="158" t="s">
        <v>58</v>
      </c>
      <c r="H1457" s="159" t="s">
        <v>1627</v>
      </c>
      <c r="I1457" s="242">
        <v>2</v>
      </c>
      <c r="J1457" s="243"/>
      <c r="K1457" s="244">
        <f t="shared" si="43"/>
        <v>0</v>
      </c>
      <c r="L1457" s="245">
        <v>0.08</v>
      </c>
      <c r="M1457" s="164">
        <f t="shared" si="44"/>
        <v>0</v>
      </c>
      <c r="N1457" s="437"/>
      <c r="O1457" s="440"/>
      <c r="P1457" s="443"/>
      <c r="Q1457" s="446"/>
      <c r="R1457" s="443"/>
      <c r="S1457" s="451"/>
      <c r="T1457" s="446"/>
      <c r="U1457" s="454"/>
      <c r="V1457" s="434"/>
      <c r="W1457" s="434"/>
    </row>
    <row r="1458" spans="1:66" ht="31.5">
      <c r="A1458" s="153" t="s">
        <v>60</v>
      </c>
      <c r="B1458" s="154" t="s">
        <v>1633</v>
      </c>
      <c r="C1458" s="155" t="s">
        <v>1617</v>
      </c>
      <c r="D1458" s="156" t="s">
        <v>1632</v>
      </c>
      <c r="E1458" s="155" t="s">
        <v>57</v>
      </c>
      <c r="F1458" s="298" t="s">
        <v>1621</v>
      </c>
      <c r="G1458" s="158" t="s">
        <v>58</v>
      </c>
      <c r="H1458" s="159" t="s">
        <v>1627</v>
      </c>
      <c r="I1458" s="242">
        <v>2</v>
      </c>
      <c r="J1458" s="243"/>
      <c r="K1458" s="244">
        <f t="shared" si="43"/>
        <v>0</v>
      </c>
      <c r="L1458" s="245">
        <v>0.08</v>
      </c>
      <c r="M1458" s="164">
        <f t="shared" si="44"/>
        <v>0</v>
      </c>
      <c r="N1458" s="437"/>
      <c r="O1458" s="440"/>
      <c r="P1458" s="443"/>
      <c r="Q1458" s="446"/>
      <c r="R1458" s="443"/>
      <c r="S1458" s="451"/>
      <c r="T1458" s="446"/>
      <c r="U1458" s="454"/>
      <c r="V1458" s="434"/>
      <c r="W1458" s="434"/>
    </row>
    <row r="1459" spans="1:66" ht="31.5">
      <c r="A1459" s="153" t="s">
        <v>61</v>
      </c>
      <c r="B1459" s="154" t="s">
        <v>1628</v>
      </c>
      <c r="C1459" s="155" t="s">
        <v>1617</v>
      </c>
      <c r="D1459" s="156" t="s">
        <v>1629</v>
      </c>
      <c r="E1459" s="155" t="s">
        <v>57</v>
      </c>
      <c r="F1459" s="298" t="s">
        <v>1622</v>
      </c>
      <c r="G1459" s="158" t="s">
        <v>58</v>
      </c>
      <c r="H1459" s="159" t="s">
        <v>1595</v>
      </c>
      <c r="I1459" s="242">
        <v>2</v>
      </c>
      <c r="J1459" s="243"/>
      <c r="K1459" s="244">
        <f t="shared" si="43"/>
        <v>0</v>
      </c>
      <c r="L1459" s="245">
        <v>0.08</v>
      </c>
      <c r="M1459" s="164">
        <f t="shared" si="44"/>
        <v>0</v>
      </c>
      <c r="N1459" s="437"/>
      <c r="O1459" s="440"/>
      <c r="P1459" s="443"/>
      <c r="Q1459" s="446"/>
      <c r="R1459" s="443"/>
      <c r="S1459" s="451"/>
      <c r="T1459" s="446"/>
      <c r="U1459" s="454"/>
      <c r="V1459" s="434"/>
      <c r="W1459" s="434"/>
    </row>
    <row r="1460" spans="1:66" ht="31.5">
      <c r="A1460" s="153" t="s">
        <v>62</v>
      </c>
      <c r="B1460" s="154" t="s">
        <v>1634</v>
      </c>
      <c r="C1460" s="155" t="s">
        <v>1617</v>
      </c>
      <c r="D1460" s="156" t="s">
        <v>1629</v>
      </c>
      <c r="E1460" s="155" t="s">
        <v>57</v>
      </c>
      <c r="F1460" s="298" t="s">
        <v>1623</v>
      </c>
      <c r="G1460" s="158" t="s">
        <v>58</v>
      </c>
      <c r="H1460" s="159" t="s">
        <v>1627</v>
      </c>
      <c r="I1460" s="242">
        <v>2</v>
      </c>
      <c r="J1460" s="243"/>
      <c r="K1460" s="244">
        <f t="shared" si="43"/>
        <v>0</v>
      </c>
      <c r="L1460" s="245">
        <v>0.08</v>
      </c>
      <c r="M1460" s="164">
        <f t="shared" si="44"/>
        <v>0</v>
      </c>
      <c r="N1460" s="437"/>
      <c r="O1460" s="440"/>
      <c r="P1460" s="443"/>
      <c r="Q1460" s="446"/>
      <c r="R1460" s="443"/>
      <c r="S1460" s="451"/>
      <c r="T1460" s="446"/>
      <c r="U1460" s="454"/>
      <c r="V1460" s="434"/>
      <c r="W1460" s="434"/>
    </row>
    <row r="1461" spans="1:66" ht="32.25" thickBot="1">
      <c r="A1461" s="100" t="s">
        <v>63</v>
      </c>
      <c r="B1461" s="165" t="s">
        <v>1635</v>
      </c>
      <c r="C1461" s="166" t="s">
        <v>1617</v>
      </c>
      <c r="D1461" s="167" t="s">
        <v>1636</v>
      </c>
      <c r="E1461" s="166" t="s">
        <v>57</v>
      </c>
      <c r="F1461" s="237" t="s">
        <v>1624</v>
      </c>
      <c r="G1461" s="169" t="s">
        <v>58</v>
      </c>
      <c r="H1461" s="106" t="s">
        <v>1627</v>
      </c>
      <c r="I1461" s="170">
        <v>2</v>
      </c>
      <c r="J1461" s="171"/>
      <c r="K1461" s="172">
        <f t="shared" si="43"/>
        <v>0</v>
      </c>
      <c r="L1461" s="173">
        <v>0.08</v>
      </c>
      <c r="M1461" s="174">
        <f t="shared" si="44"/>
        <v>0</v>
      </c>
      <c r="N1461" s="438"/>
      <c r="O1461" s="463"/>
      <c r="P1461" s="444"/>
      <c r="Q1461" s="465"/>
      <c r="R1461" s="467"/>
      <c r="S1461" s="469"/>
      <c r="T1461" s="465"/>
      <c r="U1461" s="471"/>
      <c r="V1461" s="435"/>
      <c r="W1461" s="435"/>
    </row>
    <row r="1462" spans="1:66" ht="12.75">
      <c r="A1462" s="37"/>
      <c r="B1462" s="37"/>
      <c r="C1462" s="37"/>
      <c r="D1462" s="37"/>
      <c r="E1462" s="37"/>
      <c r="F1462" s="37"/>
      <c r="G1462" s="37"/>
      <c r="H1462" s="38"/>
      <c r="I1462" s="37"/>
      <c r="J1462" s="112" t="s">
        <v>38</v>
      </c>
      <c r="K1462" s="113">
        <f>SUM(K1455:K1461)</f>
        <v>0</v>
      </c>
      <c r="L1462" s="114"/>
      <c r="M1462" s="113">
        <f>SUM(M1455:M1461)</f>
        <v>0</v>
      </c>
      <c r="N1462" s="114"/>
      <c r="O1462" s="114"/>
      <c r="P1462" s="115">
        <f>SUM(P1455)</f>
        <v>0</v>
      </c>
      <c r="Q1462" s="114"/>
      <c r="R1462" s="115">
        <f>SUM(R1455)</f>
        <v>0</v>
      </c>
      <c r="S1462" s="113">
        <f>SUM(S1455:S1461)</f>
        <v>10500</v>
      </c>
      <c r="T1462" s="114"/>
      <c r="U1462" s="113">
        <f>SUM(U1455:U1461)</f>
        <v>10500</v>
      </c>
      <c r="V1462" s="37"/>
      <c r="W1462" s="37"/>
    </row>
    <row r="1463" spans="1:66" ht="51">
      <c r="W1463" s="116" t="s">
        <v>37</v>
      </c>
    </row>
    <row r="1465" spans="1:66" s="241" customFormat="1" ht="13.5" thickBot="1">
      <c r="A1465" s="180"/>
      <c r="B1465" s="181" t="s">
        <v>21</v>
      </c>
      <c r="C1465" s="182">
        <v>116</v>
      </c>
      <c r="D1465" s="184"/>
      <c r="E1465" s="184"/>
      <c r="F1465" s="184"/>
      <c r="G1465" s="184"/>
      <c r="H1465" s="184"/>
      <c r="I1465" s="184"/>
      <c r="J1465" s="184"/>
      <c r="K1465" s="184"/>
      <c r="L1465" s="184"/>
      <c r="M1465" s="184"/>
      <c r="N1465" s="184"/>
      <c r="O1465" s="185"/>
      <c r="P1465" s="185"/>
      <c r="Q1465" s="185"/>
      <c r="R1465" s="185"/>
      <c r="S1465" s="185"/>
      <c r="T1465" s="185"/>
      <c r="U1465" s="185"/>
      <c r="V1465" s="185"/>
      <c r="W1465" s="185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</row>
    <row r="1466" spans="1:66" ht="11.25">
      <c r="A1466" s="422" t="s">
        <v>0</v>
      </c>
      <c r="B1466" s="423"/>
      <c r="C1466" s="423"/>
      <c r="D1466" s="423"/>
      <c r="E1466" s="423"/>
      <c r="F1466" s="423"/>
      <c r="G1466" s="424"/>
      <c r="H1466" s="422" t="s">
        <v>40</v>
      </c>
      <c r="I1466" s="423"/>
      <c r="J1466" s="423"/>
      <c r="K1466" s="423"/>
      <c r="L1466" s="423"/>
      <c r="M1466" s="424"/>
      <c r="N1466" s="422" t="s">
        <v>35</v>
      </c>
      <c r="O1466" s="423"/>
      <c r="P1466" s="423"/>
      <c r="Q1466" s="423"/>
      <c r="R1466" s="423"/>
      <c r="S1466" s="423"/>
      <c r="T1466" s="423"/>
      <c r="U1466" s="424"/>
      <c r="V1466" s="425" t="s">
        <v>1</v>
      </c>
      <c r="W1466" s="426"/>
    </row>
    <row r="1467" spans="1:66" ht="63.75">
      <c r="A1467" s="46" t="s">
        <v>12</v>
      </c>
      <c r="B1467" s="47" t="s">
        <v>22</v>
      </c>
      <c r="C1467" s="48" t="s">
        <v>13</v>
      </c>
      <c r="D1467" s="48" t="s">
        <v>20</v>
      </c>
      <c r="E1467" s="49" t="s">
        <v>23</v>
      </c>
      <c r="F1467" s="48" t="s">
        <v>19</v>
      </c>
      <c r="G1467" s="50" t="s">
        <v>24</v>
      </c>
      <c r="H1467" s="51" t="s">
        <v>28</v>
      </c>
      <c r="I1467" s="48" t="s">
        <v>29</v>
      </c>
      <c r="J1467" s="52" t="s">
        <v>41</v>
      </c>
      <c r="K1467" s="53" t="s">
        <v>14</v>
      </c>
      <c r="L1467" s="54" t="s">
        <v>2</v>
      </c>
      <c r="M1467" s="55" t="s">
        <v>15</v>
      </c>
      <c r="N1467" s="56" t="s">
        <v>50</v>
      </c>
      <c r="O1467" s="57" t="s">
        <v>54</v>
      </c>
      <c r="P1467" s="58" t="s">
        <v>42</v>
      </c>
      <c r="Q1467" s="59" t="s">
        <v>2</v>
      </c>
      <c r="R1467" s="58" t="s">
        <v>43</v>
      </c>
      <c r="S1467" s="58" t="s">
        <v>55</v>
      </c>
      <c r="T1467" s="59" t="s">
        <v>2</v>
      </c>
      <c r="U1467" s="60" t="s">
        <v>56</v>
      </c>
      <c r="V1467" s="61" t="s">
        <v>51</v>
      </c>
      <c r="W1467" s="62" t="s">
        <v>52</v>
      </c>
    </row>
    <row r="1468" spans="1:66" ht="11.25" thickBot="1">
      <c r="A1468" s="63" t="s">
        <v>3</v>
      </c>
      <c r="B1468" s="64" t="s">
        <v>4</v>
      </c>
      <c r="C1468" s="64" t="s">
        <v>5</v>
      </c>
      <c r="D1468" s="64" t="s">
        <v>6</v>
      </c>
      <c r="E1468" s="64" t="s">
        <v>7</v>
      </c>
      <c r="F1468" s="64" t="s">
        <v>8</v>
      </c>
      <c r="G1468" s="65" t="s">
        <v>9</v>
      </c>
      <c r="H1468" s="66" t="s">
        <v>16</v>
      </c>
      <c r="I1468" s="64" t="s">
        <v>30</v>
      </c>
      <c r="J1468" s="67" t="s">
        <v>31</v>
      </c>
      <c r="K1468" s="64" t="s">
        <v>32</v>
      </c>
      <c r="L1468" s="68" t="s">
        <v>33</v>
      </c>
      <c r="M1468" s="69" t="s">
        <v>34</v>
      </c>
      <c r="N1468" s="70" t="s">
        <v>17</v>
      </c>
      <c r="O1468" s="71" t="s">
        <v>36</v>
      </c>
      <c r="P1468" s="72" t="s">
        <v>49</v>
      </c>
      <c r="Q1468" s="71" t="s">
        <v>10</v>
      </c>
      <c r="R1468" s="72" t="s">
        <v>44</v>
      </c>
      <c r="S1468" s="72" t="s">
        <v>45</v>
      </c>
      <c r="T1468" s="71" t="s">
        <v>18</v>
      </c>
      <c r="U1468" s="73" t="s">
        <v>46</v>
      </c>
      <c r="V1468" s="74" t="s">
        <v>47</v>
      </c>
      <c r="W1468" s="75" t="s">
        <v>48</v>
      </c>
    </row>
    <row r="1469" spans="1:66" ht="31.5">
      <c r="A1469" s="76" t="s">
        <v>11</v>
      </c>
      <c r="B1469" s="145" t="s">
        <v>1655</v>
      </c>
      <c r="C1469" s="146" t="s">
        <v>1637</v>
      </c>
      <c r="D1469" s="147" t="s">
        <v>1651</v>
      </c>
      <c r="E1469" s="146" t="s">
        <v>57</v>
      </c>
      <c r="F1469" s="235" t="s">
        <v>1638</v>
      </c>
      <c r="G1469" s="81" t="s">
        <v>58</v>
      </c>
      <c r="H1469" s="82">
        <v>45721</v>
      </c>
      <c r="I1469" s="149">
        <v>2</v>
      </c>
      <c r="J1469" s="150"/>
      <c r="K1469" s="151">
        <f t="shared" ref="K1469:K1478" si="45">I1469*J1469</f>
        <v>0</v>
      </c>
      <c r="L1469" s="152"/>
      <c r="M1469" s="87">
        <f t="shared" ref="M1469:M1478" si="46">ROUND(K1469*L1469+K1469,2)</f>
        <v>0</v>
      </c>
      <c r="N1469" s="436">
        <v>20</v>
      </c>
      <c r="O1469" s="462"/>
      <c r="P1469" s="442">
        <f>N1469*O1469</f>
        <v>0</v>
      </c>
      <c r="Q1469" s="464"/>
      <c r="R1469" s="466">
        <f>ROUND(P1469+P1469*Q1469,2)</f>
        <v>0</v>
      </c>
      <c r="S1469" s="468">
        <v>30000</v>
      </c>
      <c r="T1469" s="464"/>
      <c r="U1469" s="470">
        <f>ROUND(S1469+S1469*T1469,2)</f>
        <v>30000</v>
      </c>
      <c r="V1469" s="433">
        <f>SUM(K1479,P1479,S1479)</f>
        <v>30000</v>
      </c>
      <c r="W1469" s="433">
        <f>SUM(M1479,R1479,U1479)</f>
        <v>30000</v>
      </c>
    </row>
    <row r="1470" spans="1:66" ht="31.5">
      <c r="A1470" s="153" t="s">
        <v>39</v>
      </c>
      <c r="B1470" s="154" t="s">
        <v>1655</v>
      </c>
      <c r="C1470" s="155" t="s">
        <v>1637</v>
      </c>
      <c r="D1470" s="156" t="s">
        <v>1651</v>
      </c>
      <c r="E1470" s="155" t="s">
        <v>57</v>
      </c>
      <c r="F1470" s="298" t="s">
        <v>1639</v>
      </c>
      <c r="G1470" s="158" t="s">
        <v>58</v>
      </c>
      <c r="H1470" s="159" t="s">
        <v>1648</v>
      </c>
      <c r="I1470" s="242">
        <v>2</v>
      </c>
      <c r="J1470" s="243"/>
      <c r="K1470" s="244">
        <f t="shared" si="45"/>
        <v>0</v>
      </c>
      <c r="L1470" s="245"/>
      <c r="M1470" s="164">
        <f t="shared" si="46"/>
        <v>0</v>
      </c>
      <c r="N1470" s="437"/>
      <c r="O1470" s="440"/>
      <c r="P1470" s="443"/>
      <c r="Q1470" s="446"/>
      <c r="R1470" s="443"/>
      <c r="S1470" s="451"/>
      <c r="T1470" s="446"/>
      <c r="U1470" s="454"/>
      <c r="V1470" s="434"/>
      <c r="W1470" s="434"/>
    </row>
    <row r="1471" spans="1:66" ht="31.5">
      <c r="A1471" s="153" t="s">
        <v>59</v>
      </c>
      <c r="B1471" s="154" t="s">
        <v>1655</v>
      </c>
      <c r="C1471" s="155" t="s">
        <v>1637</v>
      </c>
      <c r="D1471" s="156" t="s">
        <v>1651</v>
      </c>
      <c r="E1471" s="155" t="s">
        <v>57</v>
      </c>
      <c r="F1471" s="298" t="s">
        <v>1640</v>
      </c>
      <c r="G1471" s="158" t="s">
        <v>58</v>
      </c>
      <c r="H1471" s="159">
        <v>45689</v>
      </c>
      <c r="I1471" s="242">
        <v>2</v>
      </c>
      <c r="J1471" s="243"/>
      <c r="K1471" s="244">
        <f t="shared" si="45"/>
        <v>0</v>
      </c>
      <c r="L1471" s="245"/>
      <c r="M1471" s="164">
        <f t="shared" si="46"/>
        <v>0</v>
      </c>
      <c r="N1471" s="437"/>
      <c r="O1471" s="440"/>
      <c r="P1471" s="443"/>
      <c r="Q1471" s="446"/>
      <c r="R1471" s="443"/>
      <c r="S1471" s="451"/>
      <c r="T1471" s="446"/>
      <c r="U1471" s="454"/>
      <c r="V1471" s="434"/>
      <c r="W1471" s="434"/>
    </row>
    <row r="1472" spans="1:66" ht="31.5">
      <c r="A1472" s="153" t="s">
        <v>60</v>
      </c>
      <c r="B1472" s="154" t="s">
        <v>1655</v>
      </c>
      <c r="C1472" s="155" t="s">
        <v>1637</v>
      </c>
      <c r="D1472" s="156" t="s">
        <v>1651</v>
      </c>
      <c r="E1472" s="155" t="s">
        <v>57</v>
      </c>
      <c r="F1472" s="298" t="s">
        <v>1641</v>
      </c>
      <c r="G1472" s="158" t="s">
        <v>58</v>
      </c>
      <c r="H1472" s="159">
        <v>45689</v>
      </c>
      <c r="I1472" s="242">
        <v>2</v>
      </c>
      <c r="J1472" s="243"/>
      <c r="K1472" s="244">
        <f t="shared" si="45"/>
        <v>0</v>
      </c>
      <c r="L1472" s="245"/>
      <c r="M1472" s="164">
        <f t="shared" si="46"/>
        <v>0</v>
      </c>
      <c r="N1472" s="437"/>
      <c r="O1472" s="440"/>
      <c r="P1472" s="443"/>
      <c r="Q1472" s="446"/>
      <c r="R1472" s="443"/>
      <c r="S1472" s="451"/>
      <c r="T1472" s="446"/>
      <c r="U1472" s="454"/>
      <c r="V1472" s="434"/>
      <c r="W1472" s="434"/>
    </row>
    <row r="1473" spans="1:66" ht="31.5">
      <c r="A1473" s="153" t="s">
        <v>61</v>
      </c>
      <c r="B1473" s="154" t="s">
        <v>1655</v>
      </c>
      <c r="C1473" s="155" t="s">
        <v>1637</v>
      </c>
      <c r="D1473" s="156" t="s">
        <v>1651</v>
      </c>
      <c r="E1473" s="155" t="s">
        <v>57</v>
      </c>
      <c r="F1473" s="298" t="s">
        <v>1642</v>
      </c>
      <c r="G1473" s="158" t="s">
        <v>58</v>
      </c>
      <c r="H1473" s="159">
        <v>45721</v>
      </c>
      <c r="I1473" s="242">
        <v>2</v>
      </c>
      <c r="J1473" s="243"/>
      <c r="K1473" s="244">
        <f t="shared" si="45"/>
        <v>0</v>
      </c>
      <c r="L1473" s="245"/>
      <c r="M1473" s="164">
        <f t="shared" si="46"/>
        <v>0</v>
      </c>
      <c r="N1473" s="437"/>
      <c r="O1473" s="440"/>
      <c r="P1473" s="443"/>
      <c r="Q1473" s="446"/>
      <c r="R1473" s="443"/>
      <c r="S1473" s="451"/>
      <c r="T1473" s="446"/>
      <c r="U1473" s="454"/>
      <c r="V1473" s="434"/>
      <c r="W1473" s="434"/>
    </row>
    <row r="1474" spans="1:66" ht="31.5">
      <c r="A1474" s="153" t="s">
        <v>62</v>
      </c>
      <c r="B1474" s="154" t="s">
        <v>1655</v>
      </c>
      <c r="C1474" s="155" t="s">
        <v>1637</v>
      </c>
      <c r="D1474" s="156" t="s">
        <v>1651</v>
      </c>
      <c r="E1474" s="155" t="s">
        <v>57</v>
      </c>
      <c r="F1474" s="298" t="s">
        <v>1643</v>
      </c>
      <c r="G1474" s="158" t="s">
        <v>58</v>
      </c>
      <c r="H1474" s="159">
        <v>45721</v>
      </c>
      <c r="I1474" s="242">
        <v>2</v>
      </c>
      <c r="J1474" s="243"/>
      <c r="K1474" s="244">
        <f t="shared" si="45"/>
        <v>0</v>
      </c>
      <c r="L1474" s="245"/>
      <c r="M1474" s="164">
        <f t="shared" si="46"/>
        <v>0</v>
      </c>
      <c r="N1474" s="437"/>
      <c r="O1474" s="440"/>
      <c r="P1474" s="443"/>
      <c r="Q1474" s="446"/>
      <c r="R1474" s="443"/>
      <c r="S1474" s="451"/>
      <c r="T1474" s="446"/>
      <c r="U1474" s="454"/>
      <c r="V1474" s="434"/>
      <c r="W1474" s="434"/>
    </row>
    <row r="1475" spans="1:66" ht="31.5">
      <c r="A1475" s="153" t="s">
        <v>63</v>
      </c>
      <c r="B1475" s="154" t="s">
        <v>1655</v>
      </c>
      <c r="C1475" s="155" t="s">
        <v>1637</v>
      </c>
      <c r="D1475" s="156" t="s">
        <v>1651</v>
      </c>
      <c r="E1475" s="155" t="s">
        <v>57</v>
      </c>
      <c r="F1475" s="298" t="s">
        <v>1644</v>
      </c>
      <c r="G1475" s="158" t="s">
        <v>58</v>
      </c>
      <c r="H1475" s="159">
        <v>45721</v>
      </c>
      <c r="I1475" s="242">
        <v>2</v>
      </c>
      <c r="J1475" s="243"/>
      <c r="K1475" s="244">
        <f t="shared" si="45"/>
        <v>0</v>
      </c>
      <c r="L1475" s="245"/>
      <c r="M1475" s="164">
        <f t="shared" si="46"/>
        <v>0</v>
      </c>
      <c r="N1475" s="437"/>
      <c r="O1475" s="440"/>
      <c r="P1475" s="443"/>
      <c r="Q1475" s="446"/>
      <c r="R1475" s="443"/>
      <c r="S1475" s="451"/>
      <c r="T1475" s="446"/>
      <c r="U1475" s="454"/>
      <c r="V1475" s="434"/>
      <c r="W1475" s="434"/>
    </row>
    <row r="1476" spans="1:66" ht="33.75">
      <c r="A1476" s="153" t="s">
        <v>64</v>
      </c>
      <c r="B1476" s="154" t="s">
        <v>1656</v>
      </c>
      <c r="C1476" s="155" t="s">
        <v>1637</v>
      </c>
      <c r="D1476" s="156" t="s">
        <v>1652</v>
      </c>
      <c r="E1476" s="155" t="s">
        <v>57</v>
      </c>
      <c r="F1476" s="298" t="s">
        <v>1645</v>
      </c>
      <c r="G1476" s="158" t="s">
        <v>58</v>
      </c>
      <c r="H1476" s="159" t="s">
        <v>1307</v>
      </c>
      <c r="I1476" s="242">
        <v>2</v>
      </c>
      <c r="J1476" s="243"/>
      <c r="K1476" s="244">
        <f t="shared" si="45"/>
        <v>0</v>
      </c>
      <c r="L1476" s="245"/>
      <c r="M1476" s="164">
        <f t="shared" si="46"/>
        <v>0</v>
      </c>
      <c r="N1476" s="437"/>
      <c r="O1476" s="440"/>
      <c r="P1476" s="443"/>
      <c r="Q1476" s="446"/>
      <c r="R1476" s="443"/>
      <c r="S1476" s="451"/>
      <c r="T1476" s="446"/>
      <c r="U1476" s="454"/>
      <c r="V1476" s="434"/>
      <c r="W1476" s="434"/>
    </row>
    <row r="1477" spans="1:66" ht="31.5">
      <c r="A1477" s="153" t="s">
        <v>65</v>
      </c>
      <c r="B1477" s="154" t="s">
        <v>1655</v>
      </c>
      <c r="C1477" s="155" t="s">
        <v>1637</v>
      </c>
      <c r="D1477" s="156" t="s">
        <v>1653</v>
      </c>
      <c r="E1477" s="155" t="s">
        <v>57</v>
      </c>
      <c r="F1477" s="298" t="s">
        <v>1646</v>
      </c>
      <c r="G1477" s="158" t="s">
        <v>58</v>
      </c>
      <c r="H1477" s="159">
        <v>45721</v>
      </c>
      <c r="I1477" s="242">
        <v>2</v>
      </c>
      <c r="J1477" s="243"/>
      <c r="K1477" s="244">
        <f t="shared" si="45"/>
        <v>0</v>
      </c>
      <c r="L1477" s="245"/>
      <c r="M1477" s="164">
        <f t="shared" si="46"/>
        <v>0</v>
      </c>
      <c r="N1477" s="437"/>
      <c r="O1477" s="440"/>
      <c r="P1477" s="443"/>
      <c r="Q1477" s="446"/>
      <c r="R1477" s="443"/>
      <c r="S1477" s="451"/>
      <c r="T1477" s="446"/>
      <c r="U1477" s="454"/>
      <c r="V1477" s="434"/>
      <c r="W1477" s="434"/>
    </row>
    <row r="1478" spans="1:66" ht="34.5" thickBot="1">
      <c r="A1478" s="100" t="s">
        <v>66</v>
      </c>
      <c r="B1478" s="165" t="s">
        <v>1657</v>
      </c>
      <c r="C1478" s="166" t="s">
        <v>1637</v>
      </c>
      <c r="D1478" s="167" t="s">
        <v>1654</v>
      </c>
      <c r="E1478" s="166" t="s">
        <v>57</v>
      </c>
      <c r="F1478" s="237" t="s">
        <v>1647</v>
      </c>
      <c r="G1478" s="169" t="s">
        <v>58</v>
      </c>
      <c r="H1478" s="106" t="s">
        <v>1650</v>
      </c>
      <c r="I1478" s="170">
        <v>2</v>
      </c>
      <c r="J1478" s="171"/>
      <c r="K1478" s="172">
        <f t="shared" si="45"/>
        <v>0</v>
      </c>
      <c r="L1478" s="173"/>
      <c r="M1478" s="174">
        <f t="shared" si="46"/>
        <v>0</v>
      </c>
      <c r="N1478" s="438"/>
      <c r="O1478" s="463"/>
      <c r="P1478" s="444"/>
      <c r="Q1478" s="465"/>
      <c r="R1478" s="467"/>
      <c r="S1478" s="469"/>
      <c r="T1478" s="465"/>
      <c r="U1478" s="471"/>
      <c r="V1478" s="435"/>
      <c r="W1478" s="435"/>
    </row>
    <row r="1479" spans="1:66" ht="12.75">
      <c r="A1479" s="37"/>
      <c r="B1479" s="37"/>
      <c r="C1479" s="37"/>
      <c r="D1479" s="37"/>
      <c r="E1479" s="37"/>
      <c r="F1479" s="37"/>
      <c r="G1479" s="37"/>
      <c r="H1479" s="38"/>
      <c r="I1479" s="37"/>
      <c r="J1479" s="112" t="s">
        <v>38</v>
      </c>
      <c r="K1479" s="113">
        <f>SUM(K1469:K1478)</f>
        <v>0</v>
      </c>
      <c r="L1479" s="114"/>
      <c r="M1479" s="113">
        <f>SUM(M1469:M1478)</f>
        <v>0</v>
      </c>
      <c r="N1479" s="114"/>
      <c r="O1479" s="114"/>
      <c r="P1479" s="115">
        <f>SUM(P1469)</f>
        <v>0</v>
      </c>
      <c r="Q1479" s="114"/>
      <c r="R1479" s="115">
        <f>SUM(R1469)</f>
        <v>0</v>
      </c>
      <c r="S1479" s="113">
        <f>SUM(S1469:S1478)</f>
        <v>30000</v>
      </c>
      <c r="T1479" s="114"/>
      <c r="U1479" s="113">
        <f>SUM(U1469:U1478)</f>
        <v>30000</v>
      </c>
      <c r="V1479" s="37"/>
      <c r="W1479" s="37"/>
    </row>
    <row r="1480" spans="1:66" ht="51">
      <c r="W1480" s="116" t="s">
        <v>37</v>
      </c>
    </row>
    <row r="1482" spans="1:66" s="241" customFormat="1" ht="13.5" thickBot="1">
      <c r="A1482" s="180"/>
      <c r="B1482" s="181" t="s">
        <v>21</v>
      </c>
      <c r="C1482" s="182">
        <v>117</v>
      </c>
      <c r="D1482" s="184"/>
      <c r="E1482" s="184"/>
      <c r="F1482" s="184"/>
      <c r="G1482" s="184"/>
      <c r="H1482" s="184"/>
      <c r="I1482" s="184"/>
      <c r="J1482" s="184"/>
      <c r="K1482" s="184"/>
      <c r="L1482" s="184"/>
      <c r="M1482" s="184"/>
      <c r="N1482" s="184"/>
      <c r="O1482" s="185"/>
      <c r="P1482" s="185"/>
      <c r="Q1482" s="185"/>
      <c r="R1482" s="185"/>
      <c r="S1482" s="185"/>
      <c r="T1482" s="185"/>
      <c r="U1482" s="185"/>
      <c r="V1482" s="185"/>
      <c r="W1482" s="185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</row>
    <row r="1483" spans="1:66" ht="11.25">
      <c r="A1483" s="422" t="s">
        <v>0</v>
      </c>
      <c r="B1483" s="423"/>
      <c r="C1483" s="423"/>
      <c r="D1483" s="423"/>
      <c r="E1483" s="423"/>
      <c r="F1483" s="423"/>
      <c r="G1483" s="424"/>
      <c r="H1483" s="422" t="s">
        <v>40</v>
      </c>
      <c r="I1483" s="423"/>
      <c r="J1483" s="423"/>
      <c r="K1483" s="423"/>
      <c r="L1483" s="423"/>
      <c r="M1483" s="424"/>
      <c r="N1483" s="422" t="s">
        <v>35</v>
      </c>
      <c r="O1483" s="423"/>
      <c r="P1483" s="423"/>
      <c r="Q1483" s="423"/>
      <c r="R1483" s="423"/>
      <c r="S1483" s="423"/>
      <c r="T1483" s="423"/>
      <c r="U1483" s="424"/>
      <c r="V1483" s="425" t="s">
        <v>1</v>
      </c>
      <c r="W1483" s="426"/>
    </row>
    <row r="1484" spans="1:66" ht="63.75">
      <c r="A1484" s="46" t="s">
        <v>12</v>
      </c>
      <c r="B1484" s="47" t="s">
        <v>22</v>
      </c>
      <c r="C1484" s="48" t="s">
        <v>13</v>
      </c>
      <c r="D1484" s="48" t="s">
        <v>20</v>
      </c>
      <c r="E1484" s="49" t="s">
        <v>23</v>
      </c>
      <c r="F1484" s="48" t="s">
        <v>19</v>
      </c>
      <c r="G1484" s="50" t="s">
        <v>24</v>
      </c>
      <c r="H1484" s="51" t="s">
        <v>28</v>
      </c>
      <c r="I1484" s="48" t="s">
        <v>29</v>
      </c>
      <c r="J1484" s="52" t="s">
        <v>41</v>
      </c>
      <c r="K1484" s="53" t="s">
        <v>14</v>
      </c>
      <c r="L1484" s="54" t="s">
        <v>2</v>
      </c>
      <c r="M1484" s="55" t="s">
        <v>15</v>
      </c>
      <c r="N1484" s="56" t="s">
        <v>50</v>
      </c>
      <c r="O1484" s="57" t="s">
        <v>54</v>
      </c>
      <c r="P1484" s="58" t="s">
        <v>42</v>
      </c>
      <c r="Q1484" s="59" t="s">
        <v>2</v>
      </c>
      <c r="R1484" s="58" t="s">
        <v>43</v>
      </c>
      <c r="S1484" s="58" t="s">
        <v>55</v>
      </c>
      <c r="T1484" s="59" t="s">
        <v>2</v>
      </c>
      <c r="U1484" s="60" t="s">
        <v>56</v>
      </c>
      <c r="V1484" s="61" t="s">
        <v>51</v>
      </c>
      <c r="W1484" s="62" t="s">
        <v>52</v>
      </c>
    </row>
    <row r="1485" spans="1:66" ht="11.25" thickBot="1">
      <c r="A1485" s="63" t="s">
        <v>3</v>
      </c>
      <c r="B1485" s="64" t="s">
        <v>4</v>
      </c>
      <c r="C1485" s="64" t="s">
        <v>5</v>
      </c>
      <c r="D1485" s="64" t="s">
        <v>6</v>
      </c>
      <c r="E1485" s="64" t="s">
        <v>7</v>
      </c>
      <c r="F1485" s="64" t="s">
        <v>8</v>
      </c>
      <c r="G1485" s="65" t="s">
        <v>9</v>
      </c>
      <c r="H1485" s="66" t="s">
        <v>16</v>
      </c>
      <c r="I1485" s="64" t="s">
        <v>30</v>
      </c>
      <c r="J1485" s="67" t="s">
        <v>31</v>
      </c>
      <c r="K1485" s="64" t="s">
        <v>32</v>
      </c>
      <c r="L1485" s="68" t="s">
        <v>33</v>
      </c>
      <c r="M1485" s="69" t="s">
        <v>34</v>
      </c>
      <c r="N1485" s="70" t="s">
        <v>17</v>
      </c>
      <c r="O1485" s="71" t="s">
        <v>36</v>
      </c>
      <c r="P1485" s="72" t="s">
        <v>49</v>
      </c>
      <c r="Q1485" s="71" t="s">
        <v>10</v>
      </c>
      <c r="R1485" s="72" t="s">
        <v>44</v>
      </c>
      <c r="S1485" s="72" t="s">
        <v>45</v>
      </c>
      <c r="T1485" s="71" t="s">
        <v>18</v>
      </c>
      <c r="U1485" s="73" t="s">
        <v>46</v>
      </c>
      <c r="V1485" s="74" t="s">
        <v>47</v>
      </c>
      <c r="W1485" s="75" t="s">
        <v>48</v>
      </c>
    </row>
    <row r="1486" spans="1:66" ht="33.75">
      <c r="A1486" s="76" t="s">
        <v>11</v>
      </c>
      <c r="B1486" s="145" t="s">
        <v>1681</v>
      </c>
      <c r="C1486" s="146" t="s">
        <v>1660</v>
      </c>
      <c r="D1486" s="147" t="s">
        <v>1659</v>
      </c>
      <c r="E1486" s="146" t="s">
        <v>57</v>
      </c>
      <c r="F1486" s="235" t="s">
        <v>1661</v>
      </c>
      <c r="G1486" s="81" t="s">
        <v>58</v>
      </c>
      <c r="H1486" s="82" t="s">
        <v>1682</v>
      </c>
      <c r="I1486" s="149">
        <v>2</v>
      </c>
      <c r="J1486" s="150"/>
      <c r="K1486" s="151">
        <f t="shared" ref="K1486:K1505" si="47">I1486*J1486</f>
        <v>0</v>
      </c>
      <c r="L1486" s="152"/>
      <c r="M1486" s="87">
        <f t="shared" ref="M1486:M1505" si="48">ROUND(K1486*L1486+K1486,2)</f>
        <v>0</v>
      </c>
      <c r="N1486" s="436">
        <v>40</v>
      </c>
      <c r="O1486" s="462"/>
      <c r="P1486" s="442">
        <f>N1486*O1486</f>
        <v>0</v>
      </c>
      <c r="Q1486" s="464"/>
      <c r="R1486" s="466">
        <f>ROUND(P1486+P1486*Q1486,2)</f>
        <v>0</v>
      </c>
      <c r="S1486" s="468">
        <v>50000</v>
      </c>
      <c r="T1486" s="464"/>
      <c r="U1486" s="470">
        <f>ROUND(S1486+S1486*T1486,2)</f>
        <v>50000</v>
      </c>
      <c r="V1486" s="433">
        <f>SUM(K1506,P1506,S1506)</f>
        <v>50000</v>
      </c>
      <c r="W1486" s="433">
        <f>SUM(M1506,R1506,U1506)</f>
        <v>50000</v>
      </c>
    </row>
    <row r="1487" spans="1:66" ht="33.75">
      <c r="A1487" s="153" t="s">
        <v>39</v>
      </c>
      <c r="B1487" s="154" t="s">
        <v>1681</v>
      </c>
      <c r="C1487" s="155" t="s">
        <v>1660</v>
      </c>
      <c r="D1487" s="156" t="s">
        <v>1659</v>
      </c>
      <c r="E1487" s="155" t="s">
        <v>57</v>
      </c>
      <c r="F1487" s="236" t="s">
        <v>1662</v>
      </c>
      <c r="G1487" s="158" t="s">
        <v>58</v>
      </c>
      <c r="H1487" s="159" t="s">
        <v>1682</v>
      </c>
      <c r="I1487" s="242">
        <v>2</v>
      </c>
      <c r="J1487" s="243"/>
      <c r="K1487" s="244">
        <f t="shared" si="47"/>
        <v>0</v>
      </c>
      <c r="L1487" s="245"/>
      <c r="M1487" s="164">
        <f t="shared" si="48"/>
        <v>0</v>
      </c>
      <c r="N1487" s="437"/>
      <c r="O1487" s="440"/>
      <c r="P1487" s="443"/>
      <c r="Q1487" s="446"/>
      <c r="R1487" s="443"/>
      <c r="S1487" s="451"/>
      <c r="T1487" s="446"/>
      <c r="U1487" s="454"/>
      <c r="V1487" s="434"/>
      <c r="W1487" s="434"/>
    </row>
    <row r="1488" spans="1:66" ht="33.75">
      <c r="A1488" s="153" t="s">
        <v>59</v>
      </c>
      <c r="B1488" s="154" t="s">
        <v>1681</v>
      </c>
      <c r="C1488" s="155" t="s">
        <v>1660</v>
      </c>
      <c r="D1488" s="156" t="s">
        <v>1659</v>
      </c>
      <c r="E1488" s="155" t="s">
        <v>57</v>
      </c>
      <c r="F1488" s="236" t="s">
        <v>1663</v>
      </c>
      <c r="G1488" s="158" t="s">
        <v>58</v>
      </c>
      <c r="H1488" s="159" t="s">
        <v>1682</v>
      </c>
      <c r="I1488" s="242">
        <v>2</v>
      </c>
      <c r="J1488" s="243"/>
      <c r="K1488" s="244">
        <f t="shared" si="47"/>
        <v>0</v>
      </c>
      <c r="L1488" s="245"/>
      <c r="M1488" s="164">
        <f t="shared" si="48"/>
        <v>0</v>
      </c>
      <c r="N1488" s="437"/>
      <c r="O1488" s="440"/>
      <c r="P1488" s="443"/>
      <c r="Q1488" s="446"/>
      <c r="R1488" s="443"/>
      <c r="S1488" s="451"/>
      <c r="T1488" s="446"/>
      <c r="U1488" s="454"/>
      <c r="V1488" s="434"/>
      <c r="W1488" s="434"/>
    </row>
    <row r="1489" spans="1:23" ht="33.75">
      <c r="A1489" s="153" t="s">
        <v>60</v>
      </c>
      <c r="B1489" s="154" t="s">
        <v>1681</v>
      </c>
      <c r="C1489" s="155" t="s">
        <v>1660</v>
      </c>
      <c r="D1489" s="156" t="s">
        <v>1659</v>
      </c>
      <c r="E1489" s="155" t="s">
        <v>57</v>
      </c>
      <c r="F1489" s="236" t="s">
        <v>1664</v>
      </c>
      <c r="G1489" s="158" t="s">
        <v>58</v>
      </c>
      <c r="H1489" s="159" t="s">
        <v>1682</v>
      </c>
      <c r="I1489" s="242">
        <v>2</v>
      </c>
      <c r="J1489" s="243"/>
      <c r="K1489" s="244">
        <f t="shared" si="47"/>
        <v>0</v>
      </c>
      <c r="L1489" s="245"/>
      <c r="M1489" s="164">
        <f t="shared" si="48"/>
        <v>0</v>
      </c>
      <c r="N1489" s="437"/>
      <c r="O1489" s="440"/>
      <c r="P1489" s="443"/>
      <c r="Q1489" s="446"/>
      <c r="R1489" s="443"/>
      <c r="S1489" s="451"/>
      <c r="T1489" s="446"/>
      <c r="U1489" s="454"/>
      <c r="V1489" s="434"/>
      <c r="W1489" s="434"/>
    </row>
    <row r="1490" spans="1:23" ht="33.75">
      <c r="A1490" s="153" t="s">
        <v>61</v>
      </c>
      <c r="B1490" s="154" t="s">
        <v>1681</v>
      </c>
      <c r="C1490" s="155" t="s">
        <v>1660</v>
      </c>
      <c r="D1490" s="156" t="s">
        <v>1659</v>
      </c>
      <c r="E1490" s="155" t="s">
        <v>57</v>
      </c>
      <c r="F1490" s="236" t="s">
        <v>1665</v>
      </c>
      <c r="G1490" s="158" t="s">
        <v>58</v>
      </c>
      <c r="H1490" s="159" t="s">
        <v>1682</v>
      </c>
      <c r="I1490" s="242">
        <v>2</v>
      </c>
      <c r="J1490" s="243"/>
      <c r="K1490" s="244">
        <f t="shared" si="47"/>
        <v>0</v>
      </c>
      <c r="L1490" s="245"/>
      <c r="M1490" s="164">
        <f t="shared" si="48"/>
        <v>0</v>
      </c>
      <c r="N1490" s="437"/>
      <c r="O1490" s="440"/>
      <c r="P1490" s="443"/>
      <c r="Q1490" s="446"/>
      <c r="R1490" s="443"/>
      <c r="S1490" s="451"/>
      <c r="T1490" s="446"/>
      <c r="U1490" s="454"/>
      <c r="V1490" s="434"/>
      <c r="W1490" s="434"/>
    </row>
    <row r="1491" spans="1:23" ht="33.75">
      <c r="A1491" s="153" t="s">
        <v>62</v>
      </c>
      <c r="B1491" s="154" t="s">
        <v>1681</v>
      </c>
      <c r="C1491" s="155" t="s">
        <v>1660</v>
      </c>
      <c r="D1491" s="156" t="s">
        <v>1659</v>
      </c>
      <c r="E1491" s="155" t="s">
        <v>57</v>
      </c>
      <c r="F1491" s="236" t="s">
        <v>1666</v>
      </c>
      <c r="G1491" s="158" t="s">
        <v>58</v>
      </c>
      <c r="H1491" s="159" t="s">
        <v>1682</v>
      </c>
      <c r="I1491" s="242">
        <v>2</v>
      </c>
      <c r="J1491" s="243"/>
      <c r="K1491" s="244">
        <f t="shared" si="47"/>
        <v>0</v>
      </c>
      <c r="L1491" s="245"/>
      <c r="M1491" s="164">
        <f t="shared" si="48"/>
        <v>0</v>
      </c>
      <c r="N1491" s="437"/>
      <c r="O1491" s="482"/>
      <c r="P1491" s="443"/>
      <c r="Q1491" s="485"/>
      <c r="R1491" s="488"/>
      <c r="S1491" s="491"/>
      <c r="T1491" s="485"/>
      <c r="U1491" s="494"/>
      <c r="V1491" s="434"/>
      <c r="W1491" s="434"/>
    </row>
    <row r="1492" spans="1:23" ht="33.75">
      <c r="A1492" s="153" t="s">
        <v>63</v>
      </c>
      <c r="B1492" s="154" t="s">
        <v>1681</v>
      </c>
      <c r="C1492" s="155" t="s">
        <v>1660</v>
      </c>
      <c r="D1492" s="156" t="s">
        <v>1659</v>
      </c>
      <c r="E1492" s="155" t="s">
        <v>57</v>
      </c>
      <c r="F1492" s="236" t="s">
        <v>1667</v>
      </c>
      <c r="G1492" s="158" t="s">
        <v>58</v>
      </c>
      <c r="H1492" s="159" t="s">
        <v>1682</v>
      </c>
      <c r="I1492" s="242">
        <v>2</v>
      </c>
      <c r="J1492" s="243"/>
      <c r="K1492" s="244">
        <f t="shared" si="47"/>
        <v>0</v>
      </c>
      <c r="L1492" s="245"/>
      <c r="M1492" s="164">
        <f t="shared" si="48"/>
        <v>0</v>
      </c>
      <c r="N1492" s="437"/>
      <c r="O1492" s="482"/>
      <c r="P1492" s="443"/>
      <c r="Q1492" s="485"/>
      <c r="R1492" s="488"/>
      <c r="S1492" s="491"/>
      <c r="T1492" s="485"/>
      <c r="U1492" s="494"/>
      <c r="V1492" s="434"/>
      <c r="W1492" s="434"/>
    </row>
    <row r="1493" spans="1:23" ht="33.75">
      <c r="A1493" s="153" t="s">
        <v>64</v>
      </c>
      <c r="B1493" s="154" t="s">
        <v>1681</v>
      </c>
      <c r="C1493" s="155" t="s">
        <v>1660</v>
      </c>
      <c r="D1493" s="156" t="s">
        <v>1659</v>
      </c>
      <c r="E1493" s="155" t="s">
        <v>57</v>
      </c>
      <c r="F1493" s="236" t="s">
        <v>1668</v>
      </c>
      <c r="G1493" s="158" t="s">
        <v>58</v>
      </c>
      <c r="H1493" s="159" t="s">
        <v>1682</v>
      </c>
      <c r="I1493" s="242">
        <v>2</v>
      </c>
      <c r="J1493" s="243"/>
      <c r="K1493" s="244">
        <f t="shared" si="47"/>
        <v>0</v>
      </c>
      <c r="L1493" s="245"/>
      <c r="M1493" s="164">
        <f t="shared" si="48"/>
        <v>0</v>
      </c>
      <c r="N1493" s="437"/>
      <c r="O1493" s="482"/>
      <c r="P1493" s="443"/>
      <c r="Q1493" s="485"/>
      <c r="R1493" s="488"/>
      <c r="S1493" s="491"/>
      <c r="T1493" s="485"/>
      <c r="U1493" s="494"/>
      <c r="V1493" s="434"/>
      <c r="W1493" s="434"/>
    </row>
    <row r="1494" spans="1:23" ht="33.75">
      <c r="A1494" s="153" t="s">
        <v>65</v>
      </c>
      <c r="B1494" s="154" t="s">
        <v>1681</v>
      </c>
      <c r="C1494" s="155" t="s">
        <v>1660</v>
      </c>
      <c r="D1494" s="156" t="s">
        <v>1659</v>
      </c>
      <c r="E1494" s="155" t="s">
        <v>57</v>
      </c>
      <c r="F1494" s="236" t="s">
        <v>1669</v>
      </c>
      <c r="G1494" s="158" t="s">
        <v>58</v>
      </c>
      <c r="H1494" s="159" t="s">
        <v>1682</v>
      </c>
      <c r="I1494" s="242">
        <v>2</v>
      </c>
      <c r="J1494" s="243"/>
      <c r="K1494" s="244">
        <f t="shared" si="47"/>
        <v>0</v>
      </c>
      <c r="L1494" s="245"/>
      <c r="M1494" s="164">
        <f t="shared" si="48"/>
        <v>0</v>
      </c>
      <c r="N1494" s="437"/>
      <c r="O1494" s="483"/>
      <c r="P1494" s="443"/>
      <c r="Q1494" s="486"/>
      <c r="R1494" s="489"/>
      <c r="S1494" s="492"/>
      <c r="T1494" s="486"/>
      <c r="U1494" s="495"/>
      <c r="V1494" s="434"/>
      <c r="W1494" s="434"/>
    </row>
    <row r="1495" spans="1:23" ht="33.75">
      <c r="A1495" s="153" t="s">
        <v>66</v>
      </c>
      <c r="B1495" s="154" t="s">
        <v>1681</v>
      </c>
      <c r="C1495" s="155" t="s">
        <v>1660</v>
      </c>
      <c r="D1495" s="156" t="s">
        <v>1659</v>
      </c>
      <c r="E1495" s="155" t="s">
        <v>57</v>
      </c>
      <c r="F1495" s="236" t="s">
        <v>1670</v>
      </c>
      <c r="G1495" s="158" t="s">
        <v>58</v>
      </c>
      <c r="H1495" s="159" t="s">
        <v>1682</v>
      </c>
      <c r="I1495" s="242">
        <v>2</v>
      </c>
      <c r="J1495" s="243"/>
      <c r="K1495" s="244">
        <f t="shared" si="47"/>
        <v>0</v>
      </c>
      <c r="L1495" s="245"/>
      <c r="M1495" s="164">
        <f t="shared" si="48"/>
        <v>0</v>
      </c>
      <c r="N1495" s="437"/>
      <c r="O1495" s="483"/>
      <c r="P1495" s="443"/>
      <c r="Q1495" s="486"/>
      <c r="R1495" s="489"/>
      <c r="S1495" s="492"/>
      <c r="T1495" s="486"/>
      <c r="U1495" s="495"/>
      <c r="V1495" s="434"/>
      <c r="W1495" s="434"/>
    </row>
    <row r="1496" spans="1:23" ht="33.75">
      <c r="A1496" s="153" t="s">
        <v>67</v>
      </c>
      <c r="B1496" s="154" t="s">
        <v>1681</v>
      </c>
      <c r="C1496" s="155" t="s">
        <v>1660</v>
      </c>
      <c r="D1496" s="156" t="s">
        <v>1659</v>
      </c>
      <c r="E1496" s="155" t="s">
        <v>57</v>
      </c>
      <c r="F1496" s="236" t="s">
        <v>1671</v>
      </c>
      <c r="G1496" s="158" t="s">
        <v>58</v>
      </c>
      <c r="H1496" s="159" t="s">
        <v>1682</v>
      </c>
      <c r="I1496" s="242">
        <v>2</v>
      </c>
      <c r="J1496" s="243"/>
      <c r="K1496" s="244">
        <f t="shared" si="47"/>
        <v>0</v>
      </c>
      <c r="L1496" s="245"/>
      <c r="M1496" s="164">
        <f t="shared" si="48"/>
        <v>0</v>
      </c>
      <c r="N1496" s="437"/>
      <c r="O1496" s="483"/>
      <c r="P1496" s="443"/>
      <c r="Q1496" s="486"/>
      <c r="R1496" s="489"/>
      <c r="S1496" s="492"/>
      <c r="T1496" s="486"/>
      <c r="U1496" s="495"/>
      <c r="V1496" s="434"/>
      <c r="W1496" s="434"/>
    </row>
    <row r="1497" spans="1:23" ht="33.75">
      <c r="A1497" s="153" t="s">
        <v>68</v>
      </c>
      <c r="B1497" s="154" t="s">
        <v>1681</v>
      </c>
      <c r="C1497" s="155" t="s">
        <v>1660</v>
      </c>
      <c r="D1497" s="156" t="s">
        <v>1659</v>
      </c>
      <c r="E1497" s="155" t="s">
        <v>57</v>
      </c>
      <c r="F1497" s="236" t="s">
        <v>1672</v>
      </c>
      <c r="G1497" s="158" t="s">
        <v>58</v>
      </c>
      <c r="H1497" s="159" t="s">
        <v>1682</v>
      </c>
      <c r="I1497" s="242">
        <v>2</v>
      </c>
      <c r="J1497" s="243"/>
      <c r="K1497" s="244">
        <f t="shared" si="47"/>
        <v>0</v>
      </c>
      <c r="L1497" s="245"/>
      <c r="M1497" s="164">
        <f t="shared" si="48"/>
        <v>0</v>
      </c>
      <c r="N1497" s="437"/>
      <c r="O1497" s="483"/>
      <c r="P1497" s="443"/>
      <c r="Q1497" s="486"/>
      <c r="R1497" s="489"/>
      <c r="S1497" s="492"/>
      <c r="T1497" s="486"/>
      <c r="U1497" s="495"/>
      <c r="V1497" s="434"/>
      <c r="W1497" s="434"/>
    </row>
    <row r="1498" spans="1:23" ht="33.75">
      <c r="A1498" s="153" t="s">
        <v>69</v>
      </c>
      <c r="B1498" s="154" t="s">
        <v>1681</v>
      </c>
      <c r="C1498" s="155" t="s">
        <v>1660</v>
      </c>
      <c r="D1498" s="156" t="s">
        <v>1659</v>
      </c>
      <c r="E1498" s="155" t="s">
        <v>57</v>
      </c>
      <c r="F1498" s="236" t="s">
        <v>1673</v>
      </c>
      <c r="G1498" s="158" t="s">
        <v>58</v>
      </c>
      <c r="H1498" s="159" t="s">
        <v>1682</v>
      </c>
      <c r="I1498" s="242">
        <v>2</v>
      </c>
      <c r="J1498" s="243"/>
      <c r="K1498" s="244">
        <f t="shared" si="47"/>
        <v>0</v>
      </c>
      <c r="L1498" s="245"/>
      <c r="M1498" s="164">
        <f t="shared" si="48"/>
        <v>0</v>
      </c>
      <c r="N1498" s="437"/>
      <c r="O1498" s="483"/>
      <c r="P1498" s="443"/>
      <c r="Q1498" s="486"/>
      <c r="R1498" s="489"/>
      <c r="S1498" s="492"/>
      <c r="T1498" s="486"/>
      <c r="U1498" s="495"/>
      <c r="V1498" s="434"/>
      <c r="W1498" s="434"/>
    </row>
    <row r="1499" spans="1:23" ht="33.75">
      <c r="A1499" s="153" t="s">
        <v>70</v>
      </c>
      <c r="B1499" s="154" t="s">
        <v>1681</v>
      </c>
      <c r="C1499" s="155" t="s">
        <v>1660</v>
      </c>
      <c r="D1499" s="156" t="s">
        <v>1659</v>
      </c>
      <c r="E1499" s="155" t="s">
        <v>57</v>
      </c>
      <c r="F1499" s="236" t="s">
        <v>1674</v>
      </c>
      <c r="G1499" s="158" t="s">
        <v>58</v>
      </c>
      <c r="H1499" s="159" t="s">
        <v>1682</v>
      </c>
      <c r="I1499" s="242">
        <v>2</v>
      </c>
      <c r="J1499" s="243"/>
      <c r="K1499" s="244">
        <f t="shared" si="47"/>
        <v>0</v>
      </c>
      <c r="L1499" s="245"/>
      <c r="M1499" s="164">
        <f t="shared" si="48"/>
        <v>0</v>
      </c>
      <c r="N1499" s="437"/>
      <c r="O1499" s="483"/>
      <c r="P1499" s="443"/>
      <c r="Q1499" s="486"/>
      <c r="R1499" s="489"/>
      <c r="S1499" s="492"/>
      <c r="T1499" s="486"/>
      <c r="U1499" s="495"/>
      <c r="V1499" s="434"/>
      <c r="W1499" s="434"/>
    </row>
    <row r="1500" spans="1:23" ht="33.75">
      <c r="A1500" s="153" t="s">
        <v>85</v>
      </c>
      <c r="B1500" s="154" t="s">
        <v>1681</v>
      </c>
      <c r="C1500" s="155" t="s">
        <v>1660</v>
      </c>
      <c r="D1500" s="156" t="s">
        <v>1659</v>
      </c>
      <c r="E1500" s="155" t="s">
        <v>57</v>
      </c>
      <c r="F1500" s="236" t="s">
        <v>1675</v>
      </c>
      <c r="G1500" s="158" t="s">
        <v>58</v>
      </c>
      <c r="H1500" s="159" t="s">
        <v>1682</v>
      </c>
      <c r="I1500" s="242">
        <v>2</v>
      </c>
      <c r="J1500" s="243"/>
      <c r="K1500" s="244">
        <f t="shared" si="47"/>
        <v>0</v>
      </c>
      <c r="L1500" s="245"/>
      <c r="M1500" s="164">
        <f t="shared" si="48"/>
        <v>0</v>
      </c>
      <c r="N1500" s="437"/>
      <c r="O1500" s="483"/>
      <c r="P1500" s="443"/>
      <c r="Q1500" s="486"/>
      <c r="R1500" s="489"/>
      <c r="S1500" s="492"/>
      <c r="T1500" s="486"/>
      <c r="U1500" s="495"/>
      <c r="V1500" s="434"/>
      <c r="W1500" s="434"/>
    </row>
    <row r="1501" spans="1:23" ht="33.75">
      <c r="A1501" s="153" t="s">
        <v>86</v>
      </c>
      <c r="B1501" s="154" t="s">
        <v>1681</v>
      </c>
      <c r="C1501" s="155" t="s">
        <v>1660</v>
      </c>
      <c r="D1501" s="156" t="s">
        <v>1659</v>
      </c>
      <c r="E1501" s="155" t="s">
        <v>57</v>
      </c>
      <c r="F1501" s="236" t="s">
        <v>1676</v>
      </c>
      <c r="G1501" s="158" t="s">
        <v>58</v>
      </c>
      <c r="H1501" s="159" t="s">
        <v>1682</v>
      </c>
      <c r="I1501" s="242">
        <v>2</v>
      </c>
      <c r="J1501" s="243"/>
      <c r="K1501" s="244">
        <f t="shared" si="47"/>
        <v>0</v>
      </c>
      <c r="L1501" s="245"/>
      <c r="M1501" s="164">
        <f t="shared" si="48"/>
        <v>0</v>
      </c>
      <c r="N1501" s="437"/>
      <c r="O1501" s="483"/>
      <c r="P1501" s="443"/>
      <c r="Q1501" s="486"/>
      <c r="R1501" s="489"/>
      <c r="S1501" s="492"/>
      <c r="T1501" s="486"/>
      <c r="U1501" s="495"/>
      <c r="V1501" s="434"/>
      <c r="W1501" s="434"/>
    </row>
    <row r="1502" spans="1:23" ht="33.75">
      <c r="A1502" s="153" t="s">
        <v>87</v>
      </c>
      <c r="B1502" s="154" t="s">
        <v>1681</v>
      </c>
      <c r="C1502" s="155" t="s">
        <v>1660</v>
      </c>
      <c r="D1502" s="156" t="s">
        <v>1659</v>
      </c>
      <c r="E1502" s="155" t="s">
        <v>57</v>
      </c>
      <c r="F1502" s="236" t="s">
        <v>1677</v>
      </c>
      <c r="G1502" s="158" t="s">
        <v>58</v>
      </c>
      <c r="H1502" s="159" t="s">
        <v>1682</v>
      </c>
      <c r="I1502" s="242">
        <v>2</v>
      </c>
      <c r="J1502" s="243"/>
      <c r="K1502" s="244">
        <f t="shared" si="47"/>
        <v>0</v>
      </c>
      <c r="L1502" s="245"/>
      <c r="M1502" s="164">
        <f t="shared" si="48"/>
        <v>0</v>
      </c>
      <c r="N1502" s="437"/>
      <c r="O1502" s="483"/>
      <c r="P1502" s="443"/>
      <c r="Q1502" s="486"/>
      <c r="R1502" s="489"/>
      <c r="S1502" s="492"/>
      <c r="T1502" s="486"/>
      <c r="U1502" s="495"/>
      <c r="V1502" s="434"/>
      <c r="W1502" s="434"/>
    </row>
    <row r="1503" spans="1:23" ht="33.75">
      <c r="A1503" s="153" t="s">
        <v>88</v>
      </c>
      <c r="B1503" s="154" t="s">
        <v>1681</v>
      </c>
      <c r="C1503" s="155" t="s">
        <v>1660</v>
      </c>
      <c r="D1503" s="156" t="s">
        <v>1659</v>
      </c>
      <c r="E1503" s="155" t="s">
        <v>57</v>
      </c>
      <c r="F1503" s="236" t="s">
        <v>1678</v>
      </c>
      <c r="G1503" s="158" t="s">
        <v>58</v>
      </c>
      <c r="H1503" s="159" t="s">
        <v>1682</v>
      </c>
      <c r="I1503" s="242">
        <v>2</v>
      </c>
      <c r="J1503" s="243"/>
      <c r="K1503" s="244">
        <f t="shared" si="47"/>
        <v>0</v>
      </c>
      <c r="L1503" s="245"/>
      <c r="M1503" s="164">
        <f t="shared" si="48"/>
        <v>0</v>
      </c>
      <c r="N1503" s="437"/>
      <c r="O1503" s="483"/>
      <c r="P1503" s="443"/>
      <c r="Q1503" s="486"/>
      <c r="R1503" s="489"/>
      <c r="S1503" s="492"/>
      <c r="T1503" s="486"/>
      <c r="U1503" s="495"/>
      <c r="V1503" s="434"/>
      <c r="W1503" s="434"/>
    </row>
    <row r="1504" spans="1:23" ht="33.75">
      <c r="A1504" s="153" t="s">
        <v>89</v>
      </c>
      <c r="B1504" s="154" t="s">
        <v>1681</v>
      </c>
      <c r="C1504" s="155" t="s">
        <v>1660</v>
      </c>
      <c r="D1504" s="156" t="s">
        <v>1659</v>
      </c>
      <c r="E1504" s="155" t="s">
        <v>57</v>
      </c>
      <c r="F1504" s="236" t="s">
        <v>1679</v>
      </c>
      <c r="G1504" s="158" t="s">
        <v>58</v>
      </c>
      <c r="H1504" s="159" t="s">
        <v>1682</v>
      </c>
      <c r="I1504" s="242">
        <v>2</v>
      </c>
      <c r="J1504" s="243"/>
      <c r="K1504" s="244">
        <f t="shared" si="47"/>
        <v>0</v>
      </c>
      <c r="L1504" s="245"/>
      <c r="M1504" s="164">
        <f t="shared" si="48"/>
        <v>0</v>
      </c>
      <c r="N1504" s="437"/>
      <c r="O1504" s="483"/>
      <c r="P1504" s="443"/>
      <c r="Q1504" s="486"/>
      <c r="R1504" s="489"/>
      <c r="S1504" s="492"/>
      <c r="T1504" s="486"/>
      <c r="U1504" s="495"/>
      <c r="V1504" s="434"/>
      <c r="W1504" s="434"/>
    </row>
    <row r="1505" spans="1:66" ht="34.5" thickBot="1">
      <c r="A1505" s="100" t="s">
        <v>90</v>
      </c>
      <c r="B1505" s="165" t="s">
        <v>1681</v>
      </c>
      <c r="C1505" s="166" t="s">
        <v>1660</v>
      </c>
      <c r="D1505" s="167" t="s">
        <v>1659</v>
      </c>
      <c r="E1505" s="166" t="s">
        <v>57</v>
      </c>
      <c r="F1505" s="237" t="s">
        <v>1680</v>
      </c>
      <c r="G1505" s="169" t="s">
        <v>58</v>
      </c>
      <c r="H1505" s="106" t="s">
        <v>1682</v>
      </c>
      <c r="I1505" s="170">
        <v>2</v>
      </c>
      <c r="J1505" s="171"/>
      <c r="K1505" s="172">
        <f t="shared" si="47"/>
        <v>0</v>
      </c>
      <c r="L1505" s="173"/>
      <c r="M1505" s="174">
        <f t="shared" si="48"/>
        <v>0</v>
      </c>
      <c r="N1505" s="438"/>
      <c r="O1505" s="463"/>
      <c r="P1505" s="444"/>
      <c r="Q1505" s="465"/>
      <c r="R1505" s="467"/>
      <c r="S1505" s="469"/>
      <c r="T1505" s="465"/>
      <c r="U1505" s="471"/>
      <c r="V1505" s="435"/>
      <c r="W1505" s="435"/>
    </row>
    <row r="1506" spans="1:66" ht="12.75">
      <c r="A1506" s="37"/>
      <c r="B1506" s="37"/>
      <c r="C1506" s="37"/>
      <c r="D1506" s="37"/>
      <c r="E1506" s="37"/>
      <c r="F1506" s="37"/>
      <c r="G1506" s="37"/>
      <c r="H1506" s="38"/>
      <c r="I1506" s="37"/>
      <c r="J1506" s="112" t="s">
        <v>38</v>
      </c>
      <c r="K1506" s="113">
        <f>SUM(K1486:K1505)</f>
        <v>0</v>
      </c>
      <c r="L1506" s="114"/>
      <c r="M1506" s="113">
        <f>SUM(M1486:M1505)</f>
        <v>0</v>
      </c>
      <c r="N1506" s="114"/>
      <c r="O1506" s="114"/>
      <c r="P1506" s="115">
        <f>SUM(P1486)</f>
        <v>0</v>
      </c>
      <c r="Q1506" s="114"/>
      <c r="R1506" s="115">
        <f>SUM(R1486)</f>
        <v>0</v>
      </c>
      <c r="S1506" s="113">
        <f>SUM(S1486:S1505)</f>
        <v>50000</v>
      </c>
      <c r="T1506" s="114"/>
      <c r="U1506" s="113">
        <f>SUM(U1486:U1505)</f>
        <v>50000</v>
      </c>
      <c r="V1506" s="37"/>
      <c r="W1506" s="37"/>
    </row>
    <row r="1507" spans="1:66" ht="51">
      <c r="W1507" s="116" t="s">
        <v>37</v>
      </c>
    </row>
    <row r="1509" spans="1:66" s="241" customFormat="1" ht="13.5" thickBot="1">
      <c r="A1509" s="180"/>
      <c r="B1509" s="181" t="s">
        <v>21</v>
      </c>
      <c r="C1509" s="182">
        <v>118</v>
      </c>
      <c r="D1509" s="184"/>
      <c r="E1509" s="184"/>
      <c r="F1509" s="184"/>
      <c r="G1509" s="184"/>
      <c r="H1509" s="184"/>
      <c r="I1509" s="184"/>
      <c r="J1509" s="184"/>
      <c r="K1509" s="184"/>
      <c r="L1509" s="184"/>
      <c r="M1509" s="184"/>
      <c r="N1509" s="184"/>
      <c r="O1509" s="185"/>
      <c r="P1509" s="185"/>
      <c r="Q1509" s="185"/>
      <c r="R1509" s="185"/>
      <c r="S1509" s="185"/>
      <c r="T1509" s="185"/>
      <c r="U1509" s="185"/>
      <c r="V1509" s="185"/>
      <c r="W1509" s="185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1"/>
      <c r="AP1509" s="31"/>
      <c r="AQ1509" s="31"/>
      <c r="AR1509" s="31"/>
      <c r="AS1509" s="31"/>
      <c r="AT1509" s="31"/>
      <c r="AU1509" s="31"/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</row>
    <row r="1510" spans="1:66" ht="11.25">
      <c r="A1510" s="461" t="s">
        <v>0</v>
      </c>
      <c r="B1510" s="431"/>
      <c r="C1510" s="431"/>
      <c r="D1510" s="431"/>
      <c r="E1510" s="431"/>
      <c r="F1510" s="431"/>
      <c r="G1510" s="432"/>
      <c r="H1510" s="461" t="s">
        <v>40</v>
      </c>
      <c r="I1510" s="431"/>
      <c r="J1510" s="431"/>
      <c r="K1510" s="431"/>
      <c r="L1510" s="431"/>
      <c r="M1510" s="432"/>
      <c r="N1510" s="422" t="s">
        <v>35</v>
      </c>
      <c r="O1510" s="423"/>
      <c r="P1510" s="423"/>
      <c r="Q1510" s="423"/>
      <c r="R1510" s="423"/>
      <c r="S1510" s="423"/>
      <c r="T1510" s="423"/>
      <c r="U1510" s="424"/>
      <c r="V1510" s="425" t="s">
        <v>1</v>
      </c>
      <c r="W1510" s="426"/>
    </row>
    <row r="1511" spans="1:66" ht="63.75">
      <c r="A1511" s="258" t="s">
        <v>12</v>
      </c>
      <c r="B1511" s="157" t="s">
        <v>22</v>
      </c>
      <c r="C1511" s="157" t="s">
        <v>13</v>
      </c>
      <c r="D1511" s="157" t="s">
        <v>20</v>
      </c>
      <c r="E1511" s="259" t="s">
        <v>23</v>
      </c>
      <c r="F1511" s="157" t="s">
        <v>19</v>
      </c>
      <c r="G1511" s="158" t="s">
        <v>24</v>
      </c>
      <c r="H1511" s="258" t="s">
        <v>28</v>
      </c>
      <c r="I1511" s="157" t="s">
        <v>29</v>
      </c>
      <c r="J1511" s="260" t="s">
        <v>41</v>
      </c>
      <c r="K1511" s="261" t="s">
        <v>14</v>
      </c>
      <c r="L1511" s="262" t="s">
        <v>2</v>
      </c>
      <c r="M1511" s="263" t="s">
        <v>15</v>
      </c>
      <c r="N1511" s="56" t="s">
        <v>50</v>
      </c>
      <c r="O1511" s="57" t="s">
        <v>54</v>
      </c>
      <c r="P1511" s="58" t="s">
        <v>42</v>
      </c>
      <c r="Q1511" s="59" t="s">
        <v>2</v>
      </c>
      <c r="R1511" s="58" t="s">
        <v>43</v>
      </c>
      <c r="S1511" s="58" t="s">
        <v>55</v>
      </c>
      <c r="T1511" s="59" t="s">
        <v>2</v>
      </c>
      <c r="U1511" s="60" t="s">
        <v>56</v>
      </c>
      <c r="V1511" s="61" t="s">
        <v>51</v>
      </c>
      <c r="W1511" s="62" t="s">
        <v>52</v>
      </c>
    </row>
    <row r="1512" spans="1:66" ht="11.25" thickBot="1">
      <c r="A1512" s="258" t="s">
        <v>3</v>
      </c>
      <c r="B1512" s="157" t="s">
        <v>4</v>
      </c>
      <c r="C1512" s="157" t="s">
        <v>5</v>
      </c>
      <c r="D1512" s="157" t="s">
        <v>6</v>
      </c>
      <c r="E1512" s="157" t="s">
        <v>7</v>
      </c>
      <c r="F1512" s="157" t="s">
        <v>8</v>
      </c>
      <c r="G1512" s="158" t="s">
        <v>9</v>
      </c>
      <c r="H1512" s="258" t="s">
        <v>16</v>
      </c>
      <c r="I1512" s="157" t="s">
        <v>30</v>
      </c>
      <c r="J1512" s="264" t="s">
        <v>31</v>
      </c>
      <c r="K1512" s="157" t="s">
        <v>32</v>
      </c>
      <c r="L1512" s="265" t="s">
        <v>33</v>
      </c>
      <c r="M1512" s="266" t="s">
        <v>34</v>
      </c>
      <c r="N1512" s="70" t="s">
        <v>17</v>
      </c>
      <c r="O1512" s="71" t="s">
        <v>36</v>
      </c>
      <c r="P1512" s="72" t="s">
        <v>49</v>
      </c>
      <c r="Q1512" s="71" t="s">
        <v>10</v>
      </c>
      <c r="R1512" s="72" t="s">
        <v>44</v>
      </c>
      <c r="S1512" s="72" t="s">
        <v>45</v>
      </c>
      <c r="T1512" s="71" t="s">
        <v>18</v>
      </c>
      <c r="U1512" s="73" t="s">
        <v>46</v>
      </c>
      <c r="V1512" s="74" t="s">
        <v>47</v>
      </c>
      <c r="W1512" s="75" t="s">
        <v>48</v>
      </c>
    </row>
    <row r="1513" spans="1:66" ht="31.5">
      <c r="A1513" s="153" t="s">
        <v>11</v>
      </c>
      <c r="B1513" s="154" t="s">
        <v>1722</v>
      </c>
      <c r="C1513" s="155" t="s">
        <v>1688</v>
      </c>
      <c r="D1513" s="156" t="s">
        <v>1687</v>
      </c>
      <c r="E1513" s="155" t="s">
        <v>213</v>
      </c>
      <c r="F1513" s="236" t="s">
        <v>1689</v>
      </c>
      <c r="G1513" s="158" t="s">
        <v>58</v>
      </c>
      <c r="H1513" s="159" t="s">
        <v>1394</v>
      </c>
      <c r="I1513" s="160">
        <v>2</v>
      </c>
      <c r="J1513" s="161"/>
      <c r="K1513" s="162">
        <f>I1513*J1513</f>
        <v>0</v>
      </c>
      <c r="L1513" s="163"/>
      <c r="M1513" s="164">
        <f>ROUND(K1513*L1513+K1513,2)</f>
        <v>0</v>
      </c>
      <c r="N1513" s="436">
        <v>24</v>
      </c>
      <c r="O1513" s="462"/>
      <c r="P1513" s="442">
        <f>N1513*O1513</f>
        <v>0</v>
      </c>
      <c r="Q1513" s="464"/>
      <c r="R1513" s="466">
        <f>ROUND(P1513+P1513*Q1513,2)</f>
        <v>0</v>
      </c>
      <c r="S1513" s="468">
        <v>12000</v>
      </c>
      <c r="T1513" s="464"/>
      <c r="U1513" s="470">
        <f>ROUND(S1513+S1513*T1513,2)</f>
        <v>12000</v>
      </c>
      <c r="V1513" s="433">
        <f>SUM(K1525,P1525,S1525)</f>
        <v>12000</v>
      </c>
      <c r="W1513" s="433">
        <f>SUM(M1525,R1525,U1525)</f>
        <v>12000</v>
      </c>
    </row>
    <row r="1514" spans="1:66" ht="31.5">
      <c r="A1514" s="153" t="s">
        <v>39</v>
      </c>
      <c r="B1514" s="154" t="s">
        <v>1722</v>
      </c>
      <c r="C1514" s="155" t="s">
        <v>1688</v>
      </c>
      <c r="D1514" s="156" t="s">
        <v>1687</v>
      </c>
      <c r="E1514" s="155" t="s">
        <v>213</v>
      </c>
      <c r="F1514" s="298" t="s">
        <v>1690</v>
      </c>
      <c r="G1514" s="158" t="s">
        <v>58</v>
      </c>
      <c r="H1514" s="159" t="s">
        <v>1394</v>
      </c>
      <c r="I1514" s="160">
        <v>2</v>
      </c>
      <c r="J1514" s="161"/>
      <c r="K1514" s="162">
        <f>I1514*J1514</f>
        <v>0</v>
      </c>
      <c r="L1514" s="163"/>
      <c r="M1514" s="164">
        <f>ROUND(K1514*L1514+K1514,2)</f>
        <v>0</v>
      </c>
      <c r="N1514" s="437"/>
      <c r="O1514" s="440"/>
      <c r="P1514" s="443"/>
      <c r="Q1514" s="446"/>
      <c r="R1514" s="443"/>
      <c r="S1514" s="451"/>
      <c r="T1514" s="446"/>
      <c r="U1514" s="454"/>
      <c r="V1514" s="434"/>
      <c r="W1514" s="434"/>
    </row>
    <row r="1515" spans="1:66" ht="33.75">
      <c r="A1515" s="153" t="s">
        <v>59</v>
      </c>
      <c r="B1515" s="154" t="s">
        <v>1694</v>
      </c>
      <c r="C1515" s="155" t="s">
        <v>1688</v>
      </c>
      <c r="D1515" s="156" t="s">
        <v>1687</v>
      </c>
      <c r="E1515" s="155" t="s">
        <v>213</v>
      </c>
      <c r="F1515" s="298" t="s">
        <v>1691</v>
      </c>
      <c r="G1515" s="158" t="s">
        <v>58</v>
      </c>
      <c r="H1515" s="159" t="s">
        <v>1553</v>
      </c>
      <c r="I1515" s="160">
        <v>1</v>
      </c>
      <c r="J1515" s="161"/>
      <c r="K1515" s="162">
        <f>I1515*J1515</f>
        <v>0</v>
      </c>
      <c r="L1515" s="163"/>
      <c r="M1515" s="164">
        <f t="shared" ref="M1515:M1523" si="49">ROUND(K1515*L1515+K1515,2)</f>
        <v>0</v>
      </c>
      <c r="N1515" s="437"/>
      <c r="O1515" s="440"/>
      <c r="P1515" s="443"/>
      <c r="Q1515" s="446"/>
      <c r="R1515" s="443"/>
      <c r="S1515" s="451"/>
      <c r="T1515" s="446"/>
      <c r="U1515" s="454"/>
      <c r="V1515" s="434"/>
      <c r="W1515" s="434"/>
    </row>
    <row r="1516" spans="1:66" ht="33.75">
      <c r="A1516" s="153" t="s">
        <v>60</v>
      </c>
      <c r="B1516" s="154" t="s">
        <v>1694</v>
      </c>
      <c r="C1516" s="155" t="s">
        <v>1688</v>
      </c>
      <c r="D1516" s="156" t="s">
        <v>1687</v>
      </c>
      <c r="E1516" s="155" t="s">
        <v>213</v>
      </c>
      <c r="F1516" s="298" t="s">
        <v>1692</v>
      </c>
      <c r="G1516" s="158" t="s">
        <v>58</v>
      </c>
      <c r="H1516" s="159" t="s">
        <v>1553</v>
      </c>
      <c r="I1516" s="160">
        <v>1</v>
      </c>
      <c r="J1516" s="161"/>
      <c r="K1516" s="162">
        <f>I1516*J1516</f>
        <v>0</v>
      </c>
      <c r="L1516" s="163"/>
      <c r="M1516" s="164">
        <f t="shared" si="49"/>
        <v>0</v>
      </c>
      <c r="N1516" s="437"/>
      <c r="O1516" s="440"/>
      <c r="P1516" s="443"/>
      <c r="Q1516" s="446"/>
      <c r="R1516" s="443"/>
      <c r="S1516" s="451"/>
      <c r="T1516" s="446"/>
      <c r="U1516" s="454"/>
      <c r="V1516" s="434"/>
      <c r="W1516" s="434"/>
    </row>
    <row r="1517" spans="1:66" ht="33.75">
      <c r="A1517" s="153" t="s">
        <v>61</v>
      </c>
      <c r="B1517" s="154" t="s">
        <v>1695</v>
      </c>
      <c r="C1517" s="155" t="s">
        <v>1688</v>
      </c>
      <c r="D1517" s="156" t="s">
        <v>1687</v>
      </c>
      <c r="E1517" s="155" t="s">
        <v>213</v>
      </c>
      <c r="F1517" s="298" t="s">
        <v>1693</v>
      </c>
      <c r="G1517" s="158" t="s">
        <v>58</v>
      </c>
      <c r="H1517" s="159" t="s">
        <v>1696</v>
      </c>
      <c r="I1517" s="160">
        <v>1</v>
      </c>
      <c r="J1517" s="161"/>
      <c r="K1517" s="162">
        <f t="shared" ref="K1517:K1523" si="50">I1517*J1517</f>
        <v>0</v>
      </c>
      <c r="L1517" s="163"/>
      <c r="M1517" s="164">
        <f t="shared" si="49"/>
        <v>0</v>
      </c>
      <c r="N1517" s="437"/>
      <c r="O1517" s="440"/>
      <c r="P1517" s="443"/>
      <c r="Q1517" s="446"/>
      <c r="R1517" s="443"/>
      <c r="S1517" s="451"/>
      <c r="T1517" s="446"/>
      <c r="U1517" s="454"/>
      <c r="V1517" s="434"/>
      <c r="W1517" s="434"/>
    </row>
    <row r="1518" spans="1:66" ht="33.75">
      <c r="A1518" s="153" t="s">
        <v>62</v>
      </c>
      <c r="B1518" s="154" t="s">
        <v>1723</v>
      </c>
      <c r="C1518" s="155" t="s">
        <v>1753</v>
      </c>
      <c r="D1518" s="156" t="s">
        <v>1751</v>
      </c>
      <c r="E1518" s="155" t="s">
        <v>213</v>
      </c>
      <c r="F1518" s="298" t="s">
        <v>1755</v>
      </c>
      <c r="G1518" s="158" t="s">
        <v>58</v>
      </c>
      <c r="H1518" s="159" t="s">
        <v>1279</v>
      </c>
      <c r="I1518" s="160">
        <v>2</v>
      </c>
      <c r="J1518" s="161"/>
      <c r="K1518" s="162">
        <f t="shared" si="50"/>
        <v>0</v>
      </c>
      <c r="L1518" s="163"/>
      <c r="M1518" s="164">
        <f t="shared" si="49"/>
        <v>0</v>
      </c>
      <c r="N1518" s="437"/>
      <c r="O1518" s="440"/>
      <c r="P1518" s="443"/>
      <c r="Q1518" s="446"/>
      <c r="R1518" s="443"/>
      <c r="S1518" s="451"/>
      <c r="T1518" s="446"/>
      <c r="U1518" s="454"/>
      <c r="V1518" s="434"/>
      <c r="W1518" s="434"/>
    </row>
    <row r="1519" spans="1:66" ht="31.5">
      <c r="A1519" s="153" t="s">
        <v>63</v>
      </c>
      <c r="B1519" s="154" t="s">
        <v>1723</v>
      </c>
      <c r="C1519" s="155" t="s">
        <v>1754</v>
      </c>
      <c r="D1519" s="156" t="s">
        <v>1752</v>
      </c>
      <c r="E1519" s="155" t="s">
        <v>213</v>
      </c>
      <c r="F1519" s="298" t="s">
        <v>1756</v>
      </c>
      <c r="G1519" s="158" t="s">
        <v>58</v>
      </c>
      <c r="H1519" s="159" t="s">
        <v>1279</v>
      </c>
      <c r="I1519" s="160">
        <v>2</v>
      </c>
      <c r="J1519" s="161"/>
      <c r="K1519" s="162">
        <f t="shared" si="50"/>
        <v>0</v>
      </c>
      <c r="L1519" s="163"/>
      <c r="M1519" s="164">
        <f t="shared" si="49"/>
        <v>0</v>
      </c>
      <c r="N1519" s="437"/>
      <c r="O1519" s="440"/>
      <c r="P1519" s="443"/>
      <c r="Q1519" s="446"/>
      <c r="R1519" s="443"/>
      <c r="S1519" s="451"/>
      <c r="T1519" s="446"/>
      <c r="U1519" s="454"/>
      <c r="V1519" s="434"/>
      <c r="W1519" s="434"/>
    </row>
    <row r="1520" spans="1:66" ht="31.5">
      <c r="A1520" s="153" t="s">
        <v>64</v>
      </c>
      <c r="B1520" s="154" t="s">
        <v>1723</v>
      </c>
      <c r="C1520" s="155" t="s">
        <v>1754</v>
      </c>
      <c r="D1520" s="156" t="s">
        <v>1834</v>
      </c>
      <c r="E1520" s="155" t="s">
        <v>213</v>
      </c>
      <c r="F1520" s="298" t="s">
        <v>1835</v>
      </c>
      <c r="G1520" s="158" t="s">
        <v>58</v>
      </c>
      <c r="H1520" s="159" t="s">
        <v>1686</v>
      </c>
      <c r="I1520" s="160">
        <v>2</v>
      </c>
      <c r="J1520" s="161"/>
      <c r="K1520" s="162">
        <f t="shared" si="50"/>
        <v>0</v>
      </c>
      <c r="L1520" s="163"/>
      <c r="M1520" s="164">
        <f t="shared" si="49"/>
        <v>0</v>
      </c>
      <c r="N1520" s="437"/>
      <c r="O1520" s="440"/>
      <c r="P1520" s="443"/>
      <c r="Q1520" s="446"/>
      <c r="R1520" s="443"/>
      <c r="S1520" s="451"/>
      <c r="T1520" s="446"/>
      <c r="U1520" s="454"/>
      <c r="V1520" s="434"/>
      <c r="W1520" s="434"/>
    </row>
    <row r="1521" spans="1:66" ht="31.5">
      <c r="A1521" s="153" t="s">
        <v>65</v>
      </c>
      <c r="B1521" s="154" t="s">
        <v>1723</v>
      </c>
      <c r="C1521" s="155" t="s">
        <v>1706</v>
      </c>
      <c r="D1521" s="156" t="s">
        <v>1705</v>
      </c>
      <c r="E1521" s="155" t="s">
        <v>213</v>
      </c>
      <c r="F1521" s="236" t="s">
        <v>1707</v>
      </c>
      <c r="G1521" s="158" t="s">
        <v>58</v>
      </c>
      <c r="H1521" s="159" t="s">
        <v>1416</v>
      </c>
      <c r="I1521" s="160">
        <v>2</v>
      </c>
      <c r="J1521" s="161"/>
      <c r="K1521" s="162">
        <f t="shared" si="50"/>
        <v>0</v>
      </c>
      <c r="L1521" s="163"/>
      <c r="M1521" s="164">
        <f t="shared" si="49"/>
        <v>0</v>
      </c>
      <c r="N1521" s="437"/>
      <c r="O1521" s="440"/>
      <c r="P1521" s="443"/>
      <c r="Q1521" s="446"/>
      <c r="R1521" s="443"/>
      <c r="S1521" s="451"/>
      <c r="T1521" s="446"/>
      <c r="U1521" s="454"/>
      <c r="V1521" s="434"/>
      <c r="W1521" s="434"/>
    </row>
    <row r="1522" spans="1:66" ht="31.5">
      <c r="A1522" s="253" t="s">
        <v>66</v>
      </c>
      <c r="B1522" s="289" t="s">
        <v>2460</v>
      </c>
      <c r="C1522" s="290" t="s">
        <v>2459</v>
      </c>
      <c r="D1522" s="291" t="s">
        <v>2458</v>
      </c>
      <c r="E1522" s="290" t="s">
        <v>213</v>
      </c>
      <c r="F1522" s="292" t="s">
        <v>2461</v>
      </c>
      <c r="G1522" s="293" t="s">
        <v>58</v>
      </c>
      <c r="H1522" s="294" t="s">
        <v>1279</v>
      </c>
      <c r="I1522" s="295">
        <v>2</v>
      </c>
      <c r="J1522" s="296"/>
      <c r="K1522" s="162">
        <f t="shared" si="50"/>
        <v>0</v>
      </c>
      <c r="L1522" s="163"/>
      <c r="M1522" s="164">
        <f t="shared" si="49"/>
        <v>0</v>
      </c>
      <c r="N1522" s="437"/>
      <c r="O1522" s="440"/>
      <c r="P1522" s="443"/>
      <c r="Q1522" s="446"/>
      <c r="R1522" s="443"/>
      <c r="S1522" s="451"/>
      <c r="T1522" s="446"/>
      <c r="U1522" s="454"/>
      <c r="V1522" s="434"/>
      <c r="W1522" s="434"/>
    </row>
    <row r="1523" spans="1:66" ht="33.75">
      <c r="A1523" s="253" t="s">
        <v>67</v>
      </c>
      <c r="B1523" s="289" t="s">
        <v>2460</v>
      </c>
      <c r="C1523" s="290" t="s">
        <v>2998</v>
      </c>
      <c r="D1523" s="291" t="s">
        <v>2997</v>
      </c>
      <c r="E1523" s="290" t="s">
        <v>213</v>
      </c>
      <c r="F1523" s="292" t="s">
        <v>2999</v>
      </c>
      <c r="G1523" s="293" t="s">
        <v>58</v>
      </c>
      <c r="H1523" s="294" t="s">
        <v>1279</v>
      </c>
      <c r="I1523" s="295">
        <v>2</v>
      </c>
      <c r="J1523" s="296"/>
      <c r="K1523" s="162">
        <f t="shared" si="50"/>
        <v>0</v>
      </c>
      <c r="L1523" s="163"/>
      <c r="M1523" s="164">
        <f t="shared" si="49"/>
        <v>0</v>
      </c>
      <c r="N1523" s="437"/>
      <c r="O1523" s="440"/>
      <c r="P1523" s="443"/>
      <c r="Q1523" s="446"/>
      <c r="R1523" s="443"/>
      <c r="S1523" s="451"/>
      <c r="T1523" s="446"/>
      <c r="U1523" s="454"/>
      <c r="V1523" s="434"/>
      <c r="W1523" s="434"/>
    </row>
    <row r="1524" spans="1:66" ht="34.5" thickBot="1">
      <c r="A1524" s="100" t="s">
        <v>68</v>
      </c>
      <c r="B1524" s="165" t="s">
        <v>2460</v>
      </c>
      <c r="C1524" s="166" t="s">
        <v>2998</v>
      </c>
      <c r="D1524" s="167" t="s">
        <v>2997</v>
      </c>
      <c r="E1524" s="166" t="s">
        <v>213</v>
      </c>
      <c r="F1524" s="237" t="s">
        <v>3000</v>
      </c>
      <c r="G1524" s="169" t="s">
        <v>58</v>
      </c>
      <c r="H1524" s="106" t="s">
        <v>1279</v>
      </c>
      <c r="I1524" s="170">
        <v>2</v>
      </c>
      <c r="J1524" s="171"/>
      <c r="K1524" s="172">
        <f>I1524*J1524</f>
        <v>0</v>
      </c>
      <c r="L1524" s="173"/>
      <c r="M1524" s="174">
        <f>ROUND(K1524*L1524+K1524,2)</f>
        <v>0</v>
      </c>
      <c r="N1524" s="438"/>
      <c r="O1524" s="463"/>
      <c r="P1524" s="444"/>
      <c r="Q1524" s="465"/>
      <c r="R1524" s="467"/>
      <c r="S1524" s="469"/>
      <c r="T1524" s="465"/>
      <c r="U1524" s="471"/>
      <c r="V1524" s="435"/>
      <c r="W1524" s="435"/>
    </row>
    <row r="1525" spans="1:66" ht="12.75">
      <c r="A1525" s="37"/>
      <c r="B1525" s="37"/>
      <c r="C1525" s="37"/>
      <c r="D1525" s="37"/>
      <c r="E1525" s="37"/>
      <c r="F1525" s="37"/>
      <c r="G1525" s="37"/>
      <c r="H1525" s="38"/>
      <c r="I1525" s="37"/>
      <c r="J1525" s="112" t="s">
        <v>38</v>
      </c>
      <c r="K1525" s="113">
        <f>SUM(K1513:K1524)</f>
        <v>0</v>
      </c>
      <c r="L1525" s="114"/>
      <c r="M1525" s="113">
        <f>SUM(M1513:M1524)</f>
        <v>0</v>
      </c>
      <c r="N1525" s="114"/>
      <c r="O1525" s="114"/>
      <c r="P1525" s="115">
        <f>SUM(P1513)</f>
        <v>0</v>
      </c>
      <c r="Q1525" s="114"/>
      <c r="R1525" s="115">
        <f>SUM(R1513)</f>
        <v>0</v>
      </c>
      <c r="S1525" s="113">
        <f>SUM(S1513:S1524)</f>
        <v>12000</v>
      </c>
      <c r="T1525" s="114"/>
      <c r="U1525" s="113">
        <f>SUM(U1513:U1524)</f>
        <v>12000</v>
      </c>
      <c r="V1525" s="37"/>
      <c r="W1525" s="37"/>
    </row>
    <row r="1526" spans="1:66" ht="51">
      <c r="W1526" s="116" t="s">
        <v>37</v>
      </c>
    </row>
    <row r="1528" spans="1:66" s="241" customFormat="1" ht="13.5" thickBot="1">
      <c r="A1528" s="180"/>
      <c r="B1528" s="181" t="s">
        <v>21</v>
      </c>
      <c r="C1528" s="182">
        <v>119</v>
      </c>
      <c r="D1528" s="184"/>
      <c r="E1528" s="184"/>
      <c r="F1528" s="184"/>
      <c r="G1528" s="184"/>
      <c r="H1528" s="184"/>
      <c r="I1528" s="184"/>
      <c r="J1528" s="184"/>
      <c r="K1528" s="184"/>
      <c r="L1528" s="184"/>
      <c r="M1528" s="184"/>
      <c r="N1528" s="184"/>
      <c r="O1528" s="185"/>
      <c r="P1528" s="185"/>
      <c r="Q1528" s="185"/>
      <c r="R1528" s="185"/>
      <c r="S1528" s="185"/>
      <c r="T1528" s="185"/>
      <c r="U1528" s="185"/>
      <c r="V1528" s="185"/>
      <c r="W1528" s="185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1"/>
      <c r="AP1528" s="31"/>
      <c r="AQ1528" s="31"/>
      <c r="AR1528" s="31"/>
      <c r="AS1528" s="31"/>
      <c r="AT1528" s="31"/>
      <c r="AU1528" s="31"/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</row>
    <row r="1529" spans="1:66" ht="11.25">
      <c r="A1529" s="422" t="s">
        <v>0</v>
      </c>
      <c r="B1529" s="423"/>
      <c r="C1529" s="423"/>
      <c r="D1529" s="423"/>
      <c r="E1529" s="423"/>
      <c r="F1529" s="423"/>
      <c r="G1529" s="424"/>
      <c r="H1529" s="422" t="s">
        <v>40</v>
      </c>
      <c r="I1529" s="423"/>
      <c r="J1529" s="423"/>
      <c r="K1529" s="423"/>
      <c r="L1529" s="423"/>
      <c r="M1529" s="424"/>
      <c r="N1529" s="422" t="s">
        <v>35</v>
      </c>
      <c r="O1529" s="423"/>
      <c r="P1529" s="423"/>
      <c r="Q1529" s="423"/>
      <c r="R1529" s="423"/>
      <c r="S1529" s="423"/>
      <c r="T1529" s="423"/>
      <c r="U1529" s="424"/>
      <c r="V1529" s="425" t="s">
        <v>1</v>
      </c>
      <c r="W1529" s="426"/>
    </row>
    <row r="1530" spans="1:66" ht="63.75">
      <c r="A1530" s="46" t="s">
        <v>12</v>
      </c>
      <c r="B1530" s="47" t="s">
        <v>22</v>
      </c>
      <c r="C1530" s="48" t="s">
        <v>13</v>
      </c>
      <c r="D1530" s="48" t="s">
        <v>20</v>
      </c>
      <c r="E1530" s="49" t="s">
        <v>23</v>
      </c>
      <c r="F1530" s="48" t="s">
        <v>19</v>
      </c>
      <c r="G1530" s="50" t="s">
        <v>24</v>
      </c>
      <c r="H1530" s="51" t="s">
        <v>28</v>
      </c>
      <c r="I1530" s="48" t="s">
        <v>29</v>
      </c>
      <c r="J1530" s="52" t="s">
        <v>41</v>
      </c>
      <c r="K1530" s="53" t="s">
        <v>14</v>
      </c>
      <c r="L1530" s="54" t="s">
        <v>2</v>
      </c>
      <c r="M1530" s="55" t="s">
        <v>15</v>
      </c>
      <c r="N1530" s="56" t="s">
        <v>50</v>
      </c>
      <c r="O1530" s="57" t="s">
        <v>54</v>
      </c>
      <c r="P1530" s="58" t="s">
        <v>42</v>
      </c>
      <c r="Q1530" s="59" t="s">
        <v>2</v>
      </c>
      <c r="R1530" s="58" t="s">
        <v>43</v>
      </c>
      <c r="S1530" s="58" t="s">
        <v>55</v>
      </c>
      <c r="T1530" s="59" t="s">
        <v>2</v>
      </c>
      <c r="U1530" s="60" t="s">
        <v>56</v>
      </c>
      <c r="V1530" s="61" t="s">
        <v>51</v>
      </c>
      <c r="W1530" s="62" t="s">
        <v>52</v>
      </c>
    </row>
    <row r="1531" spans="1:66" ht="11.25" thickBot="1">
      <c r="A1531" s="63" t="s">
        <v>3</v>
      </c>
      <c r="B1531" s="64" t="s">
        <v>4</v>
      </c>
      <c r="C1531" s="64" t="s">
        <v>5</v>
      </c>
      <c r="D1531" s="64" t="s">
        <v>6</v>
      </c>
      <c r="E1531" s="64" t="s">
        <v>7</v>
      </c>
      <c r="F1531" s="64" t="s">
        <v>8</v>
      </c>
      <c r="G1531" s="65" t="s">
        <v>9</v>
      </c>
      <c r="H1531" s="66" t="s">
        <v>16</v>
      </c>
      <c r="I1531" s="64" t="s">
        <v>30</v>
      </c>
      <c r="J1531" s="67" t="s">
        <v>31</v>
      </c>
      <c r="K1531" s="64" t="s">
        <v>32</v>
      </c>
      <c r="L1531" s="68" t="s">
        <v>33</v>
      </c>
      <c r="M1531" s="69" t="s">
        <v>34</v>
      </c>
      <c r="N1531" s="70" t="s">
        <v>17</v>
      </c>
      <c r="O1531" s="71" t="s">
        <v>36</v>
      </c>
      <c r="P1531" s="72" t="s">
        <v>49</v>
      </c>
      <c r="Q1531" s="71" t="s">
        <v>10</v>
      </c>
      <c r="R1531" s="72" t="s">
        <v>44</v>
      </c>
      <c r="S1531" s="72" t="s">
        <v>45</v>
      </c>
      <c r="T1531" s="71" t="s">
        <v>18</v>
      </c>
      <c r="U1531" s="73" t="s">
        <v>46</v>
      </c>
      <c r="V1531" s="74" t="s">
        <v>47</v>
      </c>
      <c r="W1531" s="75" t="s">
        <v>48</v>
      </c>
    </row>
    <row r="1532" spans="1:66" ht="33.75">
      <c r="A1532" s="76" t="s">
        <v>11</v>
      </c>
      <c r="B1532" s="145" t="s">
        <v>1719</v>
      </c>
      <c r="C1532" s="146" t="s">
        <v>1698</v>
      </c>
      <c r="D1532" s="147" t="s">
        <v>1703</v>
      </c>
      <c r="E1532" s="146" t="s">
        <v>213</v>
      </c>
      <c r="F1532" s="235" t="s">
        <v>1699</v>
      </c>
      <c r="G1532" s="81" t="s">
        <v>58</v>
      </c>
      <c r="H1532" s="82" t="s">
        <v>1152</v>
      </c>
      <c r="I1532" s="149">
        <v>2</v>
      </c>
      <c r="J1532" s="150"/>
      <c r="K1532" s="151">
        <f>I1532*J1532</f>
        <v>0</v>
      </c>
      <c r="L1532" s="152"/>
      <c r="M1532" s="87">
        <f>ROUND(K1532*L1532+K1532,2)</f>
        <v>0</v>
      </c>
      <c r="N1532" s="436">
        <v>12</v>
      </c>
      <c r="O1532" s="462"/>
      <c r="P1532" s="442">
        <f>N1532*O1532</f>
        <v>0</v>
      </c>
      <c r="Q1532" s="464"/>
      <c r="R1532" s="466">
        <f>ROUND(P1532+P1532*Q1532,2)</f>
        <v>0</v>
      </c>
      <c r="S1532" s="468">
        <v>8000</v>
      </c>
      <c r="T1532" s="464"/>
      <c r="U1532" s="470">
        <f>ROUND(S1532+S1532*T1532,2)</f>
        <v>8000</v>
      </c>
      <c r="V1532" s="433">
        <f>SUM(K1536,P1536,S1536)</f>
        <v>8000</v>
      </c>
      <c r="W1532" s="433">
        <f>SUM(M1536,R1536,U1536)</f>
        <v>8000</v>
      </c>
    </row>
    <row r="1533" spans="1:66" ht="33.75">
      <c r="A1533" s="153" t="s">
        <v>39</v>
      </c>
      <c r="B1533" s="154" t="s">
        <v>1719</v>
      </c>
      <c r="C1533" s="155" t="s">
        <v>1698</v>
      </c>
      <c r="D1533" s="156" t="s">
        <v>1703</v>
      </c>
      <c r="E1533" s="155" t="s">
        <v>213</v>
      </c>
      <c r="F1533" s="298" t="s">
        <v>1700</v>
      </c>
      <c r="G1533" s="158" t="s">
        <v>58</v>
      </c>
      <c r="H1533" s="159" t="s">
        <v>1152</v>
      </c>
      <c r="I1533" s="242">
        <v>2</v>
      </c>
      <c r="J1533" s="243"/>
      <c r="K1533" s="244">
        <f>I1533*J1533</f>
        <v>0</v>
      </c>
      <c r="L1533" s="245"/>
      <c r="M1533" s="164">
        <f>ROUND(K1533*L1533+K1533,2)</f>
        <v>0</v>
      </c>
      <c r="N1533" s="437"/>
      <c r="O1533" s="440"/>
      <c r="P1533" s="443"/>
      <c r="Q1533" s="446"/>
      <c r="R1533" s="443"/>
      <c r="S1533" s="451"/>
      <c r="T1533" s="446"/>
      <c r="U1533" s="454"/>
      <c r="V1533" s="434"/>
      <c r="W1533" s="434"/>
    </row>
    <row r="1534" spans="1:66" ht="33.75">
      <c r="A1534" s="153" t="s">
        <v>59</v>
      </c>
      <c r="B1534" s="154" t="s">
        <v>1720</v>
      </c>
      <c r="C1534" s="155" t="s">
        <v>1698</v>
      </c>
      <c r="D1534" s="156" t="s">
        <v>1697</v>
      </c>
      <c r="E1534" s="155" t="s">
        <v>213</v>
      </c>
      <c r="F1534" s="298" t="s">
        <v>1701</v>
      </c>
      <c r="G1534" s="158" t="s">
        <v>58</v>
      </c>
      <c r="H1534" s="159" t="s">
        <v>1152</v>
      </c>
      <c r="I1534" s="242">
        <v>2</v>
      </c>
      <c r="J1534" s="243"/>
      <c r="K1534" s="244">
        <f>I1534*J1534</f>
        <v>0</v>
      </c>
      <c r="L1534" s="245"/>
      <c r="M1534" s="164">
        <f>ROUND(K1534*L1534+K1534,2)</f>
        <v>0</v>
      </c>
      <c r="N1534" s="437"/>
      <c r="O1534" s="440"/>
      <c r="P1534" s="443"/>
      <c r="Q1534" s="446"/>
      <c r="R1534" s="443"/>
      <c r="S1534" s="451"/>
      <c r="T1534" s="446"/>
      <c r="U1534" s="454"/>
      <c r="V1534" s="434"/>
      <c r="W1534" s="434"/>
    </row>
    <row r="1535" spans="1:66" ht="32.25" thickBot="1">
      <c r="A1535" s="100" t="s">
        <v>60</v>
      </c>
      <c r="B1535" s="165" t="s">
        <v>1721</v>
      </c>
      <c r="C1535" s="166" t="s">
        <v>1698</v>
      </c>
      <c r="D1535" s="167" t="s">
        <v>1704</v>
      </c>
      <c r="E1535" s="166" t="s">
        <v>213</v>
      </c>
      <c r="F1535" s="237" t="s">
        <v>1702</v>
      </c>
      <c r="G1535" s="169" t="s">
        <v>58</v>
      </c>
      <c r="H1535" s="106" t="s">
        <v>1182</v>
      </c>
      <c r="I1535" s="170">
        <v>2</v>
      </c>
      <c r="J1535" s="171"/>
      <c r="K1535" s="172">
        <f>I1535*J1535</f>
        <v>0</v>
      </c>
      <c r="L1535" s="173"/>
      <c r="M1535" s="174">
        <f>ROUND(K1535*L1535+K1535,2)</f>
        <v>0</v>
      </c>
      <c r="N1535" s="438"/>
      <c r="O1535" s="463"/>
      <c r="P1535" s="444"/>
      <c r="Q1535" s="465"/>
      <c r="R1535" s="467"/>
      <c r="S1535" s="469"/>
      <c r="T1535" s="465"/>
      <c r="U1535" s="471"/>
      <c r="V1535" s="435"/>
      <c r="W1535" s="435"/>
    </row>
    <row r="1536" spans="1:66" ht="12.75">
      <c r="A1536" s="37"/>
      <c r="B1536" s="37"/>
      <c r="C1536" s="37"/>
      <c r="D1536" s="37"/>
      <c r="E1536" s="37"/>
      <c r="F1536" s="37"/>
      <c r="G1536" s="37"/>
      <c r="H1536" s="38"/>
      <c r="I1536" s="37"/>
      <c r="J1536" s="112" t="s">
        <v>38</v>
      </c>
      <c r="K1536" s="113">
        <f>SUM(K1532:K1535)</f>
        <v>0</v>
      </c>
      <c r="L1536" s="114"/>
      <c r="M1536" s="113">
        <f>SUM(M1532:M1535)</f>
        <v>0</v>
      </c>
      <c r="N1536" s="114"/>
      <c r="O1536" s="114"/>
      <c r="P1536" s="115">
        <f>SUM(P1532)</f>
        <v>0</v>
      </c>
      <c r="Q1536" s="114"/>
      <c r="R1536" s="115">
        <f>SUM(R1532)</f>
        <v>0</v>
      </c>
      <c r="S1536" s="113">
        <f>SUM(S1532:S1535)</f>
        <v>8000</v>
      </c>
      <c r="T1536" s="114"/>
      <c r="U1536" s="113">
        <f>SUM(U1532:U1535)</f>
        <v>8000</v>
      </c>
      <c r="V1536" s="37"/>
      <c r="W1536" s="37"/>
    </row>
    <row r="1537" spans="1:66" ht="51">
      <c r="W1537" s="116" t="s">
        <v>37</v>
      </c>
    </row>
    <row r="1539" spans="1:66" s="241" customFormat="1" ht="13.5" thickBot="1">
      <c r="A1539" s="180"/>
      <c r="B1539" s="181" t="s">
        <v>21</v>
      </c>
      <c r="C1539" s="182">
        <v>120</v>
      </c>
      <c r="D1539" s="299" t="s">
        <v>433</v>
      </c>
      <c r="E1539" s="184"/>
      <c r="F1539" s="184"/>
      <c r="G1539" s="184"/>
      <c r="H1539" s="184"/>
      <c r="I1539" s="184"/>
      <c r="J1539" s="184"/>
      <c r="K1539" s="184"/>
      <c r="L1539" s="184"/>
      <c r="M1539" s="184"/>
      <c r="N1539" s="184"/>
      <c r="O1539" s="185"/>
      <c r="P1539" s="185"/>
      <c r="Q1539" s="185"/>
      <c r="R1539" s="185"/>
      <c r="S1539" s="185"/>
      <c r="T1539" s="185"/>
      <c r="U1539" s="185"/>
      <c r="V1539" s="185"/>
      <c r="W1539" s="185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/>
      <c r="AL1539" s="31"/>
      <c r="AM1539" s="31"/>
      <c r="AN1539" s="31"/>
      <c r="AO1539" s="31"/>
      <c r="AP1539" s="31"/>
      <c r="AQ1539" s="31"/>
      <c r="AR1539" s="31"/>
      <c r="AS1539" s="31"/>
      <c r="AT1539" s="31"/>
      <c r="AU1539" s="31"/>
      <c r="AV1539" s="31"/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  <c r="BN1539" s="31"/>
    </row>
    <row r="1540" spans="1:66" ht="11.25">
      <c r="A1540" s="422" t="s">
        <v>0</v>
      </c>
      <c r="B1540" s="423"/>
      <c r="C1540" s="423"/>
      <c r="D1540" s="423"/>
      <c r="E1540" s="423"/>
      <c r="F1540" s="423"/>
      <c r="G1540" s="424"/>
      <c r="H1540" s="422" t="s">
        <v>40</v>
      </c>
      <c r="I1540" s="423"/>
      <c r="J1540" s="423"/>
      <c r="K1540" s="423"/>
      <c r="L1540" s="423"/>
      <c r="M1540" s="424"/>
      <c r="N1540" s="422" t="s">
        <v>35</v>
      </c>
      <c r="O1540" s="423"/>
      <c r="P1540" s="423"/>
      <c r="Q1540" s="423"/>
      <c r="R1540" s="423"/>
      <c r="S1540" s="423"/>
      <c r="T1540" s="423"/>
      <c r="U1540" s="424"/>
      <c r="V1540" s="425" t="s">
        <v>1</v>
      </c>
      <c r="W1540" s="426"/>
    </row>
    <row r="1541" spans="1:66" ht="63.75">
      <c r="A1541" s="46" t="s">
        <v>12</v>
      </c>
      <c r="B1541" s="47" t="s">
        <v>22</v>
      </c>
      <c r="C1541" s="48" t="s">
        <v>13</v>
      </c>
      <c r="D1541" s="48" t="s">
        <v>20</v>
      </c>
      <c r="E1541" s="49" t="s">
        <v>23</v>
      </c>
      <c r="F1541" s="48" t="s">
        <v>19</v>
      </c>
      <c r="G1541" s="50" t="s">
        <v>24</v>
      </c>
      <c r="H1541" s="51" t="s">
        <v>28</v>
      </c>
      <c r="I1541" s="48" t="s">
        <v>29</v>
      </c>
      <c r="J1541" s="52" t="s">
        <v>41</v>
      </c>
      <c r="K1541" s="53" t="s">
        <v>14</v>
      </c>
      <c r="L1541" s="54" t="s">
        <v>2</v>
      </c>
      <c r="M1541" s="55" t="s">
        <v>15</v>
      </c>
      <c r="N1541" s="56" t="s">
        <v>50</v>
      </c>
      <c r="O1541" s="57" t="s">
        <v>54</v>
      </c>
      <c r="P1541" s="58" t="s">
        <v>42</v>
      </c>
      <c r="Q1541" s="59" t="s">
        <v>2</v>
      </c>
      <c r="R1541" s="58" t="s">
        <v>43</v>
      </c>
      <c r="S1541" s="58" t="s">
        <v>55</v>
      </c>
      <c r="T1541" s="59" t="s">
        <v>2</v>
      </c>
      <c r="U1541" s="60" t="s">
        <v>56</v>
      </c>
      <c r="V1541" s="61" t="s">
        <v>51</v>
      </c>
      <c r="W1541" s="62" t="s">
        <v>52</v>
      </c>
    </row>
    <row r="1542" spans="1:66" ht="11.25" thickBot="1">
      <c r="A1542" s="63" t="s">
        <v>3</v>
      </c>
      <c r="B1542" s="64" t="s">
        <v>4</v>
      </c>
      <c r="C1542" s="64" t="s">
        <v>5</v>
      </c>
      <c r="D1542" s="64" t="s">
        <v>6</v>
      </c>
      <c r="E1542" s="64" t="s">
        <v>7</v>
      </c>
      <c r="F1542" s="64" t="s">
        <v>8</v>
      </c>
      <c r="G1542" s="65" t="s">
        <v>9</v>
      </c>
      <c r="H1542" s="66" t="s">
        <v>16</v>
      </c>
      <c r="I1542" s="64" t="s">
        <v>30</v>
      </c>
      <c r="J1542" s="67" t="s">
        <v>31</v>
      </c>
      <c r="K1542" s="64" t="s">
        <v>32</v>
      </c>
      <c r="L1542" s="68" t="s">
        <v>33</v>
      </c>
      <c r="M1542" s="69" t="s">
        <v>34</v>
      </c>
      <c r="N1542" s="70" t="s">
        <v>17</v>
      </c>
      <c r="O1542" s="71" t="s">
        <v>36</v>
      </c>
      <c r="P1542" s="72" t="s">
        <v>49</v>
      </c>
      <c r="Q1542" s="71" t="s">
        <v>10</v>
      </c>
      <c r="R1542" s="72" t="s">
        <v>44</v>
      </c>
      <c r="S1542" s="72" t="s">
        <v>45</v>
      </c>
      <c r="T1542" s="71" t="s">
        <v>18</v>
      </c>
      <c r="U1542" s="73" t="s">
        <v>46</v>
      </c>
      <c r="V1542" s="74" t="s">
        <v>47</v>
      </c>
      <c r="W1542" s="75" t="s">
        <v>48</v>
      </c>
    </row>
    <row r="1543" spans="1:66" ht="31.5">
      <c r="A1543" s="76" t="s">
        <v>11</v>
      </c>
      <c r="B1543" s="145" t="s">
        <v>1716</v>
      </c>
      <c r="C1543" s="146" t="s">
        <v>1711</v>
      </c>
      <c r="D1543" s="147" t="s">
        <v>1708</v>
      </c>
      <c r="E1543" s="146" t="s">
        <v>73</v>
      </c>
      <c r="F1543" s="235" t="s">
        <v>1712</v>
      </c>
      <c r="G1543" s="81" t="s">
        <v>58</v>
      </c>
      <c r="H1543" s="82" t="s">
        <v>1207</v>
      </c>
      <c r="I1543" s="149">
        <v>2</v>
      </c>
      <c r="J1543" s="150"/>
      <c r="K1543" s="151">
        <f>I1543*J1543</f>
        <v>0</v>
      </c>
      <c r="L1543" s="152"/>
      <c r="M1543" s="87">
        <f>ROUND(K1543*L1543+K1543,2)</f>
        <v>0</v>
      </c>
      <c r="N1543" s="436">
        <v>12</v>
      </c>
      <c r="O1543" s="462"/>
      <c r="P1543" s="442">
        <f>N1543*O1543</f>
        <v>0</v>
      </c>
      <c r="Q1543" s="464"/>
      <c r="R1543" s="466">
        <f>ROUND(P1543+P1543*Q1543,2)</f>
        <v>0</v>
      </c>
      <c r="S1543" s="468">
        <v>10000</v>
      </c>
      <c r="T1543" s="464"/>
      <c r="U1543" s="470">
        <f>ROUND(S1543+S1543*T1543,2)</f>
        <v>10000</v>
      </c>
      <c r="V1543" s="433">
        <f>SUM(K1547,P1547,S1547)</f>
        <v>10000</v>
      </c>
      <c r="W1543" s="433">
        <f>SUM(M1547,R1547,U1547)</f>
        <v>10000</v>
      </c>
    </row>
    <row r="1544" spans="1:66" ht="31.5">
      <c r="A1544" s="153" t="s">
        <v>39</v>
      </c>
      <c r="B1544" s="154" t="s">
        <v>1717</v>
      </c>
      <c r="C1544" s="155" t="s">
        <v>1711</v>
      </c>
      <c r="D1544" s="156" t="s">
        <v>1709</v>
      </c>
      <c r="E1544" s="155" t="s">
        <v>73</v>
      </c>
      <c r="F1544" s="298" t="s">
        <v>1713</v>
      </c>
      <c r="G1544" s="158" t="s">
        <v>58</v>
      </c>
      <c r="H1544" s="159">
        <v>45710</v>
      </c>
      <c r="I1544" s="242">
        <v>2</v>
      </c>
      <c r="J1544" s="243"/>
      <c r="K1544" s="244">
        <f>I1544*J1544</f>
        <v>0</v>
      </c>
      <c r="L1544" s="245"/>
      <c r="M1544" s="164">
        <f>ROUND(K1544*L1544+K1544,2)</f>
        <v>0</v>
      </c>
      <c r="N1544" s="437"/>
      <c r="O1544" s="440"/>
      <c r="P1544" s="443"/>
      <c r="Q1544" s="446"/>
      <c r="R1544" s="443"/>
      <c r="S1544" s="451"/>
      <c r="T1544" s="446"/>
      <c r="U1544" s="454"/>
      <c r="V1544" s="434"/>
      <c r="W1544" s="434"/>
    </row>
    <row r="1545" spans="1:66" ht="31.5">
      <c r="A1545" s="153" t="s">
        <v>59</v>
      </c>
      <c r="B1545" s="154" t="s">
        <v>1718</v>
      </c>
      <c r="C1545" s="155" t="s">
        <v>1711</v>
      </c>
      <c r="D1545" s="156" t="s">
        <v>1710</v>
      </c>
      <c r="E1545" s="155" t="s">
        <v>73</v>
      </c>
      <c r="F1545" s="298" t="s">
        <v>1714</v>
      </c>
      <c r="G1545" s="158" t="s">
        <v>58</v>
      </c>
      <c r="H1545" s="159" t="s">
        <v>1615</v>
      </c>
      <c r="I1545" s="242">
        <v>2</v>
      </c>
      <c r="J1545" s="243"/>
      <c r="K1545" s="244">
        <f>I1545*J1545</f>
        <v>0</v>
      </c>
      <c r="L1545" s="245"/>
      <c r="M1545" s="164">
        <f>ROUND(K1545*L1545+K1545,2)</f>
        <v>0</v>
      </c>
      <c r="N1545" s="437"/>
      <c r="O1545" s="440"/>
      <c r="P1545" s="443"/>
      <c r="Q1545" s="446"/>
      <c r="R1545" s="443"/>
      <c r="S1545" s="451"/>
      <c r="T1545" s="446"/>
      <c r="U1545" s="454"/>
      <c r="V1545" s="434"/>
      <c r="W1545" s="434"/>
    </row>
    <row r="1546" spans="1:66" ht="32.25" thickBot="1">
      <c r="A1546" s="100" t="s">
        <v>60</v>
      </c>
      <c r="B1546" s="165" t="s">
        <v>1718</v>
      </c>
      <c r="C1546" s="166" t="s">
        <v>1711</v>
      </c>
      <c r="D1546" s="167" t="s">
        <v>1710</v>
      </c>
      <c r="E1546" s="166" t="s">
        <v>73</v>
      </c>
      <c r="F1546" s="237" t="s">
        <v>1715</v>
      </c>
      <c r="G1546" s="169" t="s">
        <v>58</v>
      </c>
      <c r="H1546" s="106" t="s">
        <v>1206</v>
      </c>
      <c r="I1546" s="170">
        <v>2</v>
      </c>
      <c r="J1546" s="171"/>
      <c r="K1546" s="172">
        <f>I1546*J1546</f>
        <v>0</v>
      </c>
      <c r="L1546" s="173"/>
      <c r="M1546" s="174">
        <f>ROUND(K1546*L1546+K1546,2)</f>
        <v>0</v>
      </c>
      <c r="N1546" s="438"/>
      <c r="O1546" s="463"/>
      <c r="P1546" s="444"/>
      <c r="Q1546" s="465"/>
      <c r="R1546" s="467"/>
      <c r="S1546" s="469"/>
      <c r="T1546" s="465"/>
      <c r="U1546" s="471"/>
      <c r="V1546" s="435"/>
      <c r="W1546" s="435"/>
    </row>
    <row r="1547" spans="1:66" ht="12.75">
      <c r="A1547" s="37"/>
      <c r="B1547" s="37"/>
      <c r="C1547" s="37"/>
      <c r="D1547" s="37"/>
      <c r="E1547" s="37"/>
      <c r="F1547" s="37"/>
      <c r="G1547" s="37"/>
      <c r="H1547" s="38"/>
      <c r="I1547" s="37"/>
      <c r="J1547" s="112" t="s">
        <v>38</v>
      </c>
      <c r="K1547" s="113">
        <f>SUM(K1543:K1546)</f>
        <v>0</v>
      </c>
      <c r="L1547" s="114"/>
      <c r="M1547" s="113">
        <f>SUM(M1543:M1546)</f>
        <v>0</v>
      </c>
      <c r="N1547" s="114"/>
      <c r="O1547" s="114"/>
      <c r="P1547" s="115">
        <f>SUM(P1543)</f>
        <v>0</v>
      </c>
      <c r="Q1547" s="114"/>
      <c r="R1547" s="115">
        <f>SUM(R1543)</f>
        <v>0</v>
      </c>
      <c r="S1547" s="113">
        <f>SUM(S1543:S1546)</f>
        <v>10000</v>
      </c>
      <c r="T1547" s="114"/>
      <c r="U1547" s="113">
        <f>SUM(U1543:U1546)</f>
        <v>10000</v>
      </c>
      <c r="V1547" s="37"/>
      <c r="W1547" s="37"/>
    </row>
    <row r="1548" spans="1:66" ht="51">
      <c r="W1548" s="116" t="s">
        <v>37</v>
      </c>
    </row>
    <row r="1550" spans="1:66" s="241" customFormat="1" ht="13.5" thickBot="1">
      <c r="A1550" s="180"/>
      <c r="B1550" s="181" t="s">
        <v>21</v>
      </c>
      <c r="C1550" s="182">
        <v>121</v>
      </c>
      <c r="D1550" s="184"/>
      <c r="E1550" s="184"/>
      <c r="F1550" s="184"/>
      <c r="G1550" s="184"/>
      <c r="H1550" s="184"/>
      <c r="I1550" s="184"/>
      <c r="J1550" s="184"/>
      <c r="K1550" s="184"/>
      <c r="L1550" s="184"/>
      <c r="M1550" s="184"/>
      <c r="N1550" s="184"/>
      <c r="O1550" s="185"/>
      <c r="P1550" s="185"/>
      <c r="Q1550" s="185"/>
      <c r="R1550" s="185"/>
      <c r="S1550" s="185"/>
      <c r="T1550" s="185"/>
      <c r="U1550" s="185"/>
      <c r="V1550" s="185"/>
      <c r="W1550" s="185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  <c r="AK1550" s="31"/>
      <c r="AL1550" s="31"/>
      <c r="AM1550" s="31"/>
      <c r="AN1550" s="31"/>
      <c r="AO1550" s="31"/>
      <c r="AP1550" s="31"/>
      <c r="AQ1550" s="31"/>
      <c r="AR1550" s="31"/>
      <c r="AS1550" s="31"/>
      <c r="AT1550" s="31"/>
      <c r="AU1550" s="31"/>
      <c r="AV1550" s="31"/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  <c r="BN1550" s="31"/>
    </row>
    <row r="1551" spans="1:66" ht="11.25">
      <c r="A1551" s="422" t="s">
        <v>0</v>
      </c>
      <c r="B1551" s="423"/>
      <c r="C1551" s="423"/>
      <c r="D1551" s="423"/>
      <c r="E1551" s="423"/>
      <c r="F1551" s="423"/>
      <c r="G1551" s="424"/>
      <c r="H1551" s="422" t="s">
        <v>40</v>
      </c>
      <c r="I1551" s="423"/>
      <c r="J1551" s="423"/>
      <c r="K1551" s="423"/>
      <c r="L1551" s="423"/>
      <c r="M1551" s="424"/>
      <c r="N1551" s="422" t="s">
        <v>35</v>
      </c>
      <c r="O1551" s="423"/>
      <c r="P1551" s="423"/>
      <c r="Q1551" s="423"/>
      <c r="R1551" s="423"/>
      <c r="S1551" s="423"/>
      <c r="T1551" s="423"/>
      <c r="U1551" s="424"/>
      <c r="V1551" s="425" t="s">
        <v>1</v>
      </c>
      <c r="W1551" s="426"/>
    </row>
    <row r="1552" spans="1:66" ht="63.75">
      <c r="A1552" s="46" t="s">
        <v>12</v>
      </c>
      <c r="B1552" s="47" t="s">
        <v>22</v>
      </c>
      <c r="C1552" s="48" t="s">
        <v>13</v>
      </c>
      <c r="D1552" s="48" t="s">
        <v>20</v>
      </c>
      <c r="E1552" s="49" t="s">
        <v>23</v>
      </c>
      <c r="F1552" s="48" t="s">
        <v>19</v>
      </c>
      <c r="G1552" s="50" t="s">
        <v>24</v>
      </c>
      <c r="H1552" s="51" t="s">
        <v>28</v>
      </c>
      <c r="I1552" s="48" t="s">
        <v>29</v>
      </c>
      <c r="J1552" s="52" t="s">
        <v>41</v>
      </c>
      <c r="K1552" s="53" t="s">
        <v>14</v>
      </c>
      <c r="L1552" s="54" t="s">
        <v>2</v>
      </c>
      <c r="M1552" s="55" t="s">
        <v>15</v>
      </c>
      <c r="N1552" s="56" t="s">
        <v>50</v>
      </c>
      <c r="O1552" s="57" t="s">
        <v>54</v>
      </c>
      <c r="P1552" s="58" t="s">
        <v>42</v>
      </c>
      <c r="Q1552" s="59" t="s">
        <v>2</v>
      </c>
      <c r="R1552" s="58" t="s">
        <v>43</v>
      </c>
      <c r="S1552" s="58" t="s">
        <v>55</v>
      </c>
      <c r="T1552" s="59" t="s">
        <v>2</v>
      </c>
      <c r="U1552" s="60" t="s">
        <v>56</v>
      </c>
      <c r="V1552" s="61" t="s">
        <v>51</v>
      </c>
      <c r="W1552" s="62" t="s">
        <v>52</v>
      </c>
    </row>
    <row r="1553" spans="1:66" ht="11.25" thickBot="1">
      <c r="A1553" s="63" t="s">
        <v>3</v>
      </c>
      <c r="B1553" s="64" t="s">
        <v>4</v>
      </c>
      <c r="C1553" s="64" t="s">
        <v>5</v>
      </c>
      <c r="D1553" s="64" t="s">
        <v>6</v>
      </c>
      <c r="E1553" s="64" t="s">
        <v>7</v>
      </c>
      <c r="F1553" s="64" t="s">
        <v>8</v>
      </c>
      <c r="G1553" s="65" t="s">
        <v>9</v>
      </c>
      <c r="H1553" s="66" t="s">
        <v>16</v>
      </c>
      <c r="I1553" s="64" t="s">
        <v>30</v>
      </c>
      <c r="J1553" s="67" t="s">
        <v>31</v>
      </c>
      <c r="K1553" s="64" t="s">
        <v>32</v>
      </c>
      <c r="L1553" s="68" t="s">
        <v>33</v>
      </c>
      <c r="M1553" s="69" t="s">
        <v>34</v>
      </c>
      <c r="N1553" s="70" t="s">
        <v>17</v>
      </c>
      <c r="O1553" s="71" t="s">
        <v>36</v>
      </c>
      <c r="P1553" s="72" t="s">
        <v>49</v>
      </c>
      <c r="Q1553" s="71" t="s">
        <v>10</v>
      </c>
      <c r="R1553" s="72" t="s">
        <v>44</v>
      </c>
      <c r="S1553" s="72" t="s">
        <v>45</v>
      </c>
      <c r="T1553" s="71" t="s">
        <v>18</v>
      </c>
      <c r="U1553" s="73" t="s">
        <v>46</v>
      </c>
      <c r="V1553" s="74" t="s">
        <v>47</v>
      </c>
      <c r="W1553" s="75" t="s">
        <v>48</v>
      </c>
    </row>
    <row r="1554" spans="1:66" ht="45">
      <c r="A1554" s="76" t="s">
        <v>11</v>
      </c>
      <c r="B1554" s="145" t="s">
        <v>1726</v>
      </c>
      <c r="C1554" s="146" t="s">
        <v>477</v>
      </c>
      <c r="D1554" s="147" t="s">
        <v>1724</v>
      </c>
      <c r="E1554" s="146" t="s">
        <v>129</v>
      </c>
      <c r="F1554" s="235" t="s">
        <v>1728</v>
      </c>
      <c r="G1554" s="81" t="s">
        <v>58</v>
      </c>
      <c r="H1554" s="82" t="s">
        <v>1151</v>
      </c>
      <c r="I1554" s="149">
        <v>2</v>
      </c>
      <c r="J1554" s="150"/>
      <c r="K1554" s="151">
        <f t="shared" ref="K1554:K1561" si="51">I1554*J1554</f>
        <v>0</v>
      </c>
      <c r="L1554" s="152"/>
      <c r="M1554" s="87">
        <f t="shared" ref="M1554:M1561" si="52">ROUND(K1554*L1554+K1554,2)</f>
        <v>0</v>
      </c>
      <c r="N1554" s="436">
        <v>16</v>
      </c>
      <c r="O1554" s="462"/>
      <c r="P1554" s="442">
        <f>N1554*O1554</f>
        <v>0</v>
      </c>
      <c r="Q1554" s="464"/>
      <c r="R1554" s="466">
        <f>ROUND(P1554+P1554*Q1554,2)</f>
        <v>0</v>
      </c>
      <c r="S1554" s="468">
        <v>8000</v>
      </c>
      <c r="T1554" s="464"/>
      <c r="U1554" s="470">
        <f>ROUND(S1554+S1554*T1554,2)</f>
        <v>8000</v>
      </c>
      <c r="V1554" s="433">
        <f>SUM(K1562,P1562,S1562)</f>
        <v>8000</v>
      </c>
      <c r="W1554" s="433">
        <f>SUM(M1562,R1562,U1562)</f>
        <v>8000</v>
      </c>
    </row>
    <row r="1555" spans="1:66" ht="45">
      <c r="A1555" s="153" t="s">
        <v>39</v>
      </c>
      <c r="B1555" s="154" t="s">
        <v>1726</v>
      </c>
      <c r="C1555" s="155" t="s">
        <v>477</v>
      </c>
      <c r="D1555" s="156" t="s">
        <v>1724</v>
      </c>
      <c r="E1555" s="155" t="s">
        <v>129</v>
      </c>
      <c r="F1555" s="298" t="s">
        <v>1729</v>
      </c>
      <c r="G1555" s="158" t="s">
        <v>58</v>
      </c>
      <c r="H1555" s="159" t="s">
        <v>1151</v>
      </c>
      <c r="I1555" s="242">
        <v>2</v>
      </c>
      <c r="J1555" s="243"/>
      <c r="K1555" s="244">
        <f t="shared" si="51"/>
        <v>0</v>
      </c>
      <c r="L1555" s="245"/>
      <c r="M1555" s="164">
        <f t="shared" si="52"/>
        <v>0</v>
      </c>
      <c r="N1555" s="437"/>
      <c r="O1555" s="440"/>
      <c r="P1555" s="443"/>
      <c r="Q1555" s="446"/>
      <c r="R1555" s="443"/>
      <c r="S1555" s="451"/>
      <c r="T1555" s="446"/>
      <c r="U1555" s="454"/>
      <c r="V1555" s="434"/>
      <c r="W1555" s="434"/>
    </row>
    <row r="1556" spans="1:66" ht="45">
      <c r="A1556" s="153" t="s">
        <v>59</v>
      </c>
      <c r="B1556" s="154" t="s">
        <v>1726</v>
      </c>
      <c r="C1556" s="155" t="s">
        <v>477</v>
      </c>
      <c r="D1556" s="156" t="s">
        <v>1724</v>
      </c>
      <c r="E1556" s="155" t="s">
        <v>129</v>
      </c>
      <c r="F1556" s="298" t="s">
        <v>1730</v>
      </c>
      <c r="G1556" s="158" t="s">
        <v>58</v>
      </c>
      <c r="H1556" s="159" t="s">
        <v>1151</v>
      </c>
      <c r="I1556" s="242">
        <v>2</v>
      </c>
      <c r="J1556" s="243"/>
      <c r="K1556" s="244">
        <f t="shared" si="51"/>
        <v>0</v>
      </c>
      <c r="L1556" s="245"/>
      <c r="M1556" s="164">
        <f t="shared" si="52"/>
        <v>0</v>
      </c>
      <c r="N1556" s="437"/>
      <c r="O1556" s="440"/>
      <c r="P1556" s="443"/>
      <c r="Q1556" s="446"/>
      <c r="R1556" s="443"/>
      <c r="S1556" s="451"/>
      <c r="T1556" s="446"/>
      <c r="U1556" s="454"/>
      <c r="V1556" s="434"/>
      <c r="W1556" s="434"/>
    </row>
    <row r="1557" spans="1:66" ht="45">
      <c r="A1557" s="153" t="s">
        <v>60</v>
      </c>
      <c r="B1557" s="154" t="s">
        <v>1726</v>
      </c>
      <c r="C1557" s="155" t="s">
        <v>477</v>
      </c>
      <c r="D1557" s="156" t="s">
        <v>1724</v>
      </c>
      <c r="E1557" s="155" t="s">
        <v>129</v>
      </c>
      <c r="F1557" s="298" t="s">
        <v>1731</v>
      </c>
      <c r="G1557" s="158" t="s">
        <v>58</v>
      </c>
      <c r="H1557" s="159" t="s">
        <v>1151</v>
      </c>
      <c r="I1557" s="242">
        <v>2</v>
      </c>
      <c r="J1557" s="243"/>
      <c r="K1557" s="244">
        <f t="shared" si="51"/>
        <v>0</v>
      </c>
      <c r="L1557" s="245"/>
      <c r="M1557" s="164">
        <f t="shared" si="52"/>
        <v>0</v>
      </c>
      <c r="N1557" s="437"/>
      <c r="O1557" s="440"/>
      <c r="P1557" s="443"/>
      <c r="Q1557" s="446"/>
      <c r="R1557" s="443"/>
      <c r="S1557" s="451"/>
      <c r="T1557" s="446"/>
      <c r="U1557" s="454"/>
      <c r="V1557" s="434"/>
      <c r="W1557" s="434"/>
    </row>
    <row r="1558" spans="1:66" ht="33.75">
      <c r="A1558" s="153" t="s">
        <v>61</v>
      </c>
      <c r="B1558" s="154" t="s">
        <v>1727</v>
      </c>
      <c r="C1558" s="155" t="s">
        <v>477</v>
      </c>
      <c r="D1558" s="156" t="s">
        <v>1725</v>
      </c>
      <c r="E1558" s="155" t="s">
        <v>129</v>
      </c>
      <c r="F1558" s="298" t="s">
        <v>1732</v>
      </c>
      <c r="G1558" s="158" t="s">
        <v>58</v>
      </c>
      <c r="H1558" s="159" t="s">
        <v>1151</v>
      </c>
      <c r="I1558" s="242">
        <v>2</v>
      </c>
      <c r="J1558" s="243"/>
      <c r="K1558" s="244">
        <f t="shared" si="51"/>
        <v>0</v>
      </c>
      <c r="L1558" s="245"/>
      <c r="M1558" s="164">
        <f t="shared" si="52"/>
        <v>0</v>
      </c>
      <c r="N1558" s="437"/>
      <c r="O1558" s="440"/>
      <c r="P1558" s="443"/>
      <c r="Q1558" s="446"/>
      <c r="R1558" s="443"/>
      <c r="S1558" s="451"/>
      <c r="T1558" s="446"/>
      <c r="U1558" s="454"/>
      <c r="V1558" s="434"/>
      <c r="W1558" s="434"/>
    </row>
    <row r="1559" spans="1:66" ht="33.75">
      <c r="A1559" s="153" t="s">
        <v>62</v>
      </c>
      <c r="B1559" s="154" t="s">
        <v>1727</v>
      </c>
      <c r="C1559" s="155" t="s">
        <v>477</v>
      </c>
      <c r="D1559" s="156" t="s">
        <v>1725</v>
      </c>
      <c r="E1559" s="155" t="s">
        <v>129</v>
      </c>
      <c r="F1559" s="298" t="s">
        <v>1733</v>
      </c>
      <c r="G1559" s="158" t="s">
        <v>58</v>
      </c>
      <c r="H1559" s="159" t="s">
        <v>1151</v>
      </c>
      <c r="I1559" s="242">
        <v>2</v>
      </c>
      <c r="J1559" s="243"/>
      <c r="K1559" s="244">
        <f t="shared" si="51"/>
        <v>0</v>
      </c>
      <c r="L1559" s="245"/>
      <c r="M1559" s="164">
        <f t="shared" si="52"/>
        <v>0</v>
      </c>
      <c r="N1559" s="437"/>
      <c r="O1559" s="440"/>
      <c r="P1559" s="443"/>
      <c r="Q1559" s="446"/>
      <c r="R1559" s="443"/>
      <c r="S1559" s="451"/>
      <c r="T1559" s="446"/>
      <c r="U1559" s="454"/>
      <c r="V1559" s="434"/>
      <c r="W1559" s="434"/>
    </row>
    <row r="1560" spans="1:66" ht="33.75">
      <c r="A1560" s="153" t="s">
        <v>63</v>
      </c>
      <c r="B1560" s="154" t="s">
        <v>1727</v>
      </c>
      <c r="C1560" s="155" t="s">
        <v>477</v>
      </c>
      <c r="D1560" s="156" t="s">
        <v>1725</v>
      </c>
      <c r="E1560" s="155" t="s">
        <v>129</v>
      </c>
      <c r="F1560" s="298" t="s">
        <v>1734</v>
      </c>
      <c r="G1560" s="158" t="s">
        <v>58</v>
      </c>
      <c r="H1560" s="159" t="s">
        <v>1151</v>
      </c>
      <c r="I1560" s="242">
        <v>2</v>
      </c>
      <c r="J1560" s="243"/>
      <c r="K1560" s="244">
        <f t="shared" si="51"/>
        <v>0</v>
      </c>
      <c r="L1560" s="245"/>
      <c r="M1560" s="164">
        <f t="shared" si="52"/>
        <v>0</v>
      </c>
      <c r="N1560" s="437"/>
      <c r="O1560" s="440"/>
      <c r="P1560" s="443"/>
      <c r="Q1560" s="446"/>
      <c r="R1560" s="443"/>
      <c r="S1560" s="451"/>
      <c r="T1560" s="446"/>
      <c r="U1560" s="454"/>
      <c r="V1560" s="434"/>
      <c r="W1560" s="434"/>
    </row>
    <row r="1561" spans="1:66" ht="34.5" thickBot="1">
      <c r="A1561" s="100" t="s">
        <v>64</v>
      </c>
      <c r="B1561" s="165" t="s">
        <v>1727</v>
      </c>
      <c r="C1561" s="166" t="s">
        <v>477</v>
      </c>
      <c r="D1561" s="167" t="s">
        <v>1725</v>
      </c>
      <c r="E1561" s="166" t="s">
        <v>129</v>
      </c>
      <c r="F1561" s="237" t="s">
        <v>1735</v>
      </c>
      <c r="G1561" s="169" t="s">
        <v>58</v>
      </c>
      <c r="H1561" s="106" t="s">
        <v>1151</v>
      </c>
      <c r="I1561" s="170">
        <v>2</v>
      </c>
      <c r="J1561" s="171"/>
      <c r="K1561" s="172">
        <f t="shared" si="51"/>
        <v>0</v>
      </c>
      <c r="L1561" s="173"/>
      <c r="M1561" s="174">
        <f t="shared" si="52"/>
        <v>0</v>
      </c>
      <c r="N1561" s="438"/>
      <c r="O1561" s="463"/>
      <c r="P1561" s="444"/>
      <c r="Q1561" s="465"/>
      <c r="R1561" s="467"/>
      <c r="S1561" s="469"/>
      <c r="T1561" s="465"/>
      <c r="U1561" s="471"/>
      <c r="V1561" s="435"/>
      <c r="W1561" s="435"/>
    </row>
    <row r="1562" spans="1:66" ht="12.75">
      <c r="A1562" s="37"/>
      <c r="B1562" s="37"/>
      <c r="C1562" s="37"/>
      <c r="D1562" s="37"/>
      <c r="E1562" s="37"/>
      <c r="F1562" s="37"/>
      <c r="G1562" s="37"/>
      <c r="H1562" s="38"/>
      <c r="I1562" s="37"/>
      <c r="J1562" s="112"/>
      <c r="K1562" s="113">
        <f>SUM(K1554:K1561)</f>
        <v>0</v>
      </c>
      <c r="L1562" s="114"/>
      <c r="M1562" s="113">
        <f>SUM(M1554:M1561)</f>
        <v>0</v>
      </c>
      <c r="N1562" s="114"/>
      <c r="O1562" s="114"/>
      <c r="P1562" s="115">
        <f>SUM(P1554)</f>
        <v>0</v>
      </c>
      <c r="Q1562" s="114"/>
      <c r="R1562" s="115">
        <f>SUM(R1554)</f>
        <v>0</v>
      </c>
      <c r="S1562" s="113">
        <f>SUM(S1554:S1561)</f>
        <v>8000</v>
      </c>
      <c r="T1562" s="114"/>
      <c r="U1562" s="113">
        <f>SUM(U1554:U1561)</f>
        <v>8000</v>
      </c>
      <c r="V1562" s="37"/>
      <c r="W1562" s="37"/>
    </row>
    <row r="1563" spans="1:66" ht="51">
      <c r="W1563" s="116" t="s">
        <v>37</v>
      </c>
    </row>
    <row r="1565" spans="1:66" s="241" customFormat="1" ht="13.5" thickBot="1">
      <c r="A1565" s="180"/>
      <c r="B1565" s="181" t="s">
        <v>21</v>
      </c>
      <c r="C1565" s="182">
        <v>122</v>
      </c>
      <c r="D1565" s="184"/>
      <c r="E1565" s="184"/>
      <c r="F1565" s="184"/>
      <c r="G1565" s="184"/>
      <c r="H1565" s="184"/>
      <c r="I1565" s="184"/>
      <c r="J1565" s="184"/>
      <c r="K1565" s="184"/>
      <c r="L1565" s="184"/>
      <c r="M1565" s="184"/>
      <c r="N1565" s="184"/>
      <c r="O1565" s="185"/>
      <c r="P1565" s="185"/>
      <c r="Q1565" s="185"/>
      <c r="R1565" s="185"/>
      <c r="S1565" s="185"/>
      <c r="T1565" s="185"/>
      <c r="U1565" s="185"/>
      <c r="V1565" s="185"/>
      <c r="W1565" s="185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  <c r="AJ1565" s="31"/>
      <c r="AK1565" s="31"/>
      <c r="AL1565" s="31"/>
      <c r="AM1565" s="31"/>
      <c r="AN1565" s="31"/>
      <c r="AO1565" s="31"/>
      <c r="AP1565" s="31"/>
      <c r="AQ1565" s="31"/>
      <c r="AR1565" s="31"/>
      <c r="AS1565" s="31"/>
      <c r="AT1565" s="31"/>
      <c r="AU1565" s="31"/>
      <c r="AV1565" s="31"/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  <c r="BN1565" s="31"/>
    </row>
    <row r="1566" spans="1:66" ht="11.25">
      <c r="A1566" s="422" t="s">
        <v>0</v>
      </c>
      <c r="B1566" s="423"/>
      <c r="C1566" s="423"/>
      <c r="D1566" s="423"/>
      <c r="E1566" s="423"/>
      <c r="F1566" s="423"/>
      <c r="G1566" s="424"/>
      <c r="H1566" s="422" t="s">
        <v>40</v>
      </c>
      <c r="I1566" s="423"/>
      <c r="J1566" s="423"/>
      <c r="K1566" s="423"/>
      <c r="L1566" s="423"/>
      <c r="M1566" s="424"/>
      <c r="N1566" s="422" t="s">
        <v>35</v>
      </c>
      <c r="O1566" s="423"/>
      <c r="P1566" s="423"/>
      <c r="Q1566" s="423"/>
      <c r="R1566" s="423"/>
      <c r="S1566" s="423"/>
      <c r="T1566" s="423"/>
      <c r="U1566" s="424"/>
      <c r="V1566" s="425" t="s">
        <v>1</v>
      </c>
      <c r="W1566" s="426"/>
    </row>
    <row r="1567" spans="1:66" ht="63.75">
      <c r="A1567" s="46" t="s">
        <v>12</v>
      </c>
      <c r="B1567" s="47" t="s">
        <v>22</v>
      </c>
      <c r="C1567" s="48" t="s">
        <v>13</v>
      </c>
      <c r="D1567" s="48" t="s">
        <v>20</v>
      </c>
      <c r="E1567" s="49" t="s">
        <v>23</v>
      </c>
      <c r="F1567" s="48" t="s">
        <v>19</v>
      </c>
      <c r="G1567" s="50" t="s">
        <v>24</v>
      </c>
      <c r="H1567" s="51" t="s">
        <v>28</v>
      </c>
      <c r="I1567" s="48" t="s">
        <v>29</v>
      </c>
      <c r="J1567" s="52" t="s">
        <v>41</v>
      </c>
      <c r="K1567" s="53" t="s">
        <v>14</v>
      </c>
      <c r="L1567" s="54" t="s">
        <v>2</v>
      </c>
      <c r="M1567" s="55" t="s">
        <v>15</v>
      </c>
      <c r="N1567" s="56" t="s">
        <v>50</v>
      </c>
      <c r="O1567" s="57" t="s">
        <v>54</v>
      </c>
      <c r="P1567" s="58" t="s">
        <v>42</v>
      </c>
      <c r="Q1567" s="59" t="s">
        <v>2</v>
      </c>
      <c r="R1567" s="58" t="s">
        <v>43</v>
      </c>
      <c r="S1567" s="58" t="s">
        <v>55</v>
      </c>
      <c r="T1567" s="59" t="s">
        <v>2</v>
      </c>
      <c r="U1567" s="60" t="s">
        <v>56</v>
      </c>
      <c r="V1567" s="61" t="s">
        <v>51</v>
      </c>
      <c r="W1567" s="62" t="s">
        <v>52</v>
      </c>
    </row>
    <row r="1568" spans="1:66" ht="11.25" thickBot="1">
      <c r="A1568" s="63" t="s">
        <v>3</v>
      </c>
      <c r="B1568" s="64" t="s">
        <v>4</v>
      </c>
      <c r="C1568" s="64" t="s">
        <v>5</v>
      </c>
      <c r="D1568" s="64" t="s">
        <v>6</v>
      </c>
      <c r="E1568" s="64" t="s">
        <v>7</v>
      </c>
      <c r="F1568" s="64" t="s">
        <v>8</v>
      </c>
      <c r="G1568" s="65" t="s">
        <v>9</v>
      </c>
      <c r="H1568" s="66" t="s">
        <v>16</v>
      </c>
      <c r="I1568" s="64" t="s">
        <v>30</v>
      </c>
      <c r="J1568" s="67" t="s">
        <v>31</v>
      </c>
      <c r="K1568" s="64" t="s">
        <v>32</v>
      </c>
      <c r="L1568" s="68" t="s">
        <v>33</v>
      </c>
      <c r="M1568" s="69" t="s">
        <v>34</v>
      </c>
      <c r="N1568" s="70" t="s">
        <v>17</v>
      </c>
      <c r="O1568" s="71" t="s">
        <v>36</v>
      </c>
      <c r="P1568" s="72" t="s">
        <v>49</v>
      </c>
      <c r="Q1568" s="71" t="s">
        <v>10</v>
      </c>
      <c r="R1568" s="72" t="s">
        <v>44</v>
      </c>
      <c r="S1568" s="72" t="s">
        <v>45</v>
      </c>
      <c r="T1568" s="71" t="s">
        <v>18</v>
      </c>
      <c r="U1568" s="73" t="s">
        <v>46</v>
      </c>
      <c r="V1568" s="74" t="s">
        <v>47</v>
      </c>
      <c r="W1568" s="75" t="s">
        <v>48</v>
      </c>
    </row>
    <row r="1569" spans="1:66" ht="31.5">
      <c r="A1569" s="76" t="s">
        <v>11</v>
      </c>
      <c r="B1569" s="145" t="s">
        <v>1737</v>
      </c>
      <c r="C1569" s="146" t="s">
        <v>1738</v>
      </c>
      <c r="D1569" s="147" t="s">
        <v>1736</v>
      </c>
      <c r="E1569" s="146" t="s">
        <v>73</v>
      </c>
      <c r="F1569" s="235" t="s">
        <v>1739</v>
      </c>
      <c r="G1569" s="81" t="s">
        <v>58</v>
      </c>
      <c r="H1569" s="82" t="s">
        <v>1310</v>
      </c>
      <c r="I1569" s="149">
        <v>2</v>
      </c>
      <c r="J1569" s="150"/>
      <c r="K1569" s="151">
        <f>I1569*J1569</f>
        <v>0</v>
      </c>
      <c r="L1569" s="152"/>
      <c r="M1569" s="87">
        <f>ROUND(K1569*L1569+K1569,2)</f>
        <v>0</v>
      </c>
      <c r="N1569" s="436">
        <v>12</v>
      </c>
      <c r="O1569" s="462"/>
      <c r="P1569" s="442">
        <f>N1569*O1569</f>
        <v>0</v>
      </c>
      <c r="Q1569" s="464"/>
      <c r="R1569" s="466">
        <f>ROUND(P1569+P1569*Q1569,2)</f>
        <v>0</v>
      </c>
      <c r="S1569" s="468">
        <v>15000</v>
      </c>
      <c r="T1569" s="464"/>
      <c r="U1569" s="470">
        <f>ROUND(S1569+S1569*T1569,2)</f>
        <v>15000</v>
      </c>
      <c r="V1569" s="433">
        <f>SUM(K1572,P1572,S1572)</f>
        <v>15000</v>
      </c>
      <c r="W1569" s="433">
        <f>SUM(M1572,R1572,U1572)</f>
        <v>15000</v>
      </c>
    </row>
    <row r="1570" spans="1:66" ht="31.5">
      <c r="A1570" s="153" t="s">
        <v>39</v>
      </c>
      <c r="B1570" s="154" t="s">
        <v>1737</v>
      </c>
      <c r="C1570" s="155" t="s">
        <v>1738</v>
      </c>
      <c r="D1570" s="156" t="s">
        <v>1736</v>
      </c>
      <c r="E1570" s="155" t="s">
        <v>73</v>
      </c>
      <c r="F1570" s="298" t="s">
        <v>1740</v>
      </c>
      <c r="G1570" s="158" t="s">
        <v>58</v>
      </c>
      <c r="H1570" s="159" t="s">
        <v>1310</v>
      </c>
      <c r="I1570" s="242">
        <v>2</v>
      </c>
      <c r="J1570" s="243"/>
      <c r="K1570" s="244">
        <f>I1570*J1570</f>
        <v>0</v>
      </c>
      <c r="L1570" s="245"/>
      <c r="M1570" s="164">
        <f>ROUND(K1570*L1570+K1570,2)</f>
        <v>0</v>
      </c>
      <c r="N1570" s="437"/>
      <c r="O1570" s="440"/>
      <c r="P1570" s="443"/>
      <c r="Q1570" s="446"/>
      <c r="R1570" s="443"/>
      <c r="S1570" s="451"/>
      <c r="T1570" s="446"/>
      <c r="U1570" s="454"/>
      <c r="V1570" s="434"/>
      <c r="W1570" s="434"/>
    </row>
    <row r="1571" spans="1:66" ht="32.25" thickBot="1">
      <c r="A1571" s="100" t="s">
        <v>59</v>
      </c>
      <c r="B1571" s="165" t="s">
        <v>1737</v>
      </c>
      <c r="C1571" s="166" t="s">
        <v>1738</v>
      </c>
      <c r="D1571" s="167" t="s">
        <v>1736</v>
      </c>
      <c r="E1571" s="166" t="s">
        <v>73</v>
      </c>
      <c r="F1571" s="237" t="s">
        <v>1741</v>
      </c>
      <c r="G1571" s="169" t="s">
        <v>58</v>
      </c>
      <c r="H1571" s="106" t="s">
        <v>1310</v>
      </c>
      <c r="I1571" s="170">
        <v>2</v>
      </c>
      <c r="J1571" s="171"/>
      <c r="K1571" s="172">
        <f>I1571*J1571</f>
        <v>0</v>
      </c>
      <c r="L1571" s="173"/>
      <c r="M1571" s="174">
        <f>ROUND(K1571*L1571+K1571,2)</f>
        <v>0</v>
      </c>
      <c r="N1571" s="438"/>
      <c r="O1571" s="463"/>
      <c r="P1571" s="444"/>
      <c r="Q1571" s="465"/>
      <c r="R1571" s="467"/>
      <c r="S1571" s="469"/>
      <c r="T1571" s="465"/>
      <c r="U1571" s="471"/>
      <c r="V1571" s="435"/>
      <c r="W1571" s="435"/>
    </row>
    <row r="1572" spans="1:66" ht="12.75">
      <c r="A1572" s="37"/>
      <c r="B1572" s="37"/>
      <c r="C1572" s="37"/>
      <c r="D1572" s="37"/>
      <c r="E1572" s="37"/>
      <c r="F1572" s="37"/>
      <c r="G1572" s="37"/>
      <c r="H1572" s="38"/>
      <c r="I1572" s="37"/>
      <c r="J1572" s="112" t="s">
        <v>38</v>
      </c>
      <c r="K1572" s="113">
        <f>SUM(K1569:K1571)</f>
        <v>0</v>
      </c>
      <c r="L1572" s="114"/>
      <c r="M1572" s="113">
        <f>SUM(M1569:M1571)</f>
        <v>0</v>
      </c>
      <c r="N1572" s="114"/>
      <c r="O1572" s="114"/>
      <c r="P1572" s="115">
        <f>SUM(P1569)</f>
        <v>0</v>
      </c>
      <c r="Q1572" s="114"/>
      <c r="R1572" s="115">
        <f>SUM(R1569)</f>
        <v>0</v>
      </c>
      <c r="S1572" s="113">
        <f>SUM(S1569:S1571)</f>
        <v>15000</v>
      </c>
      <c r="T1572" s="114"/>
      <c r="U1572" s="113">
        <f>SUM(U1569:U1571)</f>
        <v>15000</v>
      </c>
      <c r="V1572" s="37"/>
      <c r="W1572" s="37"/>
    </row>
    <row r="1573" spans="1:66" ht="51">
      <c r="W1573" s="116" t="s">
        <v>37</v>
      </c>
    </row>
    <row r="1575" spans="1:66" s="241" customFormat="1" ht="13.5" thickBot="1">
      <c r="A1575" s="180"/>
      <c r="B1575" s="181" t="s">
        <v>21</v>
      </c>
      <c r="C1575" s="182">
        <v>123</v>
      </c>
      <c r="D1575" s="299" t="s">
        <v>433</v>
      </c>
      <c r="E1575" s="184"/>
      <c r="F1575" s="184"/>
      <c r="G1575" s="184"/>
      <c r="H1575" s="184"/>
      <c r="I1575" s="184"/>
      <c r="J1575" s="184"/>
      <c r="K1575" s="184"/>
      <c r="L1575" s="184"/>
      <c r="M1575" s="184"/>
      <c r="N1575" s="184"/>
      <c r="O1575" s="185"/>
      <c r="P1575" s="185"/>
      <c r="Q1575" s="185"/>
      <c r="R1575" s="185"/>
      <c r="S1575" s="185"/>
      <c r="T1575" s="185"/>
      <c r="U1575" s="185"/>
      <c r="V1575" s="185"/>
      <c r="W1575" s="185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31"/>
      <c r="AN1575" s="31"/>
      <c r="AO1575" s="31"/>
      <c r="AP1575" s="31"/>
      <c r="AQ1575" s="31"/>
      <c r="AR1575" s="31"/>
      <c r="AS1575" s="31"/>
      <c r="AT1575" s="31"/>
      <c r="AU1575" s="31"/>
      <c r="AV1575" s="31"/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  <c r="BN1575" s="31"/>
    </row>
    <row r="1576" spans="1:66" ht="11.25">
      <c r="A1576" s="422" t="s">
        <v>0</v>
      </c>
      <c r="B1576" s="423"/>
      <c r="C1576" s="423"/>
      <c r="D1576" s="423"/>
      <c r="E1576" s="423"/>
      <c r="F1576" s="423"/>
      <c r="G1576" s="424"/>
      <c r="H1576" s="422" t="s">
        <v>40</v>
      </c>
      <c r="I1576" s="423"/>
      <c r="J1576" s="423"/>
      <c r="K1576" s="423"/>
      <c r="L1576" s="423"/>
      <c r="M1576" s="424"/>
      <c r="N1576" s="422" t="s">
        <v>35</v>
      </c>
      <c r="O1576" s="423"/>
      <c r="P1576" s="423"/>
      <c r="Q1576" s="423"/>
      <c r="R1576" s="423"/>
      <c r="S1576" s="423"/>
      <c r="T1576" s="423"/>
      <c r="U1576" s="424"/>
      <c r="V1576" s="425" t="s">
        <v>1</v>
      </c>
      <c r="W1576" s="426"/>
    </row>
    <row r="1577" spans="1:66" ht="63.75">
      <c r="A1577" s="46" t="s">
        <v>12</v>
      </c>
      <c r="B1577" s="47" t="s">
        <v>22</v>
      </c>
      <c r="C1577" s="48" t="s">
        <v>13</v>
      </c>
      <c r="D1577" s="48" t="s">
        <v>20</v>
      </c>
      <c r="E1577" s="49" t="s">
        <v>23</v>
      </c>
      <c r="F1577" s="48" t="s">
        <v>19</v>
      </c>
      <c r="G1577" s="50" t="s">
        <v>24</v>
      </c>
      <c r="H1577" s="51" t="s">
        <v>28</v>
      </c>
      <c r="I1577" s="48" t="s">
        <v>29</v>
      </c>
      <c r="J1577" s="52" t="s">
        <v>41</v>
      </c>
      <c r="K1577" s="53" t="s">
        <v>14</v>
      </c>
      <c r="L1577" s="54" t="s">
        <v>2</v>
      </c>
      <c r="M1577" s="55" t="s">
        <v>15</v>
      </c>
      <c r="N1577" s="56" t="s">
        <v>50</v>
      </c>
      <c r="O1577" s="57" t="s">
        <v>54</v>
      </c>
      <c r="P1577" s="58" t="s">
        <v>42</v>
      </c>
      <c r="Q1577" s="59" t="s">
        <v>2</v>
      </c>
      <c r="R1577" s="58" t="s">
        <v>43</v>
      </c>
      <c r="S1577" s="58" t="s">
        <v>55</v>
      </c>
      <c r="T1577" s="59" t="s">
        <v>2</v>
      </c>
      <c r="U1577" s="60" t="s">
        <v>56</v>
      </c>
      <c r="V1577" s="61" t="s">
        <v>51</v>
      </c>
      <c r="W1577" s="62" t="s">
        <v>52</v>
      </c>
    </row>
    <row r="1578" spans="1:66" ht="11.25" thickBot="1">
      <c r="A1578" s="63" t="s">
        <v>3</v>
      </c>
      <c r="B1578" s="64" t="s">
        <v>4</v>
      </c>
      <c r="C1578" s="64" t="s">
        <v>5</v>
      </c>
      <c r="D1578" s="64" t="s">
        <v>6</v>
      </c>
      <c r="E1578" s="64" t="s">
        <v>7</v>
      </c>
      <c r="F1578" s="64" t="s">
        <v>8</v>
      </c>
      <c r="G1578" s="65" t="s">
        <v>9</v>
      </c>
      <c r="H1578" s="66" t="s">
        <v>16</v>
      </c>
      <c r="I1578" s="64" t="s">
        <v>30</v>
      </c>
      <c r="J1578" s="67" t="s">
        <v>31</v>
      </c>
      <c r="K1578" s="64" t="s">
        <v>32</v>
      </c>
      <c r="L1578" s="68" t="s">
        <v>33</v>
      </c>
      <c r="M1578" s="69" t="s">
        <v>34</v>
      </c>
      <c r="N1578" s="70" t="s">
        <v>17</v>
      </c>
      <c r="O1578" s="71" t="s">
        <v>36</v>
      </c>
      <c r="P1578" s="72" t="s">
        <v>49</v>
      </c>
      <c r="Q1578" s="71" t="s">
        <v>10</v>
      </c>
      <c r="R1578" s="72" t="s">
        <v>44</v>
      </c>
      <c r="S1578" s="72" t="s">
        <v>45</v>
      </c>
      <c r="T1578" s="71" t="s">
        <v>18</v>
      </c>
      <c r="U1578" s="73" t="s">
        <v>46</v>
      </c>
      <c r="V1578" s="74" t="s">
        <v>47</v>
      </c>
      <c r="W1578" s="75" t="s">
        <v>48</v>
      </c>
    </row>
    <row r="1579" spans="1:66" ht="31.5">
      <c r="A1579" s="76" t="s">
        <v>11</v>
      </c>
      <c r="B1579" s="145" t="s">
        <v>1744</v>
      </c>
      <c r="C1579" s="146" t="s">
        <v>1738</v>
      </c>
      <c r="D1579" s="147" t="s">
        <v>1742</v>
      </c>
      <c r="E1579" s="146" t="s">
        <v>57</v>
      </c>
      <c r="F1579" s="235" t="s">
        <v>1745</v>
      </c>
      <c r="G1579" s="81" t="s">
        <v>58</v>
      </c>
      <c r="H1579" s="82" t="s">
        <v>1153</v>
      </c>
      <c r="I1579" s="149">
        <v>2</v>
      </c>
      <c r="J1579" s="150"/>
      <c r="K1579" s="151">
        <f t="shared" ref="K1579:K1584" si="53">I1579*J1579</f>
        <v>0</v>
      </c>
      <c r="L1579" s="152"/>
      <c r="M1579" s="87">
        <f t="shared" ref="M1579:M1584" si="54">ROUND(K1579*L1579+K1579,2)</f>
        <v>0</v>
      </c>
      <c r="N1579" s="436">
        <v>18</v>
      </c>
      <c r="O1579" s="462"/>
      <c r="P1579" s="442">
        <f>N1579*O1579</f>
        <v>0</v>
      </c>
      <c r="Q1579" s="464"/>
      <c r="R1579" s="466">
        <f>ROUND(P1579+P1579*Q1579,2)</f>
        <v>0</v>
      </c>
      <c r="S1579" s="468">
        <v>18000</v>
      </c>
      <c r="T1579" s="464"/>
      <c r="U1579" s="470">
        <f>ROUND(S1579+S1579*T1579,2)</f>
        <v>18000</v>
      </c>
      <c r="V1579" s="433">
        <f>SUM(K1585,P1585,S1585)</f>
        <v>18000</v>
      </c>
      <c r="W1579" s="433">
        <f>SUM(M1585,R1585,U1585)</f>
        <v>18000</v>
      </c>
    </row>
    <row r="1580" spans="1:66" ht="31.5">
      <c r="A1580" s="153" t="s">
        <v>39</v>
      </c>
      <c r="B1580" s="154" t="s">
        <v>1744</v>
      </c>
      <c r="C1580" s="155" t="s">
        <v>1738</v>
      </c>
      <c r="D1580" s="156" t="s">
        <v>1742</v>
      </c>
      <c r="E1580" s="155" t="s">
        <v>57</v>
      </c>
      <c r="F1580" s="298" t="s">
        <v>1746</v>
      </c>
      <c r="G1580" s="158" t="s">
        <v>58</v>
      </c>
      <c r="H1580" s="159" t="s">
        <v>1153</v>
      </c>
      <c r="I1580" s="242">
        <v>2</v>
      </c>
      <c r="J1580" s="243"/>
      <c r="K1580" s="244">
        <f t="shared" si="53"/>
        <v>0</v>
      </c>
      <c r="L1580" s="245"/>
      <c r="M1580" s="164">
        <f t="shared" si="54"/>
        <v>0</v>
      </c>
      <c r="N1580" s="437"/>
      <c r="O1580" s="440"/>
      <c r="P1580" s="443"/>
      <c r="Q1580" s="446"/>
      <c r="R1580" s="443"/>
      <c r="S1580" s="451"/>
      <c r="T1580" s="446"/>
      <c r="U1580" s="454"/>
      <c r="V1580" s="434"/>
      <c r="W1580" s="434"/>
    </row>
    <row r="1581" spans="1:66" ht="31.5">
      <c r="A1581" s="153" t="s">
        <v>59</v>
      </c>
      <c r="B1581" s="154" t="s">
        <v>1744</v>
      </c>
      <c r="C1581" s="155" t="s">
        <v>1738</v>
      </c>
      <c r="D1581" s="156" t="s">
        <v>1742</v>
      </c>
      <c r="E1581" s="155" t="s">
        <v>57</v>
      </c>
      <c r="F1581" s="298" t="s">
        <v>1747</v>
      </c>
      <c r="G1581" s="158" t="s">
        <v>58</v>
      </c>
      <c r="H1581" s="159" t="s">
        <v>1153</v>
      </c>
      <c r="I1581" s="242">
        <v>2</v>
      </c>
      <c r="J1581" s="243"/>
      <c r="K1581" s="244">
        <f t="shared" si="53"/>
        <v>0</v>
      </c>
      <c r="L1581" s="245"/>
      <c r="M1581" s="164">
        <f t="shared" si="54"/>
        <v>0</v>
      </c>
      <c r="N1581" s="437"/>
      <c r="O1581" s="440"/>
      <c r="P1581" s="443"/>
      <c r="Q1581" s="446"/>
      <c r="R1581" s="443"/>
      <c r="S1581" s="451"/>
      <c r="T1581" s="446"/>
      <c r="U1581" s="454"/>
      <c r="V1581" s="434"/>
      <c r="W1581" s="434"/>
    </row>
    <row r="1582" spans="1:66" ht="31.5">
      <c r="A1582" s="153" t="s">
        <v>60</v>
      </c>
      <c r="B1582" s="154" t="s">
        <v>1744</v>
      </c>
      <c r="C1582" s="155" t="s">
        <v>1738</v>
      </c>
      <c r="D1582" s="156" t="s">
        <v>1742</v>
      </c>
      <c r="E1582" s="155" t="s">
        <v>57</v>
      </c>
      <c r="F1582" s="298" t="s">
        <v>1748</v>
      </c>
      <c r="G1582" s="158" t="s">
        <v>58</v>
      </c>
      <c r="H1582" s="159" t="s">
        <v>1152</v>
      </c>
      <c r="I1582" s="242">
        <v>2</v>
      </c>
      <c r="J1582" s="243"/>
      <c r="K1582" s="244">
        <f t="shared" si="53"/>
        <v>0</v>
      </c>
      <c r="L1582" s="245"/>
      <c r="M1582" s="164">
        <f t="shared" si="54"/>
        <v>0</v>
      </c>
      <c r="N1582" s="437"/>
      <c r="O1582" s="440"/>
      <c r="P1582" s="443"/>
      <c r="Q1582" s="446"/>
      <c r="R1582" s="443"/>
      <c r="S1582" s="451"/>
      <c r="T1582" s="446"/>
      <c r="U1582" s="454"/>
      <c r="V1582" s="434"/>
      <c r="W1582" s="434"/>
    </row>
    <row r="1583" spans="1:66" ht="31.5">
      <c r="A1583" s="153" t="s">
        <v>61</v>
      </c>
      <c r="B1583" s="154" t="s">
        <v>1744</v>
      </c>
      <c r="C1583" s="155" t="s">
        <v>1738</v>
      </c>
      <c r="D1583" s="156" t="s">
        <v>1742</v>
      </c>
      <c r="E1583" s="155" t="s">
        <v>57</v>
      </c>
      <c r="F1583" s="298" t="s">
        <v>1749</v>
      </c>
      <c r="G1583" s="158" t="s">
        <v>58</v>
      </c>
      <c r="H1583" s="159" t="s">
        <v>1152</v>
      </c>
      <c r="I1583" s="242">
        <v>2</v>
      </c>
      <c r="J1583" s="243"/>
      <c r="K1583" s="244">
        <f t="shared" si="53"/>
        <v>0</v>
      </c>
      <c r="L1583" s="245"/>
      <c r="M1583" s="164">
        <f t="shared" si="54"/>
        <v>0</v>
      </c>
      <c r="N1583" s="437"/>
      <c r="O1583" s="440"/>
      <c r="P1583" s="443"/>
      <c r="Q1583" s="446"/>
      <c r="R1583" s="443"/>
      <c r="S1583" s="451"/>
      <c r="T1583" s="446"/>
      <c r="U1583" s="454"/>
      <c r="V1583" s="434"/>
      <c r="W1583" s="434"/>
    </row>
    <row r="1584" spans="1:66" ht="32.25" thickBot="1">
      <c r="A1584" s="100" t="s">
        <v>62</v>
      </c>
      <c r="B1584" s="165" t="s">
        <v>1744</v>
      </c>
      <c r="C1584" s="166" t="s">
        <v>1738</v>
      </c>
      <c r="D1584" s="167" t="s">
        <v>1743</v>
      </c>
      <c r="E1584" s="166" t="s">
        <v>57</v>
      </c>
      <c r="F1584" s="237" t="s">
        <v>1750</v>
      </c>
      <c r="G1584" s="169" t="s">
        <v>58</v>
      </c>
      <c r="H1584" s="106" t="s">
        <v>1153</v>
      </c>
      <c r="I1584" s="170">
        <v>2</v>
      </c>
      <c r="J1584" s="171"/>
      <c r="K1584" s="172">
        <f t="shared" si="53"/>
        <v>0</v>
      </c>
      <c r="L1584" s="173"/>
      <c r="M1584" s="174">
        <f t="shared" si="54"/>
        <v>0</v>
      </c>
      <c r="N1584" s="438"/>
      <c r="O1584" s="463"/>
      <c r="P1584" s="444"/>
      <c r="Q1584" s="465"/>
      <c r="R1584" s="467"/>
      <c r="S1584" s="469"/>
      <c r="T1584" s="465"/>
      <c r="U1584" s="471"/>
      <c r="V1584" s="435"/>
      <c r="W1584" s="435"/>
    </row>
    <row r="1585" spans="1:66" ht="12.75">
      <c r="A1585" s="37"/>
      <c r="B1585" s="37"/>
      <c r="C1585" s="37"/>
      <c r="D1585" s="37"/>
      <c r="E1585" s="37"/>
      <c r="F1585" s="37"/>
      <c r="G1585" s="37"/>
      <c r="H1585" s="38"/>
      <c r="I1585" s="37"/>
      <c r="J1585" s="112" t="s">
        <v>38</v>
      </c>
      <c r="K1585" s="113">
        <f>SUM(K1579:K1584)</f>
        <v>0</v>
      </c>
      <c r="L1585" s="114"/>
      <c r="M1585" s="113">
        <f>SUM(M1579:M1584)</f>
        <v>0</v>
      </c>
      <c r="N1585" s="114"/>
      <c r="O1585" s="114"/>
      <c r="P1585" s="115">
        <f>SUM(P1579)</f>
        <v>0</v>
      </c>
      <c r="Q1585" s="114"/>
      <c r="R1585" s="115">
        <f>SUM(R1579)</f>
        <v>0</v>
      </c>
      <c r="S1585" s="113">
        <f>SUM(S1579:S1584)</f>
        <v>18000</v>
      </c>
      <c r="T1585" s="114"/>
      <c r="U1585" s="113">
        <f>SUM(U1579:U1584)</f>
        <v>18000</v>
      </c>
      <c r="V1585" s="37"/>
      <c r="W1585" s="37"/>
    </row>
    <row r="1586" spans="1:66" ht="51">
      <c r="W1586" s="116" t="s">
        <v>37</v>
      </c>
    </row>
    <row r="1588" spans="1:66" s="241" customFormat="1" ht="13.5" thickBot="1">
      <c r="A1588" s="180"/>
      <c r="B1588" s="181" t="s">
        <v>21</v>
      </c>
      <c r="C1588" s="182">
        <v>124</v>
      </c>
      <c r="D1588" s="184"/>
      <c r="E1588" s="184"/>
      <c r="F1588" s="184"/>
      <c r="G1588" s="184"/>
      <c r="H1588" s="184"/>
      <c r="I1588" s="184"/>
      <c r="J1588" s="184"/>
      <c r="K1588" s="184"/>
      <c r="L1588" s="184"/>
      <c r="M1588" s="184"/>
      <c r="N1588" s="184"/>
      <c r="O1588" s="185"/>
      <c r="P1588" s="185"/>
      <c r="Q1588" s="185"/>
      <c r="R1588" s="185"/>
      <c r="S1588" s="185"/>
      <c r="T1588" s="185"/>
      <c r="U1588" s="185"/>
      <c r="V1588" s="185"/>
      <c r="W1588" s="185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  <c r="AJ1588" s="31"/>
      <c r="AK1588" s="31"/>
      <c r="AL1588" s="31"/>
      <c r="AM1588" s="31"/>
      <c r="AN1588" s="31"/>
      <c r="AO1588" s="31"/>
      <c r="AP1588" s="31"/>
      <c r="AQ1588" s="31"/>
      <c r="AR1588" s="31"/>
      <c r="AS1588" s="31"/>
      <c r="AT1588" s="31"/>
      <c r="AU1588" s="31"/>
      <c r="AV1588" s="31"/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  <c r="BN1588" s="31"/>
    </row>
    <row r="1589" spans="1:66" ht="11.25">
      <c r="A1589" s="422" t="s">
        <v>0</v>
      </c>
      <c r="B1589" s="423"/>
      <c r="C1589" s="423"/>
      <c r="D1589" s="423"/>
      <c r="E1589" s="423"/>
      <c r="F1589" s="423"/>
      <c r="G1589" s="424"/>
      <c r="H1589" s="422" t="s">
        <v>40</v>
      </c>
      <c r="I1589" s="423"/>
      <c r="J1589" s="423"/>
      <c r="K1589" s="423"/>
      <c r="L1589" s="423"/>
      <c r="M1589" s="424"/>
      <c r="N1589" s="422" t="s">
        <v>35</v>
      </c>
      <c r="O1589" s="423"/>
      <c r="P1589" s="423"/>
      <c r="Q1589" s="423"/>
      <c r="R1589" s="423"/>
      <c r="S1589" s="423"/>
      <c r="T1589" s="423"/>
      <c r="U1589" s="424"/>
      <c r="V1589" s="425" t="s">
        <v>1</v>
      </c>
      <c r="W1589" s="426"/>
    </row>
    <row r="1590" spans="1:66" ht="63.75">
      <c r="A1590" s="46" t="s">
        <v>12</v>
      </c>
      <c r="B1590" s="47" t="s">
        <v>22</v>
      </c>
      <c r="C1590" s="48" t="s">
        <v>13</v>
      </c>
      <c r="D1590" s="48" t="s">
        <v>20</v>
      </c>
      <c r="E1590" s="49" t="s">
        <v>23</v>
      </c>
      <c r="F1590" s="48" t="s">
        <v>19</v>
      </c>
      <c r="G1590" s="50" t="s">
        <v>24</v>
      </c>
      <c r="H1590" s="51" t="s">
        <v>28</v>
      </c>
      <c r="I1590" s="48" t="s">
        <v>29</v>
      </c>
      <c r="J1590" s="52" t="s">
        <v>41</v>
      </c>
      <c r="K1590" s="53" t="s">
        <v>14</v>
      </c>
      <c r="L1590" s="54" t="s">
        <v>2</v>
      </c>
      <c r="M1590" s="55" t="s">
        <v>15</v>
      </c>
      <c r="N1590" s="56" t="s">
        <v>50</v>
      </c>
      <c r="O1590" s="57" t="s">
        <v>54</v>
      </c>
      <c r="P1590" s="58" t="s">
        <v>42</v>
      </c>
      <c r="Q1590" s="59" t="s">
        <v>2</v>
      </c>
      <c r="R1590" s="58" t="s">
        <v>43</v>
      </c>
      <c r="S1590" s="58" t="s">
        <v>55</v>
      </c>
      <c r="T1590" s="59" t="s">
        <v>2</v>
      </c>
      <c r="U1590" s="60" t="s">
        <v>56</v>
      </c>
      <c r="V1590" s="61" t="s">
        <v>51</v>
      </c>
      <c r="W1590" s="62" t="s">
        <v>52</v>
      </c>
    </row>
    <row r="1591" spans="1:66" ht="11.25" thickBot="1">
      <c r="A1591" s="63" t="s">
        <v>3</v>
      </c>
      <c r="B1591" s="64" t="s">
        <v>4</v>
      </c>
      <c r="C1591" s="64" t="s">
        <v>5</v>
      </c>
      <c r="D1591" s="64" t="s">
        <v>6</v>
      </c>
      <c r="E1591" s="64" t="s">
        <v>7</v>
      </c>
      <c r="F1591" s="64" t="s">
        <v>8</v>
      </c>
      <c r="G1591" s="65" t="s">
        <v>9</v>
      </c>
      <c r="H1591" s="66" t="s">
        <v>16</v>
      </c>
      <c r="I1591" s="64" t="s">
        <v>30</v>
      </c>
      <c r="J1591" s="67" t="s">
        <v>31</v>
      </c>
      <c r="K1591" s="64" t="s">
        <v>32</v>
      </c>
      <c r="L1591" s="68" t="s">
        <v>33</v>
      </c>
      <c r="M1591" s="69" t="s">
        <v>34</v>
      </c>
      <c r="N1591" s="70" t="s">
        <v>17</v>
      </c>
      <c r="O1591" s="71" t="s">
        <v>36</v>
      </c>
      <c r="P1591" s="72" t="s">
        <v>49</v>
      </c>
      <c r="Q1591" s="71" t="s">
        <v>10</v>
      </c>
      <c r="R1591" s="72" t="s">
        <v>44</v>
      </c>
      <c r="S1591" s="72" t="s">
        <v>45</v>
      </c>
      <c r="T1591" s="71" t="s">
        <v>18</v>
      </c>
      <c r="U1591" s="73" t="s">
        <v>46</v>
      </c>
      <c r="V1591" s="74" t="s">
        <v>47</v>
      </c>
      <c r="W1591" s="75" t="s">
        <v>48</v>
      </c>
    </row>
    <row r="1592" spans="1:66" ht="33.75">
      <c r="A1592" s="76" t="s">
        <v>11</v>
      </c>
      <c r="B1592" s="145" t="s">
        <v>1778</v>
      </c>
      <c r="C1592" s="146" t="s">
        <v>1757</v>
      </c>
      <c r="D1592" s="147" t="s">
        <v>1776</v>
      </c>
      <c r="E1592" s="146" t="s">
        <v>213</v>
      </c>
      <c r="F1592" s="235" t="s">
        <v>1758</v>
      </c>
      <c r="G1592" s="81" t="s">
        <v>58</v>
      </c>
      <c r="H1592" s="82" t="s">
        <v>1580</v>
      </c>
      <c r="I1592" s="149">
        <v>2</v>
      </c>
      <c r="J1592" s="150"/>
      <c r="K1592" s="151">
        <f t="shared" ref="K1592:K1608" si="55">I1592*J1592</f>
        <v>0</v>
      </c>
      <c r="L1592" s="152"/>
      <c r="M1592" s="87">
        <f t="shared" ref="M1592:M1608" si="56">ROUND(K1592*L1592+K1592,2)</f>
        <v>0</v>
      </c>
      <c r="N1592" s="436">
        <v>34</v>
      </c>
      <c r="O1592" s="462"/>
      <c r="P1592" s="442">
        <f>N1592*O1592</f>
        <v>0</v>
      </c>
      <c r="Q1592" s="464"/>
      <c r="R1592" s="466">
        <f>ROUND(P1592+P1592*Q1592,2)</f>
        <v>0</v>
      </c>
      <c r="S1592" s="468">
        <v>8500</v>
      </c>
      <c r="T1592" s="464"/>
      <c r="U1592" s="470">
        <f>ROUND(S1592+S1592*T1592,2)</f>
        <v>8500</v>
      </c>
      <c r="V1592" s="433">
        <f>SUM(K1609,P1609,S1609)</f>
        <v>8500</v>
      </c>
      <c r="W1592" s="433">
        <f>SUM(M1609,R1609,U1609)</f>
        <v>8500</v>
      </c>
    </row>
    <row r="1593" spans="1:66" ht="33.75">
      <c r="A1593" s="153" t="s">
        <v>39</v>
      </c>
      <c r="B1593" s="154" t="s">
        <v>1778</v>
      </c>
      <c r="C1593" s="155" t="s">
        <v>1757</v>
      </c>
      <c r="D1593" s="156" t="s">
        <v>1779</v>
      </c>
      <c r="E1593" s="155" t="s">
        <v>213</v>
      </c>
      <c r="F1593" s="236" t="s">
        <v>1759</v>
      </c>
      <c r="G1593" s="158" t="s">
        <v>58</v>
      </c>
      <c r="H1593" s="159" t="s">
        <v>1649</v>
      </c>
      <c r="I1593" s="242">
        <v>2</v>
      </c>
      <c r="J1593" s="243"/>
      <c r="K1593" s="244">
        <f t="shared" si="55"/>
        <v>0</v>
      </c>
      <c r="L1593" s="245"/>
      <c r="M1593" s="164">
        <f t="shared" si="56"/>
        <v>0</v>
      </c>
      <c r="N1593" s="437"/>
      <c r="O1593" s="440"/>
      <c r="P1593" s="443"/>
      <c r="Q1593" s="446"/>
      <c r="R1593" s="443"/>
      <c r="S1593" s="451"/>
      <c r="T1593" s="446"/>
      <c r="U1593" s="454"/>
      <c r="V1593" s="434"/>
      <c r="W1593" s="434"/>
    </row>
    <row r="1594" spans="1:66" ht="33.75">
      <c r="A1594" s="153" t="s">
        <v>59</v>
      </c>
      <c r="B1594" s="154" t="s">
        <v>1778</v>
      </c>
      <c r="C1594" s="155" t="s">
        <v>1757</v>
      </c>
      <c r="D1594" s="156" t="s">
        <v>1779</v>
      </c>
      <c r="E1594" s="155" t="s">
        <v>213</v>
      </c>
      <c r="F1594" s="236" t="s">
        <v>1760</v>
      </c>
      <c r="G1594" s="158" t="s">
        <v>58</v>
      </c>
      <c r="H1594" s="159" t="s">
        <v>1774</v>
      </c>
      <c r="I1594" s="242">
        <v>2</v>
      </c>
      <c r="J1594" s="243"/>
      <c r="K1594" s="244">
        <f t="shared" si="55"/>
        <v>0</v>
      </c>
      <c r="L1594" s="245"/>
      <c r="M1594" s="164">
        <f t="shared" si="56"/>
        <v>0</v>
      </c>
      <c r="N1594" s="437"/>
      <c r="O1594" s="440"/>
      <c r="P1594" s="443"/>
      <c r="Q1594" s="446"/>
      <c r="R1594" s="443"/>
      <c r="S1594" s="451"/>
      <c r="T1594" s="446"/>
      <c r="U1594" s="454"/>
      <c r="V1594" s="434"/>
      <c r="W1594" s="434"/>
    </row>
    <row r="1595" spans="1:66" ht="31.5">
      <c r="A1595" s="153" t="s">
        <v>60</v>
      </c>
      <c r="B1595" s="154" t="s">
        <v>1780</v>
      </c>
      <c r="C1595" s="155" t="s">
        <v>1757</v>
      </c>
      <c r="D1595" s="156" t="s">
        <v>1779</v>
      </c>
      <c r="E1595" s="155" t="s">
        <v>213</v>
      </c>
      <c r="F1595" s="236" t="s">
        <v>1761</v>
      </c>
      <c r="G1595" s="158" t="s">
        <v>58</v>
      </c>
      <c r="H1595" s="159" t="s">
        <v>1557</v>
      </c>
      <c r="I1595" s="242">
        <v>2</v>
      </c>
      <c r="J1595" s="243"/>
      <c r="K1595" s="244">
        <f t="shared" si="55"/>
        <v>0</v>
      </c>
      <c r="L1595" s="245"/>
      <c r="M1595" s="164">
        <f t="shared" si="56"/>
        <v>0</v>
      </c>
      <c r="N1595" s="437"/>
      <c r="O1595" s="440"/>
      <c r="P1595" s="443"/>
      <c r="Q1595" s="446"/>
      <c r="R1595" s="443"/>
      <c r="S1595" s="451"/>
      <c r="T1595" s="446"/>
      <c r="U1595" s="454"/>
      <c r="V1595" s="434"/>
      <c r="W1595" s="434"/>
    </row>
    <row r="1596" spans="1:66" ht="33.75">
      <c r="A1596" s="153" t="s">
        <v>61</v>
      </c>
      <c r="B1596" s="154" t="s">
        <v>1778</v>
      </c>
      <c r="C1596" s="155" t="s">
        <v>1757</v>
      </c>
      <c r="D1596" s="156" t="s">
        <v>1781</v>
      </c>
      <c r="E1596" s="155" t="s">
        <v>213</v>
      </c>
      <c r="F1596" s="236" t="s">
        <v>1762</v>
      </c>
      <c r="G1596" s="158" t="s">
        <v>58</v>
      </c>
      <c r="H1596" s="159" t="s">
        <v>1775</v>
      </c>
      <c r="I1596" s="242">
        <v>2</v>
      </c>
      <c r="J1596" s="243"/>
      <c r="K1596" s="244">
        <f t="shared" si="55"/>
        <v>0</v>
      </c>
      <c r="L1596" s="245"/>
      <c r="M1596" s="164">
        <f t="shared" si="56"/>
        <v>0</v>
      </c>
      <c r="N1596" s="437"/>
      <c r="O1596" s="440"/>
      <c r="P1596" s="443"/>
      <c r="Q1596" s="446"/>
      <c r="R1596" s="443"/>
      <c r="S1596" s="451"/>
      <c r="T1596" s="446"/>
      <c r="U1596" s="454"/>
      <c r="V1596" s="434"/>
      <c r="W1596" s="434"/>
    </row>
    <row r="1597" spans="1:66" ht="33.75">
      <c r="A1597" s="153" t="s">
        <v>62</v>
      </c>
      <c r="B1597" s="154" t="s">
        <v>1778</v>
      </c>
      <c r="C1597" s="155" t="s">
        <v>1757</v>
      </c>
      <c r="D1597" s="156" t="s">
        <v>1781</v>
      </c>
      <c r="E1597" s="155" t="s">
        <v>213</v>
      </c>
      <c r="F1597" s="236" t="s">
        <v>1763</v>
      </c>
      <c r="G1597" s="158" t="s">
        <v>58</v>
      </c>
      <c r="H1597" s="159" t="s">
        <v>1774</v>
      </c>
      <c r="I1597" s="242">
        <v>2</v>
      </c>
      <c r="J1597" s="243"/>
      <c r="K1597" s="244">
        <f t="shared" si="55"/>
        <v>0</v>
      </c>
      <c r="L1597" s="245"/>
      <c r="M1597" s="164">
        <f t="shared" si="56"/>
        <v>0</v>
      </c>
      <c r="N1597" s="437"/>
      <c r="O1597" s="482"/>
      <c r="P1597" s="443"/>
      <c r="Q1597" s="485"/>
      <c r="R1597" s="488"/>
      <c r="S1597" s="491"/>
      <c r="T1597" s="485"/>
      <c r="U1597" s="494"/>
      <c r="V1597" s="434"/>
      <c r="W1597" s="434"/>
    </row>
    <row r="1598" spans="1:66" ht="33.75">
      <c r="A1598" s="153" t="s">
        <v>63</v>
      </c>
      <c r="B1598" s="154" t="s">
        <v>1778</v>
      </c>
      <c r="C1598" s="155" t="s">
        <v>1757</v>
      </c>
      <c r="D1598" s="156" t="s">
        <v>1782</v>
      </c>
      <c r="E1598" s="155" t="s">
        <v>213</v>
      </c>
      <c r="F1598" s="236" t="s">
        <v>1764</v>
      </c>
      <c r="G1598" s="158" t="s">
        <v>58</v>
      </c>
      <c r="H1598" s="159" t="s">
        <v>1774</v>
      </c>
      <c r="I1598" s="242">
        <v>2</v>
      </c>
      <c r="J1598" s="243"/>
      <c r="K1598" s="244">
        <f t="shared" si="55"/>
        <v>0</v>
      </c>
      <c r="L1598" s="245"/>
      <c r="M1598" s="164">
        <f t="shared" si="56"/>
        <v>0</v>
      </c>
      <c r="N1598" s="437"/>
      <c r="O1598" s="482"/>
      <c r="P1598" s="443"/>
      <c r="Q1598" s="485"/>
      <c r="R1598" s="488"/>
      <c r="S1598" s="491"/>
      <c r="T1598" s="485"/>
      <c r="U1598" s="494"/>
      <c r="V1598" s="434"/>
      <c r="W1598" s="434"/>
    </row>
    <row r="1599" spans="1:66" ht="31.5">
      <c r="A1599" s="153" t="s">
        <v>64</v>
      </c>
      <c r="B1599" s="154" t="s">
        <v>1777</v>
      </c>
      <c r="C1599" s="155" t="s">
        <v>1757</v>
      </c>
      <c r="D1599" s="156" t="s">
        <v>1783</v>
      </c>
      <c r="E1599" s="155" t="s">
        <v>213</v>
      </c>
      <c r="F1599" s="236" t="s">
        <v>1765</v>
      </c>
      <c r="G1599" s="158" t="s">
        <v>58</v>
      </c>
      <c r="H1599" s="159" t="s">
        <v>1557</v>
      </c>
      <c r="I1599" s="242">
        <v>2</v>
      </c>
      <c r="J1599" s="243"/>
      <c r="K1599" s="244">
        <f t="shared" si="55"/>
        <v>0</v>
      </c>
      <c r="L1599" s="245"/>
      <c r="M1599" s="164">
        <f t="shared" si="56"/>
        <v>0</v>
      </c>
      <c r="N1599" s="437"/>
      <c r="O1599" s="482"/>
      <c r="P1599" s="443"/>
      <c r="Q1599" s="485"/>
      <c r="R1599" s="488"/>
      <c r="S1599" s="491"/>
      <c r="T1599" s="485"/>
      <c r="U1599" s="494"/>
      <c r="V1599" s="434"/>
      <c r="W1599" s="434"/>
    </row>
    <row r="1600" spans="1:66" ht="31.5">
      <c r="A1600" s="153" t="s">
        <v>65</v>
      </c>
      <c r="B1600" s="154" t="s">
        <v>1777</v>
      </c>
      <c r="C1600" s="155" t="s">
        <v>1757</v>
      </c>
      <c r="D1600" s="156" t="s">
        <v>1783</v>
      </c>
      <c r="E1600" s="155" t="s">
        <v>213</v>
      </c>
      <c r="F1600" s="236" t="s">
        <v>1766</v>
      </c>
      <c r="G1600" s="158" t="s">
        <v>58</v>
      </c>
      <c r="H1600" s="159" t="s">
        <v>1557</v>
      </c>
      <c r="I1600" s="242">
        <v>2</v>
      </c>
      <c r="J1600" s="243"/>
      <c r="K1600" s="244">
        <f t="shared" si="55"/>
        <v>0</v>
      </c>
      <c r="L1600" s="245"/>
      <c r="M1600" s="164">
        <f t="shared" si="56"/>
        <v>0</v>
      </c>
      <c r="N1600" s="437"/>
      <c r="O1600" s="483"/>
      <c r="P1600" s="443"/>
      <c r="Q1600" s="486"/>
      <c r="R1600" s="489"/>
      <c r="S1600" s="492"/>
      <c r="T1600" s="486"/>
      <c r="U1600" s="495"/>
      <c r="V1600" s="434"/>
      <c r="W1600" s="434"/>
    </row>
    <row r="1601" spans="1:66" ht="31.5">
      <c r="A1601" s="153" t="s">
        <v>66</v>
      </c>
      <c r="B1601" s="154" t="s">
        <v>1777</v>
      </c>
      <c r="C1601" s="155" t="s">
        <v>1757</v>
      </c>
      <c r="D1601" s="156" t="s">
        <v>1783</v>
      </c>
      <c r="E1601" s="155" t="s">
        <v>213</v>
      </c>
      <c r="F1601" s="236" t="s">
        <v>1767</v>
      </c>
      <c r="G1601" s="158" t="s">
        <v>58</v>
      </c>
      <c r="H1601" s="159" t="s">
        <v>1557</v>
      </c>
      <c r="I1601" s="242">
        <v>2</v>
      </c>
      <c r="J1601" s="243"/>
      <c r="K1601" s="244">
        <f t="shared" si="55"/>
        <v>0</v>
      </c>
      <c r="L1601" s="245"/>
      <c r="M1601" s="164">
        <f t="shared" si="56"/>
        <v>0</v>
      </c>
      <c r="N1601" s="437"/>
      <c r="O1601" s="483"/>
      <c r="P1601" s="443"/>
      <c r="Q1601" s="486"/>
      <c r="R1601" s="489"/>
      <c r="S1601" s="492"/>
      <c r="T1601" s="486"/>
      <c r="U1601" s="495"/>
      <c r="V1601" s="434"/>
      <c r="W1601" s="434"/>
    </row>
    <row r="1602" spans="1:66" ht="31.5">
      <c r="A1602" s="153" t="s">
        <v>67</v>
      </c>
      <c r="B1602" s="154" t="s">
        <v>1777</v>
      </c>
      <c r="C1602" s="155" t="s">
        <v>1757</v>
      </c>
      <c r="D1602" s="156" t="s">
        <v>1783</v>
      </c>
      <c r="E1602" s="155" t="s">
        <v>213</v>
      </c>
      <c r="F1602" s="236" t="s">
        <v>1768</v>
      </c>
      <c r="G1602" s="158" t="s">
        <v>58</v>
      </c>
      <c r="H1602" s="159" t="s">
        <v>1557</v>
      </c>
      <c r="I1602" s="242">
        <v>2</v>
      </c>
      <c r="J1602" s="243"/>
      <c r="K1602" s="244">
        <f t="shared" si="55"/>
        <v>0</v>
      </c>
      <c r="L1602" s="245"/>
      <c r="M1602" s="164">
        <f t="shared" si="56"/>
        <v>0</v>
      </c>
      <c r="N1602" s="437"/>
      <c r="O1602" s="483"/>
      <c r="P1602" s="443"/>
      <c r="Q1602" s="486"/>
      <c r="R1602" s="489"/>
      <c r="S1602" s="492"/>
      <c r="T1602" s="486"/>
      <c r="U1602" s="495"/>
      <c r="V1602" s="434"/>
      <c r="W1602" s="434"/>
    </row>
    <row r="1603" spans="1:66" ht="31.5">
      <c r="A1603" s="153" t="s">
        <v>68</v>
      </c>
      <c r="B1603" s="154" t="s">
        <v>1777</v>
      </c>
      <c r="C1603" s="155" t="s">
        <v>1757</v>
      </c>
      <c r="D1603" s="156" t="s">
        <v>1783</v>
      </c>
      <c r="E1603" s="155" t="s">
        <v>213</v>
      </c>
      <c r="F1603" s="236" t="s">
        <v>1769</v>
      </c>
      <c r="G1603" s="158" t="s">
        <v>58</v>
      </c>
      <c r="H1603" s="159" t="s">
        <v>1557</v>
      </c>
      <c r="I1603" s="242">
        <v>2</v>
      </c>
      <c r="J1603" s="243"/>
      <c r="K1603" s="244">
        <f t="shared" si="55"/>
        <v>0</v>
      </c>
      <c r="L1603" s="245"/>
      <c r="M1603" s="164">
        <f t="shared" si="56"/>
        <v>0</v>
      </c>
      <c r="N1603" s="437"/>
      <c r="O1603" s="483"/>
      <c r="P1603" s="443"/>
      <c r="Q1603" s="486"/>
      <c r="R1603" s="489"/>
      <c r="S1603" s="492"/>
      <c r="T1603" s="486"/>
      <c r="U1603" s="495"/>
      <c r="V1603" s="434"/>
      <c r="W1603" s="434"/>
    </row>
    <row r="1604" spans="1:66" ht="31.5">
      <c r="A1604" s="153" t="s">
        <v>69</v>
      </c>
      <c r="B1604" s="154" t="s">
        <v>1777</v>
      </c>
      <c r="C1604" s="155" t="s">
        <v>1757</v>
      </c>
      <c r="D1604" s="156" t="s">
        <v>1783</v>
      </c>
      <c r="E1604" s="155" t="s">
        <v>213</v>
      </c>
      <c r="F1604" s="236" t="s">
        <v>1770</v>
      </c>
      <c r="G1604" s="158" t="s">
        <v>58</v>
      </c>
      <c r="H1604" s="159" t="s">
        <v>1557</v>
      </c>
      <c r="I1604" s="242">
        <v>2</v>
      </c>
      <c r="J1604" s="243"/>
      <c r="K1604" s="244">
        <f t="shared" si="55"/>
        <v>0</v>
      </c>
      <c r="L1604" s="245"/>
      <c r="M1604" s="164">
        <f t="shared" si="56"/>
        <v>0</v>
      </c>
      <c r="N1604" s="437"/>
      <c r="O1604" s="483"/>
      <c r="P1604" s="443"/>
      <c r="Q1604" s="486"/>
      <c r="R1604" s="489"/>
      <c r="S1604" s="492"/>
      <c r="T1604" s="486"/>
      <c r="U1604" s="495"/>
      <c r="V1604" s="434"/>
      <c r="W1604" s="434"/>
    </row>
    <row r="1605" spans="1:66" ht="31.5">
      <c r="A1605" s="153" t="s">
        <v>70</v>
      </c>
      <c r="B1605" s="154" t="s">
        <v>1777</v>
      </c>
      <c r="C1605" s="155" t="s">
        <v>1757</v>
      </c>
      <c r="D1605" s="156" t="s">
        <v>1783</v>
      </c>
      <c r="E1605" s="155" t="s">
        <v>213</v>
      </c>
      <c r="F1605" s="236" t="s">
        <v>1771</v>
      </c>
      <c r="G1605" s="158" t="s">
        <v>58</v>
      </c>
      <c r="H1605" s="159" t="s">
        <v>1557</v>
      </c>
      <c r="I1605" s="242">
        <v>2</v>
      </c>
      <c r="J1605" s="243"/>
      <c r="K1605" s="244">
        <f t="shared" si="55"/>
        <v>0</v>
      </c>
      <c r="L1605" s="245"/>
      <c r="M1605" s="164">
        <f t="shared" si="56"/>
        <v>0</v>
      </c>
      <c r="N1605" s="437"/>
      <c r="O1605" s="483"/>
      <c r="P1605" s="443"/>
      <c r="Q1605" s="486"/>
      <c r="R1605" s="489"/>
      <c r="S1605" s="492"/>
      <c r="T1605" s="486"/>
      <c r="U1605" s="495"/>
      <c r="V1605" s="434"/>
      <c r="W1605" s="434"/>
    </row>
    <row r="1606" spans="1:66" ht="31.5">
      <c r="A1606" s="153" t="s">
        <v>85</v>
      </c>
      <c r="B1606" s="154" t="s">
        <v>1777</v>
      </c>
      <c r="C1606" s="155" t="s">
        <v>1757</v>
      </c>
      <c r="D1606" s="156" t="s">
        <v>1783</v>
      </c>
      <c r="E1606" s="155" t="s">
        <v>213</v>
      </c>
      <c r="F1606" s="236" t="s">
        <v>1772</v>
      </c>
      <c r="G1606" s="158" t="s">
        <v>58</v>
      </c>
      <c r="H1606" s="159" t="s">
        <v>1557</v>
      </c>
      <c r="I1606" s="242">
        <v>2</v>
      </c>
      <c r="J1606" s="243"/>
      <c r="K1606" s="244">
        <f t="shared" si="55"/>
        <v>0</v>
      </c>
      <c r="L1606" s="245"/>
      <c r="M1606" s="164">
        <f t="shared" si="56"/>
        <v>0</v>
      </c>
      <c r="N1606" s="437"/>
      <c r="O1606" s="483"/>
      <c r="P1606" s="443"/>
      <c r="Q1606" s="486"/>
      <c r="R1606" s="489"/>
      <c r="S1606" s="492"/>
      <c r="T1606" s="486"/>
      <c r="U1606" s="495"/>
      <c r="V1606" s="434"/>
      <c r="W1606" s="434"/>
    </row>
    <row r="1607" spans="1:66" ht="31.5">
      <c r="A1607" s="253" t="s">
        <v>86</v>
      </c>
      <c r="B1607" s="300" t="s">
        <v>1777</v>
      </c>
      <c r="C1607" s="254" t="s">
        <v>1757</v>
      </c>
      <c r="D1607" s="255" t="s">
        <v>1783</v>
      </c>
      <c r="E1607" s="254" t="s">
        <v>213</v>
      </c>
      <c r="F1607" s="256" t="s">
        <v>1773</v>
      </c>
      <c r="G1607" s="257" t="s">
        <v>58</v>
      </c>
      <c r="H1607" s="294" t="s">
        <v>1557</v>
      </c>
      <c r="I1607" s="301">
        <v>2</v>
      </c>
      <c r="J1607" s="302"/>
      <c r="K1607" s="244">
        <f t="shared" si="55"/>
        <v>0</v>
      </c>
      <c r="L1607" s="303"/>
      <c r="M1607" s="164">
        <f t="shared" si="56"/>
        <v>0</v>
      </c>
      <c r="N1607" s="437"/>
      <c r="O1607" s="484"/>
      <c r="P1607" s="443"/>
      <c r="Q1607" s="487"/>
      <c r="R1607" s="490"/>
      <c r="S1607" s="493"/>
      <c r="T1607" s="487"/>
      <c r="U1607" s="496"/>
      <c r="V1607" s="434"/>
      <c r="W1607" s="434"/>
    </row>
    <row r="1608" spans="1:66" ht="32.25" thickBot="1">
      <c r="A1608" s="100" t="s">
        <v>87</v>
      </c>
      <c r="B1608" s="165" t="s">
        <v>1777</v>
      </c>
      <c r="C1608" s="166" t="s">
        <v>2785</v>
      </c>
      <c r="D1608" s="167" t="s">
        <v>2784</v>
      </c>
      <c r="E1608" s="166" t="s">
        <v>213</v>
      </c>
      <c r="F1608" s="237" t="s">
        <v>2786</v>
      </c>
      <c r="G1608" s="169" t="s">
        <v>58</v>
      </c>
      <c r="H1608" s="106" t="s">
        <v>1557</v>
      </c>
      <c r="I1608" s="170">
        <v>2</v>
      </c>
      <c r="J1608" s="171"/>
      <c r="K1608" s="172">
        <f t="shared" si="55"/>
        <v>0</v>
      </c>
      <c r="L1608" s="173"/>
      <c r="M1608" s="174">
        <f t="shared" si="56"/>
        <v>0</v>
      </c>
      <c r="N1608" s="438"/>
      <c r="O1608" s="463"/>
      <c r="P1608" s="444"/>
      <c r="Q1608" s="465"/>
      <c r="R1608" s="467"/>
      <c r="S1608" s="469"/>
      <c r="T1608" s="465"/>
      <c r="U1608" s="471"/>
      <c r="V1608" s="435"/>
      <c r="W1608" s="435"/>
    </row>
    <row r="1609" spans="1:66" ht="12.75">
      <c r="A1609" s="37"/>
      <c r="B1609" s="37"/>
      <c r="C1609" s="37"/>
      <c r="D1609" s="37"/>
      <c r="E1609" s="37"/>
      <c r="F1609" s="37"/>
      <c r="G1609" s="37"/>
      <c r="H1609" s="38"/>
      <c r="I1609" s="37"/>
      <c r="J1609" s="112" t="s">
        <v>38</v>
      </c>
      <c r="K1609" s="113">
        <f>SUM(K1592:K1608)</f>
        <v>0</v>
      </c>
      <c r="L1609" s="114"/>
      <c r="M1609" s="113">
        <f>SUM(M1592:M1608)</f>
        <v>0</v>
      </c>
      <c r="N1609" s="114"/>
      <c r="O1609" s="114"/>
      <c r="P1609" s="115">
        <f>SUM(P1592)</f>
        <v>0</v>
      </c>
      <c r="Q1609" s="114"/>
      <c r="R1609" s="115">
        <f>SUM(R1592)</f>
        <v>0</v>
      </c>
      <c r="S1609" s="113">
        <f>SUM(S1592:S1608)</f>
        <v>8500</v>
      </c>
      <c r="T1609" s="114"/>
      <c r="U1609" s="113">
        <f>SUM(U1592:U1608)</f>
        <v>8500</v>
      </c>
      <c r="V1609" s="37"/>
      <c r="W1609" s="37"/>
    </row>
    <row r="1610" spans="1:66" ht="51">
      <c r="W1610" s="116" t="s">
        <v>37</v>
      </c>
    </row>
    <row r="1612" spans="1:66" s="241" customFormat="1" ht="13.5" thickBot="1">
      <c r="A1612" s="180"/>
      <c r="B1612" s="389" t="s">
        <v>21</v>
      </c>
      <c r="C1612" s="390">
        <v>125</v>
      </c>
      <c r="D1612" s="184"/>
      <c r="E1612" s="184"/>
      <c r="F1612" s="184"/>
      <c r="G1612" s="184"/>
      <c r="H1612" s="184"/>
      <c r="I1612" s="184"/>
      <c r="J1612" s="184"/>
      <c r="K1612" s="184"/>
      <c r="L1612" s="184"/>
      <c r="M1612" s="184"/>
      <c r="N1612" s="184"/>
      <c r="O1612" s="185"/>
      <c r="P1612" s="185"/>
      <c r="Q1612" s="185"/>
      <c r="R1612" s="185"/>
      <c r="S1612" s="185"/>
      <c r="T1612" s="185"/>
      <c r="U1612" s="185"/>
      <c r="V1612" s="185"/>
      <c r="W1612" s="185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  <c r="AJ1612" s="31"/>
      <c r="AK1612" s="31"/>
      <c r="AL1612" s="31"/>
      <c r="AM1612" s="31"/>
      <c r="AN1612" s="31"/>
      <c r="AO1612" s="31"/>
      <c r="AP1612" s="31"/>
      <c r="AQ1612" s="31"/>
      <c r="AR1612" s="31"/>
      <c r="AS1612" s="31"/>
      <c r="AT1612" s="31"/>
      <c r="AU1612" s="31"/>
      <c r="AV1612" s="31"/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  <c r="BN1612" s="31"/>
    </row>
    <row r="1613" spans="1:66" ht="11.25">
      <c r="A1613" s="422" t="s">
        <v>0</v>
      </c>
      <c r="B1613" s="423"/>
      <c r="C1613" s="423"/>
      <c r="D1613" s="423"/>
      <c r="E1613" s="423"/>
      <c r="F1613" s="423"/>
      <c r="G1613" s="424"/>
      <c r="H1613" s="422" t="s">
        <v>40</v>
      </c>
      <c r="I1613" s="423"/>
      <c r="J1613" s="423"/>
      <c r="K1613" s="423"/>
      <c r="L1613" s="423"/>
      <c r="M1613" s="424"/>
      <c r="N1613" s="422" t="s">
        <v>35</v>
      </c>
      <c r="O1613" s="423"/>
      <c r="P1613" s="423"/>
      <c r="Q1613" s="423"/>
      <c r="R1613" s="423"/>
      <c r="S1613" s="423"/>
      <c r="T1613" s="423"/>
      <c r="U1613" s="424"/>
      <c r="V1613" s="425" t="s">
        <v>1</v>
      </c>
      <c r="W1613" s="426"/>
    </row>
    <row r="1614" spans="1:66" ht="63.75">
      <c r="A1614" s="46" t="s">
        <v>12</v>
      </c>
      <c r="B1614" s="47" t="s">
        <v>22</v>
      </c>
      <c r="C1614" s="48" t="s">
        <v>13</v>
      </c>
      <c r="D1614" s="48" t="s">
        <v>20</v>
      </c>
      <c r="E1614" s="49" t="s">
        <v>23</v>
      </c>
      <c r="F1614" s="48" t="s">
        <v>19</v>
      </c>
      <c r="G1614" s="50" t="s">
        <v>24</v>
      </c>
      <c r="H1614" s="51" t="s">
        <v>28</v>
      </c>
      <c r="I1614" s="48" t="s">
        <v>29</v>
      </c>
      <c r="J1614" s="52" t="s">
        <v>41</v>
      </c>
      <c r="K1614" s="53" t="s">
        <v>14</v>
      </c>
      <c r="L1614" s="54" t="s">
        <v>2</v>
      </c>
      <c r="M1614" s="55" t="s">
        <v>15</v>
      </c>
      <c r="N1614" s="56" t="s">
        <v>50</v>
      </c>
      <c r="O1614" s="57" t="s">
        <v>54</v>
      </c>
      <c r="P1614" s="58" t="s">
        <v>42</v>
      </c>
      <c r="Q1614" s="59" t="s">
        <v>2</v>
      </c>
      <c r="R1614" s="58" t="s">
        <v>43</v>
      </c>
      <c r="S1614" s="58" t="s">
        <v>55</v>
      </c>
      <c r="T1614" s="59" t="s">
        <v>2</v>
      </c>
      <c r="U1614" s="60" t="s">
        <v>56</v>
      </c>
      <c r="V1614" s="61" t="s">
        <v>51</v>
      </c>
      <c r="W1614" s="62" t="s">
        <v>52</v>
      </c>
    </row>
    <row r="1615" spans="1:66" ht="11.25" thickBot="1">
      <c r="A1615" s="63" t="s">
        <v>3</v>
      </c>
      <c r="B1615" s="64" t="s">
        <v>4</v>
      </c>
      <c r="C1615" s="64" t="s">
        <v>5</v>
      </c>
      <c r="D1615" s="64" t="s">
        <v>6</v>
      </c>
      <c r="E1615" s="64" t="s">
        <v>7</v>
      </c>
      <c r="F1615" s="64" t="s">
        <v>8</v>
      </c>
      <c r="G1615" s="65" t="s">
        <v>9</v>
      </c>
      <c r="H1615" s="66" t="s">
        <v>16</v>
      </c>
      <c r="I1615" s="64" t="s">
        <v>30</v>
      </c>
      <c r="J1615" s="67" t="s">
        <v>31</v>
      </c>
      <c r="K1615" s="64" t="s">
        <v>32</v>
      </c>
      <c r="L1615" s="68" t="s">
        <v>33</v>
      </c>
      <c r="M1615" s="69" t="s">
        <v>34</v>
      </c>
      <c r="N1615" s="70" t="s">
        <v>17</v>
      </c>
      <c r="O1615" s="71" t="s">
        <v>36</v>
      </c>
      <c r="P1615" s="72" t="s">
        <v>49</v>
      </c>
      <c r="Q1615" s="71" t="s">
        <v>10</v>
      </c>
      <c r="R1615" s="72" t="s">
        <v>44</v>
      </c>
      <c r="S1615" s="72" t="s">
        <v>45</v>
      </c>
      <c r="T1615" s="71" t="s">
        <v>18</v>
      </c>
      <c r="U1615" s="73" t="s">
        <v>46</v>
      </c>
      <c r="V1615" s="74" t="s">
        <v>47</v>
      </c>
      <c r="W1615" s="75" t="s">
        <v>48</v>
      </c>
    </row>
    <row r="1616" spans="1:66" ht="31.5">
      <c r="A1616" s="76" t="s">
        <v>11</v>
      </c>
      <c r="B1616" s="145" t="s">
        <v>1808</v>
      </c>
      <c r="C1616" s="146" t="s">
        <v>1784</v>
      </c>
      <c r="D1616" s="147" t="s">
        <v>1805</v>
      </c>
      <c r="E1616" s="146" t="s">
        <v>57</v>
      </c>
      <c r="F1616" s="235" t="s">
        <v>1786</v>
      </c>
      <c r="G1616" s="81" t="s">
        <v>58</v>
      </c>
      <c r="H1616" s="82" t="s">
        <v>1809</v>
      </c>
      <c r="I1616" s="386">
        <v>1</v>
      </c>
      <c r="J1616" s="150"/>
      <c r="K1616" s="151">
        <f t="shared" ref="K1616:K1634" si="57">I1616*J1616</f>
        <v>0</v>
      </c>
      <c r="L1616" s="152">
        <v>0.08</v>
      </c>
      <c r="M1616" s="87">
        <f t="shared" ref="M1616:M1634" si="58">ROUND(K1616*L1616+K1616,2)</f>
        <v>0</v>
      </c>
      <c r="N1616" s="436">
        <v>44</v>
      </c>
      <c r="O1616" s="462"/>
      <c r="P1616" s="442">
        <f>N1616*O1616</f>
        <v>0</v>
      </c>
      <c r="Q1616" s="464"/>
      <c r="R1616" s="466">
        <f>ROUND(P1616+P1616*Q1616,2)</f>
        <v>0</v>
      </c>
      <c r="S1616" s="468">
        <v>55000</v>
      </c>
      <c r="T1616" s="464"/>
      <c r="U1616" s="470">
        <f>ROUND(S1616+S1616*T1616,2)</f>
        <v>55000</v>
      </c>
      <c r="V1616" s="433">
        <f>SUM(K1635,P1635,S1635)</f>
        <v>55000</v>
      </c>
      <c r="W1616" s="433">
        <f>SUM(M1635,R1635,U1635)</f>
        <v>55000</v>
      </c>
    </row>
    <row r="1617" spans="1:23" ht="31.5">
      <c r="A1617" s="153" t="s">
        <v>39</v>
      </c>
      <c r="B1617" s="154" t="s">
        <v>1808</v>
      </c>
      <c r="C1617" s="155" t="s">
        <v>1784</v>
      </c>
      <c r="D1617" s="156" t="s">
        <v>1805</v>
      </c>
      <c r="E1617" s="155" t="s">
        <v>57</v>
      </c>
      <c r="F1617" s="236" t="s">
        <v>1787</v>
      </c>
      <c r="G1617" s="158" t="s">
        <v>58</v>
      </c>
      <c r="H1617" s="159" t="s">
        <v>1809</v>
      </c>
      <c r="I1617" s="387">
        <v>1</v>
      </c>
      <c r="J1617" s="243"/>
      <c r="K1617" s="244">
        <f t="shared" si="57"/>
        <v>0</v>
      </c>
      <c r="L1617" s="245">
        <v>0.08</v>
      </c>
      <c r="M1617" s="164">
        <f t="shared" si="58"/>
        <v>0</v>
      </c>
      <c r="N1617" s="437"/>
      <c r="O1617" s="440"/>
      <c r="P1617" s="443"/>
      <c r="Q1617" s="446"/>
      <c r="R1617" s="443"/>
      <c r="S1617" s="451"/>
      <c r="T1617" s="446"/>
      <c r="U1617" s="454"/>
      <c r="V1617" s="434"/>
      <c r="W1617" s="434"/>
    </row>
    <row r="1618" spans="1:23" ht="31.5">
      <c r="A1618" s="153" t="s">
        <v>59</v>
      </c>
      <c r="B1618" s="154" t="s">
        <v>1808</v>
      </c>
      <c r="C1618" s="155" t="s">
        <v>1784</v>
      </c>
      <c r="D1618" s="156" t="s">
        <v>1805</v>
      </c>
      <c r="E1618" s="155" t="s">
        <v>57</v>
      </c>
      <c r="F1618" s="236" t="s">
        <v>1788</v>
      </c>
      <c r="G1618" s="158" t="s">
        <v>58</v>
      </c>
      <c r="H1618" s="159" t="s">
        <v>1810</v>
      </c>
      <c r="I1618" s="387">
        <v>1</v>
      </c>
      <c r="J1618" s="243"/>
      <c r="K1618" s="244">
        <f t="shared" si="57"/>
        <v>0</v>
      </c>
      <c r="L1618" s="245">
        <v>0.08</v>
      </c>
      <c r="M1618" s="164">
        <f t="shared" si="58"/>
        <v>0</v>
      </c>
      <c r="N1618" s="437"/>
      <c r="O1618" s="440"/>
      <c r="P1618" s="443"/>
      <c r="Q1618" s="446"/>
      <c r="R1618" s="443"/>
      <c r="S1618" s="451"/>
      <c r="T1618" s="446"/>
      <c r="U1618" s="454"/>
      <c r="V1618" s="434"/>
      <c r="W1618" s="434"/>
    </row>
    <row r="1619" spans="1:23" ht="31.5">
      <c r="A1619" s="153" t="s">
        <v>60</v>
      </c>
      <c r="B1619" s="154" t="s">
        <v>1808</v>
      </c>
      <c r="C1619" s="155" t="s">
        <v>1784</v>
      </c>
      <c r="D1619" s="156" t="s">
        <v>1806</v>
      </c>
      <c r="E1619" s="155" t="s">
        <v>57</v>
      </c>
      <c r="F1619" s="236" t="s">
        <v>1789</v>
      </c>
      <c r="G1619" s="158" t="s">
        <v>58</v>
      </c>
      <c r="H1619" s="159" t="s">
        <v>1809</v>
      </c>
      <c r="I1619" s="387">
        <v>1</v>
      </c>
      <c r="J1619" s="243"/>
      <c r="K1619" s="244">
        <f t="shared" si="57"/>
        <v>0</v>
      </c>
      <c r="L1619" s="245">
        <v>0.08</v>
      </c>
      <c r="M1619" s="164">
        <f t="shared" si="58"/>
        <v>0</v>
      </c>
      <c r="N1619" s="437"/>
      <c r="O1619" s="440"/>
      <c r="P1619" s="443"/>
      <c r="Q1619" s="446"/>
      <c r="R1619" s="443"/>
      <c r="S1619" s="451"/>
      <c r="T1619" s="446"/>
      <c r="U1619" s="454"/>
      <c r="V1619" s="434"/>
      <c r="W1619" s="434"/>
    </row>
    <row r="1620" spans="1:23" ht="31.5">
      <c r="A1620" s="153" t="s">
        <v>61</v>
      </c>
      <c r="B1620" s="154" t="s">
        <v>1808</v>
      </c>
      <c r="C1620" s="155" t="s">
        <v>1784</v>
      </c>
      <c r="D1620" s="156" t="s">
        <v>1806</v>
      </c>
      <c r="E1620" s="155" t="s">
        <v>57</v>
      </c>
      <c r="F1620" s="236" t="s">
        <v>1790</v>
      </c>
      <c r="G1620" s="158" t="s">
        <v>58</v>
      </c>
      <c r="H1620" s="159" t="s">
        <v>1809</v>
      </c>
      <c r="I1620" s="387">
        <v>1</v>
      </c>
      <c r="J1620" s="243"/>
      <c r="K1620" s="244">
        <f t="shared" si="57"/>
        <v>0</v>
      </c>
      <c r="L1620" s="245">
        <v>0.08</v>
      </c>
      <c r="M1620" s="164">
        <f t="shared" si="58"/>
        <v>0</v>
      </c>
      <c r="N1620" s="437"/>
      <c r="O1620" s="440"/>
      <c r="P1620" s="443"/>
      <c r="Q1620" s="446"/>
      <c r="R1620" s="443"/>
      <c r="S1620" s="451"/>
      <c r="T1620" s="446"/>
      <c r="U1620" s="454"/>
      <c r="V1620" s="434"/>
      <c r="W1620" s="434"/>
    </row>
    <row r="1621" spans="1:23" ht="31.5">
      <c r="A1621" s="153" t="s">
        <v>62</v>
      </c>
      <c r="B1621" s="154" t="s">
        <v>1808</v>
      </c>
      <c r="C1621" s="155" t="s">
        <v>1784</v>
      </c>
      <c r="D1621" s="156" t="s">
        <v>1806</v>
      </c>
      <c r="E1621" s="155" t="s">
        <v>57</v>
      </c>
      <c r="F1621" s="236" t="s">
        <v>1791</v>
      </c>
      <c r="G1621" s="158" t="s">
        <v>58</v>
      </c>
      <c r="H1621" s="159" t="s">
        <v>1809</v>
      </c>
      <c r="I1621" s="387">
        <v>1</v>
      </c>
      <c r="J1621" s="243"/>
      <c r="K1621" s="244">
        <f t="shared" si="57"/>
        <v>0</v>
      </c>
      <c r="L1621" s="245">
        <v>0.08</v>
      </c>
      <c r="M1621" s="164">
        <f t="shared" si="58"/>
        <v>0</v>
      </c>
      <c r="N1621" s="437"/>
      <c r="O1621" s="482"/>
      <c r="P1621" s="443"/>
      <c r="Q1621" s="485"/>
      <c r="R1621" s="488"/>
      <c r="S1621" s="491"/>
      <c r="T1621" s="485"/>
      <c r="U1621" s="494"/>
      <c r="V1621" s="434"/>
      <c r="W1621" s="434"/>
    </row>
    <row r="1622" spans="1:23" ht="31.5">
      <c r="A1622" s="153" t="s">
        <v>63</v>
      </c>
      <c r="B1622" s="154" t="s">
        <v>1808</v>
      </c>
      <c r="C1622" s="155" t="s">
        <v>1784</v>
      </c>
      <c r="D1622" s="156" t="s">
        <v>1806</v>
      </c>
      <c r="E1622" s="155" t="s">
        <v>57</v>
      </c>
      <c r="F1622" s="236" t="s">
        <v>1792</v>
      </c>
      <c r="G1622" s="158" t="s">
        <v>58</v>
      </c>
      <c r="H1622" s="159" t="s">
        <v>1154</v>
      </c>
      <c r="I1622" s="387">
        <v>1</v>
      </c>
      <c r="J1622" s="243"/>
      <c r="K1622" s="244">
        <f t="shared" si="57"/>
        <v>0</v>
      </c>
      <c r="L1622" s="245">
        <v>0.08</v>
      </c>
      <c r="M1622" s="164">
        <f t="shared" si="58"/>
        <v>0</v>
      </c>
      <c r="N1622" s="437"/>
      <c r="O1622" s="482"/>
      <c r="P1622" s="443"/>
      <c r="Q1622" s="485"/>
      <c r="R1622" s="488"/>
      <c r="S1622" s="491"/>
      <c r="T1622" s="485"/>
      <c r="U1622" s="494"/>
      <c r="V1622" s="434"/>
      <c r="W1622" s="434"/>
    </row>
    <row r="1623" spans="1:23" ht="31.5">
      <c r="A1623" s="153" t="s">
        <v>64</v>
      </c>
      <c r="B1623" s="154" t="s">
        <v>1808</v>
      </c>
      <c r="C1623" s="155" t="s">
        <v>1784</v>
      </c>
      <c r="D1623" s="156" t="s">
        <v>1806</v>
      </c>
      <c r="E1623" s="155" t="s">
        <v>57</v>
      </c>
      <c r="F1623" s="236" t="s">
        <v>1793</v>
      </c>
      <c r="G1623" s="158" t="s">
        <v>58</v>
      </c>
      <c r="H1623" s="159" t="s">
        <v>1154</v>
      </c>
      <c r="I1623" s="387">
        <v>1</v>
      </c>
      <c r="J1623" s="243"/>
      <c r="K1623" s="244">
        <f t="shared" si="57"/>
        <v>0</v>
      </c>
      <c r="L1623" s="245">
        <v>0.08</v>
      </c>
      <c r="M1623" s="164">
        <f t="shared" si="58"/>
        <v>0</v>
      </c>
      <c r="N1623" s="437"/>
      <c r="O1623" s="482"/>
      <c r="P1623" s="443"/>
      <c r="Q1623" s="485"/>
      <c r="R1623" s="488"/>
      <c r="S1623" s="491"/>
      <c r="T1623" s="485"/>
      <c r="U1623" s="494"/>
      <c r="V1623" s="434"/>
      <c r="W1623" s="434"/>
    </row>
    <row r="1624" spans="1:23" ht="31.5">
      <c r="A1624" s="153" t="s">
        <v>65</v>
      </c>
      <c r="B1624" s="154" t="s">
        <v>1808</v>
      </c>
      <c r="C1624" s="155" t="s">
        <v>1785</v>
      </c>
      <c r="D1624" s="156" t="s">
        <v>1805</v>
      </c>
      <c r="E1624" s="155" t="s">
        <v>57</v>
      </c>
      <c r="F1624" s="236" t="s">
        <v>1794</v>
      </c>
      <c r="G1624" s="158" t="s">
        <v>58</v>
      </c>
      <c r="H1624" s="159" t="s">
        <v>1811</v>
      </c>
      <c r="I1624" s="387">
        <v>1</v>
      </c>
      <c r="J1624" s="243"/>
      <c r="K1624" s="244">
        <f t="shared" si="57"/>
        <v>0</v>
      </c>
      <c r="L1624" s="245">
        <v>0.08</v>
      </c>
      <c r="M1624" s="164">
        <f t="shared" si="58"/>
        <v>0</v>
      </c>
      <c r="N1624" s="437"/>
      <c r="O1624" s="483"/>
      <c r="P1624" s="443"/>
      <c r="Q1624" s="486"/>
      <c r="R1624" s="489"/>
      <c r="S1624" s="492"/>
      <c r="T1624" s="486"/>
      <c r="U1624" s="495"/>
      <c r="V1624" s="434"/>
      <c r="W1624" s="434"/>
    </row>
    <row r="1625" spans="1:23" ht="31.5">
      <c r="A1625" s="153" t="s">
        <v>66</v>
      </c>
      <c r="B1625" s="154" t="s">
        <v>1808</v>
      </c>
      <c r="C1625" s="155" t="s">
        <v>1785</v>
      </c>
      <c r="D1625" s="156" t="s">
        <v>1805</v>
      </c>
      <c r="E1625" s="155" t="s">
        <v>57</v>
      </c>
      <c r="F1625" s="236" t="s">
        <v>1795</v>
      </c>
      <c r="G1625" s="158" t="s">
        <v>58</v>
      </c>
      <c r="H1625" s="159" t="s">
        <v>1811</v>
      </c>
      <c r="I1625" s="387">
        <v>1</v>
      </c>
      <c r="J1625" s="243"/>
      <c r="K1625" s="244">
        <f t="shared" si="57"/>
        <v>0</v>
      </c>
      <c r="L1625" s="245">
        <v>0.08</v>
      </c>
      <c r="M1625" s="164">
        <f t="shared" si="58"/>
        <v>0</v>
      </c>
      <c r="N1625" s="437"/>
      <c r="O1625" s="483"/>
      <c r="P1625" s="443"/>
      <c r="Q1625" s="486"/>
      <c r="R1625" s="489"/>
      <c r="S1625" s="492"/>
      <c r="T1625" s="486"/>
      <c r="U1625" s="495"/>
      <c r="V1625" s="434"/>
      <c r="W1625" s="434"/>
    </row>
    <row r="1626" spans="1:23" ht="31.5">
      <c r="A1626" s="153" t="s">
        <v>67</v>
      </c>
      <c r="B1626" s="154" t="s">
        <v>1808</v>
      </c>
      <c r="C1626" s="155" t="s">
        <v>1785</v>
      </c>
      <c r="D1626" s="156" t="s">
        <v>1805</v>
      </c>
      <c r="E1626" s="155" t="s">
        <v>57</v>
      </c>
      <c r="F1626" s="236" t="s">
        <v>1796</v>
      </c>
      <c r="G1626" s="158" t="s">
        <v>58</v>
      </c>
      <c r="H1626" s="159" t="s">
        <v>1809</v>
      </c>
      <c r="I1626" s="387">
        <v>1</v>
      </c>
      <c r="J1626" s="243"/>
      <c r="K1626" s="244">
        <f t="shared" si="57"/>
        <v>0</v>
      </c>
      <c r="L1626" s="245">
        <v>0.08</v>
      </c>
      <c r="M1626" s="164">
        <f t="shared" si="58"/>
        <v>0</v>
      </c>
      <c r="N1626" s="437"/>
      <c r="O1626" s="483"/>
      <c r="P1626" s="443"/>
      <c r="Q1626" s="486"/>
      <c r="R1626" s="489"/>
      <c r="S1626" s="492"/>
      <c r="T1626" s="486"/>
      <c r="U1626" s="495"/>
      <c r="V1626" s="434"/>
      <c r="W1626" s="434"/>
    </row>
    <row r="1627" spans="1:23" ht="31.5">
      <c r="A1627" s="153" t="s">
        <v>68</v>
      </c>
      <c r="B1627" s="154" t="s">
        <v>1808</v>
      </c>
      <c r="C1627" s="155" t="s">
        <v>1785</v>
      </c>
      <c r="D1627" s="156" t="s">
        <v>1805</v>
      </c>
      <c r="E1627" s="155" t="s">
        <v>57</v>
      </c>
      <c r="F1627" s="236" t="s">
        <v>1797</v>
      </c>
      <c r="G1627" s="158" t="s">
        <v>58</v>
      </c>
      <c r="H1627" s="159" t="s">
        <v>1809</v>
      </c>
      <c r="I1627" s="387">
        <v>1</v>
      </c>
      <c r="J1627" s="243"/>
      <c r="K1627" s="244">
        <f t="shared" si="57"/>
        <v>0</v>
      </c>
      <c r="L1627" s="245">
        <v>0.08</v>
      </c>
      <c r="M1627" s="164">
        <f t="shared" si="58"/>
        <v>0</v>
      </c>
      <c r="N1627" s="437"/>
      <c r="O1627" s="483"/>
      <c r="P1627" s="443"/>
      <c r="Q1627" s="486"/>
      <c r="R1627" s="489"/>
      <c r="S1627" s="492"/>
      <c r="T1627" s="486"/>
      <c r="U1627" s="495"/>
      <c r="V1627" s="434"/>
      <c r="W1627" s="434"/>
    </row>
    <row r="1628" spans="1:23" ht="31.5">
      <c r="A1628" s="153" t="s">
        <v>69</v>
      </c>
      <c r="B1628" s="154" t="s">
        <v>1808</v>
      </c>
      <c r="C1628" s="155" t="s">
        <v>1785</v>
      </c>
      <c r="D1628" s="156" t="s">
        <v>1805</v>
      </c>
      <c r="E1628" s="155" t="s">
        <v>57</v>
      </c>
      <c r="F1628" s="236" t="s">
        <v>1798</v>
      </c>
      <c r="G1628" s="158" t="s">
        <v>58</v>
      </c>
      <c r="H1628" s="159" t="s">
        <v>1809</v>
      </c>
      <c r="I1628" s="387">
        <v>1</v>
      </c>
      <c r="J1628" s="243"/>
      <c r="K1628" s="244">
        <f t="shared" si="57"/>
        <v>0</v>
      </c>
      <c r="L1628" s="245">
        <v>0.08</v>
      </c>
      <c r="M1628" s="164">
        <f t="shared" si="58"/>
        <v>0</v>
      </c>
      <c r="N1628" s="437"/>
      <c r="O1628" s="483"/>
      <c r="P1628" s="443"/>
      <c r="Q1628" s="486"/>
      <c r="R1628" s="489"/>
      <c r="S1628" s="492"/>
      <c r="T1628" s="486"/>
      <c r="U1628" s="495"/>
      <c r="V1628" s="434"/>
      <c r="W1628" s="434"/>
    </row>
    <row r="1629" spans="1:23" ht="31.5">
      <c r="A1629" s="153" t="s">
        <v>70</v>
      </c>
      <c r="B1629" s="154" t="s">
        <v>1808</v>
      </c>
      <c r="C1629" s="155" t="s">
        <v>1785</v>
      </c>
      <c r="D1629" s="156" t="s">
        <v>1805</v>
      </c>
      <c r="E1629" s="155" t="s">
        <v>57</v>
      </c>
      <c r="F1629" s="236" t="s">
        <v>1799</v>
      </c>
      <c r="G1629" s="158" t="s">
        <v>58</v>
      </c>
      <c r="H1629" s="159" t="s">
        <v>1809</v>
      </c>
      <c r="I1629" s="387">
        <v>1</v>
      </c>
      <c r="J1629" s="243"/>
      <c r="K1629" s="244">
        <f t="shared" si="57"/>
        <v>0</v>
      </c>
      <c r="L1629" s="245">
        <v>0.08</v>
      </c>
      <c r="M1629" s="164">
        <f t="shared" si="58"/>
        <v>0</v>
      </c>
      <c r="N1629" s="437"/>
      <c r="O1629" s="483"/>
      <c r="P1629" s="443"/>
      <c r="Q1629" s="486"/>
      <c r="R1629" s="489"/>
      <c r="S1629" s="492"/>
      <c r="T1629" s="486"/>
      <c r="U1629" s="495"/>
      <c r="V1629" s="434"/>
      <c r="W1629" s="434"/>
    </row>
    <row r="1630" spans="1:23" ht="31.5">
      <c r="A1630" s="153" t="s">
        <v>85</v>
      </c>
      <c r="B1630" s="154" t="s">
        <v>1808</v>
      </c>
      <c r="C1630" s="155" t="s">
        <v>1785</v>
      </c>
      <c r="D1630" s="156" t="s">
        <v>1805</v>
      </c>
      <c r="E1630" s="155" t="s">
        <v>57</v>
      </c>
      <c r="F1630" s="236" t="s">
        <v>1800</v>
      </c>
      <c r="G1630" s="158" t="s">
        <v>58</v>
      </c>
      <c r="H1630" s="159" t="s">
        <v>1809</v>
      </c>
      <c r="I1630" s="387">
        <v>1</v>
      </c>
      <c r="J1630" s="243"/>
      <c r="K1630" s="244">
        <f t="shared" si="57"/>
        <v>0</v>
      </c>
      <c r="L1630" s="245">
        <v>0.08</v>
      </c>
      <c r="M1630" s="164">
        <f t="shared" si="58"/>
        <v>0</v>
      </c>
      <c r="N1630" s="437"/>
      <c r="O1630" s="483"/>
      <c r="P1630" s="443"/>
      <c r="Q1630" s="486"/>
      <c r="R1630" s="489"/>
      <c r="S1630" s="492"/>
      <c r="T1630" s="486"/>
      <c r="U1630" s="495"/>
      <c r="V1630" s="434"/>
      <c r="W1630" s="434"/>
    </row>
    <row r="1631" spans="1:23" ht="31.5">
      <c r="A1631" s="153" t="s">
        <v>86</v>
      </c>
      <c r="B1631" s="154" t="s">
        <v>1808</v>
      </c>
      <c r="C1631" s="155" t="s">
        <v>1785</v>
      </c>
      <c r="D1631" s="156" t="s">
        <v>1805</v>
      </c>
      <c r="E1631" s="155" t="s">
        <v>57</v>
      </c>
      <c r="F1631" s="236" t="s">
        <v>1801</v>
      </c>
      <c r="G1631" s="158" t="s">
        <v>58</v>
      </c>
      <c r="H1631" s="159" t="s">
        <v>1809</v>
      </c>
      <c r="I1631" s="387">
        <v>1</v>
      </c>
      <c r="J1631" s="243"/>
      <c r="K1631" s="244">
        <f t="shared" si="57"/>
        <v>0</v>
      </c>
      <c r="L1631" s="245">
        <v>0.08</v>
      </c>
      <c r="M1631" s="164">
        <f t="shared" si="58"/>
        <v>0</v>
      </c>
      <c r="N1631" s="437"/>
      <c r="O1631" s="483"/>
      <c r="P1631" s="443"/>
      <c r="Q1631" s="486"/>
      <c r="R1631" s="489"/>
      <c r="S1631" s="492"/>
      <c r="T1631" s="486"/>
      <c r="U1631" s="495"/>
      <c r="V1631" s="434"/>
      <c r="W1631" s="434"/>
    </row>
    <row r="1632" spans="1:23" ht="31.5">
      <c r="A1632" s="153" t="s">
        <v>87</v>
      </c>
      <c r="B1632" s="154" t="s">
        <v>1808</v>
      </c>
      <c r="C1632" s="155" t="s">
        <v>1785</v>
      </c>
      <c r="D1632" s="156" t="s">
        <v>1805</v>
      </c>
      <c r="E1632" s="155" t="s">
        <v>57</v>
      </c>
      <c r="F1632" s="236" t="s">
        <v>1802</v>
      </c>
      <c r="G1632" s="158" t="s">
        <v>58</v>
      </c>
      <c r="H1632" s="159" t="s">
        <v>1809</v>
      </c>
      <c r="I1632" s="387">
        <v>1</v>
      </c>
      <c r="J1632" s="243"/>
      <c r="K1632" s="244">
        <f t="shared" si="57"/>
        <v>0</v>
      </c>
      <c r="L1632" s="245">
        <v>0.08</v>
      </c>
      <c r="M1632" s="164">
        <f t="shared" si="58"/>
        <v>0</v>
      </c>
      <c r="N1632" s="437"/>
      <c r="O1632" s="483"/>
      <c r="P1632" s="443"/>
      <c r="Q1632" s="486"/>
      <c r="R1632" s="489"/>
      <c r="S1632" s="492"/>
      <c r="T1632" s="486"/>
      <c r="U1632" s="495"/>
      <c r="V1632" s="434"/>
      <c r="W1632" s="434"/>
    </row>
    <row r="1633" spans="1:66" ht="31.5">
      <c r="A1633" s="153" t="s">
        <v>88</v>
      </c>
      <c r="B1633" s="154" t="s">
        <v>1808</v>
      </c>
      <c r="C1633" s="155" t="s">
        <v>1785</v>
      </c>
      <c r="D1633" s="156" t="s">
        <v>1805</v>
      </c>
      <c r="E1633" s="155" t="s">
        <v>57</v>
      </c>
      <c r="F1633" s="236" t="s">
        <v>1803</v>
      </c>
      <c r="G1633" s="158" t="s">
        <v>58</v>
      </c>
      <c r="H1633" s="159" t="s">
        <v>1809</v>
      </c>
      <c r="I1633" s="387">
        <v>1</v>
      </c>
      <c r="J1633" s="243"/>
      <c r="K1633" s="244">
        <f t="shared" si="57"/>
        <v>0</v>
      </c>
      <c r="L1633" s="245">
        <v>0.08</v>
      </c>
      <c r="M1633" s="164">
        <f t="shared" si="58"/>
        <v>0</v>
      </c>
      <c r="N1633" s="437"/>
      <c r="O1633" s="483"/>
      <c r="P1633" s="443"/>
      <c r="Q1633" s="486"/>
      <c r="R1633" s="489"/>
      <c r="S1633" s="492"/>
      <c r="T1633" s="486"/>
      <c r="U1633" s="495"/>
      <c r="V1633" s="434"/>
      <c r="W1633" s="434"/>
    </row>
    <row r="1634" spans="1:66" ht="32.25" thickBot="1">
      <c r="A1634" s="100">
        <v>19</v>
      </c>
      <c r="B1634" s="165" t="s">
        <v>1807</v>
      </c>
      <c r="C1634" s="166" t="s">
        <v>1785</v>
      </c>
      <c r="D1634" s="167"/>
      <c r="E1634" s="166" t="s">
        <v>57</v>
      </c>
      <c r="F1634" s="237" t="s">
        <v>1804</v>
      </c>
      <c r="G1634" s="169" t="s">
        <v>58</v>
      </c>
      <c r="H1634" s="106" t="s">
        <v>1454</v>
      </c>
      <c r="I1634" s="388">
        <v>1</v>
      </c>
      <c r="J1634" s="171"/>
      <c r="K1634" s="172">
        <f t="shared" si="57"/>
        <v>0</v>
      </c>
      <c r="L1634" s="173">
        <v>0.08</v>
      </c>
      <c r="M1634" s="174">
        <f t="shared" si="58"/>
        <v>0</v>
      </c>
      <c r="N1634" s="438"/>
      <c r="O1634" s="463"/>
      <c r="P1634" s="444"/>
      <c r="Q1634" s="465"/>
      <c r="R1634" s="467"/>
      <c r="S1634" s="469"/>
      <c r="T1634" s="465"/>
      <c r="U1634" s="471"/>
      <c r="V1634" s="435"/>
      <c r="W1634" s="435"/>
    </row>
    <row r="1635" spans="1:66" ht="12.75">
      <c r="A1635" s="37"/>
      <c r="B1635" s="37"/>
      <c r="C1635" s="37"/>
      <c r="D1635" s="37"/>
      <c r="E1635" s="37"/>
      <c r="F1635" s="37"/>
      <c r="G1635" s="37"/>
      <c r="H1635" s="38"/>
      <c r="I1635" s="37"/>
      <c r="J1635" s="112" t="s">
        <v>38</v>
      </c>
      <c r="K1635" s="113">
        <f>SUM(K1616:K1634)</f>
        <v>0</v>
      </c>
      <c r="L1635" s="114"/>
      <c r="M1635" s="113">
        <f>SUM(M1616:M1634)</f>
        <v>0</v>
      </c>
      <c r="N1635" s="114"/>
      <c r="O1635" s="114"/>
      <c r="P1635" s="115">
        <f>SUM(P1616)</f>
        <v>0</v>
      </c>
      <c r="Q1635" s="114"/>
      <c r="R1635" s="115">
        <f>SUM(R1616)</f>
        <v>0</v>
      </c>
      <c r="S1635" s="113">
        <f>SUM(S1616:S1634)</f>
        <v>55000</v>
      </c>
      <c r="T1635" s="114"/>
      <c r="U1635" s="113">
        <f>SUM(U1616:U1634)</f>
        <v>55000</v>
      </c>
      <c r="V1635" s="37"/>
      <c r="W1635" s="37"/>
    </row>
    <row r="1636" spans="1:66" ht="51">
      <c r="W1636" s="116" t="s">
        <v>37</v>
      </c>
    </row>
    <row r="1638" spans="1:66" s="241" customFormat="1" ht="13.5" thickBot="1">
      <c r="A1638" s="180"/>
      <c r="B1638" s="181" t="s">
        <v>21</v>
      </c>
      <c r="C1638" s="182">
        <v>126</v>
      </c>
      <c r="D1638" s="184"/>
      <c r="E1638" s="184"/>
      <c r="F1638" s="184"/>
      <c r="G1638" s="184"/>
      <c r="H1638" s="184"/>
      <c r="I1638" s="184"/>
      <c r="J1638" s="184"/>
      <c r="K1638" s="184"/>
      <c r="L1638" s="184"/>
      <c r="M1638" s="184"/>
      <c r="N1638" s="184"/>
      <c r="O1638" s="185"/>
      <c r="P1638" s="185"/>
      <c r="Q1638" s="185"/>
      <c r="R1638" s="185"/>
      <c r="S1638" s="185"/>
      <c r="T1638" s="185"/>
      <c r="U1638" s="185"/>
      <c r="V1638" s="185"/>
      <c r="W1638" s="185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  <c r="AJ1638" s="31"/>
      <c r="AK1638" s="31"/>
      <c r="AL1638" s="31"/>
      <c r="AM1638" s="31"/>
      <c r="AN1638" s="31"/>
      <c r="AO1638" s="31"/>
      <c r="AP1638" s="31"/>
      <c r="AQ1638" s="31"/>
      <c r="AR1638" s="31"/>
      <c r="AS1638" s="31"/>
      <c r="AT1638" s="31"/>
      <c r="AU1638" s="31"/>
      <c r="AV1638" s="31"/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  <c r="BN1638" s="31"/>
    </row>
    <row r="1639" spans="1:66" ht="11.25">
      <c r="A1639" s="422" t="s">
        <v>0</v>
      </c>
      <c r="B1639" s="423"/>
      <c r="C1639" s="423"/>
      <c r="D1639" s="423"/>
      <c r="E1639" s="423"/>
      <c r="F1639" s="423"/>
      <c r="G1639" s="424"/>
      <c r="H1639" s="422" t="s">
        <v>40</v>
      </c>
      <c r="I1639" s="423"/>
      <c r="J1639" s="423"/>
      <c r="K1639" s="423"/>
      <c r="L1639" s="423"/>
      <c r="M1639" s="424"/>
      <c r="N1639" s="422" t="s">
        <v>35</v>
      </c>
      <c r="O1639" s="423"/>
      <c r="P1639" s="423"/>
      <c r="Q1639" s="423"/>
      <c r="R1639" s="423"/>
      <c r="S1639" s="423"/>
      <c r="T1639" s="423"/>
      <c r="U1639" s="424"/>
      <c r="V1639" s="425" t="s">
        <v>1</v>
      </c>
      <c r="W1639" s="426"/>
    </row>
    <row r="1640" spans="1:66" ht="63.75">
      <c r="A1640" s="46" t="s">
        <v>12</v>
      </c>
      <c r="B1640" s="47" t="s">
        <v>22</v>
      </c>
      <c r="C1640" s="48" t="s">
        <v>13</v>
      </c>
      <c r="D1640" s="48" t="s">
        <v>20</v>
      </c>
      <c r="E1640" s="49" t="s">
        <v>23</v>
      </c>
      <c r="F1640" s="48" t="s">
        <v>19</v>
      </c>
      <c r="G1640" s="50" t="s">
        <v>24</v>
      </c>
      <c r="H1640" s="51" t="s">
        <v>28</v>
      </c>
      <c r="I1640" s="48" t="s">
        <v>29</v>
      </c>
      <c r="J1640" s="52" t="s">
        <v>41</v>
      </c>
      <c r="K1640" s="53" t="s">
        <v>14</v>
      </c>
      <c r="L1640" s="54" t="s">
        <v>2</v>
      </c>
      <c r="M1640" s="55" t="s">
        <v>15</v>
      </c>
      <c r="N1640" s="56" t="s">
        <v>50</v>
      </c>
      <c r="O1640" s="57" t="s">
        <v>54</v>
      </c>
      <c r="P1640" s="58" t="s">
        <v>42</v>
      </c>
      <c r="Q1640" s="59" t="s">
        <v>2</v>
      </c>
      <c r="R1640" s="58" t="s">
        <v>43</v>
      </c>
      <c r="S1640" s="58" t="s">
        <v>55</v>
      </c>
      <c r="T1640" s="59" t="s">
        <v>2</v>
      </c>
      <c r="U1640" s="60" t="s">
        <v>56</v>
      </c>
      <c r="V1640" s="61" t="s">
        <v>51</v>
      </c>
      <c r="W1640" s="62" t="s">
        <v>52</v>
      </c>
    </row>
    <row r="1641" spans="1:66" ht="11.25" thickBot="1">
      <c r="A1641" s="63" t="s">
        <v>3</v>
      </c>
      <c r="B1641" s="64" t="s">
        <v>4</v>
      </c>
      <c r="C1641" s="64" t="s">
        <v>5</v>
      </c>
      <c r="D1641" s="64" t="s">
        <v>6</v>
      </c>
      <c r="E1641" s="64" t="s">
        <v>7</v>
      </c>
      <c r="F1641" s="64" t="s">
        <v>8</v>
      </c>
      <c r="G1641" s="65" t="s">
        <v>9</v>
      </c>
      <c r="H1641" s="66" t="s">
        <v>16</v>
      </c>
      <c r="I1641" s="64" t="s">
        <v>30</v>
      </c>
      <c r="J1641" s="67" t="s">
        <v>31</v>
      </c>
      <c r="K1641" s="64" t="s">
        <v>32</v>
      </c>
      <c r="L1641" s="68" t="s">
        <v>33</v>
      </c>
      <c r="M1641" s="69" t="s">
        <v>34</v>
      </c>
      <c r="N1641" s="70" t="s">
        <v>17</v>
      </c>
      <c r="O1641" s="71" t="s">
        <v>36</v>
      </c>
      <c r="P1641" s="72" t="s">
        <v>49</v>
      </c>
      <c r="Q1641" s="71" t="s">
        <v>10</v>
      </c>
      <c r="R1641" s="72" t="s">
        <v>44</v>
      </c>
      <c r="S1641" s="72" t="s">
        <v>45</v>
      </c>
      <c r="T1641" s="71" t="s">
        <v>18</v>
      </c>
      <c r="U1641" s="73" t="s">
        <v>46</v>
      </c>
      <c r="V1641" s="74" t="s">
        <v>47</v>
      </c>
      <c r="W1641" s="75" t="s">
        <v>48</v>
      </c>
    </row>
    <row r="1642" spans="1:66" ht="31.5">
      <c r="A1642" s="76" t="s">
        <v>11</v>
      </c>
      <c r="B1642" s="145" t="s">
        <v>1818</v>
      </c>
      <c r="C1642" s="146" t="s">
        <v>1813</v>
      </c>
      <c r="D1642" s="147" t="s">
        <v>1812</v>
      </c>
      <c r="E1642" s="146" t="s">
        <v>213</v>
      </c>
      <c r="F1642" s="235" t="s">
        <v>1814</v>
      </c>
      <c r="G1642" s="81" t="s">
        <v>58</v>
      </c>
      <c r="H1642" s="82" t="s">
        <v>1816</v>
      </c>
      <c r="I1642" s="149">
        <v>2</v>
      </c>
      <c r="J1642" s="150"/>
      <c r="K1642" s="151">
        <f>I1642*J1642</f>
        <v>0</v>
      </c>
      <c r="L1642" s="152"/>
      <c r="M1642" s="87">
        <f>ROUND(K1642*L1642+K1642,2)</f>
        <v>0</v>
      </c>
      <c r="N1642" s="436">
        <v>12</v>
      </c>
      <c r="O1642" s="462"/>
      <c r="P1642" s="442">
        <f>N1642*O1642</f>
        <v>0</v>
      </c>
      <c r="Q1642" s="464"/>
      <c r="R1642" s="466">
        <f>ROUND(P1642+P1642*Q1642,2)</f>
        <v>0</v>
      </c>
      <c r="S1642" s="468">
        <v>2000</v>
      </c>
      <c r="T1642" s="464"/>
      <c r="U1642" s="470">
        <f>ROUND(S1642+S1642*T1642,2)</f>
        <v>2000</v>
      </c>
      <c r="V1642" s="433">
        <f>SUM(K1644,P1644,S1644)</f>
        <v>2000</v>
      </c>
      <c r="W1642" s="433">
        <f>SUM(M1644,R1644,U1644)</f>
        <v>2000</v>
      </c>
    </row>
    <row r="1643" spans="1:66" ht="32.25" thickBot="1">
      <c r="A1643" s="100" t="s">
        <v>39</v>
      </c>
      <c r="B1643" s="165" t="s">
        <v>1819</v>
      </c>
      <c r="C1643" s="166" t="s">
        <v>1813</v>
      </c>
      <c r="D1643" s="167" t="s">
        <v>1812</v>
      </c>
      <c r="E1643" s="166" t="s">
        <v>213</v>
      </c>
      <c r="F1643" s="237" t="s">
        <v>1815</v>
      </c>
      <c r="G1643" s="169" t="s">
        <v>58</v>
      </c>
      <c r="H1643" s="106" t="s">
        <v>1817</v>
      </c>
      <c r="I1643" s="170">
        <v>2</v>
      </c>
      <c r="J1643" s="171"/>
      <c r="K1643" s="172">
        <f>I1643*J1643</f>
        <v>0</v>
      </c>
      <c r="L1643" s="173"/>
      <c r="M1643" s="174">
        <f>ROUND(K1643*L1643+K1643,2)</f>
        <v>0</v>
      </c>
      <c r="N1643" s="438"/>
      <c r="O1643" s="463"/>
      <c r="P1643" s="444"/>
      <c r="Q1643" s="465"/>
      <c r="R1643" s="467"/>
      <c r="S1643" s="469"/>
      <c r="T1643" s="465"/>
      <c r="U1643" s="471"/>
      <c r="V1643" s="435"/>
      <c r="W1643" s="435"/>
    </row>
    <row r="1644" spans="1:66" ht="12.75">
      <c r="A1644" s="37"/>
      <c r="B1644" s="37"/>
      <c r="C1644" s="37"/>
      <c r="D1644" s="37"/>
      <c r="E1644" s="37"/>
      <c r="F1644" s="37"/>
      <c r="G1644" s="37"/>
      <c r="H1644" s="38"/>
      <c r="I1644" s="37"/>
      <c r="J1644" s="112" t="s">
        <v>38</v>
      </c>
      <c r="K1644" s="113">
        <f>SUM(K1642:K1643)</f>
        <v>0</v>
      </c>
      <c r="L1644" s="114"/>
      <c r="M1644" s="113">
        <f>SUM(M1642:M1643)</f>
        <v>0</v>
      </c>
      <c r="N1644" s="114"/>
      <c r="O1644" s="114"/>
      <c r="P1644" s="115">
        <f>SUM(P1642)</f>
        <v>0</v>
      </c>
      <c r="Q1644" s="114"/>
      <c r="R1644" s="115">
        <f>SUM(R1642)</f>
        <v>0</v>
      </c>
      <c r="S1644" s="113">
        <f>SUM(S1642:S1643)</f>
        <v>2000</v>
      </c>
      <c r="T1644" s="114"/>
      <c r="U1644" s="113">
        <f>SUM(U1642:U1643)</f>
        <v>2000</v>
      </c>
      <c r="V1644" s="37"/>
      <c r="W1644" s="37"/>
    </row>
    <row r="1645" spans="1:66" ht="51">
      <c r="W1645" s="116" t="s">
        <v>37</v>
      </c>
    </row>
    <row r="1647" spans="1:66" s="241" customFormat="1" ht="13.5" thickBot="1">
      <c r="A1647" s="180"/>
      <c r="B1647" s="181" t="s">
        <v>21</v>
      </c>
      <c r="C1647" s="182">
        <v>127</v>
      </c>
      <c r="D1647" s="184"/>
      <c r="E1647" s="184"/>
      <c r="F1647" s="184"/>
      <c r="G1647" s="184"/>
      <c r="H1647" s="184"/>
      <c r="I1647" s="184"/>
      <c r="J1647" s="184"/>
      <c r="K1647" s="184"/>
      <c r="L1647" s="184"/>
      <c r="M1647" s="184"/>
      <c r="N1647" s="184"/>
      <c r="O1647" s="185"/>
      <c r="P1647" s="185"/>
      <c r="Q1647" s="185"/>
      <c r="R1647" s="185"/>
      <c r="S1647" s="185"/>
      <c r="T1647" s="185"/>
      <c r="U1647" s="185"/>
      <c r="V1647" s="185"/>
      <c r="W1647" s="185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  <c r="AJ1647" s="31"/>
      <c r="AK1647" s="31"/>
      <c r="AL1647" s="31"/>
      <c r="AM1647" s="31"/>
      <c r="AN1647" s="31"/>
      <c r="AO1647" s="31"/>
      <c r="AP1647" s="31"/>
      <c r="AQ1647" s="31"/>
      <c r="AR1647" s="31"/>
      <c r="AS1647" s="31"/>
      <c r="AT1647" s="31"/>
      <c r="AU1647" s="31"/>
      <c r="AV1647" s="31"/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  <c r="BN1647" s="31"/>
    </row>
    <row r="1648" spans="1:66" ht="11.25">
      <c r="A1648" s="422" t="s">
        <v>0</v>
      </c>
      <c r="B1648" s="423"/>
      <c r="C1648" s="423"/>
      <c r="D1648" s="423"/>
      <c r="E1648" s="423"/>
      <c r="F1648" s="423"/>
      <c r="G1648" s="424"/>
      <c r="H1648" s="422" t="s">
        <v>40</v>
      </c>
      <c r="I1648" s="423"/>
      <c r="J1648" s="423"/>
      <c r="K1648" s="423"/>
      <c r="L1648" s="423"/>
      <c r="M1648" s="424"/>
      <c r="N1648" s="422" t="s">
        <v>35</v>
      </c>
      <c r="O1648" s="423"/>
      <c r="P1648" s="423"/>
      <c r="Q1648" s="423"/>
      <c r="R1648" s="423"/>
      <c r="S1648" s="423"/>
      <c r="T1648" s="423"/>
      <c r="U1648" s="424"/>
      <c r="V1648" s="425" t="s">
        <v>1</v>
      </c>
      <c r="W1648" s="426"/>
    </row>
    <row r="1649" spans="1:66" ht="63.75">
      <c r="A1649" s="46" t="s">
        <v>12</v>
      </c>
      <c r="B1649" s="47" t="s">
        <v>22</v>
      </c>
      <c r="C1649" s="48" t="s">
        <v>13</v>
      </c>
      <c r="D1649" s="48" t="s">
        <v>20</v>
      </c>
      <c r="E1649" s="49" t="s">
        <v>23</v>
      </c>
      <c r="F1649" s="48" t="s">
        <v>19</v>
      </c>
      <c r="G1649" s="50" t="s">
        <v>24</v>
      </c>
      <c r="H1649" s="51" t="s">
        <v>28</v>
      </c>
      <c r="I1649" s="48" t="s">
        <v>29</v>
      </c>
      <c r="J1649" s="52" t="s">
        <v>41</v>
      </c>
      <c r="K1649" s="53" t="s">
        <v>14</v>
      </c>
      <c r="L1649" s="54" t="s">
        <v>2</v>
      </c>
      <c r="M1649" s="55" t="s">
        <v>15</v>
      </c>
      <c r="N1649" s="56" t="s">
        <v>50</v>
      </c>
      <c r="O1649" s="57" t="s">
        <v>54</v>
      </c>
      <c r="P1649" s="58" t="s">
        <v>42</v>
      </c>
      <c r="Q1649" s="59" t="s">
        <v>2</v>
      </c>
      <c r="R1649" s="58" t="s">
        <v>43</v>
      </c>
      <c r="S1649" s="58" t="s">
        <v>55</v>
      </c>
      <c r="T1649" s="59" t="s">
        <v>2</v>
      </c>
      <c r="U1649" s="60" t="s">
        <v>56</v>
      </c>
      <c r="V1649" s="61" t="s">
        <v>51</v>
      </c>
      <c r="W1649" s="62" t="s">
        <v>52</v>
      </c>
    </row>
    <row r="1650" spans="1:66" ht="11.25" thickBot="1">
      <c r="A1650" s="63" t="s">
        <v>3</v>
      </c>
      <c r="B1650" s="64" t="s">
        <v>4</v>
      </c>
      <c r="C1650" s="64" t="s">
        <v>5</v>
      </c>
      <c r="D1650" s="64" t="s">
        <v>6</v>
      </c>
      <c r="E1650" s="64" t="s">
        <v>7</v>
      </c>
      <c r="F1650" s="64" t="s">
        <v>8</v>
      </c>
      <c r="G1650" s="65" t="s">
        <v>9</v>
      </c>
      <c r="H1650" s="66" t="s">
        <v>16</v>
      </c>
      <c r="I1650" s="64" t="s">
        <v>30</v>
      </c>
      <c r="J1650" s="67" t="s">
        <v>31</v>
      </c>
      <c r="K1650" s="64" t="s">
        <v>32</v>
      </c>
      <c r="L1650" s="68" t="s">
        <v>33</v>
      </c>
      <c r="M1650" s="69" t="s">
        <v>34</v>
      </c>
      <c r="N1650" s="70" t="s">
        <v>17</v>
      </c>
      <c r="O1650" s="71" t="s">
        <v>36</v>
      </c>
      <c r="P1650" s="72" t="s">
        <v>49</v>
      </c>
      <c r="Q1650" s="71" t="s">
        <v>10</v>
      </c>
      <c r="R1650" s="72" t="s">
        <v>44</v>
      </c>
      <c r="S1650" s="72" t="s">
        <v>45</v>
      </c>
      <c r="T1650" s="71" t="s">
        <v>18</v>
      </c>
      <c r="U1650" s="73" t="s">
        <v>46</v>
      </c>
      <c r="V1650" s="74" t="s">
        <v>47</v>
      </c>
      <c r="W1650" s="75" t="s">
        <v>48</v>
      </c>
    </row>
    <row r="1651" spans="1:66" ht="31.5">
      <c r="A1651" s="76" t="s">
        <v>11</v>
      </c>
      <c r="B1651" s="145" t="s">
        <v>1820</v>
      </c>
      <c r="C1651" s="146" t="s">
        <v>1824</v>
      </c>
      <c r="D1651" s="147" t="s">
        <v>1821</v>
      </c>
      <c r="E1651" s="146" t="s">
        <v>129</v>
      </c>
      <c r="F1651" s="235" t="s">
        <v>1825</v>
      </c>
      <c r="G1651" s="81" t="s">
        <v>58</v>
      </c>
      <c r="H1651" s="82" t="s">
        <v>1833</v>
      </c>
      <c r="I1651" s="149">
        <v>2</v>
      </c>
      <c r="J1651" s="150"/>
      <c r="K1651" s="151">
        <f t="shared" ref="K1651:K1658" si="59">I1651*J1651</f>
        <v>0</v>
      </c>
      <c r="L1651" s="152"/>
      <c r="M1651" s="87">
        <f t="shared" ref="M1651:M1658" si="60">ROUND(K1651*L1651+K1651,2)</f>
        <v>0</v>
      </c>
      <c r="N1651" s="436">
        <v>16</v>
      </c>
      <c r="O1651" s="462"/>
      <c r="P1651" s="442">
        <f>N1651*O1651</f>
        <v>0</v>
      </c>
      <c r="Q1651" s="464"/>
      <c r="R1651" s="466">
        <f>ROUND(P1651+P1651*Q1651,2)</f>
        <v>0</v>
      </c>
      <c r="S1651" s="468">
        <v>8000</v>
      </c>
      <c r="T1651" s="464"/>
      <c r="U1651" s="470">
        <f>ROUND(S1651+S1651*T1651,2)</f>
        <v>8000</v>
      </c>
      <c r="V1651" s="433">
        <f>SUM(K1659,P1659,S1659)</f>
        <v>8000</v>
      </c>
      <c r="W1651" s="433">
        <f>SUM(M1659,R1659,U1659)</f>
        <v>8000</v>
      </c>
    </row>
    <row r="1652" spans="1:66" ht="31.5">
      <c r="A1652" s="153" t="s">
        <v>39</v>
      </c>
      <c r="B1652" s="154" t="s">
        <v>1820</v>
      </c>
      <c r="C1652" s="155" t="s">
        <v>1824</v>
      </c>
      <c r="D1652" s="156" t="s">
        <v>1822</v>
      </c>
      <c r="E1652" s="155" t="s">
        <v>129</v>
      </c>
      <c r="F1652" s="298" t="s">
        <v>1826</v>
      </c>
      <c r="G1652" s="158" t="s">
        <v>58</v>
      </c>
      <c r="H1652" s="159" t="s">
        <v>1563</v>
      </c>
      <c r="I1652" s="242">
        <v>2</v>
      </c>
      <c r="J1652" s="243"/>
      <c r="K1652" s="244">
        <f t="shared" si="59"/>
        <v>0</v>
      </c>
      <c r="L1652" s="245"/>
      <c r="M1652" s="164">
        <f t="shared" si="60"/>
        <v>0</v>
      </c>
      <c r="N1652" s="437"/>
      <c r="O1652" s="440"/>
      <c r="P1652" s="443"/>
      <c r="Q1652" s="446"/>
      <c r="R1652" s="443"/>
      <c r="S1652" s="451"/>
      <c r="T1652" s="446"/>
      <c r="U1652" s="454"/>
      <c r="V1652" s="434"/>
      <c r="W1652" s="434"/>
    </row>
    <row r="1653" spans="1:66" ht="31.5">
      <c r="A1653" s="153" t="s">
        <v>59</v>
      </c>
      <c r="B1653" s="154" t="s">
        <v>1820</v>
      </c>
      <c r="C1653" s="155" t="s">
        <v>1824</v>
      </c>
      <c r="D1653" s="156" t="s">
        <v>1823</v>
      </c>
      <c r="E1653" s="155" t="s">
        <v>129</v>
      </c>
      <c r="F1653" s="298" t="s">
        <v>1827</v>
      </c>
      <c r="G1653" s="158" t="s">
        <v>58</v>
      </c>
      <c r="H1653" s="159" t="s">
        <v>1207</v>
      </c>
      <c r="I1653" s="242">
        <v>2</v>
      </c>
      <c r="J1653" s="243"/>
      <c r="K1653" s="244">
        <f t="shared" si="59"/>
        <v>0</v>
      </c>
      <c r="L1653" s="245"/>
      <c r="M1653" s="164">
        <f t="shared" si="60"/>
        <v>0</v>
      </c>
      <c r="N1653" s="437"/>
      <c r="O1653" s="440"/>
      <c r="P1653" s="443"/>
      <c r="Q1653" s="446"/>
      <c r="R1653" s="443"/>
      <c r="S1653" s="451"/>
      <c r="T1653" s="446"/>
      <c r="U1653" s="454"/>
      <c r="V1653" s="434"/>
      <c r="W1653" s="434"/>
    </row>
    <row r="1654" spans="1:66" ht="31.5">
      <c r="A1654" s="153" t="s">
        <v>60</v>
      </c>
      <c r="B1654" s="154" t="s">
        <v>1820</v>
      </c>
      <c r="C1654" s="155" t="s">
        <v>1824</v>
      </c>
      <c r="D1654" s="156" t="s">
        <v>1823</v>
      </c>
      <c r="E1654" s="155" t="s">
        <v>129</v>
      </c>
      <c r="F1654" s="298" t="s">
        <v>1828</v>
      </c>
      <c r="G1654" s="158" t="s">
        <v>58</v>
      </c>
      <c r="H1654" s="159" t="s">
        <v>1207</v>
      </c>
      <c r="I1654" s="242">
        <v>2</v>
      </c>
      <c r="J1654" s="243"/>
      <c r="K1654" s="244">
        <f t="shared" si="59"/>
        <v>0</v>
      </c>
      <c r="L1654" s="245"/>
      <c r="M1654" s="164">
        <f t="shared" si="60"/>
        <v>0</v>
      </c>
      <c r="N1654" s="437"/>
      <c r="O1654" s="440"/>
      <c r="P1654" s="443"/>
      <c r="Q1654" s="446"/>
      <c r="R1654" s="443"/>
      <c r="S1654" s="451"/>
      <c r="T1654" s="446"/>
      <c r="U1654" s="454"/>
      <c r="V1654" s="434"/>
      <c r="W1654" s="434"/>
    </row>
    <row r="1655" spans="1:66" ht="31.5">
      <c r="A1655" s="153" t="s">
        <v>61</v>
      </c>
      <c r="B1655" s="154" t="s">
        <v>1820</v>
      </c>
      <c r="C1655" s="155" t="s">
        <v>1824</v>
      </c>
      <c r="D1655" s="156" t="s">
        <v>1823</v>
      </c>
      <c r="E1655" s="155" t="s">
        <v>129</v>
      </c>
      <c r="F1655" s="298" t="s">
        <v>1829</v>
      </c>
      <c r="G1655" s="158" t="s">
        <v>58</v>
      </c>
      <c r="H1655" s="159" t="s">
        <v>1207</v>
      </c>
      <c r="I1655" s="242">
        <v>2</v>
      </c>
      <c r="J1655" s="243"/>
      <c r="K1655" s="244">
        <f t="shared" si="59"/>
        <v>0</v>
      </c>
      <c r="L1655" s="245"/>
      <c r="M1655" s="164">
        <f t="shared" si="60"/>
        <v>0</v>
      </c>
      <c r="N1655" s="437"/>
      <c r="O1655" s="440"/>
      <c r="P1655" s="443"/>
      <c r="Q1655" s="446"/>
      <c r="R1655" s="443"/>
      <c r="S1655" s="451"/>
      <c r="T1655" s="446"/>
      <c r="U1655" s="454"/>
      <c r="V1655" s="434"/>
      <c r="W1655" s="434"/>
    </row>
    <row r="1656" spans="1:66" ht="31.5">
      <c r="A1656" s="153" t="s">
        <v>62</v>
      </c>
      <c r="B1656" s="154" t="s">
        <v>1820</v>
      </c>
      <c r="C1656" s="155" t="s">
        <v>1824</v>
      </c>
      <c r="D1656" s="156" t="s">
        <v>1823</v>
      </c>
      <c r="E1656" s="155" t="s">
        <v>129</v>
      </c>
      <c r="F1656" s="298" t="s">
        <v>1830</v>
      </c>
      <c r="G1656" s="158" t="s">
        <v>58</v>
      </c>
      <c r="H1656" s="159" t="s">
        <v>1158</v>
      </c>
      <c r="I1656" s="242">
        <v>2</v>
      </c>
      <c r="J1656" s="243"/>
      <c r="K1656" s="244">
        <f t="shared" si="59"/>
        <v>0</v>
      </c>
      <c r="L1656" s="245"/>
      <c r="M1656" s="164">
        <f t="shared" si="60"/>
        <v>0</v>
      </c>
      <c r="N1656" s="437"/>
      <c r="O1656" s="440"/>
      <c r="P1656" s="443"/>
      <c r="Q1656" s="446"/>
      <c r="R1656" s="443"/>
      <c r="S1656" s="451"/>
      <c r="T1656" s="446"/>
      <c r="U1656" s="454"/>
      <c r="V1656" s="434"/>
      <c r="W1656" s="434"/>
    </row>
    <row r="1657" spans="1:66" ht="31.5">
      <c r="A1657" s="153" t="s">
        <v>63</v>
      </c>
      <c r="B1657" s="154" t="s">
        <v>1820</v>
      </c>
      <c r="C1657" s="155" t="s">
        <v>1824</v>
      </c>
      <c r="D1657" s="156" t="s">
        <v>1823</v>
      </c>
      <c r="E1657" s="155" t="s">
        <v>129</v>
      </c>
      <c r="F1657" s="298" t="s">
        <v>1831</v>
      </c>
      <c r="G1657" s="158" t="s">
        <v>58</v>
      </c>
      <c r="H1657" s="159" t="s">
        <v>1158</v>
      </c>
      <c r="I1657" s="242">
        <v>2</v>
      </c>
      <c r="J1657" s="243"/>
      <c r="K1657" s="244">
        <f t="shared" si="59"/>
        <v>0</v>
      </c>
      <c r="L1657" s="245"/>
      <c r="M1657" s="164">
        <f t="shared" si="60"/>
        <v>0</v>
      </c>
      <c r="N1657" s="437"/>
      <c r="O1657" s="440"/>
      <c r="P1657" s="443"/>
      <c r="Q1657" s="446"/>
      <c r="R1657" s="443"/>
      <c r="S1657" s="451"/>
      <c r="T1657" s="446"/>
      <c r="U1657" s="454"/>
      <c r="V1657" s="434"/>
      <c r="W1657" s="434"/>
    </row>
    <row r="1658" spans="1:66" ht="32.25" thickBot="1">
      <c r="A1658" s="100" t="s">
        <v>64</v>
      </c>
      <c r="B1658" s="165" t="s">
        <v>1820</v>
      </c>
      <c r="C1658" s="166" t="s">
        <v>1824</v>
      </c>
      <c r="D1658" s="167" t="s">
        <v>1823</v>
      </c>
      <c r="E1658" s="166" t="s">
        <v>129</v>
      </c>
      <c r="F1658" s="237" t="s">
        <v>1832</v>
      </c>
      <c r="G1658" s="169" t="s">
        <v>58</v>
      </c>
      <c r="H1658" s="106" t="s">
        <v>1158</v>
      </c>
      <c r="I1658" s="170">
        <v>2</v>
      </c>
      <c r="J1658" s="171"/>
      <c r="K1658" s="172">
        <f t="shared" si="59"/>
        <v>0</v>
      </c>
      <c r="L1658" s="173"/>
      <c r="M1658" s="174">
        <f t="shared" si="60"/>
        <v>0</v>
      </c>
      <c r="N1658" s="438"/>
      <c r="O1658" s="463"/>
      <c r="P1658" s="444"/>
      <c r="Q1658" s="465"/>
      <c r="R1658" s="467"/>
      <c r="S1658" s="469"/>
      <c r="T1658" s="465"/>
      <c r="U1658" s="471"/>
      <c r="V1658" s="435"/>
      <c r="W1658" s="435"/>
    </row>
    <row r="1659" spans="1:66" ht="12.75">
      <c r="A1659" s="37"/>
      <c r="B1659" s="37"/>
      <c r="C1659" s="37"/>
      <c r="D1659" s="37"/>
      <c r="E1659" s="37"/>
      <c r="F1659" s="37"/>
      <c r="G1659" s="37"/>
      <c r="H1659" s="38"/>
      <c r="I1659" s="37"/>
      <c r="J1659" s="112" t="s">
        <v>38</v>
      </c>
      <c r="K1659" s="113">
        <f>SUM(K1651:K1658)</f>
        <v>0</v>
      </c>
      <c r="L1659" s="114"/>
      <c r="M1659" s="113">
        <f>SUM(M1651:M1658)</f>
        <v>0</v>
      </c>
      <c r="N1659" s="114"/>
      <c r="O1659" s="114"/>
      <c r="P1659" s="115">
        <f>SUM(P1651)</f>
        <v>0</v>
      </c>
      <c r="Q1659" s="114"/>
      <c r="R1659" s="115">
        <f>SUM(R1651)</f>
        <v>0</v>
      </c>
      <c r="S1659" s="113">
        <f>SUM(S1651:S1658)</f>
        <v>8000</v>
      </c>
      <c r="T1659" s="114"/>
      <c r="U1659" s="113">
        <f>SUM(U1651:U1658)</f>
        <v>8000</v>
      </c>
      <c r="V1659" s="37"/>
      <c r="W1659" s="37"/>
    </row>
    <row r="1660" spans="1:66" ht="51">
      <c r="W1660" s="116" t="s">
        <v>37</v>
      </c>
    </row>
    <row r="1662" spans="1:66" s="241" customFormat="1" ht="13.5" thickBot="1">
      <c r="A1662" s="180"/>
      <c r="B1662" s="181" t="s">
        <v>21</v>
      </c>
      <c r="C1662" s="182">
        <v>128</v>
      </c>
      <c r="D1662" s="184"/>
      <c r="E1662" s="184"/>
      <c r="F1662" s="184"/>
      <c r="G1662" s="184"/>
      <c r="H1662" s="184"/>
      <c r="I1662" s="184"/>
      <c r="J1662" s="184"/>
      <c r="K1662" s="184"/>
      <c r="L1662" s="184"/>
      <c r="M1662" s="184"/>
      <c r="N1662" s="184"/>
      <c r="O1662" s="185"/>
      <c r="P1662" s="185"/>
      <c r="Q1662" s="185"/>
      <c r="R1662" s="185"/>
      <c r="S1662" s="185"/>
      <c r="T1662" s="185"/>
      <c r="U1662" s="185"/>
      <c r="V1662" s="185"/>
      <c r="W1662" s="185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  <c r="AJ1662" s="31"/>
      <c r="AK1662" s="31"/>
      <c r="AL1662" s="31"/>
      <c r="AM1662" s="31"/>
      <c r="AN1662" s="31"/>
      <c r="AO1662" s="31"/>
      <c r="AP1662" s="31"/>
      <c r="AQ1662" s="31"/>
      <c r="AR1662" s="31"/>
      <c r="AS1662" s="31"/>
      <c r="AT1662" s="31"/>
      <c r="AU1662" s="31"/>
      <c r="AV1662" s="31"/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  <c r="BN1662" s="31"/>
    </row>
    <row r="1663" spans="1:66" ht="11.25">
      <c r="A1663" s="422" t="s">
        <v>0</v>
      </c>
      <c r="B1663" s="423"/>
      <c r="C1663" s="423"/>
      <c r="D1663" s="423"/>
      <c r="E1663" s="423"/>
      <c r="F1663" s="423"/>
      <c r="G1663" s="424"/>
      <c r="H1663" s="422" t="s">
        <v>40</v>
      </c>
      <c r="I1663" s="423"/>
      <c r="J1663" s="423"/>
      <c r="K1663" s="423"/>
      <c r="L1663" s="423"/>
      <c r="M1663" s="424"/>
      <c r="N1663" s="422" t="s">
        <v>35</v>
      </c>
      <c r="O1663" s="423"/>
      <c r="P1663" s="423"/>
      <c r="Q1663" s="423"/>
      <c r="R1663" s="423"/>
      <c r="S1663" s="423"/>
      <c r="T1663" s="423"/>
      <c r="U1663" s="424"/>
      <c r="V1663" s="425" t="s">
        <v>1</v>
      </c>
      <c r="W1663" s="426"/>
    </row>
    <row r="1664" spans="1:66" ht="63.75">
      <c r="A1664" s="46" t="s">
        <v>12</v>
      </c>
      <c r="B1664" s="47" t="s">
        <v>22</v>
      </c>
      <c r="C1664" s="48" t="s">
        <v>13</v>
      </c>
      <c r="D1664" s="48" t="s">
        <v>20</v>
      </c>
      <c r="E1664" s="49" t="s">
        <v>23</v>
      </c>
      <c r="F1664" s="48" t="s">
        <v>19</v>
      </c>
      <c r="G1664" s="50" t="s">
        <v>24</v>
      </c>
      <c r="H1664" s="51" t="s">
        <v>28</v>
      </c>
      <c r="I1664" s="48" t="s">
        <v>29</v>
      </c>
      <c r="J1664" s="52" t="s">
        <v>41</v>
      </c>
      <c r="K1664" s="53" t="s">
        <v>14</v>
      </c>
      <c r="L1664" s="54" t="s">
        <v>2</v>
      </c>
      <c r="M1664" s="55" t="s">
        <v>15</v>
      </c>
      <c r="N1664" s="56" t="s">
        <v>50</v>
      </c>
      <c r="O1664" s="57" t="s">
        <v>54</v>
      </c>
      <c r="P1664" s="58" t="s">
        <v>42</v>
      </c>
      <c r="Q1664" s="59" t="s">
        <v>2</v>
      </c>
      <c r="R1664" s="58" t="s">
        <v>43</v>
      </c>
      <c r="S1664" s="58" t="s">
        <v>55</v>
      </c>
      <c r="T1664" s="59" t="s">
        <v>2</v>
      </c>
      <c r="U1664" s="60" t="s">
        <v>56</v>
      </c>
      <c r="V1664" s="61" t="s">
        <v>51</v>
      </c>
      <c r="W1664" s="62" t="s">
        <v>52</v>
      </c>
    </row>
    <row r="1665" spans="1:66" ht="11.25" thickBot="1">
      <c r="A1665" s="63" t="s">
        <v>3</v>
      </c>
      <c r="B1665" s="64" t="s">
        <v>4</v>
      </c>
      <c r="C1665" s="64" t="s">
        <v>5</v>
      </c>
      <c r="D1665" s="64" t="s">
        <v>6</v>
      </c>
      <c r="E1665" s="64" t="s">
        <v>7</v>
      </c>
      <c r="F1665" s="64" t="s">
        <v>8</v>
      </c>
      <c r="G1665" s="65" t="s">
        <v>9</v>
      </c>
      <c r="H1665" s="66" t="s">
        <v>16</v>
      </c>
      <c r="I1665" s="64" t="s">
        <v>30</v>
      </c>
      <c r="J1665" s="67" t="s">
        <v>31</v>
      </c>
      <c r="K1665" s="64" t="s">
        <v>32</v>
      </c>
      <c r="L1665" s="68" t="s">
        <v>33</v>
      </c>
      <c r="M1665" s="69" t="s">
        <v>34</v>
      </c>
      <c r="N1665" s="70" t="s">
        <v>17</v>
      </c>
      <c r="O1665" s="71" t="s">
        <v>36</v>
      </c>
      <c r="P1665" s="72" t="s">
        <v>49</v>
      </c>
      <c r="Q1665" s="71" t="s">
        <v>10</v>
      </c>
      <c r="R1665" s="72" t="s">
        <v>44</v>
      </c>
      <c r="S1665" s="72" t="s">
        <v>45</v>
      </c>
      <c r="T1665" s="71" t="s">
        <v>18</v>
      </c>
      <c r="U1665" s="73" t="s">
        <v>46</v>
      </c>
      <c r="V1665" s="74" t="s">
        <v>47</v>
      </c>
      <c r="W1665" s="75" t="s">
        <v>48</v>
      </c>
    </row>
    <row r="1666" spans="1:66" ht="31.5">
      <c r="A1666" s="76" t="s">
        <v>11</v>
      </c>
      <c r="B1666" s="145" t="s">
        <v>1838</v>
      </c>
      <c r="C1666" s="146" t="s">
        <v>1847</v>
      </c>
      <c r="D1666" s="147" t="s">
        <v>1836</v>
      </c>
      <c r="E1666" s="146" t="s">
        <v>57</v>
      </c>
      <c r="F1666" s="235" t="s">
        <v>1839</v>
      </c>
      <c r="G1666" s="81" t="s">
        <v>58</v>
      </c>
      <c r="H1666" s="82" t="s">
        <v>1850</v>
      </c>
      <c r="I1666" s="149">
        <v>2</v>
      </c>
      <c r="J1666" s="150"/>
      <c r="K1666" s="151">
        <f t="shared" ref="K1666:K1675" si="61">I1666*J1666</f>
        <v>0</v>
      </c>
      <c r="L1666" s="152"/>
      <c r="M1666" s="87">
        <f t="shared" ref="M1666:M1675" si="62">ROUND(K1666*L1666+K1666,2)</f>
        <v>0</v>
      </c>
      <c r="N1666" s="436">
        <v>15</v>
      </c>
      <c r="O1666" s="462"/>
      <c r="P1666" s="442">
        <f>N1666*O1666</f>
        <v>0</v>
      </c>
      <c r="Q1666" s="464"/>
      <c r="R1666" s="466">
        <f>ROUND(P1666+P1666*Q1666,2)</f>
        <v>0</v>
      </c>
      <c r="S1666" s="468">
        <v>20000</v>
      </c>
      <c r="T1666" s="464"/>
      <c r="U1666" s="470">
        <f>ROUND(S1666+S1666*T1666,2)</f>
        <v>20000</v>
      </c>
      <c r="V1666" s="433">
        <f>SUM(K1676,P1676,S1676)</f>
        <v>20000</v>
      </c>
      <c r="W1666" s="433">
        <f>SUM(M1676,R1676,U1676)</f>
        <v>20000</v>
      </c>
    </row>
    <row r="1667" spans="1:66" ht="31.5">
      <c r="A1667" s="153" t="s">
        <v>39</v>
      </c>
      <c r="B1667" s="154" t="s">
        <v>1838</v>
      </c>
      <c r="C1667" s="155" t="s">
        <v>1847</v>
      </c>
      <c r="D1667" s="156" t="s">
        <v>1836</v>
      </c>
      <c r="E1667" s="155" t="s">
        <v>57</v>
      </c>
      <c r="F1667" s="298" t="s">
        <v>1840</v>
      </c>
      <c r="G1667" s="158" t="s">
        <v>58</v>
      </c>
      <c r="H1667" s="159" t="s">
        <v>1627</v>
      </c>
      <c r="I1667" s="160">
        <v>2</v>
      </c>
      <c r="J1667" s="161"/>
      <c r="K1667" s="162">
        <f t="shared" si="61"/>
        <v>0</v>
      </c>
      <c r="L1667" s="163"/>
      <c r="M1667" s="164">
        <f t="shared" si="62"/>
        <v>0</v>
      </c>
      <c r="N1667" s="437"/>
      <c r="O1667" s="440"/>
      <c r="P1667" s="443"/>
      <c r="Q1667" s="446"/>
      <c r="R1667" s="443"/>
      <c r="S1667" s="451"/>
      <c r="T1667" s="446"/>
      <c r="U1667" s="454"/>
      <c r="V1667" s="434"/>
      <c r="W1667" s="434"/>
    </row>
    <row r="1668" spans="1:66" ht="31.5">
      <c r="A1668" s="153" t="s">
        <v>59</v>
      </c>
      <c r="B1668" s="154" t="s">
        <v>1838</v>
      </c>
      <c r="C1668" s="155" t="s">
        <v>1847</v>
      </c>
      <c r="D1668" s="156" t="s">
        <v>1836</v>
      </c>
      <c r="E1668" s="155" t="s">
        <v>57</v>
      </c>
      <c r="F1668" s="298" t="s">
        <v>1841</v>
      </c>
      <c r="G1668" s="158" t="s">
        <v>58</v>
      </c>
      <c r="H1668" s="159">
        <v>45709</v>
      </c>
      <c r="I1668" s="160">
        <v>2</v>
      </c>
      <c r="J1668" s="161"/>
      <c r="K1668" s="162">
        <f t="shared" si="61"/>
        <v>0</v>
      </c>
      <c r="L1668" s="163"/>
      <c r="M1668" s="164">
        <f t="shared" si="62"/>
        <v>0</v>
      </c>
      <c r="N1668" s="437"/>
      <c r="O1668" s="440"/>
      <c r="P1668" s="443"/>
      <c r="Q1668" s="446"/>
      <c r="R1668" s="443"/>
      <c r="S1668" s="451"/>
      <c r="T1668" s="446"/>
      <c r="U1668" s="454"/>
      <c r="V1668" s="434"/>
      <c r="W1668" s="434"/>
    </row>
    <row r="1669" spans="1:66" ht="31.5">
      <c r="A1669" s="153" t="s">
        <v>60</v>
      </c>
      <c r="B1669" s="154" t="s">
        <v>1838</v>
      </c>
      <c r="C1669" s="155" t="s">
        <v>1847</v>
      </c>
      <c r="D1669" s="156" t="s">
        <v>1836</v>
      </c>
      <c r="E1669" s="155" t="s">
        <v>57</v>
      </c>
      <c r="F1669" s="298" t="s">
        <v>1842</v>
      </c>
      <c r="G1669" s="158" t="s">
        <v>58</v>
      </c>
      <c r="H1669" s="159" t="s">
        <v>1627</v>
      </c>
      <c r="I1669" s="160">
        <v>2</v>
      </c>
      <c r="J1669" s="161"/>
      <c r="K1669" s="162">
        <f t="shared" si="61"/>
        <v>0</v>
      </c>
      <c r="L1669" s="163"/>
      <c r="M1669" s="164">
        <f t="shared" si="62"/>
        <v>0</v>
      </c>
      <c r="N1669" s="437"/>
      <c r="O1669" s="440"/>
      <c r="P1669" s="443"/>
      <c r="Q1669" s="446"/>
      <c r="R1669" s="443"/>
      <c r="S1669" s="451"/>
      <c r="T1669" s="446"/>
      <c r="U1669" s="454"/>
      <c r="V1669" s="434"/>
      <c r="W1669" s="434"/>
    </row>
    <row r="1670" spans="1:66" ht="31.5">
      <c r="A1670" s="153" t="s">
        <v>61</v>
      </c>
      <c r="B1670" s="154" t="s">
        <v>1838</v>
      </c>
      <c r="C1670" s="155" t="s">
        <v>1847</v>
      </c>
      <c r="D1670" s="156" t="s">
        <v>1836</v>
      </c>
      <c r="E1670" s="155" t="s">
        <v>57</v>
      </c>
      <c r="F1670" s="298" t="s">
        <v>1843</v>
      </c>
      <c r="G1670" s="158" t="s">
        <v>58</v>
      </c>
      <c r="H1670" s="159" t="s">
        <v>1850</v>
      </c>
      <c r="I1670" s="160">
        <v>2</v>
      </c>
      <c r="J1670" s="161"/>
      <c r="K1670" s="162">
        <f t="shared" si="61"/>
        <v>0</v>
      </c>
      <c r="L1670" s="163"/>
      <c r="M1670" s="164">
        <f t="shared" si="62"/>
        <v>0</v>
      </c>
      <c r="N1670" s="437"/>
      <c r="O1670" s="440"/>
      <c r="P1670" s="443"/>
      <c r="Q1670" s="446"/>
      <c r="R1670" s="443"/>
      <c r="S1670" s="451"/>
      <c r="T1670" s="446"/>
      <c r="U1670" s="454"/>
      <c r="V1670" s="434"/>
      <c r="W1670" s="434"/>
    </row>
    <row r="1671" spans="1:66" ht="33.75">
      <c r="A1671" s="153" t="s">
        <v>62</v>
      </c>
      <c r="B1671" s="154" t="s">
        <v>1862</v>
      </c>
      <c r="C1671" s="155" t="s">
        <v>1847</v>
      </c>
      <c r="D1671" s="156" t="s">
        <v>1837</v>
      </c>
      <c r="E1671" s="155" t="s">
        <v>57</v>
      </c>
      <c r="F1671" s="298" t="s">
        <v>1848</v>
      </c>
      <c r="G1671" s="158" t="s">
        <v>58</v>
      </c>
      <c r="H1671" s="159">
        <v>45709</v>
      </c>
      <c r="I1671" s="160">
        <v>2</v>
      </c>
      <c r="J1671" s="161"/>
      <c r="K1671" s="162">
        <f t="shared" si="61"/>
        <v>0</v>
      </c>
      <c r="L1671" s="163"/>
      <c r="M1671" s="164">
        <f t="shared" si="62"/>
        <v>0</v>
      </c>
      <c r="N1671" s="437"/>
      <c r="O1671" s="440"/>
      <c r="P1671" s="443"/>
      <c r="Q1671" s="446"/>
      <c r="R1671" s="443"/>
      <c r="S1671" s="451"/>
      <c r="T1671" s="446"/>
      <c r="U1671" s="454"/>
      <c r="V1671" s="434"/>
      <c r="W1671" s="434"/>
    </row>
    <row r="1672" spans="1:66" ht="31.5">
      <c r="A1672" s="153" t="s">
        <v>63</v>
      </c>
      <c r="B1672" s="154" t="s">
        <v>1838</v>
      </c>
      <c r="C1672" s="155" t="s">
        <v>1847</v>
      </c>
      <c r="D1672" s="156" t="s">
        <v>1837</v>
      </c>
      <c r="E1672" s="155" t="s">
        <v>57</v>
      </c>
      <c r="F1672" s="298" t="s">
        <v>1844</v>
      </c>
      <c r="G1672" s="158" t="s">
        <v>58</v>
      </c>
      <c r="H1672" s="159">
        <v>45709</v>
      </c>
      <c r="I1672" s="160">
        <v>2</v>
      </c>
      <c r="J1672" s="161"/>
      <c r="K1672" s="162">
        <f t="shared" si="61"/>
        <v>0</v>
      </c>
      <c r="L1672" s="163"/>
      <c r="M1672" s="164">
        <f t="shared" si="62"/>
        <v>0</v>
      </c>
      <c r="N1672" s="437"/>
      <c r="O1672" s="440"/>
      <c r="P1672" s="443"/>
      <c r="Q1672" s="446"/>
      <c r="R1672" s="443"/>
      <c r="S1672" s="451"/>
      <c r="T1672" s="446"/>
      <c r="U1672" s="454"/>
      <c r="V1672" s="434"/>
      <c r="W1672" s="434"/>
    </row>
    <row r="1673" spans="1:66" ht="31.5">
      <c r="A1673" s="153" t="s">
        <v>64</v>
      </c>
      <c r="B1673" s="154" t="s">
        <v>1838</v>
      </c>
      <c r="C1673" s="155" t="s">
        <v>1847</v>
      </c>
      <c r="D1673" s="156" t="s">
        <v>1837</v>
      </c>
      <c r="E1673" s="155" t="s">
        <v>57</v>
      </c>
      <c r="F1673" s="298" t="s">
        <v>1845</v>
      </c>
      <c r="G1673" s="158" t="s">
        <v>58</v>
      </c>
      <c r="H1673" s="159" t="s">
        <v>1152</v>
      </c>
      <c r="I1673" s="160">
        <v>2</v>
      </c>
      <c r="J1673" s="161"/>
      <c r="K1673" s="162">
        <f t="shared" si="61"/>
        <v>0</v>
      </c>
      <c r="L1673" s="163"/>
      <c r="M1673" s="164">
        <f t="shared" si="62"/>
        <v>0</v>
      </c>
      <c r="N1673" s="437"/>
      <c r="O1673" s="440"/>
      <c r="P1673" s="443"/>
      <c r="Q1673" s="446"/>
      <c r="R1673" s="443"/>
      <c r="S1673" s="451"/>
      <c r="T1673" s="446"/>
      <c r="U1673" s="454"/>
      <c r="V1673" s="434"/>
      <c r="W1673" s="434"/>
    </row>
    <row r="1674" spans="1:66" ht="31.5">
      <c r="A1674" s="153" t="s">
        <v>65</v>
      </c>
      <c r="B1674" s="154" t="s">
        <v>1838</v>
      </c>
      <c r="C1674" s="155" t="s">
        <v>1847</v>
      </c>
      <c r="D1674" s="156" t="s">
        <v>1837</v>
      </c>
      <c r="E1674" s="155" t="s">
        <v>57</v>
      </c>
      <c r="F1674" s="298" t="s">
        <v>1846</v>
      </c>
      <c r="G1674" s="158" t="s">
        <v>58</v>
      </c>
      <c r="H1674" s="159" t="s">
        <v>1210</v>
      </c>
      <c r="I1674" s="160">
        <v>2</v>
      </c>
      <c r="J1674" s="161"/>
      <c r="K1674" s="162">
        <f t="shared" si="61"/>
        <v>0</v>
      </c>
      <c r="L1674" s="163"/>
      <c r="M1674" s="164">
        <f t="shared" si="62"/>
        <v>0</v>
      </c>
      <c r="N1674" s="437"/>
      <c r="O1674" s="440"/>
      <c r="P1674" s="443"/>
      <c r="Q1674" s="446"/>
      <c r="R1674" s="443"/>
      <c r="S1674" s="451"/>
      <c r="T1674" s="446"/>
      <c r="U1674" s="454"/>
      <c r="V1674" s="434"/>
      <c r="W1674" s="434"/>
    </row>
    <row r="1675" spans="1:66" ht="32.25" thickBot="1">
      <c r="A1675" s="100" t="s">
        <v>66</v>
      </c>
      <c r="B1675" s="165" t="s">
        <v>1838</v>
      </c>
      <c r="C1675" s="166" t="s">
        <v>1847</v>
      </c>
      <c r="D1675" s="167" t="s">
        <v>1837</v>
      </c>
      <c r="E1675" s="166" t="s">
        <v>57</v>
      </c>
      <c r="F1675" s="237" t="s">
        <v>1849</v>
      </c>
      <c r="G1675" s="169" t="s">
        <v>58</v>
      </c>
      <c r="H1675" s="106" t="s">
        <v>1218</v>
      </c>
      <c r="I1675" s="170">
        <v>2</v>
      </c>
      <c r="J1675" s="171"/>
      <c r="K1675" s="172">
        <f t="shared" si="61"/>
        <v>0</v>
      </c>
      <c r="L1675" s="173"/>
      <c r="M1675" s="174">
        <f t="shared" si="62"/>
        <v>0</v>
      </c>
      <c r="N1675" s="438"/>
      <c r="O1675" s="463"/>
      <c r="P1675" s="444"/>
      <c r="Q1675" s="465"/>
      <c r="R1675" s="467"/>
      <c r="S1675" s="469"/>
      <c r="T1675" s="465"/>
      <c r="U1675" s="471"/>
      <c r="V1675" s="435"/>
      <c r="W1675" s="435"/>
    </row>
    <row r="1676" spans="1:66" ht="12.75">
      <c r="A1676" s="37"/>
      <c r="B1676" s="37"/>
      <c r="C1676" s="37"/>
      <c r="D1676" s="37"/>
      <c r="E1676" s="37"/>
      <c r="F1676" s="37"/>
      <c r="G1676" s="37"/>
      <c r="H1676" s="38"/>
      <c r="I1676" s="37"/>
      <c r="J1676" s="112" t="s">
        <v>38</v>
      </c>
      <c r="K1676" s="113">
        <f>SUM(K1666:K1675)</f>
        <v>0</v>
      </c>
      <c r="L1676" s="114"/>
      <c r="M1676" s="113">
        <f>SUM(M1666:M1675)</f>
        <v>0</v>
      </c>
      <c r="N1676" s="114"/>
      <c r="O1676" s="114"/>
      <c r="P1676" s="115">
        <f>SUM(P1666)</f>
        <v>0</v>
      </c>
      <c r="Q1676" s="114"/>
      <c r="R1676" s="115">
        <f>SUM(R1666)</f>
        <v>0</v>
      </c>
      <c r="S1676" s="113">
        <f>SUM(S1666:S1675)</f>
        <v>20000</v>
      </c>
      <c r="T1676" s="114"/>
      <c r="U1676" s="113">
        <f>SUM(U1666:U1675)</f>
        <v>20000</v>
      </c>
      <c r="V1676" s="37"/>
      <c r="W1676" s="37"/>
    </row>
    <row r="1677" spans="1:66" ht="51">
      <c r="W1677" s="116" t="s">
        <v>37</v>
      </c>
    </row>
    <row r="1679" spans="1:66" s="241" customFormat="1" ht="13.5" thickBot="1">
      <c r="A1679" s="180"/>
      <c r="B1679" s="181" t="s">
        <v>21</v>
      </c>
      <c r="C1679" s="182">
        <v>129</v>
      </c>
      <c r="D1679" s="184"/>
      <c r="E1679" s="184"/>
      <c r="F1679" s="184"/>
      <c r="G1679" s="184"/>
      <c r="H1679" s="184"/>
      <c r="I1679" s="184"/>
      <c r="J1679" s="184"/>
      <c r="K1679" s="184"/>
      <c r="L1679" s="184"/>
      <c r="M1679" s="184"/>
      <c r="N1679" s="184"/>
      <c r="O1679" s="185"/>
      <c r="P1679" s="185"/>
      <c r="Q1679" s="185"/>
      <c r="R1679" s="185"/>
      <c r="S1679" s="185"/>
      <c r="T1679" s="185"/>
      <c r="U1679" s="185"/>
      <c r="V1679" s="185"/>
      <c r="W1679" s="185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  <c r="AJ1679" s="31"/>
      <c r="AK1679" s="31"/>
      <c r="AL1679" s="31"/>
      <c r="AM1679" s="31"/>
      <c r="AN1679" s="31"/>
      <c r="AO1679" s="31"/>
      <c r="AP1679" s="31"/>
      <c r="AQ1679" s="31"/>
      <c r="AR1679" s="31"/>
      <c r="AS1679" s="31"/>
      <c r="AT1679" s="31"/>
      <c r="AU1679" s="31"/>
      <c r="AV1679" s="31"/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  <c r="BN1679" s="31"/>
    </row>
    <row r="1680" spans="1:66" ht="11.25">
      <c r="A1680" s="422" t="s">
        <v>0</v>
      </c>
      <c r="B1680" s="423"/>
      <c r="C1680" s="423"/>
      <c r="D1680" s="423"/>
      <c r="E1680" s="423"/>
      <c r="F1680" s="423"/>
      <c r="G1680" s="424"/>
      <c r="H1680" s="422" t="s">
        <v>40</v>
      </c>
      <c r="I1680" s="423"/>
      <c r="J1680" s="423"/>
      <c r="K1680" s="423"/>
      <c r="L1680" s="423"/>
      <c r="M1680" s="424"/>
      <c r="N1680" s="422" t="s">
        <v>35</v>
      </c>
      <c r="O1680" s="423"/>
      <c r="P1680" s="423"/>
      <c r="Q1680" s="423"/>
      <c r="R1680" s="423"/>
      <c r="S1680" s="423"/>
      <c r="T1680" s="423"/>
      <c r="U1680" s="424"/>
      <c r="V1680" s="425" t="s">
        <v>1</v>
      </c>
      <c r="W1680" s="426"/>
    </row>
    <row r="1681" spans="1:66" ht="63.75">
      <c r="A1681" s="46" t="s">
        <v>12</v>
      </c>
      <c r="B1681" s="47" t="s">
        <v>22</v>
      </c>
      <c r="C1681" s="48" t="s">
        <v>13</v>
      </c>
      <c r="D1681" s="48" t="s">
        <v>20</v>
      </c>
      <c r="E1681" s="49" t="s">
        <v>23</v>
      </c>
      <c r="F1681" s="48" t="s">
        <v>19</v>
      </c>
      <c r="G1681" s="50" t="s">
        <v>24</v>
      </c>
      <c r="H1681" s="51" t="s">
        <v>28</v>
      </c>
      <c r="I1681" s="48" t="s">
        <v>29</v>
      </c>
      <c r="J1681" s="52" t="s">
        <v>41</v>
      </c>
      <c r="K1681" s="53" t="s">
        <v>14</v>
      </c>
      <c r="L1681" s="54" t="s">
        <v>2</v>
      </c>
      <c r="M1681" s="55" t="s">
        <v>15</v>
      </c>
      <c r="N1681" s="56" t="s">
        <v>50</v>
      </c>
      <c r="O1681" s="57" t="s">
        <v>54</v>
      </c>
      <c r="P1681" s="58" t="s">
        <v>42</v>
      </c>
      <c r="Q1681" s="59" t="s">
        <v>2</v>
      </c>
      <c r="R1681" s="58" t="s">
        <v>43</v>
      </c>
      <c r="S1681" s="58" t="s">
        <v>55</v>
      </c>
      <c r="T1681" s="59" t="s">
        <v>2</v>
      </c>
      <c r="U1681" s="60" t="s">
        <v>56</v>
      </c>
      <c r="V1681" s="61" t="s">
        <v>51</v>
      </c>
      <c r="W1681" s="62" t="s">
        <v>52</v>
      </c>
    </row>
    <row r="1682" spans="1:66" ht="11.25" thickBot="1">
      <c r="A1682" s="63" t="s">
        <v>3</v>
      </c>
      <c r="B1682" s="64" t="s">
        <v>4</v>
      </c>
      <c r="C1682" s="64" t="s">
        <v>5</v>
      </c>
      <c r="D1682" s="64" t="s">
        <v>6</v>
      </c>
      <c r="E1682" s="64" t="s">
        <v>7</v>
      </c>
      <c r="F1682" s="64" t="s">
        <v>8</v>
      </c>
      <c r="G1682" s="65" t="s">
        <v>9</v>
      </c>
      <c r="H1682" s="66" t="s">
        <v>16</v>
      </c>
      <c r="I1682" s="64" t="s">
        <v>30</v>
      </c>
      <c r="J1682" s="67" t="s">
        <v>31</v>
      </c>
      <c r="K1682" s="64" t="s">
        <v>32</v>
      </c>
      <c r="L1682" s="68" t="s">
        <v>33</v>
      </c>
      <c r="M1682" s="69" t="s">
        <v>34</v>
      </c>
      <c r="N1682" s="70" t="s">
        <v>17</v>
      </c>
      <c r="O1682" s="71" t="s">
        <v>36</v>
      </c>
      <c r="P1682" s="72" t="s">
        <v>49</v>
      </c>
      <c r="Q1682" s="71" t="s">
        <v>10</v>
      </c>
      <c r="R1682" s="72" t="s">
        <v>44</v>
      </c>
      <c r="S1682" s="72" t="s">
        <v>45</v>
      </c>
      <c r="T1682" s="71" t="s">
        <v>18</v>
      </c>
      <c r="U1682" s="73" t="s">
        <v>46</v>
      </c>
      <c r="V1682" s="74" t="s">
        <v>47</v>
      </c>
      <c r="W1682" s="75" t="s">
        <v>48</v>
      </c>
    </row>
    <row r="1683" spans="1:66" ht="31.5">
      <c r="A1683" s="76" t="s">
        <v>11</v>
      </c>
      <c r="B1683" s="145" t="s">
        <v>1852</v>
      </c>
      <c r="C1683" s="146" t="s">
        <v>1853</v>
      </c>
      <c r="D1683" s="147" t="s">
        <v>1851</v>
      </c>
      <c r="E1683" s="146" t="s">
        <v>73</v>
      </c>
      <c r="F1683" s="235" t="s">
        <v>1854</v>
      </c>
      <c r="G1683" s="81" t="s">
        <v>58</v>
      </c>
      <c r="H1683" s="82">
        <v>45730</v>
      </c>
      <c r="I1683" s="149">
        <v>2</v>
      </c>
      <c r="J1683" s="150"/>
      <c r="K1683" s="151">
        <f>I1683*J1683</f>
        <v>0</v>
      </c>
      <c r="L1683" s="152"/>
      <c r="M1683" s="87">
        <f>ROUND(K1683*L1683+K1683,2)</f>
        <v>0</v>
      </c>
      <c r="N1683" s="436">
        <v>12</v>
      </c>
      <c r="O1683" s="462"/>
      <c r="P1683" s="442">
        <f>N1683*O1683</f>
        <v>0</v>
      </c>
      <c r="Q1683" s="464"/>
      <c r="R1683" s="466">
        <f>ROUND(P1683+P1683*Q1683,2)</f>
        <v>0</v>
      </c>
      <c r="S1683" s="468">
        <v>30000</v>
      </c>
      <c r="T1683" s="464"/>
      <c r="U1683" s="470">
        <f>ROUND(S1683+S1683*T1683,2)</f>
        <v>30000</v>
      </c>
      <c r="V1683" s="433">
        <f>SUM(K1685,P1685,S1685)</f>
        <v>30000</v>
      </c>
      <c r="W1683" s="433">
        <f>SUM(M1685,R1685,U1685)</f>
        <v>30000</v>
      </c>
    </row>
    <row r="1684" spans="1:66" ht="32.25" thickBot="1">
      <c r="A1684" s="100" t="s">
        <v>39</v>
      </c>
      <c r="B1684" s="165" t="s">
        <v>1852</v>
      </c>
      <c r="C1684" s="166" t="s">
        <v>1853</v>
      </c>
      <c r="D1684" s="167" t="s">
        <v>1851</v>
      </c>
      <c r="E1684" s="166" t="s">
        <v>73</v>
      </c>
      <c r="F1684" s="237" t="s">
        <v>1855</v>
      </c>
      <c r="G1684" s="169" t="s">
        <v>58</v>
      </c>
      <c r="H1684" s="106">
        <v>45730</v>
      </c>
      <c r="I1684" s="170">
        <v>2</v>
      </c>
      <c r="J1684" s="171"/>
      <c r="K1684" s="172">
        <f>I1684*J1684</f>
        <v>0</v>
      </c>
      <c r="L1684" s="173"/>
      <c r="M1684" s="174">
        <f>ROUND(K1684*L1684+K1684,2)</f>
        <v>0</v>
      </c>
      <c r="N1684" s="438"/>
      <c r="O1684" s="463"/>
      <c r="P1684" s="444"/>
      <c r="Q1684" s="465"/>
      <c r="R1684" s="467"/>
      <c r="S1684" s="469"/>
      <c r="T1684" s="465"/>
      <c r="U1684" s="471"/>
      <c r="V1684" s="435"/>
      <c r="W1684" s="435"/>
    </row>
    <row r="1685" spans="1:66" ht="12.75">
      <c r="A1685" s="37"/>
      <c r="B1685" s="37"/>
      <c r="C1685" s="37"/>
      <c r="D1685" s="37"/>
      <c r="E1685" s="37"/>
      <c r="F1685" s="37"/>
      <c r="G1685" s="37"/>
      <c r="H1685" s="38"/>
      <c r="I1685" s="37"/>
      <c r="J1685" s="112" t="s">
        <v>38</v>
      </c>
      <c r="K1685" s="113">
        <f>SUM(K1683:K1684)</f>
        <v>0</v>
      </c>
      <c r="L1685" s="114"/>
      <c r="M1685" s="113">
        <f>SUM(M1683:M1684)</f>
        <v>0</v>
      </c>
      <c r="N1685" s="114"/>
      <c r="O1685" s="114"/>
      <c r="P1685" s="115">
        <f>SUM(P1683)</f>
        <v>0</v>
      </c>
      <c r="Q1685" s="114"/>
      <c r="R1685" s="115">
        <f>SUM(R1683)</f>
        <v>0</v>
      </c>
      <c r="S1685" s="113">
        <f>SUM(S1683:S1684)</f>
        <v>30000</v>
      </c>
      <c r="T1685" s="114"/>
      <c r="U1685" s="113">
        <f>SUM(U1683:U1684)</f>
        <v>30000</v>
      </c>
      <c r="V1685" s="37"/>
      <c r="W1685" s="37"/>
    </row>
    <row r="1686" spans="1:66" ht="51">
      <c r="W1686" s="116" t="s">
        <v>37</v>
      </c>
    </row>
    <row r="1688" spans="1:66" s="241" customFormat="1" ht="13.5" thickBot="1">
      <c r="A1688" s="180"/>
      <c r="B1688" s="181" t="s">
        <v>21</v>
      </c>
      <c r="C1688" s="182">
        <v>130</v>
      </c>
      <c r="D1688" s="184"/>
      <c r="E1688" s="184"/>
      <c r="F1688" s="184"/>
      <c r="G1688" s="184"/>
      <c r="H1688" s="184"/>
      <c r="I1688" s="184"/>
      <c r="J1688" s="184"/>
      <c r="K1688" s="184"/>
      <c r="L1688" s="184"/>
      <c r="M1688" s="184"/>
      <c r="N1688" s="184"/>
      <c r="O1688" s="185"/>
      <c r="P1688" s="185"/>
      <c r="Q1688" s="185"/>
      <c r="R1688" s="185"/>
      <c r="S1688" s="185"/>
      <c r="T1688" s="185"/>
      <c r="U1688" s="185"/>
      <c r="V1688" s="185"/>
      <c r="W1688" s="185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  <c r="AJ1688" s="31"/>
      <c r="AK1688" s="31"/>
      <c r="AL1688" s="31"/>
      <c r="AM1688" s="31"/>
      <c r="AN1688" s="31"/>
      <c r="AO1688" s="31"/>
      <c r="AP1688" s="31"/>
      <c r="AQ1688" s="31"/>
      <c r="AR1688" s="31"/>
      <c r="AS1688" s="31"/>
      <c r="AT1688" s="31"/>
      <c r="AU1688" s="31"/>
      <c r="AV1688" s="31"/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  <c r="BN1688" s="31"/>
    </row>
    <row r="1689" spans="1:66" ht="11.25">
      <c r="A1689" s="422" t="s">
        <v>0</v>
      </c>
      <c r="B1689" s="423"/>
      <c r="C1689" s="423"/>
      <c r="D1689" s="423"/>
      <c r="E1689" s="423"/>
      <c r="F1689" s="423"/>
      <c r="G1689" s="424"/>
      <c r="H1689" s="422" t="s">
        <v>40</v>
      </c>
      <c r="I1689" s="423"/>
      <c r="J1689" s="423"/>
      <c r="K1689" s="423"/>
      <c r="L1689" s="423"/>
      <c r="M1689" s="424"/>
      <c r="N1689" s="422" t="s">
        <v>35</v>
      </c>
      <c r="O1689" s="423"/>
      <c r="P1689" s="423"/>
      <c r="Q1689" s="423"/>
      <c r="R1689" s="423"/>
      <c r="S1689" s="423"/>
      <c r="T1689" s="423"/>
      <c r="U1689" s="424"/>
      <c r="V1689" s="425" t="s">
        <v>1</v>
      </c>
      <c r="W1689" s="426"/>
    </row>
    <row r="1690" spans="1:66" ht="63.75">
      <c r="A1690" s="46" t="s">
        <v>12</v>
      </c>
      <c r="B1690" s="47" t="s">
        <v>22</v>
      </c>
      <c r="C1690" s="48" t="s">
        <v>13</v>
      </c>
      <c r="D1690" s="48" t="s">
        <v>20</v>
      </c>
      <c r="E1690" s="49" t="s">
        <v>23</v>
      </c>
      <c r="F1690" s="48" t="s">
        <v>19</v>
      </c>
      <c r="G1690" s="50" t="s">
        <v>24</v>
      </c>
      <c r="H1690" s="51" t="s">
        <v>28</v>
      </c>
      <c r="I1690" s="48" t="s">
        <v>29</v>
      </c>
      <c r="J1690" s="52" t="s">
        <v>41</v>
      </c>
      <c r="K1690" s="53" t="s">
        <v>14</v>
      </c>
      <c r="L1690" s="54" t="s">
        <v>2</v>
      </c>
      <c r="M1690" s="55" t="s">
        <v>15</v>
      </c>
      <c r="N1690" s="56" t="s">
        <v>50</v>
      </c>
      <c r="O1690" s="57" t="s">
        <v>54</v>
      </c>
      <c r="P1690" s="58" t="s">
        <v>42</v>
      </c>
      <c r="Q1690" s="59" t="s">
        <v>2</v>
      </c>
      <c r="R1690" s="58" t="s">
        <v>43</v>
      </c>
      <c r="S1690" s="58" t="s">
        <v>55</v>
      </c>
      <c r="T1690" s="59" t="s">
        <v>2</v>
      </c>
      <c r="U1690" s="60" t="s">
        <v>56</v>
      </c>
      <c r="V1690" s="61" t="s">
        <v>51</v>
      </c>
      <c r="W1690" s="62" t="s">
        <v>52</v>
      </c>
    </row>
    <row r="1691" spans="1:66" ht="11.25" thickBot="1">
      <c r="A1691" s="63" t="s">
        <v>3</v>
      </c>
      <c r="B1691" s="64" t="s">
        <v>4</v>
      </c>
      <c r="C1691" s="64" t="s">
        <v>5</v>
      </c>
      <c r="D1691" s="64" t="s">
        <v>6</v>
      </c>
      <c r="E1691" s="64" t="s">
        <v>7</v>
      </c>
      <c r="F1691" s="64" t="s">
        <v>8</v>
      </c>
      <c r="G1691" s="65" t="s">
        <v>9</v>
      </c>
      <c r="H1691" s="66" t="s">
        <v>16</v>
      </c>
      <c r="I1691" s="64" t="s">
        <v>30</v>
      </c>
      <c r="J1691" s="67" t="s">
        <v>31</v>
      </c>
      <c r="K1691" s="64" t="s">
        <v>32</v>
      </c>
      <c r="L1691" s="68" t="s">
        <v>33</v>
      </c>
      <c r="M1691" s="69" t="s">
        <v>34</v>
      </c>
      <c r="N1691" s="70" t="s">
        <v>17</v>
      </c>
      <c r="O1691" s="71" t="s">
        <v>36</v>
      </c>
      <c r="P1691" s="72" t="s">
        <v>49</v>
      </c>
      <c r="Q1691" s="71" t="s">
        <v>10</v>
      </c>
      <c r="R1691" s="72" t="s">
        <v>44</v>
      </c>
      <c r="S1691" s="72" t="s">
        <v>45</v>
      </c>
      <c r="T1691" s="71" t="s">
        <v>18</v>
      </c>
      <c r="U1691" s="73" t="s">
        <v>46</v>
      </c>
      <c r="V1691" s="74" t="s">
        <v>47</v>
      </c>
      <c r="W1691" s="75" t="s">
        <v>48</v>
      </c>
    </row>
    <row r="1692" spans="1:66" ht="31.5">
      <c r="A1692" s="76" t="s">
        <v>11</v>
      </c>
      <c r="B1692" s="145" t="s">
        <v>1861</v>
      </c>
      <c r="C1692" s="146" t="s">
        <v>956</v>
      </c>
      <c r="D1692" s="147" t="s">
        <v>1859</v>
      </c>
      <c r="E1692" s="146" t="s">
        <v>129</v>
      </c>
      <c r="F1692" s="235" t="s">
        <v>1856</v>
      </c>
      <c r="G1692" s="81" t="s">
        <v>58</v>
      </c>
      <c r="H1692" s="82" t="s">
        <v>1279</v>
      </c>
      <c r="I1692" s="149">
        <v>2</v>
      </c>
      <c r="J1692" s="150"/>
      <c r="K1692" s="151">
        <f>I1692*J1692</f>
        <v>0</v>
      </c>
      <c r="L1692" s="152"/>
      <c r="M1692" s="87">
        <f>ROUND(K1692*L1692+K1692,2)</f>
        <v>0</v>
      </c>
      <c r="N1692" s="436">
        <v>12</v>
      </c>
      <c r="O1692" s="462"/>
      <c r="P1692" s="442">
        <f>N1692*O1692</f>
        <v>0</v>
      </c>
      <c r="Q1692" s="464"/>
      <c r="R1692" s="466">
        <f>ROUND(P1702+P1702*Q1702,2)</f>
        <v>0</v>
      </c>
      <c r="S1692" s="468">
        <v>3000</v>
      </c>
      <c r="T1692" s="464"/>
      <c r="U1692" s="470">
        <f>ROUND(S1692+S1692*T1692,2)</f>
        <v>3000</v>
      </c>
      <c r="V1692" s="433">
        <f>SUM(K1695,P1695,S1695)</f>
        <v>3000</v>
      </c>
      <c r="W1692" s="433">
        <f>SUM(M1695,R1695,U1695)</f>
        <v>3000</v>
      </c>
    </row>
    <row r="1693" spans="1:66" ht="31.5">
      <c r="A1693" s="153" t="s">
        <v>39</v>
      </c>
      <c r="B1693" s="154" t="s">
        <v>1861</v>
      </c>
      <c r="C1693" s="155" t="s">
        <v>956</v>
      </c>
      <c r="D1693" s="156" t="s">
        <v>1859</v>
      </c>
      <c r="E1693" s="155" t="s">
        <v>129</v>
      </c>
      <c r="F1693" s="298" t="s">
        <v>1857</v>
      </c>
      <c r="G1693" s="158" t="s">
        <v>58</v>
      </c>
      <c r="H1693" s="159" t="s">
        <v>1279</v>
      </c>
      <c r="I1693" s="160">
        <v>2</v>
      </c>
      <c r="J1693" s="161"/>
      <c r="K1693" s="162">
        <f>I1693*J1693</f>
        <v>0</v>
      </c>
      <c r="L1693" s="163"/>
      <c r="M1693" s="164">
        <f>ROUND(K1693*L1693+K1693,2)</f>
        <v>0</v>
      </c>
      <c r="N1693" s="437"/>
      <c r="O1693" s="440"/>
      <c r="P1693" s="443"/>
      <c r="Q1693" s="446"/>
      <c r="R1693" s="443"/>
      <c r="S1693" s="451"/>
      <c r="T1693" s="446"/>
      <c r="U1693" s="454"/>
      <c r="V1693" s="434"/>
      <c r="W1693" s="434"/>
    </row>
    <row r="1694" spans="1:66" ht="32.25" thickBot="1">
      <c r="A1694" s="100" t="s">
        <v>59</v>
      </c>
      <c r="B1694" s="165" t="s">
        <v>1861</v>
      </c>
      <c r="C1694" s="166" t="s">
        <v>956</v>
      </c>
      <c r="D1694" s="167" t="s">
        <v>1860</v>
      </c>
      <c r="E1694" s="166" t="s">
        <v>129</v>
      </c>
      <c r="F1694" s="304" t="s">
        <v>1858</v>
      </c>
      <c r="G1694" s="169" t="s">
        <v>58</v>
      </c>
      <c r="H1694" s="106" t="s">
        <v>1279</v>
      </c>
      <c r="I1694" s="170">
        <v>2</v>
      </c>
      <c r="J1694" s="171"/>
      <c r="K1694" s="172">
        <f>I1694*J1694</f>
        <v>0</v>
      </c>
      <c r="L1694" s="173"/>
      <c r="M1694" s="174">
        <f>ROUND(K1694*L1694+K1694,2)</f>
        <v>0</v>
      </c>
      <c r="N1694" s="438"/>
      <c r="O1694" s="463"/>
      <c r="P1694" s="444"/>
      <c r="Q1694" s="465"/>
      <c r="R1694" s="467"/>
      <c r="S1694" s="469"/>
      <c r="T1694" s="465"/>
      <c r="U1694" s="471"/>
      <c r="V1694" s="435"/>
      <c r="W1694" s="435"/>
    </row>
    <row r="1695" spans="1:66" ht="12.75">
      <c r="A1695" s="37"/>
      <c r="B1695" s="37"/>
      <c r="C1695" s="37"/>
      <c r="D1695" s="37"/>
      <c r="E1695" s="37"/>
      <c r="F1695" s="37"/>
      <c r="G1695" s="37"/>
      <c r="H1695" s="38"/>
      <c r="I1695" s="37"/>
      <c r="J1695" s="112" t="s">
        <v>38</v>
      </c>
      <c r="K1695" s="113">
        <f>SUM(K1692:K1694)</f>
        <v>0</v>
      </c>
      <c r="L1695" s="114"/>
      <c r="M1695" s="113">
        <f>SUM(M1692:M1694)</f>
        <v>0</v>
      </c>
      <c r="N1695" s="114"/>
      <c r="O1695" s="114"/>
      <c r="P1695" s="115">
        <f>SUM(P1692)</f>
        <v>0</v>
      </c>
      <c r="Q1695" s="114"/>
      <c r="R1695" s="115">
        <f>SUM(R1692)</f>
        <v>0</v>
      </c>
      <c r="S1695" s="113">
        <f>SUM(S1692:S1694)</f>
        <v>3000</v>
      </c>
      <c r="T1695" s="114"/>
      <c r="U1695" s="113">
        <f>SUM(U1692:U1694)</f>
        <v>3000</v>
      </c>
      <c r="V1695" s="37"/>
      <c r="W1695" s="37"/>
    </row>
    <row r="1696" spans="1:66" ht="51">
      <c r="W1696" s="116" t="s">
        <v>37</v>
      </c>
    </row>
    <row r="1698" spans="1:66" s="241" customFormat="1" ht="13.5" thickBot="1">
      <c r="A1698" s="180"/>
      <c r="B1698" s="181" t="s">
        <v>21</v>
      </c>
      <c r="C1698" s="182">
        <v>131</v>
      </c>
      <c r="D1698" s="184"/>
      <c r="E1698" s="184"/>
      <c r="F1698" s="184"/>
      <c r="G1698" s="184"/>
      <c r="H1698" s="184"/>
      <c r="I1698" s="184"/>
      <c r="J1698" s="184"/>
      <c r="K1698" s="184"/>
      <c r="L1698" s="184"/>
      <c r="M1698" s="184"/>
      <c r="N1698" s="184"/>
      <c r="O1698" s="185"/>
      <c r="P1698" s="185"/>
      <c r="Q1698" s="185"/>
      <c r="R1698" s="185"/>
      <c r="S1698" s="185"/>
      <c r="T1698" s="185"/>
      <c r="U1698" s="185"/>
      <c r="V1698" s="185"/>
      <c r="W1698" s="185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  <c r="AJ1698" s="31"/>
      <c r="AK1698" s="31"/>
      <c r="AL1698" s="31"/>
      <c r="AM1698" s="31"/>
      <c r="AN1698" s="31"/>
      <c r="AO1698" s="31"/>
      <c r="AP1698" s="31"/>
      <c r="AQ1698" s="31"/>
      <c r="AR1698" s="31"/>
      <c r="AS1698" s="31"/>
      <c r="AT1698" s="31"/>
      <c r="AU1698" s="31"/>
      <c r="AV1698" s="31"/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  <c r="BN1698" s="31"/>
    </row>
    <row r="1699" spans="1:66" ht="11.25">
      <c r="A1699" s="461" t="s">
        <v>0</v>
      </c>
      <c r="B1699" s="431"/>
      <c r="C1699" s="431"/>
      <c r="D1699" s="431"/>
      <c r="E1699" s="431"/>
      <c r="F1699" s="431"/>
      <c r="G1699" s="432"/>
      <c r="H1699" s="461" t="s">
        <v>40</v>
      </c>
      <c r="I1699" s="431"/>
      <c r="J1699" s="431"/>
      <c r="K1699" s="431"/>
      <c r="L1699" s="431"/>
      <c r="M1699" s="432"/>
      <c r="N1699" s="422" t="s">
        <v>35</v>
      </c>
      <c r="O1699" s="423"/>
      <c r="P1699" s="423"/>
      <c r="Q1699" s="423"/>
      <c r="R1699" s="423"/>
      <c r="S1699" s="423"/>
      <c r="T1699" s="423"/>
      <c r="U1699" s="424"/>
      <c r="V1699" s="425" t="s">
        <v>1</v>
      </c>
      <c r="W1699" s="426"/>
    </row>
    <row r="1700" spans="1:66" ht="63.75">
      <c r="A1700" s="258" t="s">
        <v>12</v>
      </c>
      <c r="B1700" s="157" t="s">
        <v>22</v>
      </c>
      <c r="C1700" s="157" t="s">
        <v>13</v>
      </c>
      <c r="D1700" s="157" t="s">
        <v>20</v>
      </c>
      <c r="E1700" s="259" t="s">
        <v>23</v>
      </c>
      <c r="F1700" s="157" t="s">
        <v>19</v>
      </c>
      <c r="G1700" s="158" t="s">
        <v>24</v>
      </c>
      <c r="H1700" s="258" t="s">
        <v>28</v>
      </c>
      <c r="I1700" s="157" t="s">
        <v>29</v>
      </c>
      <c r="J1700" s="260" t="s">
        <v>41</v>
      </c>
      <c r="K1700" s="261" t="s">
        <v>14</v>
      </c>
      <c r="L1700" s="262" t="s">
        <v>2</v>
      </c>
      <c r="M1700" s="263" t="s">
        <v>15</v>
      </c>
      <c r="N1700" s="56" t="s">
        <v>50</v>
      </c>
      <c r="O1700" s="57" t="s">
        <v>54</v>
      </c>
      <c r="P1700" s="58" t="s">
        <v>42</v>
      </c>
      <c r="Q1700" s="59" t="s">
        <v>2</v>
      </c>
      <c r="R1700" s="58" t="s">
        <v>43</v>
      </c>
      <c r="S1700" s="58" t="s">
        <v>55</v>
      </c>
      <c r="T1700" s="59" t="s">
        <v>2</v>
      </c>
      <c r="U1700" s="60" t="s">
        <v>56</v>
      </c>
      <c r="V1700" s="61" t="s">
        <v>51</v>
      </c>
      <c r="W1700" s="62" t="s">
        <v>52</v>
      </c>
    </row>
    <row r="1701" spans="1:66" ht="11.25" thickBot="1">
      <c r="A1701" s="206" t="s">
        <v>3</v>
      </c>
      <c r="B1701" s="207" t="s">
        <v>4</v>
      </c>
      <c r="C1701" s="207" t="s">
        <v>5</v>
      </c>
      <c r="D1701" s="207" t="s">
        <v>6</v>
      </c>
      <c r="E1701" s="207" t="s">
        <v>7</v>
      </c>
      <c r="F1701" s="207" t="s">
        <v>8</v>
      </c>
      <c r="G1701" s="293" t="s">
        <v>9</v>
      </c>
      <c r="H1701" s="206" t="s">
        <v>16</v>
      </c>
      <c r="I1701" s="207" t="s">
        <v>30</v>
      </c>
      <c r="J1701" s="208" t="s">
        <v>31</v>
      </c>
      <c r="K1701" s="207" t="s">
        <v>32</v>
      </c>
      <c r="L1701" s="209" t="s">
        <v>33</v>
      </c>
      <c r="M1701" s="210" t="s">
        <v>34</v>
      </c>
      <c r="N1701" s="70" t="s">
        <v>17</v>
      </c>
      <c r="O1701" s="71" t="s">
        <v>36</v>
      </c>
      <c r="P1701" s="72" t="s">
        <v>49</v>
      </c>
      <c r="Q1701" s="71" t="s">
        <v>10</v>
      </c>
      <c r="R1701" s="72" t="s">
        <v>44</v>
      </c>
      <c r="S1701" s="72" t="s">
        <v>45</v>
      </c>
      <c r="T1701" s="71" t="s">
        <v>18</v>
      </c>
      <c r="U1701" s="73" t="s">
        <v>46</v>
      </c>
      <c r="V1701" s="74" t="s">
        <v>47</v>
      </c>
      <c r="W1701" s="75" t="s">
        <v>48</v>
      </c>
    </row>
    <row r="1702" spans="1:66" ht="31.5">
      <c r="A1702" s="76" t="s">
        <v>11</v>
      </c>
      <c r="B1702" s="145" t="s">
        <v>1863</v>
      </c>
      <c r="C1702" s="146" t="s">
        <v>962</v>
      </c>
      <c r="D1702" s="147" t="s">
        <v>1926</v>
      </c>
      <c r="E1702" s="146" t="s">
        <v>213</v>
      </c>
      <c r="F1702" s="235" t="s">
        <v>1864</v>
      </c>
      <c r="G1702" s="81" t="s">
        <v>58</v>
      </c>
      <c r="H1702" s="82" t="s">
        <v>1153</v>
      </c>
      <c r="I1702" s="149">
        <v>2</v>
      </c>
      <c r="J1702" s="150"/>
      <c r="K1702" s="151">
        <f t="shared" ref="K1702:K1761" si="63">I1702*J1702</f>
        <v>0</v>
      </c>
      <c r="L1702" s="152"/>
      <c r="M1702" s="87">
        <f t="shared" ref="M1702:M1761" si="64">ROUND(K1702*L1702+K1702,2)</f>
        <v>0</v>
      </c>
      <c r="N1702" s="436">
        <v>61</v>
      </c>
      <c r="O1702" s="439"/>
      <c r="P1702" s="442">
        <f>O1702*N1702</f>
        <v>0</v>
      </c>
      <c r="Q1702" s="445"/>
      <c r="R1702" s="442">
        <f>ROUND(P1702+P1702*Q1702,2)</f>
        <v>0</v>
      </c>
      <c r="S1702" s="450">
        <v>61000</v>
      </c>
      <c r="T1702" s="445"/>
      <c r="U1702" s="453">
        <f>ROUND(S1702+S1702*T1702,2)</f>
        <v>61000</v>
      </c>
      <c r="V1702" s="433">
        <f>SUM(K1763,P1763,S1763)</f>
        <v>61000</v>
      </c>
      <c r="W1702" s="433">
        <f>SUM(M1763,R1763,U1763)</f>
        <v>61000</v>
      </c>
    </row>
    <row r="1703" spans="1:66" ht="31.5">
      <c r="A1703" s="153" t="s">
        <v>39</v>
      </c>
      <c r="B1703" s="154" t="s">
        <v>1863</v>
      </c>
      <c r="C1703" s="155" t="s">
        <v>962</v>
      </c>
      <c r="D1703" s="156" t="s">
        <v>1926</v>
      </c>
      <c r="E1703" s="155" t="s">
        <v>213</v>
      </c>
      <c r="F1703" s="236" t="s">
        <v>1865</v>
      </c>
      <c r="G1703" s="158" t="s">
        <v>58</v>
      </c>
      <c r="H1703" s="159" t="s">
        <v>1387</v>
      </c>
      <c r="I1703" s="160">
        <v>2</v>
      </c>
      <c r="J1703" s="161"/>
      <c r="K1703" s="162">
        <f t="shared" si="63"/>
        <v>0</v>
      </c>
      <c r="L1703" s="163"/>
      <c r="M1703" s="164">
        <f t="shared" si="64"/>
        <v>0</v>
      </c>
      <c r="N1703" s="437"/>
      <c r="O1703" s="440"/>
      <c r="P1703" s="443"/>
      <c r="Q1703" s="446"/>
      <c r="R1703" s="443"/>
      <c r="S1703" s="451"/>
      <c r="T1703" s="446"/>
      <c r="U1703" s="454"/>
      <c r="V1703" s="434"/>
      <c r="W1703" s="434"/>
    </row>
    <row r="1704" spans="1:66" ht="31.5">
      <c r="A1704" s="153" t="s">
        <v>59</v>
      </c>
      <c r="B1704" s="154" t="s">
        <v>1863</v>
      </c>
      <c r="C1704" s="155" t="s">
        <v>962</v>
      </c>
      <c r="D1704" s="156" t="s">
        <v>1926</v>
      </c>
      <c r="E1704" s="155" t="s">
        <v>213</v>
      </c>
      <c r="F1704" s="236" t="s">
        <v>1866</v>
      </c>
      <c r="G1704" s="158" t="s">
        <v>58</v>
      </c>
      <c r="H1704" s="159" t="s">
        <v>1387</v>
      </c>
      <c r="I1704" s="160">
        <v>2</v>
      </c>
      <c r="J1704" s="161"/>
      <c r="K1704" s="162">
        <f t="shared" si="63"/>
        <v>0</v>
      </c>
      <c r="L1704" s="163"/>
      <c r="M1704" s="164">
        <f t="shared" si="64"/>
        <v>0</v>
      </c>
      <c r="N1704" s="437"/>
      <c r="O1704" s="440"/>
      <c r="P1704" s="443"/>
      <c r="Q1704" s="446"/>
      <c r="R1704" s="443"/>
      <c r="S1704" s="451"/>
      <c r="T1704" s="446"/>
      <c r="U1704" s="454"/>
      <c r="V1704" s="434"/>
      <c r="W1704" s="434"/>
    </row>
    <row r="1705" spans="1:66" ht="31.5">
      <c r="A1705" s="153" t="s">
        <v>60</v>
      </c>
      <c r="B1705" s="154" t="s">
        <v>1927</v>
      </c>
      <c r="C1705" s="155" t="s">
        <v>962</v>
      </c>
      <c r="D1705" s="156" t="s">
        <v>1926</v>
      </c>
      <c r="E1705" s="155" t="s">
        <v>213</v>
      </c>
      <c r="F1705" s="236" t="s">
        <v>1867</v>
      </c>
      <c r="G1705" s="158" t="s">
        <v>58</v>
      </c>
      <c r="H1705" s="159" t="s">
        <v>1387</v>
      </c>
      <c r="I1705" s="160">
        <v>2</v>
      </c>
      <c r="J1705" s="161"/>
      <c r="K1705" s="162">
        <f t="shared" si="63"/>
        <v>0</v>
      </c>
      <c r="L1705" s="163"/>
      <c r="M1705" s="164">
        <f t="shared" si="64"/>
        <v>0</v>
      </c>
      <c r="N1705" s="437"/>
      <c r="O1705" s="440"/>
      <c r="P1705" s="443"/>
      <c r="Q1705" s="446"/>
      <c r="R1705" s="443"/>
      <c r="S1705" s="451"/>
      <c r="T1705" s="446"/>
      <c r="U1705" s="454"/>
      <c r="V1705" s="434"/>
      <c r="W1705" s="434"/>
    </row>
    <row r="1706" spans="1:66" ht="31.5">
      <c r="A1706" s="153" t="s">
        <v>61</v>
      </c>
      <c r="B1706" s="154" t="s">
        <v>1927</v>
      </c>
      <c r="C1706" s="155" t="s">
        <v>962</v>
      </c>
      <c r="D1706" s="156" t="s">
        <v>1926</v>
      </c>
      <c r="E1706" s="155" t="s">
        <v>213</v>
      </c>
      <c r="F1706" s="236" t="s">
        <v>1868</v>
      </c>
      <c r="G1706" s="158" t="s">
        <v>58</v>
      </c>
      <c r="H1706" s="159" t="s">
        <v>1564</v>
      </c>
      <c r="I1706" s="160">
        <v>2</v>
      </c>
      <c r="J1706" s="161"/>
      <c r="K1706" s="162">
        <f t="shared" si="63"/>
        <v>0</v>
      </c>
      <c r="L1706" s="163"/>
      <c r="M1706" s="164">
        <f t="shared" si="64"/>
        <v>0</v>
      </c>
      <c r="N1706" s="437"/>
      <c r="O1706" s="456"/>
      <c r="P1706" s="443"/>
      <c r="Q1706" s="457"/>
      <c r="R1706" s="458"/>
      <c r="S1706" s="459"/>
      <c r="T1706" s="457"/>
      <c r="U1706" s="460"/>
      <c r="V1706" s="434"/>
      <c r="W1706" s="434"/>
    </row>
    <row r="1707" spans="1:66" ht="31.5">
      <c r="A1707" s="153" t="s">
        <v>62</v>
      </c>
      <c r="B1707" s="154" t="s">
        <v>1863</v>
      </c>
      <c r="C1707" s="155" t="s">
        <v>962</v>
      </c>
      <c r="D1707" s="156" t="s">
        <v>1928</v>
      </c>
      <c r="E1707" s="155" t="s">
        <v>213</v>
      </c>
      <c r="F1707" s="236" t="s">
        <v>1869</v>
      </c>
      <c r="G1707" s="158" t="s">
        <v>58</v>
      </c>
      <c r="H1707" s="159" t="s">
        <v>1833</v>
      </c>
      <c r="I1707" s="160">
        <v>2</v>
      </c>
      <c r="J1707" s="161"/>
      <c r="K1707" s="162">
        <f t="shared" si="63"/>
        <v>0</v>
      </c>
      <c r="L1707" s="163"/>
      <c r="M1707" s="164">
        <f t="shared" si="64"/>
        <v>0</v>
      </c>
      <c r="N1707" s="437"/>
      <c r="O1707" s="456"/>
      <c r="P1707" s="443"/>
      <c r="Q1707" s="457"/>
      <c r="R1707" s="458"/>
      <c r="S1707" s="459"/>
      <c r="T1707" s="457"/>
      <c r="U1707" s="460"/>
      <c r="V1707" s="434"/>
      <c r="W1707" s="434"/>
    </row>
    <row r="1708" spans="1:66" ht="31.5">
      <c r="A1708" s="153" t="s">
        <v>63</v>
      </c>
      <c r="B1708" s="154" t="s">
        <v>1863</v>
      </c>
      <c r="C1708" s="155" t="s">
        <v>962</v>
      </c>
      <c r="D1708" s="156" t="s">
        <v>1928</v>
      </c>
      <c r="E1708" s="155" t="s">
        <v>213</v>
      </c>
      <c r="F1708" s="236" t="s">
        <v>1870</v>
      </c>
      <c r="G1708" s="158" t="s">
        <v>58</v>
      </c>
      <c r="H1708" s="159" t="s">
        <v>1594</v>
      </c>
      <c r="I1708" s="160">
        <v>2</v>
      </c>
      <c r="J1708" s="161"/>
      <c r="K1708" s="162">
        <f t="shared" si="63"/>
        <v>0</v>
      </c>
      <c r="L1708" s="163"/>
      <c r="M1708" s="164">
        <f t="shared" si="64"/>
        <v>0</v>
      </c>
      <c r="N1708" s="437"/>
      <c r="O1708" s="456"/>
      <c r="P1708" s="443"/>
      <c r="Q1708" s="457"/>
      <c r="R1708" s="458"/>
      <c r="S1708" s="459"/>
      <c r="T1708" s="457"/>
      <c r="U1708" s="460"/>
      <c r="V1708" s="434"/>
      <c r="W1708" s="434"/>
    </row>
    <row r="1709" spans="1:66" ht="31.5">
      <c r="A1709" s="153" t="s">
        <v>64</v>
      </c>
      <c r="B1709" s="154" t="s">
        <v>1863</v>
      </c>
      <c r="C1709" s="155" t="s">
        <v>962</v>
      </c>
      <c r="D1709" s="156" t="s">
        <v>1928</v>
      </c>
      <c r="E1709" s="155" t="s">
        <v>213</v>
      </c>
      <c r="F1709" s="236" t="s">
        <v>1871</v>
      </c>
      <c r="G1709" s="158" t="s">
        <v>58</v>
      </c>
      <c r="H1709" s="159" t="s">
        <v>1594</v>
      </c>
      <c r="I1709" s="160">
        <v>2</v>
      </c>
      <c r="J1709" s="161"/>
      <c r="K1709" s="162">
        <f t="shared" si="63"/>
        <v>0</v>
      </c>
      <c r="L1709" s="163"/>
      <c r="M1709" s="164">
        <f t="shared" si="64"/>
        <v>0</v>
      </c>
      <c r="N1709" s="437"/>
      <c r="O1709" s="456"/>
      <c r="P1709" s="443"/>
      <c r="Q1709" s="457"/>
      <c r="R1709" s="458"/>
      <c r="S1709" s="459"/>
      <c r="T1709" s="457"/>
      <c r="U1709" s="460"/>
      <c r="V1709" s="434"/>
      <c r="W1709" s="434"/>
    </row>
    <row r="1710" spans="1:66" ht="31.5">
      <c r="A1710" s="153" t="s">
        <v>65</v>
      </c>
      <c r="B1710" s="154" t="s">
        <v>1863</v>
      </c>
      <c r="C1710" s="155" t="s">
        <v>962</v>
      </c>
      <c r="D1710" s="156" t="s">
        <v>1928</v>
      </c>
      <c r="E1710" s="155" t="s">
        <v>213</v>
      </c>
      <c r="F1710" s="236" t="s">
        <v>1872</v>
      </c>
      <c r="G1710" s="158" t="s">
        <v>58</v>
      </c>
      <c r="H1710" s="159" t="s">
        <v>1416</v>
      </c>
      <c r="I1710" s="160">
        <v>2</v>
      </c>
      <c r="J1710" s="161"/>
      <c r="K1710" s="162">
        <f t="shared" si="63"/>
        <v>0</v>
      </c>
      <c r="L1710" s="163"/>
      <c r="M1710" s="164">
        <f t="shared" si="64"/>
        <v>0</v>
      </c>
      <c r="N1710" s="437"/>
      <c r="O1710" s="456"/>
      <c r="P1710" s="443"/>
      <c r="Q1710" s="457"/>
      <c r="R1710" s="458"/>
      <c r="S1710" s="459"/>
      <c r="T1710" s="457"/>
      <c r="U1710" s="460"/>
      <c r="V1710" s="434"/>
      <c r="W1710" s="434"/>
    </row>
    <row r="1711" spans="1:66" ht="31.5">
      <c r="A1711" s="153" t="s">
        <v>66</v>
      </c>
      <c r="B1711" s="154" t="s">
        <v>1863</v>
      </c>
      <c r="C1711" s="155" t="s">
        <v>962</v>
      </c>
      <c r="D1711" s="156" t="s">
        <v>1928</v>
      </c>
      <c r="E1711" s="155" t="s">
        <v>213</v>
      </c>
      <c r="F1711" s="236" t="s">
        <v>1873</v>
      </c>
      <c r="G1711" s="158" t="s">
        <v>58</v>
      </c>
      <c r="H1711" s="159" t="s">
        <v>1594</v>
      </c>
      <c r="I1711" s="160">
        <v>2</v>
      </c>
      <c r="J1711" s="161"/>
      <c r="K1711" s="162">
        <f t="shared" si="63"/>
        <v>0</v>
      </c>
      <c r="L1711" s="163"/>
      <c r="M1711" s="164">
        <f t="shared" si="64"/>
        <v>0</v>
      </c>
      <c r="N1711" s="437"/>
      <c r="O1711" s="456"/>
      <c r="P1711" s="443"/>
      <c r="Q1711" s="457"/>
      <c r="R1711" s="458"/>
      <c r="S1711" s="459"/>
      <c r="T1711" s="457"/>
      <c r="U1711" s="460"/>
      <c r="V1711" s="434"/>
      <c r="W1711" s="434"/>
    </row>
    <row r="1712" spans="1:66" ht="31.5">
      <c r="A1712" s="153" t="s">
        <v>67</v>
      </c>
      <c r="B1712" s="154" t="s">
        <v>1863</v>
      </c>
      <c r="C1712" s="155" t="s">
        <v>962</v>
      </c>
      <c r="D1712" s="156" t="s">
        <v>1928</v>
      </c>
      <c r="E1712" s="155" t="s">
        <v>213</v>
      </c>
      <c r="F1712" s="236" t="s">
        <v>1874</v>
      </c>
      <c r="G1712" s="158" t="s">
        <v>58</v>
      </c>
      <c r="H1712" s="159" t="s">
        <v>1416</v>
      </c>
      <c r="I1712" s="160">
        <v>2</v>
      </c>
      <c r="J1712" s="161"/>
      <c r="K1712" s="162">
        <f t="shared" si="63"/>
        <v>0</v>
      </c>
      <c r="L1712" s="163"/>
      <c r="M1712" s="164">
        <f t="shared" si="64"/>
        <v>0</v>
      </c>
      <c r="N1712" s="437"/>
      <c r="O1712" s="456"/>
      <c r="P1712" s="443"/>
      <c r="Q1712" s="457"/>
      <c r="R1712" s="458"/>
      <c r="S1712" s="459"/>
      <c r="T1712" s="457"/>
      <c r="U1712" s="460"/>
      <c r="V1712" s="434"/>
      <c r="W1712" s="434"/>
    </row>
    <row r="1713" spans="1:23" ht="31.5">
      <c r="A1713" s="153" t="s">
        <v>68</v>
      </c>
      <c r="B1713" s="154" t="s">
        <v>1863</v>
      </c>
      <c r="C1713" s="155" t="s">
        <v>962</v>
      </c>
      <c r="D1713" s="156" t="s">
        <v>1928</v>
      </c>
      <c r="E1713" s="155" t="s">
        <v>213</v>
      </c>
      <c r="F1713" s="236" t="s">
        <v>1875</v>
      </c>
      <c r="G1713" s="158" t="s">
        <v>58</v>
      </c>
      <c r="H1713" s="159" t="s">
        <v>1416</v>
      </c>
      <c r="I1713" s="160">
        <v>2</v>
      </c>
      <c r="J1713" s="161"/>
      <c r="K1713" s="162">
        <f t="shared" si="63"/>
        <v>0</v>
      </c>
      <c r="L1713" s="163"/>
      <c r="M1713" s="164">
        <f t="shared" si="64"/>
        <v>0</v>
      </c>
      <c r="N1713" s="437"/>
      <c r="O1713" s="456"/>
      <c r="P1713" s="443"/>
      <c r="Q1713" s="457"/>
      <c r="R1713" s="458"/>
      <c r="S1713" s="459"/>
      <c r="T1713" s="457"/>
      <c r="U1713" s="460"/>
      <c r="V1713" s="434"/>
      <c r="W1713" s="434"/>
    </row>
    <row r="1714" spans="1:23" ht="31.5">
      <c r="A1714" s="153" t="s">
        <v>69</v>
      </c>
      <c r="B1714" s="154" t="s">
        <v>1863</v>
      </c>
      <c r="C1714" s="155" t="s">
        <v>962</v>
      </c>
      <c r="D1714" s="156" t="s">
        <v>1928</v>
      </c>
      <c r="E1714" s="155" t="s">
        <v>213</v>
      </c>
      <c r="F1714" s="236" t="s">
        <v>1876</v>
      </c>
      <c r="G1714" s="158" t="s">
        <v>58</v>
      </c>
      <c r="H1714" s="159" t="s">
        <v>1594</v>
      </c>
      <c r="I1714" s="160">
        <v>2</v>
      </c>
      <c r="J1714" s="161"/>
      <c r="K1714" s="162">
        <f t="shared" si="63"/>
        <v>0</v>
      </c>
      <c r="L1714" s="163"/>
      <c r="M1714" s="164">
        <f t="shared" si="64"/>
        <v>0</v>
      </c>
      <c r="N1714" s="437"/>
      <c r="O1714" s="456"/>
      <c r="P1714" s="443"/>
      <c r="Q1714" s="457"/>
      <c r="R1714" s="458"/>
      <c r="S1714" s="459"/>
      <c r="T1714" s="457"/>
      <c r="U1714" s="460"/>
      <c r="V1714" s="434"/>
      <c r="W1714" s="434"/>
    </row>
    <row r="1715" spans="1:23" ht="31.5">
      <c r="A1715" s="153" t="s">
        <v>70</v>
      </c>
      <c r="B1715" s="154" t="s">
        <v>1863</v>
      </c>
      <c r="C1715" s="155" t="s">
        <v>962</v>
      </c>
      <c r="D1715" s="156" t="s">
        <v>1928</v>
      </c>
      <c r="E1715" s="155" t="s">
        <v>213</v>
      </c>
      <c r="F1715" s="236" t="s">
        <v>1877</v>
      </c>
      <c r="G1715" s="158" t="s">
        <v>58</v>
      </c>
      <c r="H1715" s="159" t="s">
        <v>1594</v>
      </c>
      <c r="I1715" s="160">
        <v>2</v>
      </c>
      <c r="J1715" s="161"/>
      <c r="K1715" s="162">
        <f t="shared" si="63"/>
        <v>0</v>
      </c>
      <c r="L1715" s="163"/>
      <c r="M1715" s="164">
        <f t="shared" si="64"/>
        <v>0</v>
      </c>
      <c r="N1715" s="437"/>
      <c r="O1715" s="456"/>
      <c r="P1715" s="443"/>
      <c r="Q1715" s="457"/>
      <c r="R1715" s="458"/>
      <c r="S1715" s="459"/>
      <c r="T1715" s="457"/>
      <c r="U1715" s="460"/>
      <c r="V1715" s="434"/>
      <c r="W1715" s="434"/>
    </row>
    <row r="1716" spans="1:23" ht="31.5">
      <c r="A1716" s="153" t="s">
        <v>85</v>
      </c>
      <c r="B1716" s="154" t="s">
        <v>1863</v>
      </c>
      <c r="C1716" s="155" t="s">
        <v>962</v>
      </c>
      <c r="D1716" s="156" t="s">
        <v>1928</v>
      </c>
      <c r="E1716" s="155" t="s">
        <v>213</v>
      </c>
      <c r="F1716" s="236" t="s">
        <v>1878</v>
      </c>
      <c r="G1716" s="158" t="s">
        <v>58</v>
      </c>
      <c r="H1716" s="159" t="s">
        <v>1416</v>
      </c>
      <c r="I1716" s="160">
        <v>2</v>
      </c>
      <c r="J1716" s="161"/>
      <c r="K1716" s="162">
        <f t="shared" si="63"/>
        <v>0</v>
      </c>
      <c r="L1716" s="163"/>
      <c r="M1716" s="164">
        <f t="shared" si="64"/>
        <v>0</v>
      </c>
      <c r="N1716" s="437"/>
      <c r="O1716" s="456"/>
      <c r="P1716" s="443"/>
      <c r="Q1716" s="457"/>
      <c r="R1716" s="458"/>
      <c r="S1716" s="459"/>
      <c r="T1716" s="457"/>
      <c r="U1716" s="460"/>
      <c r="V1716" s="434"/>
      <c r="W1716" s="434"/>
    </row>
    <row r="1717" spans="1:23" ht="31.5">
      <c r="A1717" s="153" t="s">
        <v>86</v>
      </c>
      <c r="B1717" s="154" t="s">
        <v>1863</v>
      </c>
      <c r="C1717" s="155" t="s">
        <v>962</v>
      </c>
      <c r="D1717" s="156" t="s">
        <v>1928</v>
      </c>
      <c r="E1717" s="155" t="s">
        <v>213</v>
      </c>
      <c r="F1717" s="236" t="s">
        <v>1879</v>
      </c>
      <c r="G1717" s="158" t="s">
        <v>58</v>
      </c>
      <c r="H1717" s="159" t="s">
        <v>1416</v>
      </c>
      <c r="I1717" s="160">
        <v>2</v>
      </c>
      <c r="J1717" s="161"/>
      <c r="K1717" s="162">
        <f t="shared" si="63"/>
        <v>0</v>
      </c>
      <c r="L1717" s="163"/>
      <c r="M1717" s="164">
        <f t="shared" si="64"/>
        <v>0</v>
      </c>
      <c r="N1717" s="437"/>
      <c r="O1717" s="456"/>
      <c r="P1717" s="443"/>
      <c r="Q1717" s="457"/>
      <c r="R1717" s="458"/>
      <c r="S1717" s="459"/>
      <c r="T1717" s="457"/>
      <c r="U1717" s="460"/>
      <c r="V1717" s="434"/>
      <c r="W1717" s="434"/>
    </row>
    <row r="1718" spans="1:23" ht="31.5">
      <c r="A1718" s="153" t="s">
        <v>87</v>
      </c>
      <c r="B1718" s="154" t="s">
        <v>1863</v>
      </c>
      <c r="C1718" s="155" t="s">
        <v>962</v>
      </c>
      <c r="D1718" s="156" t="s">
        <v>1928</v>
      </c>
      <c r="E1718" s="155" t="s">
        <v>213</v>
      </c>
      <c r="F1718" s="236" t="s">
        <v>1880</v>
      </c>
      <c r="G1718" s="158" t="s">
        <v>58</v>
      </c>
      <c r="H1718" s="159" t="s">
        <v>1416</v>
      </c>
      <c r="I1718" s="160">
        <v>2</v>
      </c>
      <c r="J1718" s="161"/>
      <c r="K1718" s="162">
        <f t="shared" si="63"/>
        <v>0</v>
      </c>
      <c r="L1718" s="163"/>
      <c r="M1718" s="164">
        <f t="shared" si="64"/>
        <v>0</v>
      </c>
      <c r="N1718" s="437"/>
      <c r="O1718" s="456"/>
      <c r="P1718" s="443"/>
      <c r="Q1718" s="457"/>
      <c r="R1718" s="458"/>
      <c r="S1718" s="459"/>
      <c r="T1718" s="457"/>
      <c r="U1718" s="460"/>
      <c r="V1718" s="434"/>
      <c r="W1718" s="434"/>
    </row>
    <row r="1719" spans="1:23" ht="31.5">
      <c r="A1719" s="153" t="s">
        <v>88</v>
      </c>
      <c r="B1719" s="154" t="s">
        <v>1863</v>
      </c>
      <c r="C1719" s="155" t="s">
        <v>962</v>
      </c>
      <c r="D1719" s="156" t="s">
        <v>1928</v>
      </c>
      <c r="E1719" s="155" t="s">
        <v>213</v>
      </c>
      <c r="F1719" s="236" t="s">
        <v>1881</v>
      </c>
      <c r="G1719" s="158" t="s">
        <v>58</v>
      </c>
      <c r="H1719" s="159" t="s">
        <v>1416</v>
      </c>
      <c r="I1719" s="160">
        <v>2</v>
      </c>
      <c r="J1719" s="161"/>
      <c r="K1719" s="162">
        <f t="shared" si="63"/>
        <v>0</v>
      </c>
      <c r="L1719" s="163"/>
      <c r="M1719" s="164">
        <f t="shared" si="64"/>
        <v>0</v>
      </c>
      <c r="N1719" s="437"/>
      <c r="O1719" s="456"/>
      <c r="P1719" s="443"/>
      <c r="Q1719" s="457"/>
      <c r="R1719" s="458"/>
      <c r="S1719" s="459"/>
      <c r="T1719" s="457"/>
      <c r="U1719" s="460"/>
      <c r="V1719" s="434"/>
      <c r="W1719" s="434"/>
    </row>
    <row r="1720" spans="1:23" ht="31.5">
      <c r="A1720" s="153" t="s">
        <v>89</v>
      </c>
      <c r="B1720" s="154" t="s">
        <v>1863</v>
      </c>
      <c r="C1720" s="155" t="s">
        <v>962</v>
      </c>
      <c r="D1720" s="156" t="s">
        <v>1928</v>
      </c>
      <c r="E1720" s="155" t="s">
        <v>213</v>
      </c>
      <c r="F1720" s="236" t="s">
        <v>1882</v>
      </c>
      <c r="G1720" s="158" t="s">
        <v>58</v>
      </c>
      <c r="H1720" s="159" t="s">
        <v>1416</v>
      </c>
      <c r="I1720" s="160">
        <v>2</v>
      </c>
      <c r="J1720" s="161"/>
      <c r="K1720" s="162">
        <f t="shared" si="63"/>
        <v>0</v>
      </c>
      <c r="L1720" s="163"/>
      <c r="M1720" s="164">
        <f t="shared" si="64"/>
        <v>0</v>
      </c>
      <c r="N1720" s="437"/>
      <c r="O1720" s="456"/>
      <c r="P1720" s="443"/>
      <c r="Q1720" s="457"/>
      <c r="R1720" s="458"/>
      <c r="S1720" s="459"/>
      <c r="T1720" s="457"/>
      <c r="U1720" s="460"/>
      <c r="V1720" s="434"/>
      <c r="W1720" s="434"/>
    </row>
    <row r="1721" spans="1:23" ht="31.5">
      <c r="A1721" s="153" t="s">
        <v>90</v>
      </c>
      <c r="B1721" s="154" t="s">
        <v>1863</v>
      </c>
      <c r="C1721" s="155" t="s">
        <v>962</v>
      </c>
      <c r="D1721" s="156" t="s">
        <v>1928</v>
      </c>
      <c r="E1721" s="155" t="s">
        <v>213</v>
      </c>
      <c r="F1721" s="236" t="s">
        <v>1883</v>
      </c>
      <c r="G1721" s="158" t="s">
        <v>58</v>
      </c>
      <c r="H1721" s="159" t="s">
        <v>1416</v>
      </c>
      <c r="I1721" s="160">
        <v>2</v>
      </c>
      <c r="J1721" s="161"/>
      <c r="K1721" s="162">
        <f t="shared" si="63"/>
        <v>0</v>
      </c>
      <c r="L1721" s="163"/>
      <c r="M1721" s="164">
        <f t="shared" si="64"/>
        <v>0</v>
      </c>
      <c r="N1721" s="437"/>
      <c r="O1721" s="456"/>
      <c r="P1721" s="443"/>
      <c r="Q1721" s="457"/>
      <c r="R1721" s="458"/>
      <c r="S1721" s="459"/>
      <c r="T1721" s="457"/>
      <c r="U1721" s="460"/>
      <c r="V1721" s="434"/>
      <c r="W1721" s="434"/>
    </row>
    <row r="1722" spans="1:23" ht="31.5">
      <c r="A1722" s="153" t="s">
        <v>91</v>
      </c>
      <c r="B1722" s="154" t="s">
        <v>1863</v>
      </c>
      <c r="C1722" s="155" t="s">
        <v>962</v>
      </c>
      <c r="D1722" s="156" t="s">
        <v>1928</v>
      </c>
      <c r="E1722" s="155" t="s">
        <v>213</v>
      </c>
      <c r="F1722" s="236" t="s">
        <v>1884</v>
      </c>
      <c r="G1722" s="158" t="s">
        <v>58</v>
      </c>
      <c r="H1722" s="159" t="s">
        <v>1416</v>
      </c>
      <c r="I1722" s="160">
        <v>2</v>
      </c>
      <c r="J1722" s="161"/>
      <c r="K1722" s="162">
        <f t="shared" si="63"/>
        <v>0</v>
      </c>
      <c r="L1722" s="163"/>
      <c r="M1722" s="164">
        <f t="shared" si="64"/>
        <v>0</v>
      </c>
      <c r="N1722" s="437"/>
      <c r="O1722" s="456"/>
      <c r="P1722" s="443"/>
      <c r="Q1722" s="457"/>
      <c r="R1722" s="458"/>
      <c r="S1722" s="459"/>
      <c r="T1722" s="457"/>
      <c r="U1722" s="460"/>
      <c r="V1722" s="434"/>
      <c r="W1722" s="434"/>
    </row>
    <row r="1723" spans="1:23" ht="31.5">
      <c r="A1723" s="153" t="s">
        <v>92</v>
      </c>
      <c r="B1723" s="154" t="s">
        <v>1863</v>
      </c>
      <c r="C1723" s="155" t="s">
        <v>962</v>
      </c>
      <c r="D1723" s="156" t="s">
        <v>1928</v>
      </c>
      <c r="E1723" s="155" t="s">
        <v>213</v>
      </c>
      <c r="F1723" s="236" t="s">
        <v>1885</v>
      </c>
      <c r="G1723" s="158" t="s">
        <v>58</v>
      </c>
      <c r="H1723" s="159" t="s">
        <v>1416</v>
      </c>
      <c r="I1723" s="160">
        <v>2</v>
      </c>
      <c r="J1723" s="161"/>
      <c r="K1723" s="162">
        <f t="shared" si="63"/>
        <v>0</v>
      </c>
      <c r="L1723" s="163"/>
      <c r="M1723" s="164">
        <f t="shared" si="64"/>
        <v>0</v>
      </c>
      <c r="N1723" s="437"/>
      <c r="O1723" s="456"/>
      <c r="P1723" s="443"/>
      <c r="Q1723" s="457"/>
      <c r="R1723" s="458"/>
      <c r="S1723" s="459"/>
      <c r="T1723" s="457"/>
      <c r="U1723" s="460"/>
      <c r="V1723" s="434"/>
      <c r="W1723" s="434"/>
    </row>
    <row r="1724" spans="1:23" ht="31.5">
      <c r="A1724" s="153" t="s">
        <v>93</v>
      </c>
      <c r="B1724" s="154" t="s">
        <v>1863</v>
      </c>
      <c r="C1724" s="155" t="s">
        <v>962</v>
      </c>
      <c r="D1724" s="156" t="s">
        <v>1928</v>
      </c>
      <c r="E1724" s="155" t="s">
        <v>213</v>
      </c>
      <c r="F1724" s="236" t="s">
        <v>1886</v>
      </c>
      <c r="G1724" s="158" t="s">
        <v>58</v>
      </c>
      <c r="H1724" s="159" t="s">
        <v>1416</v>
      </c>
      <c r="I1724" s="160">
        <v>2</v>
      </c>
      <c r="J1724" s="161"/>
      <c r="K1724" s="162">
        <f t="shared" si="63"/>
        <v>0</v>
      </c>
      <c r="L1724" s="163"/>
      <c r="M1724" s="164">
        <f t="shared" si="64"/>
        <v>0</v>
      </c>
      <c r="N1724" s="437"/>
      <c r="O1724" s="456"/>
      <c r="P1724" s="443"/>
      <c r="Q1724" s="457"/>
      <c r="R1724" s="458"/>
      <c r="S1724" s="459"/>
      <c r="T1724" s="457"/>
      <c r="U1724" s="460"/>
      <c r="V1724" s="434"/>
      <c r="W1724" s="434"/>
    </row>
    <row r="1725" spans="1:23" ht="31.5">
      <c r="A1725" s="153" t="s">
        <v>94</v>
      </c>
      <c r="B1725" s="154" t="s">
        <v>1863</v>
      </c>
      <c r="C1725" s="155" t="s">
        <v>962</v>
      </c>
      <c r="D1725" s="156" t="s">
        <v>1928</v>
      </c>
      <c r="E1725" s="155" t="s">
        <v>213</v>
      </c>
      <c r="F1725" s="236" t="s">
        <v>1887</v>
      </c>
      <c r="G1725" s="158" t="s">
        <v>58</v>
      </c>
      <c r="H1725" s="159" t="s">
        <v>1416</v>
      </c>
      <c r="I1725" s="160">
        <v>2</v>
      </c>
      <c r="J1725" s="161"/>
      <c r="K1725" s="162">
        <f t="shared" si="63"/>
        <v>0</v>
      </c>
      <c r="L1725" s="163"/>
      <c r="M1725" s="164">
        <f t="shared" si="64"/>
        <v>0</v>
      </c>
      <c r="N1725" s="437"/>
      <c r="O1725" s="456"/>
      <c r="P1725" s="443"/>
      <c r="Q1725" s="457"/>
      <c r="R1725" s="458"/>
      <c r="S1725" s="459"/>
      <c r="T1725" s="457"/>
      <c r="U1725" s="460"/>
      <c r="V1725" s="434"/>
      <c r="W1725" s="434"/>
    </row>
    <row r="1726" spans="1:23" ht="31.5">
      <c r="A1726" s="153" t="s">
        <v>95</v>
      </c>
      <c r="B1726" s="154" t="s">
        <v>1863</v>
      </c>
      <c r="C1726" s="155" t="s">
        <v>962</v>
      </c>
      <c r="D1726" s="156" t="s">
        <v>1928</v>
      </c>
      <c r="E1726" s="155" t="s">
        <v>213</v>
      </c>
      <c r="F1726" s="236" t="s">
        <v>1888</v>
      </c>
      <c r="G1726" s="158" t="s">
        <v>58</v>
      </c>
      <c r="H1726" s="159" t="s">
        <v>1416</v>
      </c>
      <c r="I1726" s="160">
        <v>2</v>
      </c>
      <c r="J1726" s="161"/>
      <c r="K1726" s="162">
        <f t="shared" si="63"/>
        <v>0</v>
      </c>
      <c r="L1726" s="163"/>
      <c r="M1726" s="164">
        <f t="shared" si="64"/>
        <v>0</v>
      </c>
      <c r="N1726" s="437"/>
      <c r="O1726" s="456"/>
      <c r="P1726" s="443"/>
      <c r="Q1726" s="457"/>
      <c r="R1726" s="458"/>
      <c r="S1726" s="459"/>
      <c r="T1726" s="457"/>
      <c r="U1726" s="460"/>
      <c r="V1726" s="434"/>
      <c r="W1726" s="434"/>
    </row>
    <row r="1727" spans="1:23" ht="31.5">
      <c r="A1727" s="153" t="s">
        <v>96</v>
      </c>
      <c r="B1727" s="154" t="s">
        <v>1863</v>
      </c>
      <c r="C1727" s="155" t="s">
        <v>962</v>
      </c>
      <c r="D1727" s="156" t="s">
        <v>1928</v>
      </c>
      <c r="E1727" s="155" t="s">
        <v>213</v>
      </c>
      <c r="F1727" s="236" t="s">
        <v>1889</v>
      </c>
      <c r="G1727" s="158" t="s">
        <v>58</v>
      </c>
      <c r="H1727" s="159" t="s">
        <v>1416</v>
      </c>
      <c r="I1727" s="160">
        <v>2</v>
      </c>
      <c r="J1727" s="161"/>
      <c r="K1727" s="162">
        <f t="shared" si="63"/>
        <v>0</v>
      </c>
      <c r="L1727" s="163"/>
      <c r="M1727" s="164">
        <f t="shared" si="64"/>
        <v>0</v>
      </c>
      <c r="N1727" s="437"/>
      <c r="O1727" s="456"/>
      <c r="P1727" s="443"/>
      <c r="Q1727" s="457"/>
      <c r="R1727" s="458"/>
      <c r="S1727" s="459"/>
      <c r="T1727" s="457"/>
      <c r="U1727" s="460"/>
      <c r="V1727" s="434"/>
      <c r="W1727" s="434"/>
    </row>
    <row r="1728" spans="1:23" ht="31.5">
      <c r="A1728" s="153" t="s">
        <v>97</v>
      </c>
      <c r="B1728" s="154" t="s">
        <v>1863</v>
      </c>
      <c r="C1728" s="155" t="s">
        <v>962</v>
      </c>
      <c r="D1728" s="156" t="s">
        <v>1928</v>
      </c>
      <c r="E1728" s="155" t="s">
        <v>213</v>
      </c>
      <c r="F1728" s="236" t="s">
        <v>1890</v>
      </c>
      <c r="G1728" s="158" t="s">
        <v>58</v>
      </c>
      <c r="H1728" s="159" t="s">
        <v>1416</v>
      </c>
      <c r="I1728" s="160">
        <v>2</v>
      </c>
      <c r="J1728" s="161"/>
      <c r="K1728" s="162">
        <f t="shared" si="63"/>
        <v>0</v>
      </c>
      <c r="L1728" s="163"/>
      <c r="M1728" s="164">
        <f t="shared" si="64"/>
        <v>0</v>
      </c>
      <c r="N1728" s="437"/>
      <c r="O1728" s="456"/>
      <c r="P1728" s="443"/>
      <c r="Q1728" s="457"/>
      <c r="R1728" s="458"/>
      <c r="S1728" s="459"/>
      <c r="T1728" s="457"/>
      <c r="U1728" s="460"/>
      <c r="V1728" s="434"/>
      <c r="W1728" s="434"/>
    </row>
    <row r="1729" spans="1:23" ht="31.5">
      <c r="A1729" s="153" t="s">
        <v>98</v>
      </c>
      <c r="B1729" s="154" t="s">
        <v>1863</v>
      </c>
      <c r="C1729" s="155" t="s">
        <v>962</v>
      </c>
      <c r="D1729" s="156" t="s">
        <v>1928</v>
      </c>
      <c r="E1729" s="155" t="s">
        <v>213</v>
      </c>
      <c r="F1729" s="236" t="s">
        <v>1891</v>
      </c>
      <c r="G1729" s="158" t="s">
        <v>58</v>
      </c>
      <c r="H1729" s="159" t="s">
        <v>1416</v>
      </c>
      <c r="I1729" s="160">
        <v>2</v>
      </c>
      <c r="J1729" s="161"/>
      <c r="K1729" s="162">
        <f t="shared" si="63"/>
        <v>0</v>
      </c>
      <c r="L1729" s="163"/>
      <c r="M1729" s="164">
        <f t="shared" si="64"/>
        <v>0</v>
      </c>
      <c r="N1729" s="437"/>
      <c r="O1729" s="456"/>
      <c r="P1729" s="443"/>
      <c r="Q1729" s="457"/>
      <c r="R1729" s="458"/>
      <c r="S1729" s="459"/>
      <c r="T1729" s="457"/>
      <c r="U1729" s="460"/>
      <c r="V1729" s="434"/>
      <c r="W1729" s="434"/>
    </row>
    <row r="1730" spans="1:23" ht="31.5">
      <c r="A1730" s="153" t="s">
        <v>99</v>
      </c>
      <c r="B1730" s="154" t="s">
        <v>1863</v>
      </c>
      <c r="C1730" s="155" t="s">
        <v>962</v>
      </c>
      <c r="D1730" s="156" t="s">
        <v>1928</v>
      </c>
      <c r="E1730" s="155" t="s">
        <v>213</v>
      </c>
      <c r="F1730" s="236" t="s">
        <v>1892</v>
      </c>
      <c r="G1730" s="158" t="s">
        <v>58</v>
      </c>
      <c r="H1730" s="159" t="s">
        <v>1416</v>
      </c>
      <c r="I1730" s="160">
        <v>2</v>
      </c>
      <c r="J1730" s="161"/>
      <c r="K1730" s="162">
        <f t="shared" si="63"/>
        <v>0</v>
      </c>
      <c r="L1730" s="163"/>
      <c r="M1730" s="164">
        <f t="shared" si="64"/>
        <v>0</v>
      </c>
      <c r="N1730" s="437"/>
      <c r="O1730" s="456"/>
      <c r="P1730" s="443"/>
      <c r="Q1730" s="457"/>
      <c r="R1730" s="458"/>
      <c r="S1730" s="459"/>
      <c r="T1730" s="457"/>
      <c r="U1730" s="460"/>
      <c r="V1730" s="434"/>
      <c r="W1730" s="434"/>
    </row>
    <row r="1731" spans="1:23" ht="31.5">
      <c r="A1731" s="153" t="s">
        <v>100</v>
      </c>
      <c r="B1731" s="154" t="s">
        <v>1863</v>
      </c>
      <c r="C1731" s="155" t="s">
        <v>962</v>
      </c>
      <c r="D1731" s="156" t="s">
        <v>1928</v>
      </c>
      <c r="E1731" s="155" t="s">
        <v>213</v>
      </c>
      <c r="F1731" s="236" t="s">
        <v>1893</v>
      </c>
      <c r="G1731" s="158" t="s">
        <v>58</v>
      </c>
      <c r="H1731" s="159" t="s">
        <v>1416</v>
      </c>
      <c r="I1731" s="160">
        <v>2</v>
      </c>
      <c r="J1731" s="161"/>
      <c r="K1731" s="162">
        <f t="shared" si="63"/>
        <v>0</v>
      </c>
      <c r="L1731" s="163"/>
      <c r="M1731" s="164">
        <f t="shared" si="64"/>
        <v>0</v>
      </c>
      <c r="N1731" s="437"/>
      <c r="O1731" s="456"/>
      <c r="P1731" s="443"/>
      <c r="Q1731" s="457"/>
      <c r="R1731" s="458"/>
      <c r="S1731" s="459"/>
      <c r="T1731" s="457"/>
      <c r="U1731" s="460"/>
      <c r="V1731" s="434"/>
      <c r="W1731" s="434"/>
    </row>
    <row r="1732" spans="1:23" ht="31.5">
      <c r="A1732" s="153" t="s">
        <v>101</v>
      </c>
      <c r="B1732" s="154" t="s">
        <v>1863</v>
      </c>
      <c r="C1732" s="155" t="s">
        <v>962</v>
      </c>
      <c r="D1732" s="156" t="s">
        <v>1928</v>
      </c>
      <c r="E1732" s="155" t="s">
        <v>213</v>
      </c>
      <c r="F1732" s="236" t="s">
        <v>1894</v>
      </c>
      <c r="G1732" s="158" t="s">
        <v>58</v>
      </c>
      <c r="H1732" s="159" t="s">
        <v>1416</v>
      </c>
      <c r="I1732" s="160">
        <v>2</v>
      </c>
      <c r="J1732" s="161"/>
      <c r="K1732" s="162">
        <f t="shared" si="63"/>
        <v>0</v>
      </c>
      <c r="L1732" s="163"/>
      <c r="M1732" s="164">
        <f t="shared" si="64"/>
        <v>0</v>
      </c>
      <c r="N1732" s="437"/>
      <c r="O1732" s="456"/>
      <c r="P1732" s="443"/>
      <c r="Q1732" s="457"/>
      <c r="R1732" s="458"/>
      <c r="S1732" s="459"/>
      <c r="T1732" s="457"/>
      <c r="U1732" s="460"/>
      <c r="V1732" s="434"/>
      <c r="W1732" s="434"/>
    </row>
    <row r="1733" spans="1:23" ht="31.5">
      <c r="A1733" s="153" t="s">
        <v>102</v>
      </c>
      <c r="B1733" s="154" t="s">
        <v>1863</v>
      </c>
      <c r="C1733" s="155" t="s">
        <v>962</v>
      </c>
      <c r="D1733" s="156" t="s">
        <v>1928</v>
      </c>
      <c r="E1733" s="155" t="s">
        <v>213</v>
      </c>
      <c r="F1733" s="236" t="s">
        <v>1895</v>
      </c>
      <c r="G1733" s="158" t="s">
        <v>58</v>
      </c>
      <c r="H1733" s="159" t="s">
        <v>1416</v>
      </c>
      <c r="I1733" s="160">
        <v>2</v>
      </c>
      <c r="J1733" s="161"/>
      <c r="K1733" s="162">
        <f t="shared" si="63"/>
        <v>0</v>
      </c>
      <c r="L1733" s="163"/>
      <c r="M1733" s="164">
        <f t="shared" si="64"/>
        <v>0</v>
      </c>
      <c r="N1733" s="437"/>
      <c r="O1733" s="456"/>
      <c r="P1733" s="443"/>
      <c r="Q1733" s="457"/>
      <c r="R1733" s="458"/>
      <c r="S1733" s="459"/>
      <c r="T1733" s="457"/>
      <c r="U1733" s="460"/>
      <c r="V1733" s="434"/>
      <c r="W1733" s="434"/>
    </row>
    <row r="1734" spans="1:23" ht="31.5">
      <c r="A1734" s="153" t="s">
        <v>103</v>
      </c>
      <c r="B1734" s="154" t="s">
        <v>1863</v>
      </c>
      <c r="C1734" s="155" t="s">
        <v>962</v>
      </c>
      <c r="D1734" s="156" t="s">
        <v>1928</v>
      </c>
      <c r="E1734" s="155" t="s">
        <v>213</v>
      </c>
      <c r="F1734" s="236" t="s">
        <v>1896</v>
      </c>
      <c r="G1734" s="158" t="s">
        <v>58</v>
      </c>
      <c r="H1734" s="159" t="s">
        <v>1416</v>
      </c>
      <c r="I1734" s="160">
        <v>2</v>
      </c>
      <c r="J1734" s="161"/>
      <c r="K1734" s="162">
        <f t="shared" si="63"/>
        <v>0</v>
      </c>
      <c r="L1734" s="163"/>
      <c r="M1734" s="164">
        <f t="shared" si="64"/>
        <v>0</v>
      </c>
      <c r="N1734" s="437"/>
      <c r="O1734" s="456"/>
      <c r="P1734" s="443"/>
      <c r="Q1734" s="457"/>
      <c r="R1734" s="458"/>
      <c r="S1734" s="459"/>
      <c r="T1734" s="457"/>
      <c r="U1734" s="460"/>
      <c r="V1734" s="434"/>
      <c r="W1734" s="434"/>
    </row>
    <row r="1735" spans="1:23" ht="31.5">
      <c r="A1735" s="153" t="s">
        <v>104</v>
      </c>
      <c r="B1735" s="154" t="s">
        <v>1863</v>
      </c>
      <c r="C1735" s="155" t="s">
        <v>962</v>
      </c>
      <c r="D1735" s="156" t="s">
        <v>1928</v>
      </c>
      <c r="E1735" s="155" t="s">
        <v>213</v>
      </c>
      <c r="F1735" s="236" t="s">
        <v>1897</v>
      </c>
      <c r="G1735" s="158" t="s">
        <v>58</v>
      </c>
      <c r="H1735" s="159" t="s">
        <v>1416</v>
      </c>
      <c r="I1735" s="160">
        <v>2</v>
      </c>
      <c r="J1735" s="161"/>
      <c r="K1735" s="162">
        <f t="shared" si="63"/>
        <v>0</v>
      </c>
      <c r="L1735" s="163"/>
      <c r="M1735" s="164">
        <f t="shared" si="64"/>
        <v>0</v>
      </c>
      <c r="N1735" s="437"/>
      <c r="O1735" s="456"/>
      <c r="P1735" s="443"/>
      <c r="Q1735" s="457"/>
      <c r="R1735" s="458"/>
      <c r="S1735" s="459"/>
      <c r="T1735" s="457"/>
      <c r="U1735" s="460"/>
      <c r="V1735" s="434"/>
      <c r="W1735" s="434"/>
    </row>
    <row r="1736" spans="1:23" ht="31.5">
      <c r="A1736" s="153" t="s">
        <v>105</v>
      </c>
      <c r="B1736" s="154" t="s">
        <v>1863</v>
      </c>
      <c r="C1736" s="155" t="s">
        <v>962</v>
      </c>
      <c r="D1736" s="156" t="s">
        <v>1928</v>
      </c>
      <c r="E1736" s="155" t="s">
        <v>213</v>
      </c>
      <c r="F1736" s="236" t="s">
        <v>1898</v>
      </c>
      <c r="G1736" s="158" t="s">
        <v>58</v>
      </c>
      <c r="H1736" s="159" t="s">
        <v>1416</v>
      </c>
      <c r="I1736" s="160">
        <v>2</v>
      </c>
      <c r="J1736" s="161"/>
      <c r="K1736" s="162">
        <f t="shared" si="63"/>
        <v>0</v>
      </c>
      <c r="L1736" s="163"/>
      <c r="M1736" s="164">
        <f t="shared" si="64"/>
        <v>0</v>
      </c>
      <c r="N1736" s="437"/>
      <c r="O1736" s="456"/>
      <c r="P1736" s="443"/>
      <c r="Q1736" s="457"/>
      <c r="R1736" s="458"/>
      <c r="S1736" s="459"/>
      <c r="T1736" s="457"/>
      <c r="U1736" s="460"/>
      <c r="V1736" s="434"/>
      <c r="W1736" s="434"/>
    </row>
    <row r="1737" spans="1:23" ht="31.5">
      <c r="A1737" s="153" t="s">
        <v>106</v>
      </c>
      <c r="B1737" s="154" t="s">
        <v>1863</v>
      </c>
      <c r="C1737" s="155" t="s">
        <v>962</v>
      </c>
      <c r="D1737" s="156" t="s">
        <v>1928</v>
      </c>
      <c r="E1737" s="155" t="s">
        <v>213</v>
      </c>
      <c r="F1737" s="236" t="s">
        <v>1899</v>
      </c>
      <c r="G1737" s="158" t="s">
        <v>58</v>
      </c>
      <c r="H1737" s="159" t="s">
        <v>1416</v>
      </c>
      <c r="I1737" s="160">
        <v>2</v>
      </c>
      <c r="J1737" s="161"/>
      <c r="K1737" s="162">
        <f t="shared" si="63"/>
        <v>0</v>
      </c>
      <c r="L1737" s="163"/>
      <c r="M1737" s="164">
        <f t="shared" si="64"/>
        <v>0</v>
      </c>
      <c r="N1737" s="437"/>
      <c r="O1737" s="456"/>
      <c r="P1737" s="443"/>
      <c r="Q1737" s="457"/>
      <c r="R1737" s="458"/>
      <c r="S1737" s="459"/>
      <c r="T1737" s="457"/>
      <c r="U1737" s="460"/>
      <c r="V1737" s="434"/>
      <c r="W1737" s="434"/>
    </row>
    <row r="1738" spans="1:23" ht="31.5">
      <c r="A1738" s="153" t="s">
        <v>107</v>
      </c>
      <c r="B1738" s="154" t="s">
        <v>1863</v>
      </c>
      <c r="C1738" s="155" t="s">
        <v>962</v>
      </c>
      <c r="D1738" s="156" t="s">
        <v>1928</v>
      </c>
      <c r="E1738" s="155" t="s">
        <v>213</v>
      </c>
      <c r="F1738" s="236" t="s">
        <v>1900</v>
      </c>
      <c r="G1738" s="158" t="s">
        <v>58</v>
      </c>
      <c r="H1738" s="159" t="s">
        <v>1416</v>
      </c>
      <c r="I1738" s="160">
        <v>2</v>
      </c>
      <c r="J1738" s="161"/>
      <c r="K1738" s="162">
        <f t="shared" si="63"/>
        <v>0</v>
      </c>
      <c r="L1738" s="163"/>
      <c r="M1738" s="164">
        <f t="shared" si="64"/>
        <v>0</v>
      </c>
      <c r="N1738" s="437"/>
      <c r="O1738" s="456"/>
      <c r="P1738" s="443"/>
      <c r="Q1738" s="457"/>
      <c r="R1738" s="458"/>
      <c r="S1738" s="459"/>
      <c r="T1738" s="457"/>
      <c r="U1738" s="460"/>
      <c r="V1738" s="434"/>
      <c r="W1738" s="434"/>
    </row>
    <row r="1739" spans="1:23" ht="31.5">
      <c r="A1739" s="153" t="s">
        <v>108</v>
      </c>
      <c r="B1739" s="154" t="s">
        <v>1863</v>
      </c>
      <c r="C1739" s="155" t="s">
        <v>962</v>
      </c>
      <c r="D1739" s="156" t="s">
        <v>1928</v>
      </c>
      <c r="E1739" s="155" t="s">
        <v>213</v>
      </c>
      <c r="F1739" s="236" t="s">
        <v>1901</v>
      </c>
      <c r="G1739" s="158" t="s">
        <v>58</v>
      </c>
      <c r="H1739" s="159" t="s">
        <v>1416</v>
      </c>
      <c r="I1739" s="160">
        <v>2</v>
      </c>
      <c r="J1739" s="161"/>
      <c r="K1739" s="162">
        <f t="shared" si="63"/>
        <v>0</v>
      </c>
      <c r="L1739" s="163"/>
      <c r="M1739" s="164">
        <f t="shared" si="64"/>
        <v>0</v>
      </c>
      <c r="N1739" s="437"/>
      <c r="O1739" s="456"/>
      <c r="P1739" s="443"/>
      <c r="Q1739" s="457"/>
      <c r="R1739" s="458"/>
      <c r="S1739" s="459"/>
      <c r="T1739" s="457"/>
      <c r="U1739" s="460"/>
      <c r="V1739" s="434"/>
      <c r="W1739" s="434"/>
    </row>
    <row r="1740" spans="1:23" ht="31.5">
      <c r="A1740" s="153" t="s">
        <v>109</v>
      </c>
      <c r="B1740" s="154" t="s">
        <v>1863</v>
      </c>
      <c r="C1740" s="155" t="s">
        <v>962</v>
      </c>
      <c r="D1740" s="156" t="s">
        <v>1928</v>
      </c>
      <c r="E1740" s="155" t="s">
        <v>213</v>
      </c>
      <c r="F1740" s="236" t="s">
        <v>1902</v>
      </c>
      <c r="G1740" s="158" t="s">
        <v>58</v>
      </c>
      <c r="H1740" s="159" t="s">
        <v>1416</v>
      </c>
      <c r="I1740" s="160">
        <v>2</v>
      </c>
      <c r="J1740" s="161"/>
      <c r="K1740" s="162">
        <f t="shared" si="63"/>
        <v>0</v>
      </c>
      <c r="L1740" s="163"/>
      <c r="M1740" s="164">
        <f t="shared" si="64"/>
        <v>0</v>
      </c>
      <c r="N1740" s="437"/>
      <c r="O1740" s="456"/>
      <c r="P1740" s="443"/>
      <c r="Q1740" s="457"/>
      <c r="R1740" s="458"/>
      <c r="S1740" s="459"/>
      <c r="T1740" s="457"/>
      <c r="U1740" s="460"/>
      <c r="V1740" s="434"/>
      <c r="W1740" s="434"/>
    </row>
    <row r="1741" spans="1:23" ht="31.5">
      <c r="A1741" s="153" t="s">
        <v>110</v>
      </c>
      <c r="B1741" s="154" t="s">
        <v>1863</v>
      </c>
      <c r="C1741" s="155" t="s">
        <v>962</v>
      </c>
      <c r="D1741" s="156" t="s">
        <v>1928</v>
      </c>
      <c r="E1741" s="155" t="s">
        <v>213</v>
      </c>
      <c r="F1741" s="236" t="s">
        <v>1903</v>
      </c>
      <c r="G1741" s="158" t="s">
        <v>58</v>
      </c>
      <c r="H1741" s="159" t="s">
        <v>1416</v>
      </c>
      <c r="I1741" s="160">
        <v>2</v>
      </c>
      <c r="J1741" s="161"/>
      <c r="K1741" s="162">
        <f t="shared" si="63"/>
        <v>0</v>
      </c>
      <c r="L1741" s="163"/>
      <c r="M1741" s="164">
        <f t="shared" si="64"/>
        <v>0</v>
      </c>
      <c r="N1741" s="437"/>
      <c r="O1741" s="456"/>
      <c r="P1741" s="443"/>
      <c r="Q1741" s="457"/>
      <c r="R1741" s="458"/>
      <c r="S1741" s="459"/>
      <c r="T1741" s="457"/>
      <c r="U1741" s="460"/>
      <c r="V1741" s="434"/>
      <c r="W1741" s="434"/>
    </row>
    <row r="1742" spans="1:23" ht="31.5">
      <c r="A1742" s="153" t="s">
        <v>111</v>
      </c>
      <c r="B1742" s="154" t="s">
        <v>1863</v>
      </c>
      <c r="C1742" s="155" t="s">
        <v>962</v>
      </c>
      <c r="D1742" s="156" t="s">
        <v>1928</v>
      </c>
      <c r="E1742" s="155" t="s">
        <v>213</v>
      </c>
      <c r="F1742" s="236" t="s">
        <v>1904</v>
      </c>
      <c r="G1742" s="158" t="s">
        <v>58</v>
      </c>
      <c r="H1742" s="159" t="s">
        <v>1416</v>
      </c>
      <c r="I1742" s="160">
        <v>2</v>
      </c>
      <c r="J1742" s="161"/>
      <c r="K1742" s="162">
        <f t="shared" si="63"/>
        <v>0</v>
      </c>
      <c r="L1742" s="163"/>
      <c r="M1742" s="164">
        <f t="shared" si="64"/>
        <v>0</v>
      </c>
      <c r="N1742" s="437"/>
      <c r="O1742" s="456"/>
      <c r="P1742" s="443"/>
      <c r="Q1742" s="457"/>
      <c r="R1742" s="458"/>
      <c r="S1742" s="459"/>
      <c r="T1742" s="457"/>
      <c r="U1742" s="460"/>
      <c r="V1742" s="434"/>
      <c r="W1742" s="434"/>
    </row>
    <row r="1743" spans="1:23" ht="31.5">
      <c r="A1743" s="153" t="s">
        <v>112</v>
      </c>
      <c r="B1743" s="154" t="s">
        <v>1863</v>
      </c>
      <c r="C1743" s="155" t="s">
        <v>962</v>
      </c>
      <c r="D1743" s="156" t="s">
        <v>1928</v>
      </c>
      <c r="E1743" s="155" t="s">
        <v>213</v>
      </c>
      <c r="F1743" s="236" t="s">
        <v>1905</v>
      </c>
      <c r="G1743" s="158" t="s">
        <v>58</v>
      </c>
      <c r="H1743" s="159" t="s">
        <v>1416</v>
      </c>
      <c r="I1743" s="160">
        <v>2</v>
      </c>
      <c r="J1743" s="161"/>
      <c r="K1743" s="162">
        <f t="shared" si="63"/>
        <v>0</v>
      </c>
      <c r="L1743" s="163"/>
      <c r="M1743" s="164">
        <f t="shared" si="64"/>
        <v>0</v>
      </c>
      <c r="N1743" s="437"/>
      <c r="O1743" s="456"/>
      <c r="P1743" s="443"/>
      <c r="Q1743" s="457"/>
      <c r="R1743" s="458"/>
      <c r="S1743" s="459"/>
      <c r="T1743" s="457"/>
      <c r="U1743" s="460"/>
      <c r="V1743" s="434"/>
      <c r="W1743" s="434"/>
    </row>
    <row r="1744" spans="1:23" ht="31.5">
      <c r="A1744" s="153" t="s">
        <v>113</v>
      </c>
      <c r="B1744" s="154" t="s">
        <v>1863</v>
      </c>
      <c r="C1744" s="155" t="s">
        <v>962</v>
      </c>
      <c r="D1744" s="156" t="s">
        <v>1928</v>
      </c>
      <c r="E1744" s="155" t="s">
        <v>213</v>
      </c>
      <c r="F1744" s="236" t="s">
        <v>1906</v>
      </c>
      <c r="G1744" s="158" t="s">
        <v>58</v>
      </c>
      <c r="H1744" s="159" t="s">
        <v>1416</v>
      </c>
      <c r="I1744" s="160">
        <v>2</v>
      </c>
      <c r="J1744" s="161"/>
      <c r="K1744" s="162">
        <f t="shared" si="63"/>
        <v>0</v>
      </c>
      <c r="L1744" s="163"/>
      <c r="M1744" s="164">
        <f t="shared" si="64"/>
        <v>0</v>
      </c>
      <c r="N1744" s="437"/>
      <c r="O1744" s="456"/>
      <c r="P1744" s="443"/>
      <c r="Q1744" s="457"/>
      <c r="R1744" s="458"/>
      <c r="S1744" s="459"/>
      <c r="T1744" s="457"/>
      <c r="U1744" s="460"/>
      <c r="V1744" s="434"/>
      <c r="W1744" s="434"/>
    </row>
    <row r="1745" spans="1:23" ht="31.5">
      <c r="A1745" s="153" t="s">
        <v>114</v>
      </c>
      <c r="B1745" s="154" t="s">
        <v>1863</v>
      </c>
      <c r="C1745" s="155" t="s">
        <v>962</v>
      </c>
      <c r="D1745" s="156" t="s">
        <v>1928</v>
      </c>
      <c r="E1745" s="155" t="s">
        <v>213</v>
      </c>
      <c r="F1745" s="236" t="s">
        <v>1907</v>
      </c>
      <c r="G1745" s="158" t="s">
        <v>58</v>
      </c>
      <c r="H1745" s="159" t="s">
        <v>1925</v>
      </c>
      <c r="I1745" s="160">
        <v>2</v>
      </c>
      <c r="J1745" s="161"/>
      <c r="K1745" s="162">
        <f t="shared" si="63"/>
        <v>0</v>
      </c>
      <c r="L1745" s="163"/>
      <c r="M1745" s="164">
        <f t="shared" si="64"/>
        <v>0</v>
      </c>
      <c r="N1745" s="437"/>
      <c r="O1745" s="456"/>
      <c r="P1745" s="443"/>
      <c r="Q1745" s="457"/>
      <c r="R1745" s="458"/>
      <c r="S1745" s="459"/>
      <c r="T1745" s="457"/>
      <c r="U1745" s="460"/>
      <c r="V1745" s="434"/>
      <c r="W1745" s="434"/>
    </row>
    <row r="1746" spans="1:23" ht="31.5">
      <c r="A1746" s="153" t="s">
        <v>115</v>
      </c>
      <c r="B1746" s="154" t="s">
        <v>1863</v>
      </c>
      <c r="C1746" s="155" t="s">
        <v>962</v>
      </c>
      <c r="D1746" s="156" t="s">
        <v>1928</v>
      </c>
      <c r="E1746" s="155" t="s">
        <v>213</v>
      </c>
      <c r="F1746" s="236" t="s">
        <v>1908</v>
      </c>
      <c r="G1746" s="158" t="s">
        <v>58</v>
      </c>
      <c r="H1746" s="159" t="s">
        <v>1925</v>
      </c>
      <c r="I1746" s="160">
        <v>2</v>
      </c>
      <c r="J1746" s="161"/>
      <c r="K1746" s="162">
        <f t="shared" si="63"/>
        <v>0</v>
      </c>
      <c r="L1746" s="163"/>
      <c r="M1746" s="164">
        <f t="shared" si="64"/>
        <v>0</v>
      </c>
      <c r="N1746" s="437"/>
      <c r="O1746" s="456"/>
      <c r="P1746" s="443"/>
      <c r="Q1746" s="457"/>
      <c r="R1746" s="458"/>
      <c r="S1746" s="459"/>
      <c r="T1746" s="457"/>
      <c r="U1746" s="460"/>
      <c r="V1746" s="434"/>
      <c r="W1746" s="434"/>
    </row>
    <row r="1747" spans="1:23" ht="31.5">
      <c r="A1747" s="153" t="s">
        <v>116</v>
      </c>
      <c r="B1747" s="154" t="s">
        <v>1863</v>
      </c>
      <c r="C1747" s="155" t="s">
        <v>962</v>
      </c>
      <c r="D1747" s="156" t="s">
        <v>1928</v>
      </c>
      <c r="E1747" s="155" t="s">
        <v>213</v>
      </c>
      <c r="F1747" s="236" t="s">
        <v>1909</v>
      </c>
      <c r="G1747" s="158" t="s">
        <v>58</v>
      </c>
      <c r="H1747" s="159" t="s">
        <v>1925</v>
      </c>
      <c r="I1747" s="160">
        <v>2</v>
      </c>
      <c r="J1747" s="161"/>
      <c r="K1747" s="162">
        <f t="shared" si="63"/>
        <v>0</v>
      </c>
      <c r="L1747" s="163"/>
      <c r="M1747" s="164">
        <f t="shared" si="64"/>
        <v>0</v>
      </c>
      <c r="N1747" s="437"/>
      <c r="O1747" s="456"/>
      <c r="P1747" s="443"/>
      <c r="Q1747" s="457"/>
      <c r="R1747" s="458"/>
      <c r="S1747" s="459"/>
      <c r="T1747" s="457"/>
      <c r="U1747" s="460"/>
      <c r="V1747" s="434"/>
      <c r="W1747" s="434"/>
    </row>
    <row r="1748" spans="1:23" ht="31.5">
      <c r="A1748" s="153" t="s">
        <v>117</v>
      </c>
      <c r="B1748" s="154" t="s">
        <v>1863</v>
      </c>
      <c r="C1748" s="155" t="s">
        <v>962</v>
      </c>
      <c r="D1748" s="156" t="s">
        <v>1928</v>
      </c>
      <c r="E1748" s="155" t="s">
        <v>213</v>
      </c>
      <c r="F1748" s="236" t="s">
        <v>1910</v>
      </c>
      <c r="G1748" s="158" t="s">
        <v>58</v>
      </c>
      <c r="H1748" s="159" t="s">
        <v>1925</v>
      </c>
      <c r="I1748" s="160">
        <v>2</v>
      </c>
      <c r="J1748" s="161"/>
      <c r="K1748" s="162">
        <f t="shared" si="63"/>
        <v>0</v>
      </c>
      <c r="L1748" s="163"/>
      <c r="M1748" s="164">
        <f t="shared" si="64"/>
        <v>0</v>
      </c>
      <c r="N1748" s="437"/>
      <c r="O1748" s="456"/>
      <c r="P1748" s="443"/>
      <c r="Q1748" s="457"/>
      <c r="R1748" s="458"/>
      <c r="S1748" s="459"/>
      <c r="T1748" s="457"/>
      <c r="U1748" s="460"/>
      <c r="V1748" s="434"/>
      <c r="W1748" s="434"/>
    </row>
    <row r="1749" spans="1:23" ht="31.5">
      <c r="A1749" s="153" t="s">
        <v>118</v>
      </c>
      <c r="B1749" s="154" t="s">
        <v>1863</v>
      </c>
      <c r="C1749" s="155" t="s">
        <v>962</v>
      </c>
      <c r="D1749" s="156" t="s">
        <v>1928</v>
      </c>
      <c r="E1749" s="155" t="s">
        <v>213</v>
      </c>
      <c r="F1749" s="236" t="s">
        <v>1911</v>
      </c>
      <c r="G1749" s="158" t="s">
        <v>58</v>
      </c>
      <c r="H1749" s="159" t="s">
        <v>1925</v>
      </c>
      <c r="I1749" s="160">
        <v>2</v>
      </c>
      <c r="J1749" s="161"/>
      <c r="K1749" s="162">
        <f t="shared" si="63"/>
        <v>0</v>
      </c>
      <c r="L1749" s="163"/>
      <c r="M1749" s="164">
        <f t="shared" si="64"/>
        <v>0</v>
      </c>
      <c r="N1749" s="437"/>
      <c r="O1749" s="456"/>
      <c r="P1749" s="443"/>
      <c r="Q1749" s="457"/>
      <c r="R1749" s="458"/>
      <c r="S1749" s="459"/>
      <c r="T1749" s="457"/>
      <c r="U1749" s="460"/>
      <c r="V1749" s="434"/>
      <c r="W1749" s="434"/>
    </row>
    <row r="1750" spans="1:23" ht="31.5">
      <c r="A1750" s="153" t="s">
        <v>119</v>
      </c>
      <c r="B1750" s="154" t="s">
        <v>1863</v>
      </c>
      <c r="C1750" s="155" t="s">
        <v>962</v>
      </c>
      <c r="D1750" s="156" t="s">
        <v>1928</v>
      </c>
      <c r="E1750" s="155" t="s">
        <v>213</v>
      </c>
      <c r="F1750" s="236" t="s">
        <v>1912</v>
      </c>
      <c r="G1750" s="158" t="s">
        <v>58</v>
      </c>
      <c r="H1750" s="159" t="s">
        <v>1925</v>
      </c>
      <c r="I1750" s="160">
        <v>2</v>
      </c>
      <c r="J1750" s="161"/>
      <c r="K1750" s="162">
        <f t="shared" si="63"/>
        <v>0</v>
      </c>
      <c r="L1750" s="163"/>
      <c r="M1750" s="164">
        <f t="shared" si="64"/>
        <v>0</v>
      </c>
      <c r="N1750" s="437"/>
      <c r="O1750" s="456"/>
      <c r="P1750" s="443"/>
      <c r="Q1750" s="457"/>
      <c r="R1750" s="458"/>
      <c r="S1750" s="459"/>
      <c r="T1750" s="457"/>
      <c r="U1750" s="460"/>
      <c r="V1750" s="434"/>
      <c r="W1750" s="434"/>
    </row>
    <row r="1751" spans="1:23" ht="31.5">
      <c r="A1751" s="153" t="s">
        <v>120</v>
      </c>
      <c r="B1751" s="154" t="s">
        <v>1863</v>
      </c>
      <c r="C1751" s="155" t="s">
        <v>962</v>
      </c>
      <c r="D1751" s="156" t="s">
        <v>1928</v>
      </c>
      <c r="E1751" s="155" t="s">
        <v>213</v>
      </c>
      <c r="F1751" s="236" t="s">
        <v>1913</v>
      </c>
      <c r="G1751" s="158" t="s">
        <v>58</v>
      </c>
      <c r="H1751" s="159" t="s">
        <v>1925</v>
      </c>
      <c r="I1751" s="160">
        <v>2</v>
      </c>
      <c r="J1751" s="161"/>
      <c r="K1751" s="162">
        <f t="shared" si="63"/>
        <v>0</v>
      </c>
      <c r="L1751" s="163"/>
      <c r="M1751" s="164">
        <f t="shared" si="64"/>
        <v>0</v>
      </c>
      <c r="N1751" s="437"/>
      <c r="O1751" s="456"/>
      <c r="P1751" s="443"/>
      <c r="Q1751" s="457"/>
      <c r="R1751" s="458"/>
      <c r="S1751" s="459"/>
      <c r="T1751" s="457"/>
      <c r="U1751" s="460"/>
      <c r="V1751" s="434"/>
      <c r="W1751" s="434"/>
    </row>
    <row r="1752" spans="1:23" ht="31.5">
      <c r="A1752" s="153" t="s">
        <v>121</v>
      </c>
      <c r="B1752" s="154" t="s">
        <v>1863</v>
      </c>
      <c r="C1752" s="155" t="s">
        <v>962</v>
      </c>
      <c r="D1752" s="156" t="s">
        <v>1928</v>
      </c>
      <c r="E1752" s="155" t="s">
        <v>213</v>
      </c>
      <c r="F1752" s="236" t="s">
        <v>1914</v>
      </c>
      <c r="G1752" s="158" t="s">
        <v>58</v>
      </c>
      <c r="H1752" s="159" t="s">
        <v>1925</v>
      </c>
      <c r="I1752" s="160">
        <v>2</v>
      </c>
      <c r="J1752" s="161"/>
      <c r="K1752" s="162">
        <f t="shared" si="63"/>
        <v>0</v>
      </c>
      <c r="L1752" s="163"/>
      <c r="M1752" s="164">
        <f t="shared" si="64"/>
        <v>0</v>
      </c>
      <c r="N1752" s="437"/>
      <c r="O1752" s="456"/>
      <c r="P1752" s="443"/>
      <c r="Q1752" s="457"/>
      <c r="R1752" s="458"/>
      <c r="S1752" s="459"/>
      <c r="T1752" s="457"/>
      <c r="U1752" s="460"/>
      <c r="V1752" s="434"/>
      <c r="W1752" s="434"/>
    </row>
    <row r="1753" spans="1:23" ht="31.5">
      <c r="A1753" s="153" t="s">
        <v>122</v>
      </c>
      <c r="B1753" s="154" t="s">
        <v>1863</v>
      </c>
      <c r="C1753" s="155" t="s">
        <v>962</v>
      </c>
      <c r="D1753" s="156" t="s">
        <v>1928</v>
      </c>
      <c r="E1753" s="155" t="s">
        <v>213</v>
      </c>
      <c r="F1753" s="236" t="s">
        <v>1915</v>
      </c>
      <c r="G1753" s="158" t="s">
        <v>58</v>
      </c>
      <c r="H1753" s="159" t="s">
        <v>1925</v>
      </c>
      <c r="I1753" s="160">
        <v>2</v>
      </c>
      <c r="J1753" s="161"/>
      <c r="K1753" s="162">
        <f t="shared" si="63"/>
        <v>0</v>
      </c>
      <c r="L1753" s="163"/>
      <c r="M1753" s="164">
        <f t="shared" si="64"/>
        <v>0</v>
      </c>
      <c r="N1753" s="437"/>
      <c r="O1753" s="456"/>
      <c r="P1753" s="443"/>
      <c r="Q1753" s="457"/>
      <c r="R1753" s="458"/>
      <c r="S1753" s="459"/>
      <c r="T1753" s="457"/>
      <c r="U1753" s="460"/>
      <c r="V1753" s="434"/>
      <c r="W1753" s="434"/>
    </row>
    <row r="1754" spans="1:23" ht="31.5">
      <c r="A1754" s="153" t="s">
        <v>123</v>
      </c>
      <c r="B1754" s="154" t="s">
        <v>1863</v>
      </c>
      <c r="C1754" s="155" t="s">
        <v>962</v>
      </c>
      <c r="D1754" s="156" t="s">
        <v>1928</v>
      </c>
      <c r="E1754" s="155" t="s">
        <v>213</v>
      </c>
      <c r="F1754" s="236" t="s">
        <v>1916</v>
      </c>
      <c r="G1754" s="158" t="s">
        <v>58</v>
      </c>
      <c r="H1754" s="159" t="s">
        <v>1925</v>
      </c>
      <c r="I1754" s="160">
        <v>2</v>
      </c>
      <c r="J1754" s="161"/>
      <c r="K1754" s="162">
        <f t="shared" si="63"/>
        <v>0</v>
      </c>
      <c r="L1754" s="163"/>
      <c r="M1754" s="164">
        <f t="shared" si="64"/>
        <v>0</v>
      </c>
      <c r="N1754" s="437"/>
      <c r="O1754" s="456"/>
      <c r="P1754" s="443"/>
      <c r="Q1754" s="457"/>
      <c r="R1754" s="458"/>
      <c r="S1754" s="459"/>
      <c r="T1754" s="457"/>
      <c r="U1754" s="460"/>
      <c r="V1754" s="434"/>
      <c r="W1754" s="434"/>
    </row>
    <row r="1755" spans="1:23" ht="31.5">
      <c r="A1755" s="153" t="s">
        <v>124</v>
      </c>
      <c r="B1755" s="154" t="s">
        <v>1863</v>
      </c>
      <c r="C1755" s="155" t="s">
        <v>962</v>
      </c>
      <c r="D1755" s="156" t="s">
        <v>1928</v>
      </c>
      <c r="E1755" s="155" t="s">
        <v>213</v>
      </c>
      <c r="F1755" s="236" t="s">
        <v>1917</v>
      </c>
      <c r="G1755" s="158" t="s">
        <v>58</v>
      </c>
      <c r="H1755" s="159" t="s">
        <v>1563</v>
      </c>
      <c r="I1755" s="160">
        <v>2</v>
      </c>
      <c r="J1755" s="161"/>
      <c r="K1755" s="162">
        <f t="shared" si="63"/>
        <v>0</v>
      </c>
      <c r="L1755" s="163"/>
      <c r="M1755" s="164">
        <f t="shared" si="64"/>
        <v>0</v>
      </c>
      <c r="N1755" s="437"/>
      <c r="O1755" s="456"/>
      <c r="P1755" s="443"/>
      <c r="Q1755" s="457"/>
      <c r="R1755" s="458"/>
      <c r="S1755" s="459"/>
      <c r="T1755" s="457"/>
      <c r="U1755" s="460"/>
      <c r="V1755" s="434"/>
      <c r="W1755" s="434"/>
    </row>
    <row r="1756" spans="1:23" ht="31.5">
      <c r="A1756" s="153" t="s">
        <v>631</v>
      </c>
      <c r="B1756" s="154" t="s">
        <v>1863</v>
      </c>
      <c r="C1756" s="155" t="s">
        <v>962</v>
      </c>
      <c r="D1756" s="156" t="s">
        <v>1928</v>
      </c>
      <c r="E1756" s="155" t="s">
        <v>213</v>
      </c>
      <c r="F1756" s="236" t="s">
        <v>1918</v>
      </c>
      <c r="G1756" s="158" t="s">
        <v>58</v>
      </c>
      <c r="H1756" s="159" t="s">
        <v>1563</v>
      </c>
      <c r="I1756" s="160">
        <v>2</v>
      </c>
      <c r="J1756" s="161"/>
      <c r="K1756" s="162">
        <f t="shared" si="63"/>
        <v>0</v>
      </c>
      <c r="L1756" s="163"/>
      <c r="M1756" s="164">
        <f t="shared" si="64"/>
        <v>0</v>
      </c>
      <c r="N1756" s="437"/>
      <c r="O1756" s="456"/>
      <c r="P1756" s="443"/>
      <c r="Q1756" s="457"/>
      <c r="R1756" s="458"/>
      <c r="S1756" s="459"/>
      <c r="T1756" s="457"/>
      <c r="U1756" s="460"/>
      <c r="V1756" s="434"/>
      <c r="W1756" s="434"/>
    </row>
    <row r="1757" spans="1:23" ht="31.5">
      <c r="A1757" s="153" t="s">
        <v>632</v>
      </c>
      <c r="B1757" s="154" t="s">
        <v>1863</v>
      </c>
      <c r="C1757" s="155" t="s">
        <v>962</v>
      </c>
      <c r="D1757" s="156" t="s">
        <v>1928</v>
      </c>
      <c r="E1757" s="155" t="s">
        <v>213</v>
      </c>
      <c r="F1757" s="236" t="s">
        <v>1919</v>
      </c>
      <c r="G1757" s="158" t="s">
        <v>58</v>
      </c>
      <c r="H1757" s="159" t="s">
        <v>1563</v>
      </c>
      <c r="I1757" s="160">
        <v>2</v>
      </c>
      <c r="J1757" s="161"/>
      <c r="K1757" s="162">
        <f t="shared" si="63"/>
        <v>0</v>
      </c>
      <c r="L1757" s="163"/>
      <c r="M1757" s="164">
        <f t="shared" si="64"/>
        <v>0</v>
      </c>
      <c r="N1757" s="437"/>
      <c r="O1757" s="456"/>
      <c r="P1757" s="443"/>
      <c r="Q1757" s="457"/>
      <c r="R1757" s="458"/>
      <c r="S1757" s="459"/>
      <c r="T1757" s="457"/>
      <c r="U1757" s="460"/>
      <c r="V1757" s="434"/>
      <c r="W1757" s="434"/>
    </row>
    <row r="1758" spans="1:23" ht="31.5">
      <c r="A1758" s="153" t="s">
        <v>633</v>
      </c>
      <c r="B1758" s="154" t="s">
        <v>1863</v>
      </c>
      <c r="C1758" s="155" t="s">
        <v>962</v>
      </c>
      <c r="D1758" s="156" t="s">
        <v>1928</v>
      </c>
      <c r="E1758" s="155" t="s">
        <v>213</v>
      </c>
      <c r="F1758" s="236" t="s">
        <v>1920</v>
      </c>
      <c r="G1758" s="158" t="s">
        <v>58</v>
      </c>
      <c r="H1758" s="159" t="s">
        <v>1563</v>
      </c>
      <c r="I1758" s="160">
        <v>2</v>
      </c>
      <c r="J1758" s="161"/>
      <c r="K1758" s="162">
        <f t="shared" si="63"/>
        <v>0</v>
      </c>
      <c r="L1758" s="163"/>
      <c r="M1758" s="164">
        <f t="shared" si="64"/>
        <v>0</v>
      </c>
      <c r="N1758" s="437"/>
      <c r="O1758" s="456"/>
      <c r="P1758" s="443"/>
      <c r="Q1758" s="457"/>
      <c r="R1758" s="458"/>
      <c r="S1758" s="459"/>
      <c r="T1758" s="457"/>
      <c r="U1758" s="460"/>
      <c r="V1758" s="434"/>
      <c r="W1758" s="434"/>
    </row>
    <row r="1759" spans="1:23" ht="31.5">
      <c r="A1759" s="153" t="s">
        <v>634</v>
      </c>
      <c r="B1759" s="154" t="s">
        <v>1863</v>
      </c>
      <c r="C1759" s="155" t="s">
        <v>962</v>
      </c>
      <c r="D1759" s="156" t="s">
        <v>1928</v>
      </c>
      <c r="E1759" s="155" t="s">
        <v>213</v>
      </c>
      <c r="F1759" s="236" t="s">
        <v>1921</v>
      </c>
      <c r="G1759" s="158" t="s">
        <v>58</v>
      </c>
      <c r="H1759" s="159" t="s">
        <v>1563</v>
      </c>
      <c r="I1759" s="160">
        <v>2</v>
      </c>
      <c r="J1759" s="161"/>
      <c r="K1759" s="162">
        <f t="shared" si="63"/>
        <v>0</v>
      </c>
      <c r="L1759" s="163"/>
      <c r="M1759" s="164">
        <f t="shared" si="64"/>
        <v>0</v>
      </c>
      <c r="N1759" s="437"/>
      <c r="O1759" s="456"/>
      <c r="P1759" s="443"/>
      <c r="Q1759" s="457"/>
      <c r="R1759" s="458"/>
      <c r="S1759" s="459"/>
      <c r="T1759" s="457"/>
      <c r="U1759" s="460"/>
      <c r="V1759" s="434"/>
      <c r="W1759" s="434"/>
    </row>
    <row r="1760" spans="1:23" ht="31.5">
      <c r="A1760" s="153" t="s">
        <v>635</v>
      </c>
      <c r="B1760" s="154" t="s">
        <v>1863</v>
      </c>
      <c r="C1760" s="155" t="s">
        <v>962</v>
      </c>
      <c r="D1760" s="156" t="s">
        <v>1928</v>
      </c>
      <c r="E1760" s="155" t="s">
        <v>213</v>
      </c>
      <c r="F1760" s="236" t="s">
        <v>1922</v>
      </c>
      <c r="G1760" s="158" t="s">
        <v>58</v>
      </c>
      <c r="H1760" s="159" t="s">
        <v>1563</v>
      </c>
      <c r="I1760" s="160">
        <v>2</v>
      </c>
      <c r="J1760" s="161"/>
      <c r="K1760" s="162">
        <f t="shared" si="63"/>
        <v>0</v>
      </c>
      <c r="L1760" s="163"/>
      <c r="M1760" s="164">
        <f t="shared" si="64"/>
        <v>0</v>
      </c>
      <c r="N1760" s="437"/>
      <c r="O1760" s="456"/>
      <c r="P1760" s="443"/>
      <c r="Q1760" s="457"/>
      <c r="R1760" s="458"/>
      <c r="S1760" s="459"/>
      <c r="T1760" s="457"/>
      <c r="U1760" s="460"/>
      <c r="V1760" s="434"/>
      <c r="W1760" s="434"/>
    </row>
    <row r="1761" spans="1:66" ht="31.5">
      <c r="A1761" s="153" t="s">
        <v>636</v>
      </c>
      <c r="B1761" s="154" t="s">
        <v>1863</v>
      </c>
      <c r="C1761" s="155" t="s">
        <v>962</v>
      </c>
      <c r="D1761" s="156" t="s">
        <v>1928</v>
      </c>
      <c r="E1761" s="155" t="s">
        <v>213</v>
      </c>
      <c r="F1761" s="236" t="s">
        <v>1923</v>
      </c>
      <c r="G1761" s="158" t="s">
        <v>58</v>
      </c>
      <c r="H1761" s="159" t="s">
        <v>1563</v>
      </c>
      <c r="I1761" s="160">
        <v>2</v>
      </c>
      <c r="J1761" s="161"/>
      <c r="K1761" s="162">
        <f t="shared" si="63"/>
        <v>0</v>
      </c>
      <c r="L1761" s="163"/>
      <c r="M1761" s="164">
        <f t="shared" si="64"/>
        <v>0</v>
      </c>
      <c r="N1761" s="437"/>
      <c r="O1761" s="456"/>
      <c r="P1761" s="443"/>
      <c r="Q1761" s="457"/>
      <c r="R1761" s="458"/>
      <c r="S1761" s="459"/>
      <c r="T1761" s="457"/>
      <c r="U1761" s="460"/>
      <c r="V1761" s="434"/>
      <c r="W1761" s="434"/>
    </row>
    <row r="1762" spans="1:66" ht="32.25" thickBot="1">
      <c r="A1762" s="100" t="s">
        <v>637</v>
      </c>
      <c r="B1762" s="165" t="s">
        <v>1863</v>
      </c>
      <c r="C1762" s="166" t="s">
        <v>962</v>
      </c>
      <c r="D1762" s="167" t="s">
        <v>1928</v>
      </c>
      <c r="E1762" s="166" t="s">
        <v>213</v>
      </c>
      <c r="F1762" s="237" t="s">
        <v>1924</v>
      </c>
      <c r="G1762" s="169" t="s">
        <v>58</v>
      </c>
      <c r="H1762" s="106" t="s">
        <v>1563</v>
      </c>
      <c r="I1762" s="170">
        <v>2</v>
      </c>
      <c r="J1762" s="171"/>
      <c r="K1762" s="172">
        <f t="shared" ref="K1762" si="65">I1762*J1762</f>
        <v>0</v>
      </c>
      <c r="L1762" s="173"/>
      <c r="M1762" s="174">
        <f t="shared" ref="M1762" si="66">ROUND(K1762*L1762+K1762,2)</f>
        <v>0</v>
      </c>
      <c r="N1762" s="438"/>
      <c r="O1762" s="441"/>
      <c r="P1762" s="444"/>
      <c r="Q1762" s="447"/>
      <c r="R1762" s="449"/>
      <c r="S1762" s="452"/>
      <c r="T1762" s="447"/>
      <c r="U1762" s="455"/>
      <c r="V1762" s="435"/>
      <c r="W1762" s="435"/>
    </row>
    <row r="1763" spans="1:66" ht="12.75">
      <c r="A1763" s="37"/>
      <c r="B1763" s="37"/>
      <c r="C1763" s="37"/>
      <c r="D1763" s="37"/>
      <c r="E1763" s="37"/>
      <c r="F1763" s="37"/>
      <c r="G1763" s="37"/>
      <c r="H1763" s="38"/>
      <c r="I1763" s="37"/>
      <c r="J1763" s="112" t="s">
        <v>38</v>
      </c>
      <c r="K1763" s="113">
        <f>SUM(K1702:K1762)</f>
        <v>0</v>
      </c>
      <c r="L1763" s="114"/>
      <c r="M1763" s="113">
        <f>SUM(M1702:M1762)</f>
        <v>0</v>
      </c>
      <c r="N1763" s="114"/>
      <c r="O1763" s="114"/>
      <c r="P1763" s="115">
        <f>SUM(P1702)</f>
        <v>0</v>
      </c>
      <c r="Q1763" s="114"/>
      <c r="R1763" s="115">
        <f>SUM(R1702)</f>
        <v>0</v>
      </c>
      <c r="S1763" s="113">
        <f>SUM(S1702:S1762)</f>
        <v>61000</v>
      </c>
      <c r="T1763" s="114"/>
      <c r="U1763" s="113">
        <f>SUM(U1702:U1762)</f>
        <v>61000</v>
      </c>
      <c r="V1763" s="37"/>
      <c r="W1763" s="37"/>
    </row>
    <row r="1764" spans="1:66" ht="51">
      <c r="W1764" s="116" t="s">
        <v>37</v>
      </c>
    </row>
    <row r="1767" spans="1:66" s="241" customFormat="1" ht="13.5" thickBot="1">
      <c r="A1767" s="180"/>
      <c r="B1767" s="181" t="s">
        <v>21</v>
      </c>
      <c r="C1767" s="182">
        <v>132</v>
      </c>
      <c r="D1767" s="184"/>
      <c r="E1767" s="184"/>
      <c r="F1767" s="184"/>
      <c r="G1767" s="184"/>
      <c r="H1767" s="184"/>
      <c r="I1767" s="184"/>
      <c r="J1767" s="184"/>
      <c r="K1767" s="184"/>
      <c r="L1767" s="184"/>
      <c r="M1767" s="184"/>
      <c r="N1767" s="184"/>
      <c r="O1767" s="185"/>
      <c r="P1767" s="185"/>
      <c r="Q1767" s="185"/>
      <c r="R1767" s="185"/>
      <c r="S1767" s="185"/>
      <c r="T1767" s="185"/>
      <c r="U1767" s="185"/>
      <c r="V1767" s="185"/>
      <c r="W1767" s="185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  <c r="AJ1767" s="31"/>
      <c r="AK1767" s="31"/>
      <c r="AL1767" s="31"/>
      <c r="AM1767" s="31"/>
      <c r="AN1767" s="31"/>
      <c r="AO1767" s="31"/>
      <c r="AP1767" s="31"/>
      <c r="AQ1767" s="31"/>
      <c r="AR1767" s="31"/>
      <c r="AS1767" s="31"/>
      <c r="AT1767" s="31"/>
      <c r="AU1767" s="31"/>
      <c r="AV1767" s="31"/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  <c r="BN1767" s="31"/>
    </row>
    <row r="1768" spans="1:66" ht="11.25">
      <c r="A1768" s="461" t="s">
        <v>0</v>
      </c>
      <c r="B1768" s="431"/>
      <c r="C1768" s="431"/>
      <c r="D1768" s="431"/>
      <c r="E1768" s="431"/>
      <c r="F1768" s="431"/>
      <c r="G1768" s="432"/>
      <c r="H1768" s="461" t="s">
        <v>2058</v>
      </c>
      <c r="I1768" s="431"/>
      <c r="J1768" s="431"/>
      <c r="K1768" s="431"/>
      <c r="L1768" s="431"/>
      <c r="M1768" s="432"/>
      <c r="N1768" s="422" t="s">
        <v>35</v>
      </c>
      <c r="O1768" s="423"/>
      <c r="P1768" s="423"/>
      <c r="Q1768" s="423"/>
      <c r="R1768" s="423"/>
      <c r="S1768" s="423"/>
      <c r="T1768" s="423"/>
      <c r="U1768" s="424"/>
      <c r="V1768" s="425" t="s">
        <v>1</v>
      </c>
      <c r="W1768" s="426"/>
    </row>
    <row r="1769" spans="1:66" ht="63.75">
      <c r="A1769" s="258" t="s">
        <v>12</v>
      </c>
      <c r="B1769" s="157" t="s">
        <v>22</v>
      </c>
      <c r="C1769" s="157" t="s">
        <v>13</v>
      </c>
      <c r="D1769" s="157" t="s">
        <v>20</v>
      </c>
      <c r="E1769" s="259" t="s">
        <v>23</v>
      </c>
      <c r="F1769" s="157" t="s">
        <v>19</v>
      </c>
      <c r="G1769" s="158" t="s">
        <v>24</v>
      </c>
      <c r="H1769" s="258" t="s">
        <v>2059</v>
      </c>
      <c r="I1769" s="157" t="s">
        <v>2060</v>
      </c>
      <c r="J1769" s="260" t="s">
        <v>2061</v>
      </c>
      <c r="K1769" s="261" t="s">
        <v>2062</v>
      </c>
      <c r="L1769" s="262" t="s">
        <v>2</v>
      </c>
      <c r="M1769" s="263" t="s">
        <v>2063</v>
      </c>
      <c r="N1769" s="56" t="s">
        <v>50</v>
      </c>
      <c r="O1769" s="57" t="s">
        <v>54</v>
      </c>
      <c r="P1769" s="58" t="s">
        <v>42</v>
      </c>
      <c r="Q1769" s="59" t="s">
        <v>2</v>
      </c>
      <c r="R1769" s="58" t="s">
        <v>43</v>
      </c>
      <c r="S1769" s="58" t="s">
        <v>55</v>
      </c>
      <c r="T1769" s="59" t="s">
        <v>2</v>
      </c>
      <c r="U1769" s="60" t="s">
        <v>56</v>
      </c>
      <c r="V1769" s="61" t="s">
        <v>51</v>
      </c>
      <c r="W1769" s="62" t="s">
        <v>52</v>
      </c>
    </row>
    <row r="1770" spans="1:66" ht="11.25" thickBot="1">
      <c r="A1770" s="206" t="s">
        <v>3</v>
      </c>
      <c r="B1770" s="207" t="s">
        <v>4</v>
      </c>
      <c r="C1770" s="207" t="s">
        <v>5</v>
      </c>
      <c r="D1770" s="207" t="s">
        <v>6</v>
      </c>
      <c r="E1770" s="207" t="s">
        <v>7</v>
      </c>
      <c r="F1770" s="207" t="s">
        <v>8</v>
      </c>
      <c r="G1770" s="293" t="s">
        <v>9</v>
      </c>
      <c r="H1770" s="206" t="s">
        <v>16</v>
      </c>
      <c r="I1770" s="207" t="s">
        <v>30</v>
      </c>
      <c r="J1770" s="208" t="s">
        <v>31</v>
      </c>
      <c r="K1770" s="207" t="s">
        <v>32</v>
      </c>
      <c r="L1770" s="209" t="s">
        <v>33</v>
      </c>
      <c r="M1770" s="210" t="s">
        <v>34</v>
      </c>
      <c r="N1770" s="70" t="s">
        <v>17</v>
      </c>
      <c r="O1770" s="71" t="s">
        <v>36</v>
      </c>
      <c r="P1770" s="72" t="s">
        <v>49</v>
      </c>
      <c r="Q1770" s="71" t="s">
        <v>10</v>
      </c>
      <c r="R1770" s="72" t="s">
        <v>44</v>
      </c>
      <c r="S1770" s="72" t="s">
        <v>45</v>
      </c>
      <c r="T1770" s="71" t="s">
        <v>18</v>
      </c>
      <c r="U1770" s="73" t="s">
        <v>46</v>
      </c>
      <c r="V1770" s="74" t="s">
        <v>47</v>
      </c>
      <c r="W1770" s="75" t="s">
        <v>48</v>
      </c>
    </row>
    <row r="1771" spans="1:66" ht="31.5">
      <c r="A1771" s="76" t="s">
        <v>11</v>
      </c>
      <c r="B1771" s="145" t="s">
        <v>2100</v>
      </c>
      <c r="C1771" s="146" t="s">
        <v>1930</v>
      </c>
      <c r="D1771" s="147" t="s">
        <v>2064</v>
      </c>
      <c r="E1771" s="146" t="s">
        <v>57</v>
      </c>
      <c r="F1771" s="235" t="s">
        <v>1936</v>
      </c>
      <c r="G1771" s="81" t="s">
        <v>58</v>
      </c>
      <c r="H1771" s="82" t="s">
        <v>2029</v>
      </c>
      <c r="I1771" s="149">
        <v>1</v>
      </c>
      <c r="J1771" s="150"/>
      <c r="K1771" s="151">
        <f t="shared" ref="K1771:K1834" si="67">I1771*J1771</f>
        <v>0</v>
      </c>
      <c r="L1771" s="152"/>
      <c r="M1771" s="87">
        <f t="shared" ref="M1771:M1834" si="68">ROUND(K1771*L1771+K1771,2)</f>
        <v>0</v>
      </c>
      <c r="N1771" s="436">
        <v>94</v>
      </c>
      <c r="O1771" s="439"/>
      <c r="P1771" s="442">
        <f>N1771*O1771</f>
        <v>0</v>
      </c>
      <c r="Q1771" s="445"/>
      <c r="R1771" s="442">
        <f>ROUND(P1771+P1771*Q1771,2)</f>
        <v>0</v>
      </c>
      <c r="S1771" s="450">
        <v>9400</v>
      </c>
      <c r="T1771" s="445"/>
      <c r="U1771" s="453">
        <f>ROUND(S1771+S1771*T1771,2)</f>
        <v>9400</v>
      </c>
      <c r="V1771" s="433">
        <f>SUM(K1865,P1865,S1865)</f>
        <v>9400</v>
      </c>
      <c r="W1771" s="433">
        <f>SUM(M1865,R1865,U1865)</f>
        <v>9400</v>
      </c>
    </row>
    <row r="1772" spans="1:66" ht="31.5">
      <c r="A1772" s="153" t="s">
        <v>39</v>
      </c>
      <c r="B1772" s="154" t="s">
        <v>2100</v>
      </c>
      <c r="C1772" s="155" t="s">
        <v>1931</v>
      </c>
      <c r="D1772" s="156" t="s">
        <v>2065</v>
      </c>
      <c r="E1772" s="155" t="s">
        <v>57</v>
      </c>
      <c r="F1772" s="236" t="s">
        <v>1937</v>
      </c>
      <c r="G1772" s="158" t="s">
        <v>58</v>
      </c>
      <c r="H1772" s="159" t="s">
        <v>2030</v>
      </c>
      <c r="I1772" s="160">
        <v>1</v>
      </c>
      <c r="J1772" s="161"/>
      <c r="K1772" s="162">
        <f t="shared" si="67"/>
        <v>0</v>
      </c>
      <c r="L1772" s="163"/>
      <c r="M1772" s="164">
        <f t="shared" si="68"/>
        <v>0</v>
      </c>
      <c r="N1772" s="437"/>
      <c r="O1772" s="440"/>
      <c r="P1772" s="443"/>
      <c r="Q1772" s="446"/>
      <c r="R1772" s="443"/>
      <c r="S1772" s="451"/>
      <c r="T1772" s="446"/>
      <c r="U1772" s="454"/>
      <c r="V1772" s="434"/>
      <c r="W1772" s="434"/>
    </row>
    <row r="1773" spans="1:66" ht="31.5">
      <c r="A1773" s="153" t="s">
        <v>59</v>
      </c>
      <c r="B1773" s="154" t="s">
        <v>2066</v>
      </c>
      <c r="C1773" s="155" t="s">
        <v>1932</v>
      </c>
      <c r="D1773" s="156">
        <v>4971</v>
      </c>
      <c r="E1773" s="155" t="s">
        <v>57</v>
      </c>
      <c r="F1773" s="236" t="s">
        <v>1938</v>
      </c>
      <c r="G1773" s="158" t="s">
        <v>58</v>
      </c>
      <c r="H1773" s="159" t="s">
        <v>2031</v>
      </c>
      <c r="I1773" s="160">
        <v>1</v>
      </c>
      <c r="J1773" s="161"/>
      <c r="K1773" s="162">
        <f t="shared" si="67"/>
        <v>0</v>
      </c>
      <c r="L1773" s="163"/>
      <c r="M1773" s="164">
        <f t="shared" si="68"/>
        <v>0</v>
      </c>
      <c r="N1773" s="437"/>
      <c r="O1773" s="440"/>
      <c r="P1773" s="443"/>
      <c r="Q1773" s="446"/>
      <c r="R1773" s="443"/>
      <c r="S1773" s="451"/>
      <c r="T1773" s="446"/>
      <c r="U1773" s="454"/>
      <c r="V1773" s="434"/>
      <c r="W1773" s="434"/>
    </row>
    <row r="1774" spans="1:66" ht="33.75">
      <c r="A1774" s="153" t="s">
        <v>60</v>
      </c>
      <c r="B1774" s="154" t="s">
        <v>2101</v>
      </c>
      <c r="C1774" s="155" t="s">
        <v>1933</v>
      </c>
      <c r="D1774" s="156">
        <v>7997021309</v>
      </c>
      <c r="E1774" s="155" t="s">
        <v>57</v>
      </c>
      <c r="F1774" s="236" t="s">
        <v>1939</v>
      </c>
      <c r="G1774" s="158" t="s">
        <v>58</v>
      </c>
      <c r="H1774" s="159" t="s">
        <v>2032</v>
      </c>
      <c r="I1774" s="160">
        <v>1</v>
      </c>
      <c r="J1774" s="161"/>
      <c r="K1774" s="162">
        <f t="shared" si="67"/>
        <v>0</v>
      </c>
      <c r="L1774" s="163"/>
      <c r="M1774" s="164">
        <f t="shared" si="68"/>
        <v>0</v>
      </c>
      <c r="N1774" s="437"/>
      <c r="O1774" s="440"/>
      <c r="P1774" s="443"/>
      <c r="Q1774" s="446"/>
      <c r="R1774" s="443"/>
      <c r="S1774" s="451"/>
      <c r="T1774" s="446"/>
      <c r="U1774" s="454"/>
      <c r="V1774" s="434"/>
      <c r="W1774" s="434"/>
    </row>
    <row r="1775" spans="1:66" ht="31.5">
      <c r="A1775" s="153" t="s">
        <v>61</v>
      </c>
      <c r="B1775" s="154" t="s">
        <v>2066</v>
      </c>
      <c r="C1775" s="155" t="s">
        <v>1931</v>
      </c>
      <c r="D1775" s="156" t="s">
        <v>2067</v>
      </c>
      <c r="E1775" s="155" t="s">
        <v>57</v>
      </c>
      <c r="F1775" s="236" t="s">
        <v>1940</v>
      </c>
      <c r="G1775" s="158" t="s">
        <v>58</v>
      </c>
      <c r="H1775" s="159" t="s">
        <v>2033</v>
      </c>
      <c r="I1775" s="160">
        <v>1</v>
      </c>
      <c r="J1775" s="161"/>
      <c r="K1775" s="162">
        <f t="shared" si="67"/>
        <v>0</v>
      </c>
      <c r="L1775" s="163"/>
      <c r="M1775" s="164">
        <f t="shared" si="68"/>
        <v>0</v>
      </c>
      <c r="N1775" s="437"/>
      <c r="O1775" s="456"/>
      <c r="P1775" s="443"/>
      <c r="Q1775" s="457"/>
      <c r="R1775" s="458"/>
      <c r="S1775" s="459"/>
      <c r="T1775" s="457"/>
      <c r="U1775" s="460"/>
      <c r="V1775" s="434"/>
      <c r="W1775" s="434"/>
    </row>
    <row r="1776" spans="1:66" ht="33.75">
      <c r="A1776" s="153" t="s">
        <v>62</v>
      </c>
      <c r="B1776" s="154" t="s">
        <v>2101</v>
      </c>
      <c r="C1776" s="155" t="s">
        <v>1931</v>
      </c>
      <c r="D1776" s="156" t="s">
        <v>2067</v>
      </c>
      <c r="E1776" s="155" t="s">
        <v>57</v>
      </c>
      <c r="F1776" s="236" t="s">
        <v>1941</v>
      </c>
      <c r="G1776" s="158" t="s">
        <v>58</v>
      </c>
      <c r="H1776" s="159" t="s">
        <v>2034</v>
      </c>
      <c r="I1776" s="160">
        <v>1</v>
      </c>
      <c r="J1776" s="161"/>
      <c r="K1776" s="162">
        <f t="shared" si="67"/>
        <v>0</v>
      </c>
      <c r="L1776" s="163"/>
      <c r="M1776" s="164">
        <f t="shared" si="68"/>
        <v>0</v>
      </c>
      <c r="N1776" s="437"/>
      <c r="O1776" s="456"/>
      <c r="P1776" s="443"/>
      <c r="Q1776" s="457"/>
      <c r="R1776" s="458"/>
      <c r="S1776" s="459"/>
      <c r="T1776" s="457"/>
      <c r="U1776" s="460"/>
      <c r="V1776" s="434"/>
      <c r="W1776" s="434"/>
    </row>
    <row r="1777" spans="1:23" ht="33.75">
      <c r="A1777" s="153" t="s">
        <v>63</v>
      </c>
      <c r="B1777" s="154" t="s">
        <v>2101</v>
      </c>
      <c r="C1777" s="155" t="s">
        <v>1931</v>
      </c>
      <c r="D1777" s="156" t="s">
        <v>2068</v>
      </c>
      <c r="E1777" s="155" t="s">
        <v>57</v>
      </c>
      <c r="F1777" s="236" t="s">
        <v>1942</v>
      </c>
      <c r="G1777" s="158" t="s">
        <v>58</v>
      </c>
      <c r="H1777" s="159" t="s">
        <v>2035</v>
      </c>
      <c r="I1777" s="160">
        <v>1</v>
      </c>
      <c r="J1777" s="161"/>
      <c r="K1777" s="162">
        <f t="shared" si="67"/>
        <v>0</v>
      </c>
      <c r="L1777" s="163"/>
      <c r="M1777" s="164">
        <f t="shared" si="68"/>
        <v>0</v>
      </c>
      <c r="N1777" s="437"/>
      <c r="O1777" s="456"/>
      <c r="P1777" s="443"/>
      <c r="Q1777" s="457"/>
      <c r="R1777" s="458"/>
      <c r="S1777" s="459"/>
      <c r="T1777" s="457"/>
      <c r="U1777" s="460"/>
      <c r="V1777" s="434"/>
      <c r="W1777" s="434"/>
    </row>
    <row r="1778" spans="1:23" ht="33.75">
      <c r="A1778" s="153" t="s">
        <v>64</v>
      </c>
      <c r="B1778" s="154" t="s">
        <v>2101</v>
      </c>
      <c r="C1778" s="155" t="s">
        <v>1931</v>
      </c>
      <c r="D1778" s="156" t="s">
        <v>2069</v>
      </c>
      <c r="E1778" s="155" t="s">
        <v>57</v>
      </c>
      <c r="F1778" s="236" t="s">
        <v>1943</v>
      </c>
      <c r="G1778" s="158" t="s">
        <v>58</v>
      </c>
      <c r="H1778" s="159" t="s">
        <v>2029</v>
      </c>
      <c r="I1778" s="160">
        <v>1</v>
      </c>
      <c r="J1778" s="161"/>
      <c r="K1778" s="162">
        <f t="shared" si="67"/>
        <v>0</v>
      </c>
      <c r="L1778" s="163"/>
      <c r="M1778" s="164">
        <f t="shared" si="68"/>
        <v>0</v>
      </c>
      <c r="N1778" s="437"/>
      <c r="O1778" s="456"/>
      <c r="P1778" s="443"/>
      <c r="Q1778" s="457"/>
      <c r="R1778" s="458"/>
      <c r="S1778" s="459"/>
      <c r="T1778" s="457"/>
      <c r="U1778" s="460"/>
      <c r="V1778" s="434"/>
      <c r="W1778" s="434"/>
    </row>
    <row r="1779" spans="1:23" ht="33.75">
      <c r="A1779" s="153" t="s">
        <v>65</v>
      </c>
      <c r="B1779" s="154" t="s">
        <v>2101</v>
      </c>
      <c r="C1779" s="155" t="s">
        <v>1931</v>
      </c>
      <c r="D1779" s="156" t="s">
        <v>2069</v>
      </c>
      <c r="E1779" s="155" t="s">
        <v>57</v>
      </c>
      <c r="F1779" s="236" t="s">
        <v>1944</v>
      </c>
      <c r="G1779" s="158" t="s">
        <v>58</v>
      </c>
      <c r="H1779" s="159" t="s">
        <v>2036</v>
      </c>
      <c r="I1779" s="160">
        <v>1</v>
      </c>
      <c r="J1779" s="161"/>
      <c r="K1779" s="162">
        <f t="shared" si="67"/>
        <v>0</v>
      </c>
      <c r="L1779" s="163"/>
      <c r="M1779" s="164">
        <f t="shared" si="68"/>
        <v>0</v>
      </c>
      <c r="N1779" s="437"/>
      <c r="O1779" s="456"/>
      <c r="P1779" s="443"/>
      <c r="Q1779" s="457"/>
      <c r="R1779" s="458"/>
      <c r="S1779" s="459"/>
      <c r="T1779" s="457"/>
      <c r="U1779" s="460"/>
      <c r="V1779" s="434"/>
      <c r="W1779" s="434"/>
    </row>
    <row r="1780" spans="1:23" ht="31.5">
      <c r="A1780" s="153" t="s">
        <v>66</v>
      </c>
      <c r="B1780" s="154" t="s">
        <v>2070</v>
      </c>
      <c r="C1780" s="155" t="s">
        <v>1932</v>
      </c>
      <c r="D1780" s="156" t="s">
        <v>2071</v>
      </c>
      <c r="E1780" s="155" t="s">
        <v>57</v>
      </c>
      <c r="F1780" s="236" t="s">
        <v>1945</v>
      </c>
      <c r="G1780" s="158" t="s">
        <v>58</v>
      </c>
      <c r="H1780" s="159" t="s">
        <v>2037</v>
      </c>
      <c r="I1780" s="160">
        <v>1</v>
      </c>
      <c r="J1780" s="161"/>
      <c r="K1780" s="162">
        <f t="shared" si="67"/>
        <v>0</v>
      </c>
      <c r="L1780" s="163"/>
      <c r="M1780" s="164">
        <f t="shared" si="68"/>
        <v>0</v>
      </c>
      <c r="N1780" s="437"/>
      <c r="O1780" s="456"/>
      <c r="P1780" s="443"/>
      <c r="Q1780" s="457"/>
      <c r="R1780" s="458"/>
      <c r="S1780" s="459"/>
      <c r="T1780" s="457"/>
      <c r="U1780" s="460"/>
      <c r="V1780" s="434"/>
      <c r="W1780" s="434"/>
    </row>
    <row r="1781" spans="1:23" ht="31.5">
      <c r="A1781" s="153" t="s">
        <v>67</v>
      </c>
      <c r="B1781" s="154" t="s">
        <v>2066</v>
      </c>
      <c r="C1781" s="155" t="s">
        <v>1932</v>
      </c>
      <c r="D1781" s="156" t="s">
        <v>2072</v>
      </c>
      <c r="E1781" s="155" t="s">
        <v>57</v>
      </c>
      <c r="F1781" s="236" t="s">
        <v>1946</v>
      </c>
      <c r="G1781" s="158" t="s">
        <v>58</v>
      </c>
      <c r="H1781" s="159" t="s">
        <v>2038</v>
      </c>
      <c r="I1781" s="160">
        <v>1</v>
      </c>
      <c r="J1781" s="161"/>
      <c r="K1781" s="162">
        <f t="shared" si="67"/>
        <v>0</v>
      </c>
      <c r="L1781" s="163"/>
      <c r="M1781" s="164">
        <f t="shared" si="68"/>
        <v>0</v>
      </c>
      <c r="N1781" s="437"/>
      <c r="O1781" s="456"/>
      <c r="P1781" s="443"/>
      <c r="Q1781" s="457"/>
      <c r="R1781" s="458"/>
      <c r="S1781" s="459"/>
      <c r="T1781" s="457"/>
      <c r="U1781" s="460"/>
      <c r="V1781" s="434"/>
      <c r="W1781" s="434"/>
    </row>
    <row r="1782" spans="1:23" ht="31.5">
      <c r="A1782" s="153" t="s">
        <v>68</v>
      </c>
      <c r="B1782" s="154" t="s">
        <v>2066</v>
      </c>
      <c r="C1782" s="155" t="s">
        <v>1932</v>
      </c>
      <c r="D1782" s="156" t="s">
        <v>2072</v>
      </c>
      <c r="E1782" s="155" t="s">
        <v>57</v>
      </c>
      <c r="F1782" s="236" t="s">
        <v>1947</v>
      </c>
      <c r="G1782" s="158" t="s">
        <v>58</v>
      </c>
      <c r="H1782" s="159" t="s">
        <v>2039</v>
      </c>
      <c r="I1782" s="160">
        <v>1</v>
      </c>
      <c r="J1782" s="161"/>
      <c r="K1782" s="162">
        <f t="shared" si="67"/>
        <v>0</v>
      </c>
      <c r="L1782" s="163"/>
      <c r="M1782" s="164">
        <f t="shared" si="68"/>
        <v>0</v>
      </c>
      <c r="N1782" s="437"/>
      <c r="O1782" s="456"/>
      <c r="P1782" s="443"/>
      <c r="Q1782" s="457"/>
      <c r="R1782" s="458"/>
      <c r="S1782" s="459"/>
      <c r="T1782" s="457"/>
      <c r="U1782" s="460"/>
      <c r="V1782" s="434"/>
      <c r="W1782" s="434"/>
    </row>
    <row r="1783" spans="1:23" ht="31.5">
      <c r="A1783" s="153" t="s">
        <v>69</v>
      </c>
      <c r="B1783" s="154" t="s">
        <v>2066</v>
      </c>
      <c r="C1783" s="155" t="s">
        <v>1932</v>
      </c>
      <c r="D1783" s="156" t="s">
        <v>2072</v>
      </c>
      <c r="E1783" s="155" t="s">
        <v>57</v>
      </c>
      <c r="F1783" s="236" t="s">
        <v>1948</v>
      </c>
      <c r="G1783" s="158" t="s">
        <v>58</v>
      </c>
      <c r="H1783" s="159" t="s">
        <v>2039</v>
      </c>
      <c r="I1783" s="160">
        <v>1</v>
      </c>
      <c r="J1783" s="161"/>
      <c r="K1783" s="162">
        <f t="shared" si="67"/>
        <v>0</v>
      </c>
      <c r="L1783" s="163"/>
      <c r="M1783" s="164">
        <f t="shared" si="68"/>
        <v>0</v>
      </c>
      <c r="N1783" s="437"/>
      <c r="O1783" s="456"/>
      <c r="P1783" s="443"/>
      <c r="Q1783" s="457"/>
      <c r="R1783" s="458"/>
      <c r="S1783" s="459"/>
      <c r="T1783" s="457"/>
      <c r="U1783" s="460"/>
      <c r="V1783" s="434"/>
      <c r="W1783" s="434"/>
    </row>
    <row r="1784" spans="1:23" ht="31.5">
      <c r="A1784" s="153" t="s">
        <v>70</v>
      </c>
      <c r="B1784" s="154" t="s">
        <v>2066</v>
      </c>
      <c r="C1784" s="155" t="s">
        <v>1932</v>
      </c>
      <c r="D1784" s="156" t="s">
        <v>2072</v>
      </c>
      <c r="E1784" s="155" t="s">
        <v>57</v>
      </c>
      <c r="F1784" s="236" t="s">
        <v>1949</v>
      </c>
      <c r="G1784" s="158" t="s">
        <v>58</v>
      </c>
      <c r="H1784" s="159" t="s">
        <v>2040</v>
      </c>
      <c r="I1784" s="160">
        <v>1</v>
      </c>
      <c r="J1784" s="161"/>
      <c r="K1784" s="162">
        <f t="shared" si="67"/>
        <v>0</v>
      </c>
      <c r="L1784" s="163"/>
      <c r="M1784" s="164">
        <f t="shared" si="68"/>
        <v>0</v>
      </c>
      <c r="N1784" s="437"/>
      <c r="O1784" s="456"/>
      <c r="P1784" s="443"/>
      <c r="Q1784" s="457"/>
      <c r="R1784" s="458"/>
      <c r="S1784" s="459"/>
      <c r="T1784" s="457"/>
      <c r="U1784" s="460"/>
      <c r="V1784" s="434"/>
      <c r="W1784" s="434"/>
    </row>
    <row r="1785" spans="1:23" ht="31.5">
      <c r="A1785" s="153" t="s">
        <v>85</v>
      </c>
      <c r="B1785" s="154" t="s">
        <v>2066</v>
      </c>
      <c r="C1785" s="155" t="s">
        <v>1932</v>
      </c>
      <c r="D1785" s="156" t="s">
        <v>2072</v>
      </c>
      <c r="E1785" s="155" t="s">
        <v>57</v>
      </c>
      <c r="F1785" s="236" t="s">
        <v>1950</v>
      </c>
      <c r="G1785" s="158" t="s">
        <v>58</v>
      </c>
      <c r="H1785" s="159" t="s">
        <v>2040</v>
      </c>
      <c r="I1785" s="160">
        <v>1</v>
      </c>
      <c r="J1785" s="161"/>
      <c r="K1785" s="162">
        <f t="shared" si="67"/>
        <v>0</v>
      </c>
      <c r="L1785" s="163"/>
      <c r="M1785" s="164">
        <f t="shared" si="68"/>
        <v>0</v>
      </c>
      <c r="N1785" s="437"/>
      <c r="O1785" s="456"/>
      <c r="P1785" s="443"/>
      <c r="Q1785" s="457"/>
      <c r="R1785" s="458"/>
      <c r="S1785" s="459"/>
      <c r="T1785" s="457"/>
      <c r="U1785" s="460"/>
      <c r="V1785" s="434"/>
      <c r="W1785" s="434"/>
    </row>
    <row r="1786" spans="1:23" ht="31.5">
      <c r="A1786" s="153" t="s">
        <v>86</v>
      </c>
      <c r="B1786" s="154" t="s">
        <v>2066</v>
      </c>
      <c r="C1786" s="155" t="s">
        <v>1932</v>
      </c>
      <c r="D1786" s="156" t="s">
        <v>2072</v>
      </c>
      <c r="E1786" s="155" t="s">
        <v>57</v>
      </c>
      <c r="F1786" s="236" t="s">
        <v>1951</v>
      </c>
      <c r="G1786" s="158" t="s">
        <v>58</v>
      </c>
      <c r="H1786" s="159" t="s">
        <v>2031</v>
      </c>
      <c r="I1786" s="160">
        <v>1</v>
      </c>
      <c r="J1786" s="161"/>
      <c r="K1786" s="162">
        <f t="shared" si="67"/>
        <v>0</v>
      </c>
      <c r="L1786" s="163"/>
      <c r="M1786" s="164">
        <f t="shared" si="68"/>
        <v>0</v>
      </c>
      <c r="N1786" s="437"/>
      <c r="O1786" s="456"/>
      <c r="P1786" s="443"/>
      <c r="Q1786" s="457"/>
      <c r="R1786" s="458"/>
      <c r="S1786" s="459"/>
      <c r="T1786" s="457"/>
      <c r="U1786" s="460"/>
      <c r="V1786" s="434"/>
      <c r="W1786" s="434"/>
    </row>
    <row r="1787" spans="1:23" ht="31.5">
      <c r="A1787" s="153" t="s">
        <v>87</v>
      </c>
      <c r="B1787" s="154" t="s">
        <v>2066</v>
      </c>
      <c r="C1787" s="155" t="s">
        <v>1932</v>
      </c>
      <c r="D1787" s="156" t="s">
        <v>2072</v>
      </c>
      <c r="E1787" s="155" t="s">
        <v>57</v>
      </c>
      <c r="F1787" s="236" t="s">
        <v>1952</v>
      </c>
      <c r="G1787" s="158" t="s">
        <v>58</v>
      </c>
      <c r="H1787" s="159" t="s">
        <v>2041</v>
      </c>
      <c r="I1787" s="160">
        <v>1</v>
      </c>
      <c r="J1787" s="161"/>
      <c r="K1787" s="162">
        <f t="shared" si="67"/>
        <v>0</v>
      </c>
      <c r="L1787" s="163"/>
      <c r="M1787" s="164">
        <f t="shared" si="68"/>
        <v>0</v>
      </c>
      <c r="N1787" s="437"/>
      <c r="O1787" s="456"/>
      <c r="P1787" s="443"/>
      <c r="Q1787" s="457"/>
      <c r="R1787" s="458"/>
      <c r="S1787" s="459"/>
      <c r="T1787" s="457"/>
      <c r="U1787" s="460"/>
      <c r="V1787" s="434"/>
      <c r="W1787" s="434"/>
    </row>
    <row r="1788" spans="1:23" ht="31.5">
      <c r="A1788" s="153" t="s">
        <v>88</v>
      </c>
      <c r="B1788" s="154" t="s">
        <v>2066</v>
      </c>
      <c r="C1788" s="155" t="s">
        <v>1932</v>
      </c>
      <c r="D1788" s="156" t="s">
        <v>2072</v>
      </c>
      <c r="E1788" s="155" t="s">
        <v>57</v>
      </c>
      <c r="F1788" s="236" t="s">
        <v>1953</v>
      </c>
      <c r="G1788" s="158" t="s">
        <v>58</v>
      </c>
      <c r="H1788" s="159" t="s">
        <v>2040</v>
      </c>
      <c r="I1788" s="160">
        <v>1</v>
      </c>
      <c r="J1788" s="161"/>
      <c r="K1788" s="162">
        <f t="shared" si="67"/>
        <v>0</v>
      </c>
      <c r="L1788" s="163"/>
      <c r="M1788" s="164">
        <f t="shared" si="68"/>
        <v>0</v>
      </c>
      <c r="N1788" s="437"/>
      <c r="O1788" s="456"/>
      <c r="P1788" s="443"/>
      <c r="Q1788" s="457"/>
      <c r="R1788" s="458"/>
      <c r="S1788" s="459"/>
      <c r="T1788" s="457"/>
      <c r="U1788" s="460"/>
      <c r="V1788" s="434"/>
      <c r="W1788" s="434"/>
    </row>
    <row r="1789" spans="1:23" ht="33.75">
      <c r="A1789" s="153" t="s">
        <v>89</v>
      </c>
      <c r="B1789" s="154" t="s">
        <v>2101</v>
      </c>
      <c r="C1789" s="155" t="s">
        <v>1933</v>
      </c>
      <c r="D1789" s="156" t="s">
        <v>2073</v>
      </c>
      <c r="E1789" s="155" t="s">
        <v>57</v>
      </c>
      <c r="F1789" s="236" t="s">
        <v>1954</v>
      </c>
      <c r="G1789" s="158" t="s">
        <v>58</v>
      </c>
      <c r="H1789" s="159" t="s">
        <v>2032</v>
      </c>
      <c r="I1789" s="160">
        <v>1</v>
      </c>
      <c r="J1789" s="161"/>
      <c r="K1789" s="162">
        <f t="shared" si="67"/>
        <v>0</v>
      </c>
      <c r="L1789" s="163"/>
      <c r="M1789" s="164">
        <f t="shared" si="68"/>
        <v>0</v>
      </c>
      <c r="N1789" s="437"/>
      <c r="O1789" s="456"/>
      <c r="P1789" s="443"/>
      <c r="Q1789" s="457"/>
      <c r="R1789" s="458"/>
      <c r="S1789" s="459"/>
      <c r="T1789" s="457"/>
      <c r="U1789" s="460"/>
      <c r="V1789" s="434"/>
      <c r="W1789" s="434"/>
    </row>
    <row r="1790" spans="1:23" ht="33.75">
      <c r="A1790" s="153" t="s">
        <v>90</v>
      </c>
      <c r="B1790" s="154" t="s">
        <v>2101</v>
      </c>
      <c r="C1790" s="155" t="s">
        <v>1933</v>
      </c>
      <c r="D1790" s="156" t="s">
        <v>2073</v>
      </c>
      <c r="E1790" s="155" t="s">
        <v>57</v>
      </c>
      <c r="F1790" s="236" t="s">
        <v>1955</v>
      </c>
      <c r="G1790" s="158" t="s">
        <v>58</v>
      </c>
      <c r="H1790" s="159" t="s">
        <v>2034</v>
      </c>
      <c r="I1790" s="160">
        <v>1</v>
      </c>
      <c r="J1790" s="161"/>
      <c r="K1790" s="162">
        <f t="shared" si="67"/>
        <v>0</v>
      </c>
      <c r="L1790" s="163"/>
      <c r="M1790" s="164">
        <f t="shared" si="68"/>
        <v>0</v>
      </c>
      <c r="N1790" s="437"/>
      <c r="O1790" s="456"/>
      <c r="P1790" s="443"/>
      <c r="Q1790" s="457"/>
      <c r="R1790" s="458"/>
      <c r="S1790" s="459"/>
      <c r="T1790" s="457"/>
      <c r="U1790" s="460"/>
      <c r="V1790" s="434"/>
      <c r="W1790" s="434"/>
    </row>
    <row r="1791" spans="1:23" ht="33.75">
      <c r="A1791" s="153" t="s">
        <v>91</v>
      </c>
      <c r="B1791" s="154" t="s">
        <v>2101</v>
      </c>
      <c r="C1791" s="155" t="s">
        <v>1933</v>
      </c>
      <c r="D1791" s="156" t="s">
        <v>2073</v>
      </c>
      <c r="E1791" s="155" t="s">
        <v>57</v>
      </c>
      <c r="F1791" s="236" t="s">
        <v>1956</v>
      </c>
      <c r="G1791" s="158" t="s">
        <v>58</v>
      </c>
      <c r="H1791" s="159" t="s">
        <v>2042</v>
      </c>
      <c r="I1791" s="160">
        <v>1</v>
      </c>
      <c r="J1791" s="161"/>
      <c r="K1791" s="162">
        <f t="shared" si="67"/>
        <v>0</v>
      </c>
      <c r="L1791" s="163"/>
      <c r="M1791" s="164">
        <f t="shared" si="68"/>
        <v>0</v>
      </c>
      <c r="N1791" s="437"/>
      <c r="O1791" s="456"/>
      <c r="P1791" s="443"/>
      <c r="Q1791" s="457"/>
      <c r="R1791" s="458"/>
      <c r="S1791" s="459"/>
      <c r="T1791" s="457"/>
      <c r="U1791" s="460"/>
      <c r="V1791" s="434"/>
      <c r="W1791" s="434"/>
    </row>
    <row r="1792" spans="1:23" ht="33.75">
      <c r="A1792" s="153" t="s">
        <v>92</v>
      </c>
      <c r="B1792" s="154" t="s">
        <v>2101</v>
      </c>
      <c r="C1792" s="155" t="s">
        <v>1931</v>
      </c>
      <c r="D1792" s="156" t="s">
        <v>2074</v>
      </c>
      <c r="E1792" s="155" t="s">
        <v>57</v>
      </c>
      <c r="F1792" s="236" t="s">
        <v>1957</v>
      </c>
      <c r="G1792" s="158" t="s">
        <v>58</v>
      </c>
      <c r="H1792" s="159" t="s">
        <v>2043</v>
      </c>
      <c r="I1792" s="160">
        <v>1</v>
      </c>
      <c r="J1792" s="161"/>
      <c r="K1792" s="162">
        <f t="shared" si="67"/>
        <v>0</v>
      </c>
      <c r="L1792" s="163"/>
      <c r="M1792" s="164">
        <f t="shared" si="68"/>
        <v>0</v>
      </c>
      <c r="N1792" s="437"/>
      <c r="O1792" s="456"/>
      <c r="P1792" s="443"/>
      <c r="Q1792" s="457"/>
      <c r="R1792" s="458"/>
      <c r="S1792" s="459"/>
      <c r="T1792" s="457"/>
      <c r="U1792" s="460"/>
      <c r="V1792" s="434"/>
      <c r="W1792" s="434"/>
    </row>
    <row r="1793" spans="1:23" ht="33.75">
      <c r="A1793" s="153" t="s">
        <v>93</v>
      </c>
      <c r="B1793" s="154" t="s">
        <v>2101</v>
      </c>
      <c r="C1793" s="155" t="s">
        <v>1931</v>
      </c>
      <c r="D1793" s="156" t="s">
        <v>2074</v>
      </c>
      <c r="E1793" s="155" t="s">
        <v>57</v>
      </c>
      <c r="F1793" s="236" t="s">
        <v>1958</v>
      </c>
      <c r="G1793" s="158" t="s">
        <v>58</v>
      </c>
      <c r="H1793" s="159" t="s">
        <v>2032</v>
      </c>
      <c r="I1793" s="160">
        <v>1</v>
      </c>
      <c r="J1793" s="161"/>
      <c r="K1793" s="162">
        <f t="shared" si="67"/>
        <v>0</v>
      </c>
      <c r="L1793" s="163"/>
      <c r="M1793" s="164">
        <f t="shared" si="68"/>
        <v>0</v>
      </c>
      <c r="N1793" s="437"/>
      <c r="O1793" s="456"/>
      <c r="P1793" s="443"/>
      <c r="Q1793" s="457"/>
      <c r="R1793" s="458"/>
      <c r="S1793" s="459"/>
      <c r="T1793" s="457"/>
      <c r="U1793" s="460"/>
      <c r="V1793" s="434"/>
      <c r="W1793" s="434"/>
    </row>
    <row r="1794" spans="1:23" ht="33.75">
      <c r="A1794" s="153" t="s">
        <v>94</v>
      </c>
      <c r="B1794" s="154" t="s">
        <v>2101</v>
      </c>
      <c r="C1794" s="155" t="s">
        <v>1931</v>
      </c>
      <c r="D1794" s="156" t="s">
        <v>2074</v>
      </c>
      <c r="E1794" s="155" t="s">
        <v>57</v>
      </c>
      <c r="F1794" s="236" t="s">
        <v>1959</v>
      </c>
      <c r="G1794" s="158" t="s">
        <v>58</v>
      </c>
      <c r="H1794" s="159" t="s">
        <v>2032</v>
      </c>
      <c r="I1794" s="160">
        <v>1</v>
      </c>
      <c r="J1794" s="161"/>
      <c r="K1794" s="162">
        <f t="shared" si="67"/>
        <v>0</v>
      </c>
      <c r="L1794" s="163"/>
      <c r="M1794" s="164">
        <f t="shared" si="68"/>
        <v>0</v>
      </c>
      <c r="N1794" s="437"/>
      <c r="O1794" s="456"/>
      <c r="P1794" s="443"/>
      <c r="Q1794" s="457"/>
      <c r="R1794" s="458"/>
      <c r="S1794" s="459"/>
      <c r="T1794" s="457"/>
      <c r="U1794" s="460"/>
      <c r="V1794" s="434"/>
      <c r="W1794" s="434"/>
    </row>
    <row r="1795" spans="1:23" ht="33.75">
      <c r="A1795" s="153" t="s">
        <v>95</v>
      </c>
      <c r="B1795" s="154" t="s">
        <v>2101</v>
      </c>
      <c r="C1795" s="155" t="s">
        <v>1931</v>
      </c>
      <c r="D1795" s="156" t="s">
        <v>2074</v>
      </c>
      <c r="E1795" s="155" t="s">
        <v>57</v>
      </c>
      <c r="F1795" s="236" t="s">
        <v>1960</v>
      </c>
      <c r="G1795" s="158" t="s">
        <v>58</v>
      </c>
      <c r="H1795" s="159" t="s">
        <v>2044</v>
      </c>
      <c r="I1795" s="160">
        <v>1</v>
      </c>
      <c r="J1795" s="161"/>
      <c r="K1795" s="162">
        <f t="shared" si="67"/>
        <v>0</v>
      </c>
      <c r="L1795" s="163"/>
      <c r="M1795" s="164">
        <f t="shared" si="68"/>
        <v>0</v>
      </c>
      <c r="N1795" s="437"/>
      <c r="O1795" s="456"/>
      <c r="P1795" s="443"/>
      <c r="Q1795" s="457"/>
      <c r="R1795" s="458"/>
      <c r="S1795" s="459"/>
      <c r="T1795" s="457"/>
      <c r="U1795" s="460"/>
      <c r="V1795" s="434"/>
      <c r="W1795" s="434"/>
    </row>
    <row r="1796" spans="1:23" ht="33.75">
      <c r="A1796" s="153" t="s">
        <v>96</v>
      </c>
      <c r="B1796" s="154" t="s">
        <v>2101</v>
      </c>
      <c r="C1796" s="155" t="s">
        <v>1931</v>
      </c>
      <c r="D1796" s="156" t="s">
        <v>2075</v>
      </c>
      <c r="E1796" s="155" t="s">
        <v>57</v>
      </c>
      <c r="F1796" s="236" t="s">
        <v>1961</v>
      </c>
      <c r="G1796" s="158" t="s">
        <v>58</v>
      </c>
      <c r="H1796" s="159" t="s">
        <v>2034</v>
      </c>
      <c r="I1796" s="160">
        <v>1</v>
      </c>
      <c r="J1796" s="161"/>
      <c r="K1796" s="162">
        <f t="shared" si="67"/>
        <v>0</v>
      </c>
      <c r="L1796" s="163"/>
      <c r="M1796" s="164">
        <f t="shared" si="68"/>
        <v>0</v>
      </c>
      <c r="N1796" s="437"/>
      <c r="O1796" s="456"/>
      <c r="P1796" s="443"/>
      <c r="Q1796" s="457"/>
      <c r="R1796" s="458"/>
      <c r="S1796" s="459"/>
      <c r="T1796" s="457"/>
      <c r="U1796" s="460"/>
      <c r="V1796" s="434"/>
      <c r="W1796" s="434"/>
    </row>
    <row r="1797" spans="1:23" ht="33.75">
      <c r="A1797" s="153" t="s">
        <v>97</v>
      </c>
      <c r="B1797" s="154" t="s">
        <v>2101</v>
      </c>
      <c r="C1797" s="155" t="s">
        <v>1931</v>
      </c>
      <c r="D1797" s="156" t="s">
        <v>2076</v>
      </c>
      <c r="E1797" s="155" t="s">
        <v>57</v>
      </c>
      <c r="F1797" s="236" t="s">
        <v>1962</v>
      </c>
      <c r="G1797" s="158" t="s">
        <v>58</v>
      </c>
      <c r="H1797" s="159" t="s">
        <v>2045</v>
      </c>
      <c r="I1797" s="160">
        <v>1</v>
      </c>
      <c r="J1797" s="161"/>
      <c r="K1797" s="162">
        <f t="shared" si="67"/>
        <v>0</v>
      </c>
      <c r="L1797" s="163"/>
      <c r="M1797" s="164">
        <f t="shared" si="68"/>
        <v>0</v>
      </c>
      <c r="N1797" s="437"/>
      <c r="O1797" s="456"/>
      <c r="P1797" s="443"/>
      <c r="Q1797" s="457"/>
      <c r="R1797" s="458"/>
      <c r="S1797" s="459"/>
      <c r="T1797" s="457"/>
      <c r="U1797" s="460"/>
      <c r="V1797" s="434"/>
      <c r="W1797" s="434"/>
    </row>
    <row r="1798" spans="1:23" ht="33.75">
      <c r="A1798" s="153" t="s">
        <v>98</v>
      </c>
      <c r="B1798" s="154" t="s">
        <v>2101</v>
      </c>
      <c r="C1798" s="155" t="s">
        <v>1931</v>
      </c>
      <c r="D1798" s="156" t="s">
        <v>2076</v>
      </c>
      <c r="E1798" s="155" t="s">
        <v>57</v>
      </c>
      <c r="F1798" s="236" t="s">
        <v>1963</v>
      </c>
      <c r="G1798" s="158" t="s">
        <v>58</v>
      </c>
      <c r="H1798" s="159" t="s">
        <v>2046</v>
      </c>
      <c r="I1798" s="160">
        <v>1</v>
      </c>
      <c r="J1798" s="161"/>
      <c r="K1798" s="162">
        <f t="shared" si="67"/>
        <v>0</v>
      </c>
      <c r="L1798" s="163"/>
      <c r="M1798" s="164">
        <f t="shared" si="68"/>
        <v>0</v>
      </c>
      <c r="N1798" s="437"/>
      <c r="O1798" s="456"/>
      <c r="P1798" s="443"/>
      <c r="Q1798" s="457"/>
      <c r="R1798" s="458"/>
      <c r="S1798" s="459"/>
      <c r="T1798" s="457"/>
      <c r="U1798" s="460"/>
      <c r="V1798" s="434"/>
      <c r="W1798" s="434"/>
    </row>
    <row r="1799" spans="1:23" ht="33.75">
      <c r="A1799" s="153" t="s">
        <v>99</v>
      </c>
      <c r="B1799" s="154" t="s">
        <v>2101</v>
      </c>
      <c r="C1799" s="155" t="s">
        <v>1931</v>
      </c>
      <c r="D1799" s="156" t="s">
        <v>2076</v>
      </c>
      <c r="E1799" s="155" t="s">
        <v>57</v>
      </c>
      <c r="F1799" s="236" t="s">
        <v>1964</v>
      </c>
      <c r="G1799" s="158" t="s">
        <v>58</v>
      </c>
      <c r="H1799" s="159" t="s">
        <v>2036</v>
      </c>
      <c r="I1799" s="160">
        <v>1</v>
      </c>
      <c r="J1799" s="161"/>
      <c r="K1799" s="162">
        <f t="shared" si="67"/>
        <v>0</v>
      </c>
      <c r="L1799" s="163"/>
      <c r="M1799" s="164">
        <f t="shared" si="68"/>
        <v>0</v>
      </c>
      <c r="N1799" s="437"/>
      <c r="O1799" s="456"/>
      <c r="P1799" s="443"/>
      <c r="Q1799" s="457"/>
      <c r="R1799" s="458"/>
      <c r="S1799" s="459"/>
      <c r="T1799" s="457"/>
      <c r="U1799" s="460"/>
      <c r="V1799" s="434"/>
      <c r="W1799" s="434"/>
    </row>
    <row r="1800" spans="1:23" ht="33.75">
      <c r="A1800" s="153" t="s">
        <v>100</v>
      </c>
      <c r="B1800" s="154" t="s">
        <v>2101</v>
      </c>
      <c r="C1800" s="155" t="s">
        <v>1931</v>
      </c>
      <c r="D1800" s="156" t="s">
        <v>2076</v>
      </c>
      <c r="E1800" s="155" t="s">
        <v>57</v>
      </c>
      <c r="F1800" s="236" t="s">
        <v>1965</v>
      </c>
      <c r="G1800" s="158" t="s">
        <v>58</v>
      </c>
      <c r="H1800" s="159" t="s">
        <v>2047</v>
      </c>
      <c r="I1800" s="160">
        <v>1</v>
      </c>
      <c r="J1800" s="161"/>
      <c r="K1800" s="162">
        <f t="shared" si="67"/>
        <v>0</v>
      </c>
      <c r="L1800" s="163"/>
      <c r="M1800" s="164">
        <f t="shared" si="68"/>
        <v>0</v>
      </c>
      <c r="N1800" s="437"/>
      <c r="O1800" s="456"/>
      <c r="P1800" s="443"/>
      <c r="Q1800" s="457"/>
      <c r="R1800" s="458"/>
      <c r="S1800" s="459"/>
      <c r="T1800" s="457"/>
      <c r="U1800" s="460"/>
      <c r="V1800" s="434"/>
      <c r="W1800" s="434"/>
    </row>
    <row r="1801" spans="1:23" ht="33.75">
      <c r="A1801" s="153" t="s">
        <v>101</v>
      </c>
      <c r="B1801" s="154" t="s">
        <v>2101</v>
      </c>
      <c r="C1801" s="155" t="s">
        <v>1931</v>
      </c>
      <c r="D1801" s="156" t="s">
        <v>2076</v>
      </c>
      <c r="E1801" s="155" t="s">
        <v>57</v>
      </c>
      <c r="F1801" s="236" t="s">
        <v>1966</v>
      </c>
      <c r="G1801" s="158" t="s">
        <v>58</v>
      </c>
      <c r="H1801" s="159" t="s">
        <v>2032</v>
      </c>
      <c r="I1801" s="160">
        <v>1</v>
      </c>
      <c r="J1801" s="161"/>
      <c r="K1801" s="162">
        <f t="shared" si="67"/>
        <v>0</v>
      </c>
      <c r="L1801" s="163"/>
      <c r="M1801" s="164">
        <f t="shared" si="68"/>
        <v>0</v>
      </c>
      <c r="N1801" s="437"/>
      <c r="O1801" s="456"/>
      <c r="P1801" s="443"/>
      <c r="Q1801" s="457"/>
      <c r="R1801" s="458"/>
      <c r="S1801" s="459"/>
      <c r="T1801" s="457"/>
      <c r="U1801" s="460"/>
      <c r="V1801" s="434"/>
      <c r="W1801" s="434"/>
    </row>
    <row r="1802" spans="1:23" ht="33.75">
      <c r="A1802" s="153" t="s">
        <v>102</v>
      </c>
      <c r="B1802" s="154" t="s">
        <v>2101</v>
      </c>
      <c r="C1802" s="155" t="s">
        <v>1931</v>
      </c>
      <c r="D1802" s="156" t="s">
        <v>2076</v>
      </c>
      <c r="E1802" s="155" t="s">
        <v>57</v>
      </c>
      <c r="F1802" s="236" t="s">
        <v>1967</v>
      </c>
      <c r="G1802" s="158" t="s">
        <v>58</v>
      </c>
      <c r="H1802" s="159" t="s">
        <v>2047</v>
      </c>
      <c r="I1802" s="160">
        <v>1</v>
      </c>
      <c r="J1802" s="161"/>
      <c r="K1802" s="162">
        <f t="shared" si="67"/>
        <v>0</v>
      </c>
      <c r="L1802" s="163"/>
      <c r="M1802" s="164">
        <f t="shared" si="68"/>
        <v>0</v>
      </c>
      <c r="N1802" s="437"/>
      <c r="O1802" s="456"/>
      <c r="P1802" s="443"/>
      <c r="Q1802" s="457"/>
      <c r="R1802" s="458"/>
      <c r="S1802" s="459"/>
      <c r="T1802" s="457"/>
      <c r="U1802" s="460"/>
      <c r="V1802" s="434"/>
      <c r="W1802" s="434"/>
    </row>
    <row r="1803" spans="1:23" ht="33.75">
      <c r="A1803" s="153" t="s">
        <v>103</v>
      </c>
      <c r="B1803" s="154" t="s">
        <v>2101</v>
      </c>
      <c r="C1803" s="155" t="s">
        <v>1931</v>
      </c>
      <c r="D1803" s="156" t="s">
        <v>2076</v>
      </c>
      <c r="E1803" s="155" t="s">
        <v>57</v>
      </c>
      <c r="F1803" s="236" t="s">
        <v>1968</v>
      </c>
      <c r="G1803" s="158" t="s">
        <v>58</v>
      </c>
      <c r="H1803" s="159" t="s">
        <v>2032</v>
      </c>
      <c r="I1803" s="160">
        <v>1</v>
      </c>
      <c r="J1803" s="161"/>
      <c r="K1803" s="162">
        <f t="shared" si="67"/>
        <v>0</v>
      </c>
      <c r="L1803" s="163"/>
      <c r="M1803" s="164">
        <f t="shared" si="68"/>
        <v>0</v>
      </c>
      <c r="N1803" s="437"/>
      <c r="O1803" s="456"/>
      <c r="P1803" s="443"/>
      <c r="Q1803" s="457"/>
      <c r="R1803" s="458"/>
      <c r="S1803" s="459"/>
      <c r="T1803" s="457"/>
      <c r="U1803" s="460"/>
      <c r="V1803" s="434"/>
      <c r="W1803" s="434"/>
    </row>
    <row r="1804" spans="1:23" ht="33.75">
      <c r="A1804" s="153" t="s">
        <v>104</v>
      </c>
      <c r="B1804" s="154" t="s">
        <v>2101</v>
      </c>
      <c r="C1804" s="155" t="s">
        <v>1931</v>
      </c>
      <c r="D1804" s="156" t="s">
        <v>2076</v>
      </c>
      <c r="E1804" s="155" t="s">
        <v>57</v>
      </c>
      <c r="F1804" s="236" t="s">
        <v>1969</v>
      </c>
      <c r="G1804" s="158" t="s">
        <v>58</v>
      </c>
      <c r="H1804" s="159" t="s">
        <v>2036</v>
      </c>
      <c r="I1804" s="160">
        <v>1</v>
      </c>
      <c r="J1804" s="161"/>
      <c r="K1804" s="162">
        <f t="shared" si="67"/>
        <v>0</v>
      </c>
      <c r="L1804" s="163"/>
      <c r="M1804" s="164">
        <f t="shared" si="68"/>
        <v>0</v>
      </c>
      <c r="N1804" s="437"/>
      <c r="O1804" s="456"/>
      <c r="P1804" s="443"/>
      <c r="Q1804" s="457"/>
      <c r="R1804" s="458"/>
      <c r="S1804" s="459"/>
      <c r="T1804" s="457"/>
      <c r="U1804" s="460"/>
      <c r="V1804" s="434"/>
      <c r="W1804" s="434"/>
    </row>
    <row r="1805" spans="1:23" ht="33.75">
      <c r="A1805" s="153" t="s">
        <v>105</v>
      </c>
      <c r="B1805" s="154" t="s">
        <v>2101</v>
      </c>
      <c r="C1805" s="155" t="s">
        <v>1931</v>
      </c>
      <c r="D1805" s="156" t="s">
        <v>2077</v>
      </c>
      <c r="E1805" s="155" t="s">
        <v>57</v>
      </c>
      <c r="F1805" s="236" t="s">
        <v>1970</v>
      </c>
      <c r="G1805" s="158" t="s">
        <v>58</v>
      </c>
      <c r="H1805" s="159" t="s">
        <v>2046</v>
      </c>
      <c r="I1805" s="160">
        <v>1</v>
      </c>
      <c r="J1805" s="161"/>
      <c r="K1805" s="162">
        <f t="shared" si="67"/>
        <v>0</v>
      </c>
      <c r="L1805" s="163"/>
      <c r="M1805" s="164">
        <f t="shared" si="68"/>
        <v>0</v>
      </c>
      <c r="N1805" s="437"/>
      <c r="O1805" s="456"/>
      <c r="P1805" s="443"/>
      <c r="Q1805" s="457"/>
      <c r="R1805" s="458"/>
      <c r="S1805" s="459"/>
      <c r="T1805" s="457"/>
      <c r="U1805" s="460"/>
      <c r="V1805" s="434"/>
      <c r="W1805" s="434"/>
    </row>
    <row r="1806" spans="1:23" ht="31.5">
      <c r="A1806" s="153" t="s">
        <v>106</v>
      </c>
      <c r="B1806" s="154" t="s">
        <v>2078</v>
      </c>
      <c r="C1806" s="155" t="s">
        <v>1933</v>
      </c>
      <c r="D1806" s="156" t="s">
        <v>2079</v>
      </c>
      <c r="E1806" s="155" t="s">
        <v>57</v>
      </c>
      <c r="F1806" s="236" t="s">
        <v>1971</v>
      </c>
      <c r="G1806" s="158" t="s">
        <v>58</v>
      </c>
      <c r="H1806" s="159"/>
      <c r="I1806" s="160">
        <v>0</v>
      </c>
      <c r="J1806" s="161"/>
      <c r="K1806" s="162">
        <f t="shared" si="67"/>
        <v>0</v>
      </c>
      <c r="L1806" s="163"/>
      <c r="M1806" s="164">
        <f t="shared" si="68"/>
        <v>0</v>
      </c>
      <c r="N1806" s="437"/>
      <c r="O1806" s="456"/>
      <c r="P1806" s="443"/>
      <c r="Q1806" s="457"/>
      <c r="R1806" s="458"/>
      <c r="S1806" s="459"/>
      <c r="T1806" s="457"/>
      <c r="U1806" s="460"/>
      <c r="V1806" s="434"/>
      <c r="W1806" s="434"/>
    </row>
    <row r="1807" spans="1:23" ht="31.5">
      <c r="A1807" s="153" t="s">
        <v>107</v>
      </c>
      <c r="B1807" s="154" t="s">
        <v>2080</v>
      </c>
      <c r="C1807" s="155" t="s">
        <v>1932</v>
      </c>
      <c r="D1807" s="156" t="s">
        <v>2081</v>
      </c>
      <c r="E1807" s="155" t="s">
        <v>57</v>
      </c>
      <c r="F1807" s="236" t="s">
        <v>1972</v>
      </c>
      <c r="G1807" s="158" t="s">
        <v>58</v>
      </c>
      <c r="H1807" s="159" t="s">
        <v>2031</v>
      </c>
      <c r="I1807" s="160">
        <v>1</v>
      </c>
      <c r="J1807" s="161"/>
      <c r="K1807" s="162">
        <f t="shared" si="67"/>
        <v>0</v>
      </c>
      <c r="L1807" s="163"/>
      <c r="M1807" s="164">
        <f t="shared" si="68"/>
        <v>0</v>
      </c>
      <c r="N1807" s="437"/>
      <c r="O1807" s="456"/>
      <c r="P1807" s="443"/>
      <c r="Q1807" s="457"/>
      <c r="R1807" s="458"/>
      <c r="S1807" s="459"/>
      <c r="T1807" s="457"/>
      <c r="U1807" s="460"/>
      <c r="V1807" s="434"/>
      <c r="W1807" s="434"/>
    </row>
    <row r="1808" spans="1:23" ht="31.5">
      <c r="A1808" s="153" t="s">
        <v>108</v>
      </c>
      <c r="B1808" s="154" t="s">
        <v>2080</v>
      </c>
      <c r="C1808" s="155" t="s">
        <v>1933</v>
      </c>
      <c r="D1808" s="156" t="s">
        <v>2082</v>
      </c>
      <c r="E1808" s="155" t="s">
        <v>57</v>
      </c>
      <c r="F1808" s="236" t="s">
        <v>1973</v>
      </c>
      <c r="G1808" s="158" t="s">
        <v>58</v>
      </c>
      <c r="H1808" s="159" t="s">
        <v>2048</v>
      </c>
      <c r="I1808" s="160">
        <v>1</v>
      </c>
      <c r="J1808" s="161"/>
      <c r="K1808" s="162">
        <f t="shared" si="67"/>
        <v>0</v>
      </c>
      <c r="L1808" s="163"/>
      <c r="M1808" s="164">
        <f t="shared" si="68"/>
        <v>0</v>
      </c>
      <c r="N1808" s="437"/>
      <c r="O1808" s="456"/>
      <c r="P1808" s="443"/>
      <c r="Q1808" s="457"/>
      <c r="R1808" s="458"/>
      <c r="S1808" s="459"/>
      <c r="T1808" s="457"/>
      <c r="U1808" s="460"/>
      <c r="V1808" s="434"/>
      <c r="W1808" s="434"/>
    </row>
    <row r="1809" spans="1:23" ht="31.5">
      <c r="A1809" s="153" t="s">
        <v>109</v>
      </c>
      <c r="B1809" s="154" t="s">
        <v>2102</v>
      </c>
      <c r="C1809" s="155" t="s">
        <v>1931</v>
      </c>
      <c r="D1809" s="156" t="s">
        <v>2083</v>
      </c>
      <c r="E1809" s="155" t="s">
        <v>57</v>
      </c>
      <c r="F1809" s="236" t="s">
        <v>1974</v>
      </c>
      <c r="G1809" s="158" t="s">
        <v>58</v>
      </c>
      <c r="H1809" s="159" t="s">
        <v>2030</v>
      </c>
      <c r="I1809" s="160">
        <v>1</v>
      </c>
      <c r="J1809" s="161"/>
      <c r="K1809" s="162">
        <f t="shared" si="67"/>
        <v>0</v>
      </c>
      <c r="L1809" s="163"/>
      <c r="M1809" s="164">
        <f t="shared" si="68"/>
        <v>0</v>
      </c>
      <c r="N1809" s="437"/>
      <c r="O1809" s="456"/>
      <c r="P1809" s="443"/>
      <c r="Q1809" s="457"/>
      <c r="R1809" s="458"/>
      <c r="S1809" s="459"/>
      <c r="T1809" s="457"/>
      <c r="U1809" s="460"/>
      <c r="V1809" s="434"/>
      <c r="W1809" s="434"/>
    </row>
    <row r="1810" spans="1:23" ht="33.75">
      <c r="A1810" s="153" t="s">
        <v>110</v>
      </c>
      <c r="B1810" s="154" t="s">
        <v>2103</v>
      </c>
      <c r="C1810" s="155" t="s">
        <v>1931</v>
      </c>
      <c r="D1810" s="156" t="s">
        <v>2084</v>
      </c>
      <c r="E1810" s="155" t="s">
        <v>57</v>
      </c>
      <c r="F1810" s="236" t="s">
        <v>1975</v>
      </c>
      <c r="G1810" s="158" t="s">
        <v>58</v>
      </c>
      <c r="H1810" s="159" t="s">
        <v>2030</v>
      </c>
      <c r="I1810" s="160">
        <v>1</v>
      </c>
      <c r="J1810" s="161"/>
      <c r="K1810" s="162">
        <f t="shared" si="67"/>
        <v>0</v>
      </c>
      <c r="L1810" s="163"/>
      <c r="M1810" s="164">
        <f t="shared" si="68"/>
        <v>0</v>
      </c>
      <c r="N1810" s="437"/>
      <c r="O1810" s="456"/>
      <c r="P1810" s="443"/>
      <c r="Q1810" s="457"/>
      <c r="R1810" s="458"/>
      <c r="S1810" s="459"/>
      <c r="T1810" s="457"/>
      <c r="U1810" s="460"/>
      <c r="V1810" s="434"/>
      <c r="W1810" s="434"/>
    </row>
    <row r="1811" spans="1:23" ht="33.75">
      <c r="A1811" s="153" t="s">
        <v>111</v>
      </c>
      <c r="B1811" s="154" t="s">
        <v>2103</v>
      </c>
      <c r="C1811" s="155" t="s">
        <v>1931</v>
      </c>
      <c r="D1811" s="156" t="s">
        <v>2085</v>
      </c>
      <c r="E1811" s="155" t="s">
        <v>57</v>
      </c>
      <c r="F1811" s="236" t="s">
        <v>1976</v>
      </c>
      <c r="G1811" s="158" t="s">
        <v>58</v>
      </c>
      <c r="H1811" s="159" t="s">
        <v>2034</v>
      </c>
      <c r="I1811" s="160">
        <v>1</v>
      </c>
      <c r="J1811" s="161"/>
      <c r="K1811" s="162">
        <f t="shared" si="67"/>
        <v>0</v>
      </c>
      <c r="L1811" s="163"/>
      <c r="M1811" s="164">
        <f t="shared" si="68"/>
        <v>0</v>
      </c>
      <c r="N1811" s="437"/>
      <c r="O1811" s="456"/>
      <c r="P1811" s="443"/>
      <c r="Q1811" s="457"/>
      <c r="R1811" s="458"/>
      <c r="S1811" s="459"/>
      <c r="T1811" s="457"/>
      <c r="U1811" s="460"/>
      <c r="V1811" s="434"/>
      <c r="W1811" s="434"/>
    </row>
    <row r="1812" spans="1:23" ht="31.5">
      <c r="A1812" s="153" t="s">
        <v>112</v>
      </c>
      <c r="B1812" s="154" t="s">
        <v>2086</v>
      </c>
      <c r="C1812" s="155" t="s">
        <v>1932</v>
      </c>
      <c r="D1812" s="156" t="s">
        <v>2087</v>
      </c>
      <c r="E1812" s="155" t="s">
        <v>57</v>
      </c>
      <c r="F1812" s="236" t="s">
        <v>1977</v>
      </c>
      <c r="G1812" s="158" t="s">
        <v>58</v>
      </c>
      <c r="H1812" s="159" t="s">
        <v>2049</v>
      </c>
      <c r="I1812" s="160">
        <v>1</v>
      </c>
      <c r="J1812" s="161"/>
      <c r="K1812" s="162">
        <f t="shared" si="67"/>
        <v>0</v>
      </c>
      <c r="L1812" s="163"/>
      <c r="M1812" s="164">
        <f t="shared" si="68"/>
        <v>0</v>
      </c>
      <c r="N1812" s="437"/>
      <c r="O1812" s="456"/>
      <c r="P1812" s="443"/>
      <c r="Q1812" s="457"/>
      <c r="R1812" s="458"/>
      <c r="S1812" s="459"/>
      <c r="T1812" s="457"/>
      <c r="U1812" s="460"/>
      <c r="V1812" s="434"/>
      <c r="W1812" s="434"/>
    </row>
    <row r="1813" spans="1:23" ht="31.5">
      <c r="A1813" s="153" t="s">
        <v>113</v>
      </c>
      <c r="B1813" s="154" t="s">
        <v>2086</v>
      </c>
      <c r="C1813" s="155" t="s">
        <v>1932</v>
      </c>
      <c r="D1813" s="156" t="s">
        <v>2087</v>
      </c>
      <c r="E1813" s="155" t="s">
        <v>57</v>
      </c>
      <c r="F1813" s="236" t="s">
        <v>1978</v>
      </c>
      <c r="G1813" s="158" t="s">
        <v>58</v>
      </c>
      <c r="H1813" s="159" t="s">
        <v>2050</v>
      </c>
      <c r="I1813" s="160">
        <v>1</v>
      </c>
      <c r="J1813" s="161"/>
      <c r="K1813" s="162">
        <f t="shared" si="67"/>
        <v>0</v>
      </c>
      <c r="L1813" s="163"/>
      <c r="M1813" s="164">
        <f t="shared" si="68"/>
        <v>0</v>
      </c>
      <c r="N1813" s="437"/>
      <c r="O1813" s="456"/>
      <c r="P1813" s="443"/>
      <c r="Q1813" s="457"/>
      <c r="R1813" s="458"/>
      <c r="S1813" s="459"/>
      <c r="T1813" s="457"/>
      <c r="U1813" s="460"/>
      <c r="V1813" s="434"/>
      <c r="W1813" s="434"/>
    </row>
    <row r="1814" spans="1:23" ht="31.5">
      <c r="A1814" s="153" t="s">
        <v>114</v>
      </c>
      <c r="B1814" s="154" t="s">
        <v>2086</v>
      </c>
      <c r="C1814" s="155" t="s">
        <v>1932</v>
      </c>
      <c r="D1814" s="156" t="s">
        <v>2087</v>
      </c>
      <c r="E1814" s="155" t="s">
        <v>57</v>
      </c>
      <c r="F1814" s="236" t="s">
        <v>1979</v>
      </c>
      <c r="G1814" s="158" t="s">
        <v>58</v>
      </c>
      <c r="H1814" s="159" t="s">
        <v>2050</v>
      </c>
      <c r="I1814" s="160">
        <v>1</v>
      </c>
      <c r="J1814" s="161"/>
      <c r="K1814" s="162">
        <f t="shared" si="67"/>
        <v>0</v>
      </c>
      <c r="L1814" s="163"/>
      <c r="M1814" s="164">
        <f t="shared" si="68"/>
        <v>0</v>
      </c>
      <c r="N1814" s="437"/>
      <c r="O1814" s="456"/>
      <c r="P1814" s="443"/>
      <c r="Q1814" s="457"/>
      <c r="R1814" s="458"/>
      <c r="S1814" s="459"/>
      <c r="T1814" s="457"/>
      <c r="U1814" s="460"/>
      <c r="V1814" s="434"/>
      <c r="W1814" s="434"/>
    </row>
    <row r="1815" spans="1:23" ht="31.5">
      <c r="A1815" s="153" t="s">
        <v>115</v>
      </c>
      <c r="B1815" s="154" t="s">
        <v>2086</v>
      </c>
      <c r="C1815" s="155" t="s">
        <v>1932</v>
      </c>
      <c r="D1815" s="156" t="s">
        <v>2087</v>
      </c>
      <c r="E1815" s="155" t="s">
        <v>57</v>
      </c>
      <c r="F1815" s="236" t="s">
        <v>1980</v>
      </c>
      <c r="G1815" s="158" t="s">
        <v>58</v>
      </c>
      <c r="H1815" s="159" t="s">
        <v>2049</v>
      </c>
      <c r="I1815" s="160">
        <v>1</v>
      </c>
      <c r="J1815" s="161"/>
      <c r="K1815" s="162">
        <f t="shared" si="67"/>
        <v>0</v>
      </c>
      <c r="L1815" s="163"/>
      <c r="M1815" s="164">
        <f t="shared" si="68"/>
        <v>0</v>
      </c>
      <c r="N1815" s="437"/>
      <c r="O1815" s="456"/>
      <c r="P1815" s="443"/>
      <c r="Q1815" s="457"/>
      <c r="R1815" s="458"/>
      <c r="S1815" s="459"/>
      <c r="T1815" s="457"/>
      <c r="U1815" s="460"/>
      <c r="V1815" s="434"/>
      <c r="W1815" s="434"/>
    </row>
    <row r="1816" spans="1:23" ht="33.75">
      <c r="A1816" s="153" t="s">
        <v>116</v>
      </c>
      <c r="B1816" s="154" t="s">
        <v>2104</v>
      </c>
      <c r="C1816" s="155" t="s">
        <v>1934</v>
      </c>
      <c r="D1816" s="156">
        <v>7726</v>
      </c>
      <c r="E1816" s="155" t="s">
        <v>57</v>
      </c>
      <c r="F1816" s="236" t="s">
        <v>1981</v>
      </c>
      <c r="G1816" s="158" t="s">
        <v>58</v>
      </c>
      <c r="H1816" s="159" t="s">
        <v>2047</v>
      </c>
      <c r="I1816" s="160">
        <v>1</v>
      </c>
      <c r="J1816" s="161"/>
      <c r="K1816" s="162">
        <f t="shared" si="67"/>
        <v>0</v>
      </c>
      <c r="L1816" s="163"/>
      <c r="M1816" s="164">
        <f t="shared" si="68"/>
        <v>0</v>
      </c>
      <c r="N1816" s="437"/>
      <c r="O1816" s="456"/>
      <c r="P1816" s="443"/>
      <c r="Q1816" s="457"/>
      <c r="R1816" s="458"/>
      <c r="S1816" s="459"/>
      <c r="T1816" s="457"/>
      <c r="U1816" s="460"/>
      <c r="V1816" s="434"/>
      <c r="W1816" s="434"/>
    </row>
    <row r="1817" spans="1:23" ht="33.75">
      <c r="A1817" s="153" t="s">
        <v>117</v>
      </c>
      <c r="B1817" s="154" t="s">
        <v>2104</v>
      </c>
      <c r="C1817" s="155" t="s">
        <v>1931</v>
      </c>
      <c r="D1817" s="156" t="s">
        <v>2088</v>
      </c>
      <c r="E1817" s="155" t="s">
        <v>57</v>
      </c>
      <c r="F1817" s="236" t="s">
        <v>1982</v>
      </c>
      <c r="G1817" s="158" t="s">
        <v>58</v>
      </c>
      <c r="H1817" s="159" t="s">
        <v>2051</v>
      </c>
      <c r="I1817" s="160">
        <v>1</v>
      </c>
      <c r="J1817" s="161"/>
      <c r="K1817" s="162">
        <f t="shared" si="67"/>
        <v>0</v>
      </c>
      <c r="L1817" s="163"/>
      <c r="M1817" s="164">
        <f t="shared" si="68"/>
        <v>0</v>
      </c>
      <c r="N1817" s="437"/>
      <c r="O1817" s="456"/>
      <c r="P1817" s="443"/>
      <c r="Q1817" s="457"/>
      <c r="R1817" s="458"/>
      <c r="S1817" s="459"/>
      <c r="T1817" s="457"/>
      <c r="U1817" s="460"/>
      <c r="V1817" s="434"/>
      <c r="W1817" s="434"/>
    </row>
    <row r="1818" spans="1:23" ht="33.75">
      <c r="A1818" s="153" t="s">
        <v>118</v>
      </c>
      <c r="B1818" s="154" t="s">
        <v>2104</v>
      </c>
      <c r="C1818" s="155" t="s">
        <v>1933</v>
      </c>
      <c r="D1818" s="156" t="s">
        <v>2089</v>
      </c>
      <c r="E1818" s="155" t="s">
        <v>57</v>
      </c>
      <c r="F1818" s="236" t="s">
        <v>1983</v>
      </c>
      <c r="G1818" s="158" t="s">
        <v>58</v>
      </c>
      <c r="H1818" s="159" t="s">
        <v>2042</v>
      </c>
      <c r="I1818" s="160">
        <v>1</v>
      </c>
      <c r="J1818" s="161"/>
      <c r="K1818" s="162">
        <f t="shared" si="67"/>
        <v>0</v>
      </c>
      <c r="L1818" s="163"/>
      <c r="M1818" s="164">
        <f t="shared" si="68"/>
        <v>0</v>
      </c>
      <c r="N1818" s="437"/>
      <c r="O1818" s="456"/>
      <c r="P1818" s="443"/>
      <c r="Q1818" s="457"/>
      <c r="R1818" s="458"/>
      <c r="S1818" s="459"/>
      <c r="T1818" s="457"/>
      <c r="U1818" s="460"/>
      <c r="V1818" s="434"/>
      <c r="W1818" s="434"/>
    </row>
    <row r="1819" spans="1:23" ht="33.75">
      <c r="A1819" s="153" t="s">
        <v>119</v>
      </c>
      <c r="B1819" s="154" t="s">
        <v>2104</v>
      </c>
      <c r="C1819" s="155" t="s">
        <v>1931</v>
      </c>
      <c r="D1819" s="156"/>
      <c r="E1819" s="155" t="s">
        <v>57</v>
      </c>
      <c r="F1819" s="236" t="s">
        <v>1984</v>
      </c>
      <c r="G1819" s="158" t="s">
        <v>58</v>
      </c>
      <c r="H1819" s="159" t="s">
        <v>2046</v>
      </c>
      <c r="I1819" s="160">
        <v>1</v>
      </c>
      <c r="J1819" s="161"/>
      <c r="K1819" s="162">
        <f t="shared" si="67"/>
        <v>0</v>
      </c>
      <c r="L1819" s="163"/>
      <c r="M1819" s="164">
        <f t="shared" si="68"/>
        <v>0</v>
      </c>
      <c r="N1819" s="437"/>
      <c r="O1819" s="456"/>
      <c r="P1819" s="443"/>
      <c r="Q1819" s="457"/>
      <c r="R1819" s="458"/>
      <c r="S1819" s="459"/>
      <c r="T1819" s="457"/>
      <c r="U1819" s="460"/>
      <c r="V1819" s="434"/>
      <c r="W1819" s="434"/>
    </row>
    <row r="1820" spans="1:23" ht="33.75">
      <c r="A1820" s="153" t="s">
        <v>120</v>
      </c>
      <c r="B1820" s="154" t="s">
        <v>2104</v>
      </c>
      <c r="C1820" s="155" t="s">
        <v>1931</v>
      </c>
      <c r="D1820" s="156" t="s">
        <v>2088</v>
      </c>
      <c r="E1820" s="155" t="s">
        <v>57</v>
      </c>
      <c r="F1820" s="236" t="s">
        <v>1985</v>
      </c>
      <c r="G1820" s="158" t="s">
        <v>58</v>
      </c>
      <c r="H1820" s="159" t="s">
        <v>2051</v>
      </c>
      <c r="I1820" s="160">
        <v>1</v>
      </c>
      <c r="J1820" s="161"/>
      <c r="K1820" s="162">
        <f t="shared" si="67"/>
        <v>0</v>
      </c>
      <c r="L1820" s="163"/>
      <c r="M1820" s="164">
        <f t="shared" si="68"/>
        <v>0</v>
      </c>
      <c r="N1820" s="437"/>
      <c r="O1820" s="456"/>
      <c r="P1820" s="443"/>
      <c r="Q1820" s="457"/>
      <c r="R1820" s="458"/>
      <c r="S1820" s="459"/>
      <c r="T1820" s="457"/>
      <c r="U1820" s="460"/>
      <c r="V1820" s="434"/>
      <c r="W1820" s="434"/>
    </row>
    <row r="1821" spans="1:23" ht="33.75">
      <c r="A1821" s="153" t="s">
        <v>121</v>
      </c>
      <c r="B1821" s="154" t="s">
        <v>2104</v>
      </c>
      <c r="C1821" s="155" t="s">
        <v>1931</v>
      </c>
      <c r="D1821" s="156" t="s">
        <v>2090</v>
      </c>
      <c r="E1821" s="155" t="s">
        <v>57</v>
      </c>
      <c r="F1821" s="236" t="s">
        <v>1986</v>
      </c>
      <c r="G1821" s="158" t="s">
        <v>58</v>
      </c>
      <c r="H1821" s="159" t="s">
        <v>2029</v>
      </c>
      <c r="I1821" s="160">
        <v>1</v>
      </c>
      <c r="J1821" s="161"/>
      <c r="K1821" s="162">
        <f t="shared" si="67"/>
        <v>0</v>
      </c>
      <c r="L1821" s="163"/>
      <c r="M1821" s="164">
        <f t="shared" si="68"/>
        <v>0</v>
      </c>
      <c r="N1821" s="437"/>
      <c r="O1821" s="456"/>
      <c r="P1821" s="443"/>
      <c r="Q1821" s="457"/>
      <c r="R1821" s="458"/>
      <c r="S1821" s="459"/>
      <c r="T1821" s="457"/>
      <c r="U1821" s="460"/>
      <c r="V1821" s="434"/>
      <c r="W1821" s="434"/>
    </row>
    <row r="1822" spans="1:23" ht="33.75">
      <c r="A1822" s="153" t="s">
        <v>122</v>
      </c>
      <c r="B1822" s="154" t="s">
        <v>2104</v>
      </c>
      <c r="C1822" s="155" t="s">
        <v>1931</v>
      </c>
      <c r="D1822" s="156" t="s">
        <v>2091</v>
      </c>
      <c r="E1822" s="155" t="s">
        <v>57</v>
      </c>
      <c r="F1822" s="236" t="s">
        <v>1987</v>
      </c>
      <c r="G1822" s="158" t="s">
        <v>58</v>
      </c>
      <c r="H1822" s="159" t="s">
        <v>2034</v>
      </c>
      <c r="I1822" s="160">
        <v>1</v>
      </c>
      <c r="J1822" s="161"/>
      <c r="K1822" s="162">
        <f t="shared" si="67"/>
        <v>0</v>
      </c>
      <c r="L1822" s="163"/>
      <c r="M1822" s="164">
        <f t="shared" si="68"/>
        <v>0</v>
      </c>
      <c r="N1822" s="437"/>
      <c r="O1822" s="456"/>
      <c r="P1822" s="443"/>
      <c r="Q1822" s="457"/>
      <c r="R1822" s="458"/>
      <c r="S1822" s="459"/>
      <c r="T1822" s="457"/>
      <c r="U1822" s="460"/>
      <c r="V1822" s="434"/>
      <c r="W1822" s="434"/>
    </row>
    <row r="1823" spans="1:23" ht="33.75">
      <c r="A1823" s="153" t="s">
        <v>123</v>
      </c>
      <c r="B1823" s="154" t="s">
        <v>2104</v>
      </c>
      <c r="C1823" s="155" t="s">
        <v>1935</v>
      </c>
      <c r="D1823" s="156" t="s">
        <v>2092</v>
      </c>
      <c r="E1823" s="155" t="s">
        <v>57</v>
      </c>
      <c r="F1823" s="236" t="s">
        <v>1988</v>
      </c>
      <c r="G1823" s="158" t="s">
        <v>58</v>
      </c>
      <c r="H1823" s="159" t="s">
        <v>2032</v>
      </c>
      <c r="I1823" s="160">
        <v>1</v>
      </c>
      <c r="J1823" s="161"/>
      <c r="K1823" s="162">
        <f t="shared" si="67"/>
        <v>0</v>
      </c>
      <c r="L1823" s="163"/>
      <c r="M1823" s="164">
        <f t="shared" si="68"/>
        <v>0</v>
      </c>
      <c r="N1823" s="437"/>
      <c r="O1823" s="456"/>
      <c r="P1823" s="443"/>
      <c r="Q1823" s="457"/>
      <c r="R1823" s="458"/>
      <c r="S1823" s="459"/>
      <c r="T1823" s="457"/>
      <c r="U1823" s="460"/>
      <c r="V1823" s="434"/>
      <c r="W1823" s="434"/>
    </row>
    <row r="1824" spans="1:23" ht="33.75">
      <c r="A1824" s="153" t="s">
        <v>124</v>
      </c>
      <c r="B1824" s="154" t="s">
        <v>2104</v>
      </c>
      <c r="C1824" s="155" t="s">
        <v>1933</v>
      </c>
      <c r="D1824" s="156" t="s">
        <v>2093</v>
      </c>
      <c r="E1824" s="155" t="s">
        <v>57</v>
      </c>
      <c r="F1824" s="236" t="s">
        <v>1989</v>
      </c>
      <c r="G1824" s="158" t="s">
        <v>58</v>
      </c>
      <c r="H1824" s="159" t="s">
        <v>2044</v>
      </c>
      <c r="I1824" s="160">
        <v>1</v>
      </c>
      <c r="J1824" s="161"/>
      <c r="K1824" s="162">
        <f t="shared" si="67"/>
        <v>0</v>
      </c>
      <c r="L1824" s="163"/>
      <c r="M1824" s="164">
        <f t="shared" si="68"/>
        <v>0</v>
      </c>
      <c r="N1824" s="437"/>
      <c r="O1824" s="456"/>
      <c r="P1824" s="443"/>
      <c r="Q1824" s="457"/>
      <c r="R1824" s="458"/>
      <c r="S1824" s="459"/>
      <c r="T1824" s="457"/>
      <c r="U1824" s="460"/>
      <c r="V1824" s="434"/>
      <c r="W1824" s="434"/>
    </row>
    <row r="1825" spans="1:23" ht="33.75">
      <c r="A1825" s="153" t="s">
        <v>631</v>
      </c>
      <c r="B1825" s="154" t="s">
        <v>2104</v>
      </c>
      <c r="C1825" s="155" t="s">
        <v>1931</v>
      </c>
      <c r="D1825" s="156" t="s">
        <v>2094</v>
      </c>
      <c r="E1825" s="155" t="s">
        <v>57</v>
      </c>
      <c r="F1825" s="236" t="s">
        <v>1990</v>
      </c>
      <c r="G1825" s="158" t="s">
        <v>58</v>
      </c>
      <c r="H1825" s="159" t="s">
        <v>2047</v>
      </c>
      <c r="I1825" s="160">
        <v>1</v>
      </c>
      <c r="J1825" s="161"/>
      <c r="K1825" s="162">
        <f t="shared" si="67"/>
        <v>0</v>
      </c>
      <c r="L1825" s="163"/>
      <c r="M1825" s="164">
        <f t="shared" si="68"/>
        <v>0</v>
      </c>
      <c r="N1825" s="437"/>
      <c r="O1825" s="456"/>
      <c r="P1825" s="443"/>
      <c r="Q1825" s="457"/>
      <c r="R1825" s="458"/>
      <c r="S1825" s="459"/>
      <c r="T1825" s="457"/>
      <c r="U1825" s="460"/>
      <c r="V1825" s="434"/>
      <c r="W1825" s="434"/>
    </row>
    <row r="1826" spans="1:23" ht="33.75">
      <c r="A1826" s="153" t="s">
        <v>632</v>
      </c>
      <c r="B1826" s="154" t="s">
        <v>2104</v>
      </c>
      <c r="C1826" s="155" t="s">
        <v>1931</v>
      </c>
      <c r="D1826" s="156" t="s">
        <v>2094</v>
      </c>
      <c r="E1826" s="155" t="s">
        <v>57</v>
      </c>
      <c r="F1826" s="236" t="s">
        <v>1991</v>
      </c>
      <c r="G1826" s="158" t="s">
        <v>58</v>
      </c>
      <c r="H1826" s="159" t="s">
        <v>2032</v>
      </c>
      <c r="I1826" s="160">
        <v>1</v>
      </c>
      <c r="J1826" s="161"/>
      <c r="K1826" s="162">
        <f t="shared" si="67"/>
        <v>0</v>
      </c>
      <c r="L1826" s="163"/>
      <c r="M1826" s="164">
        <f t="shared" si="68"/>
        <v>0</v>
      </c>
      <c r="N1826" s="437"/>
      <c r="O1826" s="456"/>
      <c r="P1826" s="443"/>
      <c r="Q1826" s="457"/>
      <c r="R1826" s="458"/>
      <c r="S1826" s="459"/>
      <c r="T1826" s="457"/>
      <c r="U1826" s="460"/>
      <c r="V1826" s="434"/>
      <c r="W1826" s="434"/>
    </row>
    <row r="1827" spans="1:23" ht="31.5">
      <c r="A1827" s="153" t="s">
        <v>633</v>
      </c>
      <c r="B1827" s="154" t="s">
        <v>1929</v>
      </c>
      <c r="C1827" s="155" t="s">
        <v>1931</v>
      </c>
      <c r="D1827" s="156" t="s">
        <v>2094</v>
      </c>
      <c r="E1827" s="155" t="s">
        <v>57</v>
      </c>
      <c r="F1827" s="236" t="s">
        <v>1992</v>
      </c>
      <c r="G1827" s="158" t="s">
        <v>58</v>
      </c>
      <c r="H1827" s="159" t="s">
        <v>2052</v>
      </c>
      <c r="I1827" s="160">
        <v>1</v>
      </c>
      <c r="J1827" s="161"/>
      <c r="K1827" s="162">
        <f t="shared" si="67"/>
        <v>0</v>
      </c>
      <c r="L1827" s="163"/>
      <c r="M1827" s="164">
        <f t="shared" si="68"/>
        <v>0</v>
      </c>
      <c r="N1827" s="437"/>
      <c r="O1827" s="456"/>
      <c r="P1827" s="443"/>
      <c r="Q1827" s="457"/>
      <c r="R1827" s="458"/>
      <c r="S1827" s="459"/>
      <c r="T1827" s="457"/>
      <c r="U1827" s="460"/>
      <c r="V1827" s="434"/>
      <c r="W1827" s="434"/>
    </row>
    <row r="1828" spans="1:23" ht="33.75">
      <c r="A1828" s="153" t="s">
        <v>634</v>
      </c>
      <c r="B1828" s="154" t="s">
        <v>2104</v>
      </c>
      <c r="C1828" s="155" t="s">
        <v>1931</v>
      </c>
      <c r="D1828" s="156" t="s">
        <v>2095</v>
      </c>
      <c r="E1828" s="155" t="s">
        <v>57</v>
      </c>
      <c r="F1828" s="236" t="s">
        <v>1993</v>
      </c>
      <c r="G1828" s="158" t="s">
        <v>58</v>
      </c>
      <c r="H1828" s="159" t="s">
        <v>2047</v>
      </c>
      <c r="I1828" s="160">
        <v>1</v>
      </c>
      <c r="J1828" s="161"/>
      <c r="K1828" s="162">
        <f t="shared" si="67"/>
        <v>0</v>
      </c>
      <c r="L1828" s="163"/>
      <c r="M1828" s="164">
        <f t="shared" si="68"/>
        <v>0</v>
      </c>
      <c r="N1828" s="437"/>
      <c r="O1828" s="456"/>
      <c r="P1828" s="443"/>
      <c r="Q1828" s="457"/>
      <c r="R1828" s="458"/>
      <c r="S1828" s="459"/>
      <c r="T1828" s="457"/>
      <c r="U1828" s="460"/>
      <c r="V1828" s="434"/>
      <c r="W1828" s="434"/>
    </row>
    <row r="1829" spans="1:23" ht="33.75">
      <c r="A1829" s="153" t="s">
        <v>635</v>
      </c>
      <c r="B1829" s="154" t="s">
        <v>2104</v>
      </c>
      <c r="C1829" s="155" t="s">
        <v>1931</v>
      </c>
      <c r="D1829" s="156" t="s">
        <v>2095</v>
      </c>
      <c r="E1829" s="155" t="s">
        <v>57</v>
      </c>
      <c r="F1829" s="236" t="s">
        <v>1994</v>
      </c>
      <c r="G1829" s="158" t="s">
        <v>58</v>
      </c>
      <c r="H1829" s="159" t="s">
        <v>2045</v>
      </c>
      <c r="I1829" s="160">
        <v>1</v>
      </c>
      <c r="J1829" s="161"/>
      <c r="K1829" s="162">
        <f t="shared" si="67"/>
        <v>0</v>
      </c>
      <c r="L1829" s="163"/>
      <c r="M1829" s="164">
        <f t="shared" si="68"/>
        <v>0</v>
      </c>
      <c r="N1829" s="437"/>
      <c r="O1829" s="456"/>
      <c r="P1829" s="443"/>
      <c r="Q1829" s="457"/>
      <c r="R1829" s="458"/>
      <c r="S1829" s="459"/>
      <c r="T1829" s="457"/>
      <c r="U1829" s="460"/>
      <c r="V1829" s="434"/>
      <c r="W1829" s="434"/>
    </row>
    <row r="1830" spans="1:23" ht="33.75">
      <c r="A1830" s="153" t="s">
        <v>636</v>
      </c>
      <c r="B1830" s="154" t="s">
        <v>2104</v>
      </c>
      <c r="C1830" s="155" t="s">
        <v>1932</v>
      </c>
      <c r="D1830" s="156" t="s">
        <v>2096</v>
      </c>
      <c r="E1830" s="155" t="s">
        <v>57</v>
      </c>
      <c r="F1830" s="236" t="s">
        <v>1995</v>
      </c>
      <c r="G1830" s="158" t="s">
        <v>58</v>
      </c>
      <c r="H1830" s="159" t="s">
        <v>2036</v>
      </c>
      <c r="I1830" s="160">
        <v>1</v>
      </c>
      <c r="J1830" s="161"/>
      <c r="K1830" s="162">
        <f t="shared" si="67"/>
        <v>0</v>
      </c>
      <c r="L1830" s="163"/>
      <c r="M1830" s="164">
        <f t="shared" si="68"/>
        <v>0</v>
      </c>
      <c r="N1830" s="437"/>
      <c r="O1830" s="456"/>
      <c r="P1830" s="443"/>
      <c r="Q1830" s="457"/>
      <c r="R1830" s="458"/>
      <c r="S1830" s="459"/>
      <c r="T1830" s="457"/>
      <c r="U1830" s="460"/>
      <c r="V1830" s="434"/>
      <c r="W1830" s="434"/>
    </row>
    <row r="1831" spans="1:23" ht="31.5">
      <c r="A1831" s="153" t="s">
        <v>637</v>
      </c>
      <c r="B1831" s="154" t="s">
        <v>1929</v>
      </c>
      <c r="C1831" s="155" t="s">
        <v>1932</v>
      </c>
      <c r="D1831" s="156" t="s">
        <v>2096</v>
      </c>
      <c r="E1831" s="155" t="s">
        <v>57</v>
      </c>
      <c r="F1831" s="236" t="s">
        <v>1996</v>
      </c>
      <c r="G1831" s="158" t="s">
        <v>58</v>
      </c>
      <c r="H1831" s="159" t="s">
        <v>2038</v>
      </c>
      <c r="I1831" s="160">
        <v>1</v>
      </c>
      <c r="J1831" s="161"/>
      <c r="K1831" s="162">
        <f t="shared" si="67"/>
        <v>0</v>
      </c>
      <c r="L1831" s="163"/>
      <c r="M1831" s="164">
        <f t="shared" si="68"/>
        <v>0</v>
      </c>
      <c r="N1831" s="437"/>
      <c r="O1831" s="456"/>
      <c r="P1831" s="443"/>
      <c r="Q1831" s="457"/>
      <c r="R1831" s="458"/>
      <c r="S1831" s="459"/>
      <c r="T1831" s="457"/>
      <c r="U1831" s="460"/>
      <c r="V1831" s="434"/>
      <c r="W1831" s="434"/>
    </row>
    <row r="1832" spans="1:23" ht="31.5">
      <c r="A1832" s="153" t="s">
        <v>638</v>
      </c>
      <c r="B1832" s="154" t="s">
        <v>1929</v>
      </c>
      <c r="C1832" s="155" t="s">
        <v>1932</v>
      </c>
      <c r="D1832" s="156" t="s">
        <v>2096</v>
      </c>
      <c r="E1832" s="155" t="s">
        <v>57</v>
      </c>
      <c r="F1832" s="236" t="s">
        <v>1997</v>
      </c>
      <c r="G1832" s="158" t="s">
        <v>58</v>
      </c>
      <c r="H1832" s="159" t="s">
        <v>2038</v>
      </c>
      <c r="I1832" s="160">
        <v>1</v>
      </c>
      <c r="J1832" s="161"/>
      <c r="K1832" s="162">
        <f t="shared" si="67"/>
        <v>0</v>
      </c>
      <c r="L1832" s="163"/>
      <c r="M1832" s="164">
        <f t="shared" si="68"/>
        <v>0</v>
      </c>
      <c r="N1832" s="437"/>
      <c r="O1832" s="456"/>
      <c r="P1832" s="443"/>
      <c r="Q1832" s="457"/>
      <c r="R1832" s="458"/>
      <c r="S1832" s="459"/>
      <c r="T1832" s="457"/>
      <c r="U1832" s="460"/>
      <c r="V1832" s="434"/>
      <c r="W1832" s="434"/>
    </row>
    <row r="1833" spans="1:23" ht="31.5">
      <c r="A1833" s="153" t="s">
        <v>639</v>
      </c>
      <c r="B1833" s="154" t="s">
        <v>1929</v>
      </c>
      <c r="C1833" s="155" t="s">
        <v>1932</v>
      </c>
      <c r="D1833" s="156" t="s">
        <v>2096</v>
      </c>
      <c r="E1833" s="155" t="s">
        <v>57</v>
      </c>
      <c r="F1833" s="236" t="s">
        <v>1998</v>
      </c>
      <c r="G1833" s="158" t="s">
        <v>58</v>
      </c>
      <c r="H1833" s="159" t="s">
        <v>2038</v>
      </c>
      <c r="I1833" s="160">
        <v>1</v>
      </c>
      <c r="J1833" s="161"/>
      <c r="K1833" s="162">
        <f t="shared" si="67"/>
        <v>0</v>
      </c>
      <c r="L1833" s="163"/>
      <c r="M1833" s="164">
        <f t="shared" si="68"/>
        <v>0</v>
      </c>
      <c r="N1833" s="437"/>
      <c r="O1833" s="456"/>
      <c r="P1833" s="443"/>
      <c r="Q1833" s="457"/>
      <c r="R1833" s="458"/>
      <c r="S1833" s="459"/>
      <c r="T1833" s="457"/>
      <c r="U1833" s="460"/>
      <c r="V1833" s="434"/>
      <c r="W1833" s="434"/>
    </row>
    <row r="1834" spans="1:23" ht="31.5">
      <c r="A1834" s="153" t="s">
        <v>640</v>
      </c>
      <c r="B1834" s="154" t="s">
        <v>1929</v>
      </c>
      <c r="C1834" s="155" t="s">
        <v>1932</v>
      </c>
      <c r="D1834" s="156" t="s">
        <v>2096</v>
      </c>
      <c r="E1834" s="155" t="s">
        <v>57</v>
      </c>
      <c r="F1834" s="236" t="s">
        <v>1999</v>
      </c>
      <c r="G1834" s="158" t="s">
        <v>58</v>
      </c>
      <c r="H1834" s="159" t="s">
        <v>2053</v>
      </c>
      <c r="I1834" s="160">
        <v>1</v>
      </c>
      <c r="J1834" s="161"/>
      <c r="K1834" s="162">
        <f t="shared" si="67"/>
        <v>0</v>
      </c>
      <c r="L1834" s="163"/>
      <c r="M1834" s="164">
        <f t="shared" si="68"/>
        <v>0</v>
      </c>
      <c r="N1834" s="437"/>
      <c r="O1834" s="456"/>
      <c r="P1834" s="443"/>
      <c r="Q1834" s="457"/>
      <c r="R1834" s="458"/>
      <c r="S1834" s="459"/>
      <c r="T1834" s="457"/>
      <c r="U1834" s="460"/>
      <c r="V1834" s="434"/>
      <c r="W1834" s="434"/>
    </row>
    <row r="1835" spans="1:23" ht="31.5">
      <c r="A1835" s="153" t="s">
        <v>641</v>
      </c>
      <c r="B1835" s="154" t="s">
        <v>1929</v>
      </c>
      <c r="C1835" s="155" t="s">
        <v>1932</v>
      </c>
      <c r="D1835" s="156" t="s">
        <v>2096</v>
      </c>
      <c r="E1835" s="155" t="s">
        <v>57</v>
      </c>
      <c r="F1835" s="236" t="s">
        <v>2000</v>
      </c>
      <c r="G1835" s="158" t="s">
        <v>58</v>
      </c>
      <c r="H1835" s="159" t="s">
        <v>2038</v>
      </c>
      <c r="I1835" s="160">
        <v>1</v>
      </c>
      <c r="J1835" s="161"/>
      <c r="K1835" s="162">
        <f t="shared" ref="K1835:K1863" si="69">I1835*J1835</f>
        <v>0</v>
      </c>
      <c r="L1835" s="163"/>
      <c r="M1835" s="164">
        <f t="shared" ref="M1835:M1863" si="70">ROUND(K1835*L1835+K1835,2)</f>
        <v>0</v>
      </c>
      <c r="N1835" s="437"/>
      <c r="O1835" s="456"/>
      <c r="P1835" s="443"/>
      <c r="Q1835" s="457"/>
      <c r="R1835" s="458"/>
      <c r="S1835" s="459"/>
      <c r="T1835" s="457"/>
      <c r="U1835" s="460"/>
      <c r="V1835" s="434"/>
      <c r="W1835" s="434"/>
    </row>
    <row r="1836" spans="1:23" ht="31.5">
      <c r="A1836" s="153" t="s">
        <v>642</v>
      </c>
      <c r="B1836" s="154" t="s">
        <v>1929</v>
      </c>
      <c r="C1836" s="155" t="s">
        <v>1932</v>
      </c>
      <c r="D1836" s="156" t="s">
        <v>2096</v>
      </c>
      <c r="E1836" s="155" t="s">
        <v>57</v>
      </c>
      <c r="F1836" s="236" t="s">
        <v>2001</v>
      </c>
      <c r="G1836" s="158" t="s">
        <v>58</v>
      </c>
      <c r="H1836" s="159" t="s">
        <v>2038</v>
      </c>
      <c r="I1836" s="160">
        <v>1</v>
      </c>
      <c r="J1836" s="161"/>
      <c r="K1836" s="162">
        <f t="shared" si="69"/>
        <v>0</v>
      </c>
      <c r="L1836" s="163"/>
      <c r="M1836" s="164">
        <f t="shared" si="70"/>
        <v>0</v>
      </c>
      <c r="N1836" s="437"/>
      <c r="O1836" s="456"/>
      <c r="P1836" s="443"/>
      <c r="Q1836" s="457"/>
      <c r="R1836" s="458"/>
      <c r="S1836" s="459"/>
      <c r="T1836" s="457"/>
      <c r="U1836" s="460"/>
      <c r="V1836" s="434"/>
      <c r="W1836" s="434"/>
    </row>
    <row r="1837" spans="1:23" ht="31.5">
      <c r="A1837" s="153" t="s">
        <v>643</v>
      </c>
      <c r="B1837" s="154" t="s">
        <v>1929</v>
      </c>
      <c r="C1837" s="155" t="s">
        <v>1932</v>
      </c>
      <c r="D1837" s="156" t="s">
        <v>2096</v>
      </c>
      <c r="E1837" s="155" t="s">
        <v>57</v>
      </c>
      <c r="F1837" s="236" t="s">
        <v>2002</v>
      </c>
      <c r="G1837" s="158" t="s">
        <v>58</v>
      </c>
      <c r="H1837" s="159" t="s">
        <v>2038</v>
      </c>
      <c r="I1837" s="160">
        <v>1</v>
      </c>
      <c r="J1837" s="161"/>
      <c r="K1837" s="162">
        <f t="shared" si="69"/>
        <v>0</v>
      </c>
      <c r="L1837" s="163"/>
      <c r="M1837" s="164">
        <f t="shared" si="70"/>
        <v>0</v>
      </c>
      <c r="N1837" s="437"/>
      <c r="O1837" s="456"/>
      <c r="P1837" s="443"/>
      <c r="Q1837" s="457"/>
      <c r="R1837" s="458"/>
      <c r="S1837" s="459"/>
      <c r="T1837" s="457"/>
      <c r="U1837" s="460"/>
      <c r="V1837" s="434"/>
      <c r="W1837" s="434"/>
    </row>
    <row r="1838" spans="1:23" ht="31.5">
      <c r="A1838" s="153" t="s">
        <v>644</v>
      </c>
      <c r="B1838" s="154" t="s">
        <v>1929</v>
      </c>
      <c r="C1838" s="155" t="s">
        <v>1932</v>
      </c>
      <c r="D1838" s="156" t="s">
        <v>2096</v>
      </c>
      <c r="E1838" s="155" t="s">
        <v>57</v>
      </c>
      <c r="F1838" s="236" t="s">
        <v>2003</v>
      </c>
      <c r="G1838" s="158" t="s">
        <v>58</v>
      </c>
      <c r="H1838" s="159" t="s">
        <v>2038</v>
      </c>
      <c r="I1838" s="160">
        <v>1</v>
      </c>
      <c r="J1838" s="161"/>
      <c r="K1838" s="162">
        <f t="shared" si="69"/>
        <v>0</v>
      </c>
      <c r="L1838" s="163"/>
      <c r="M1838" s="164">
        <f t="shared" si="70"/>
        <v>0</v>
      </c>
      <c r="N1838" s="437"/>
      <c r="O1838" s="456"/>
      <c r="P1838" s="443"/>
      <c r="Q1838" s="457"/>
      <c r="R1838" s="458"/>
      <c r="S1838" s="459"/>
      <c r="T1838" s="457"/>
      <c r="U1838" s="460"/>
      <c r="V1838" s="434"/>
      <c r="W1838" s="434"/>
    </row>
    <row r="1839" spans="1:23" ht="31.5">
      <c r="A1839" s="153" t="s">
        <v>645</v>
      </c>
      <c r="B1839" s="154" t="s">
        <v>1929</v>
      </c>
      <c r="C1839" s="155" t="s">
        <v>1932</v>
      </c>
      <c r="D1839" s="156" t="s">
        <v>2096</v>
      </c>
      <c r="E1839" s="155" t="s">
        <v>57</v>
      </c>
      <c r="F1839" s="236" t="s">
        <v>2004</v>
      </c>
      <c r="G1839" s="158" t="s">
        <v>58</v>
      </c>
      <c r="H1839" s="159" t="s">
        <v>2054</v>
      </c>
      <c r="I1839" s="160">
        <v>1</v>
      </c>
      <c r="J1839" s="161"/>
      <c r="K1839" s="162">
        <f t="shared" si="69"/>
        <v>0</v>
      </c>
      <c r="L1839" s="163"/>
      <c r="M1839" s="164">
        <f t="shared" si="70"/>
        <v>0</v>
      </c>
      <c r="N1839" s="437"/>
      <c r="O1839" s="456"/>
      <c r="P1839" s="443"/>
      <c r="Q1839" s="457"/>
      <c r="R1839" s="458"/>
      <c r="S1839" s="459"/>
      <c r="T1839" s="457"/>
      <c r="U1839" s="460"/>
      <c r="V1839" s="434"/>
      <c r="W1839" s="434"/>
    </row>
    <row r="1840" spans="1:23" ht="31.5">
      <c r="A1840" s="153" t="s">
        <v>646</v>
      </c>
      <c r="B1840" s="154" t="s">
        <v>1929</v>
      </c>
      <c r="C1840" s="155" t="s">
        <v>1932</v>
      </c>
      <c r="D1840" s="156" t="s">
        <v>2096</v>
      </c>
      <c r="E1840" s="155" t="s">
        <v>57</v>
      </c>
      <c r="F1840" s="236" t="s">
        <v>2005</v>
      </c>
      <c r="G1840" s="158" t="s">
        <v>58</v>
      </c>
      <c r="H1840" s="159" t="s">
        <v>2054</v>
      </c>
      <c r="I1840" s="160">
        <v>1</v>
      </c>
      <c r="J1840" s="161"/>
      <c r="K1840" s="162">
        <f t="shared" si="69"/>
        <v>0</v>
      </c>
      <c r="L1840" s="163"/>
      <c r="M1840" s="164">
        <f t="shared" si="70"/>
        <v>0</v>
      </c>
      <c r="N1840" s="437"/>
      <c r="O1840" s="456"/>
      <c r="P1840" s="443"/>
      <c r="Q1840" s="457"/>
      <c r="R1840" s="458"/>
      <c r="S1840" s="459"/>
      <c r="T1840" s="457"/>
      <c r="U1840" s="460"/>
      <c r="V1840" s="434"/>
      <c r="W1840" s="434"/>
    </row>
    <row r="1841" spans="1:23" ht="31.5">
      <c r="A1841" s="153" t="s">
        <v>647</v>
      </c>
      <c r="B1841" s="154" t="s">
        <v>1929</v>
      </c>
      <c r="C1841" s="155" t="s">
        <v>1932</v>
      </c>
      <c r="D1841" s="156" t="s">
        <v>2096</v>
      </c>
      <c r="E1841" s="155" t="s">
        <v>57</v>
      </c>
      <c r="F1841" s="236" t="s">
        <v>2006</v>
      </c>
      <c r="G1841" s="158" t="s">
        <v>58</v>
      </c>
      <c r="H1841" s="159" t="s">
        <v>2054</v>
      </c>
      <c r="I1841" s="160">
        <v>1</v>
      </c>
      <c r="J1841" s="161"/>
      <c r="K1841" s="162">
        <f t="shared" si="69"/>
        <v>0</v>
      </c>
      <c r="L1841" s="163"/>
      <c r="M1841" s="164">
        <f t="shared" si="70"/>
        <v>0</v>
      </c>
      <c r="N1841" s="437"/>
      <c r="O1841" s="456"/>
      <c r="P1841" s="443"/>
      <c r="Q1841" s="457"/>
      <c r="R1841" s="458"/>
      <c r="S1841" s="459"/>
      <c r="T1841" s="457"/>
      <c r="U1841" s="460"/>
      <c r="V1841" s="434"/>
      <c r="W1841" s="434"/>
    </row>
    <row r="1842" spans="1:23" ht="31.5">
      <c r="A1842" s="153" t="s">
        <v>648</v>
      </c>
      <c r="B1842" s="154" t="s">
        <v>1929</v>
      </c>
      <c r="C1842" s="155" t="s">
        <v>1932</v>
      </c>
      <c r="D1842" s="156" t="s">
        <v>2096</v>
      </c>
      <c r="E1842" s="155" t="s">
        <v>57</v>
      </c>
      <c r="F1842" s="236" t="s">
        <v>2007</v>
      </c>
      <c r="G1842" s="158" t="s">
        <v>58</v>
      </c>
      <c r="H1842" s="159" t="s">
        <v>2054</v>
      </c>
      <c r="I1842" s="160">
        <v>1</v>
      </c>
      <c r="J1842" s="161"/>
      <c r="K1842" s="162">
        <f t="shared" si="69"/>
        <v>0</v>
      </c>
      <c r="L1842" s="163"/>
      <c r="M1842" s="164">
        <f t="shared" si="70"/>
        <v>0</v>
      </c>
      <c r="N1842" s="437"/>
      <c r="O1842" s="456"/>
      <c r="P1842" s="443"/>
      <c r="Q1842" s="457"/>
      <c r="R1842" s="458"/>
      <c r="S1842" s="459"/>
      <c r="T1842" s="457"/>
      <c r="U1842" s="460"/>
      <c r="V1842" s="434"/>
      <c r="W1842" s="434"/>
    </row>
    <row r="1843" spans="1:23" ht="31.5">
      <c r="A1843" s="153" t="s">
        <v>649</v>
      </c>
      <c r="B1843" s="154" t="s">
        <v>1929</v>
      </c>
      <c r="C1843" s="155" t="s">
        <v>1932</v>
      </c>
      <c r="D1843" s="156" t="s">
        <v>2096</v>
      </c>
      <c r="E1843" s="155" t="s">
        <v>57</v>
      </c>
      <c r="F1843" s="236" t="s">
        <v>2008</v>
      </c>
      <c r="G1843" s="158" t="s">
        <v>58</v>
      </c>
      <c r="H1843" s="159" t="s">
        <v>2054</v>
      </c>
      <c r="I1843" s="160">
        <v>1</v>
      </c>
      <c r="J1843" s="161"/>
      <c r="K1843" s="162">
        <f t="shared" si="69"/>
        <v>0</v>
      </c>
      <c r="L1843" s="163"/>
      <c r="M1843" s="164">
        <f t="shared" si="70"/>
        <v>0</v>
      </c>
      <c r="N1843" s="437"/>
      <c r="O1843" s="456"/>
      <c r="P1843" s="443"/>
      <c r="Q1843" s="457"/>
      <c r="R1843" s="458"/>
      <c r="S1843" s="459"/>
      <c r="T1843" s="457"/>
      <c r="U1843" s="460"/>
      <c r="V1843" s="434"/>
      <c r="W1843" s="434"/>
    </row>
    <row r="1844" spans="1:23" ht="31.5">
      <c r="A1844" s="153" t="s">
        <v>650</v>
      </c>
      <c r="B1844" s="154" t="s">
        <v>1929</v>
      </c>
      <c r="C1844" s="155" t="s">
        <v>1932</v>
      </c>
      <c r="D1844" s="156" t="s">
        <v>2096</v>
      </c>
      <c r="E1844" s="155" t="s">
        <v>57</v>
      </c>
      <c r="F1844" s="236" t="s">
        <v>2009</v>
      </c>
      <c r="G1844" s="158" t="s">
        <v>58</v>
      </c>
      <c r="H1844" s="159" t="s">
        <v>2054</v>
      </c>
      <c r="I1844" s="160">
        <v>1</v>
      </c>
      <c r="J1844" s="161"/>
      <c r="K1844" s="162">
        <f t="shared" si="69"/>
        <v>0</v>
      </c>
      <c r="L1844" s="163"/>
      <c r="M1844" s="164">
        <f t="shared" si="70"/>
        <v>0</v>
      </c>
      <c r="N1844" s="437"/>
      <c r="O1844" s="456"/>
      <c r="P1844" s="443"/>
      <c r="Q1844" s="457"/>
      <c r="R1844" s="458"/>
      <c r="S1844" s="459"/>
      <c r="T1844" s="457"/>
      <c r="U1844" s="460"/>
      <c r="V1844" s="434"/>
      <c r="W1844" s="434"/>
    </row>
    <row r="1845" spans="1:23" ht="33.75">
      <c r="A1845" s="153" t="s">
        <v>651</v>
      </c>
      <c r="B1845" s="154" t="s">
        <v>2104</v>
      </c>
      <c r="C1845" s="155" t="s">
        <v>1931</v>
      </c>
      <c r="D1845" s="156" t="s">
        <v>2094</v>
      </c>
      <c r="E1845" s="155" t="s">
        <v>57</v>
      </c>
      <c r="F1845" s="236" t="s">
        <v>2010</v>
      </c>
      <c r="G1845" s="158" t="s">
        <v>58</v>
      </c>
      <c r="H1845" s="159" t="s">
        <v>2045</v>
      </c>
      <c r="I1845" s="160">
        <v>1</v>
      </c>
      <c r="J1845" s="161"/>
      <c r="K1845" s="162">
        <f t="shared" si="69"/>
        <v>0</v>
      </c>
      <c r="L1845" s="163"/>
      <c r="M1845" s="164">
        <f t="shared" si="70"/>
        <v>0</v>
      </c>
      <c r="N1845" s="437"/>
      <c r="O1845" s="456"/>
      <c r="P1845" s="443"/>
      <c r="Q1845" s="457"/>
      <c r="R1845" s="458"/>
      <c r="S1845" s="459"/>
      <c r="T1845" s="457"/>
      <c r="U1845" s="460"/>
      <c r="V1845" s="434"/>
      <c r="W1845" s="434"/>
    </row>
    <row r="1846" spans="1:23" ht="31.5">
      <c r="A1846" s="153" t="s">
        <v>652</v>
      </c>
      <c r="B1846" s="154" t="s">
        <v>1929</v>
      </c>
      <c r="C1846" s="155" t="s">
        <v>1931</v>
      </c>
      <c r="D1846" s="156" t="s">
        <v>2094</v>
      </c>
      <c r="E1846" s="155" t="s">
        <v>57</v>
      </c>
      <c r="F1846" s="236" t="s">
        <v>2011</v>
      </c>
      <c r="G1846" s="158" t="s">
        <v>58</v>
      </c>
      <c r="H1846" s="159" t="s">
        <v>2051</v>
      </c>
      <c r="I1846" s="160">
        <v>1</v>
      </c>
      <c r="J1846" s="161"/>
      <c r="K1846" s="162">
        <f t="shared" si="69"/>
        <v>0</v>
      </c>
      <c r="L1846" s="163"/>
      <c r="M1846" s="164">
        <f t="shared" si="70"/>
        <v>0</v>
      </c>
      <c r="N1846" s="437"/>
      <c r="O1846" s="456"/>
      <c r="P1846" s="443"/>
      <c r="Q1846" s="457"/>
      <c r="R1846" s="458"/>
      <c r="S1846" s="459"/>
      <c r="T1846" s="457"/>
      <c r="U1846" s="460"/>
      <c r="V1846" s="434"/>
      <c r="W1846" s="434"/>
    </row>
    <row r="1847" spans="1:23" ht="33.75">
      <c r="A1847" s="153" t="s">
        <v>653</v>
      </c>
      <c r="B1847" s="154" t="s">
        <v>2104</v>
      </c>
      <c r="C1847" s="155" t="s">
        <v>1931</v>
      </c>
      <c r="D1847" s="156" t="s">
        <v>2094</v>
      </c>
      <c r="E1847" s="155" t="s">
        <v>57</v>
      </c>
      <c r="F1847" s="236" t="s">
        <v>2012</v>
      </c>
      <c r="G1847" s="158" t="s">
        <v>58</v>
      </c>
      <c r="H1847" s="159" t="s">
        <v>2052</v>
      </c>
      <c r="I1847" s="160">
        <v>1</v>
      </c>
      <c r="J1847" s="161"/>
      <c r="K1847" s="162">
        <f t="shared" si="69"/>
        <v>0</v>
      </c>
      <c r="L1847" s="163"/>
      <c r="M1847" s="164">
        <f t="shared" si="70"/>
        <v>0</v>
      </c>
      <c r="N1847" s="437"/>
      <c r="O1847" s="456"/>
      <c r="P1847" s="443"/>
      <c r="Q1847" s="457"/>
      <c r="R1847" s="458"/>
      <c r="S1847" s="459"/>
      <c r="T1847" s="457"/>
      <c r="U1847" s="460"/>
      <c r="V1847" s="434"/>
      <c r="W1847" s="434"/>
    </row>
    <row r="1848" spans="1:23" ht="33.75">
      <c r="A1848" s="153" t="s">
        <v>654</v>
      </c>
      <c r="B1848" s="154" t="s">
        <v>2104</v>
      </c>
      <c r="C1848" s="155" t="s">
        <v>1931</v>
      </c>
      <c r="D1848" s="156" t="s">
        <v>2094</v>
      </c>
      <c r="E1848" s="155" t="s">
        <v>57</v>
      </c>
      <c r="F1848" s="236" t="s">
        <v>2013</v>
      </c>
      <c r="G1848" s="158" t="s">
        <v>58</v>
      </c>
      <c r="H1848" s="159" t="s">
        <v>2052</v>
      </c>
      <c r="I1848" s="160">
        <v>1</v>
      </c>
      <c r="J1848" s="161"/>
      <c r="K1848" s="162">
        <f t="shared" si="69"/>
        <v>0</v>
      </c>
      <c r="L1848" s="163"/>
      <c r="M1848" s="164">
        <f t="shared" si="70"/>
        <v>0</v>
      </c>
      <c r="N1848" s="437"/>
      <c r="O1848" s="456"/>
      <c r="P1848" s="443"/>
      <c r="Q1848" s="457"/>
      <c r="R1848" s="458"/>
      <c r="S1848" s="459"/>
      <c r="T1848" s="457"/>
      <c r="U1848" s="460"/>
      <c r="V1848" s="434"/>
      <c r="W1848" s="434"/>
    </row>
    <row r="1849" spans="1:23" ht="33.75">
      <c r="A1849" s="153" t="s">
        <v>655</v>
      </c>
      <c r="B1849" s="154" t="s">
        <v>2104</v>
      </c>
      <c r="C1849" s="155" t="s">
        <v>1931</v>
      </c>
      <c r="D1849" s="156" t="s">
        <v>2094</v>
      </c>
      <c r="E1849" s="155" t="s">
        <v>57</v>
      </c>
      <c r="F1849" s="236" t="s">
        <v>2014</v>
      </c>
      <c r="G1849" s="158" t="s">
        <v>58</v>
      </c>
      <c r="H1849" s="159" t="s">
        <v>2051</v>
      </c>
      <c r="I1849" s="160">
        <v>1</v>
      </c>
      <c r="J1849" s="161"/>
      <c r="K1849" s="162">
        <f t="shared" si="69"/>
        <v>0</v>
      </c>
      <c r="L1849" s="163"/>
      <c r="M1849" s="164">
        <f t="shared" si="70"/>
        <v>0</v>
      </c>
      <c r="N1849" s="437"/>
      <c r="O1849" s="456"/>
      <c r="P1849" s="443"/>
      <c r="Q1849" s="457"/>
      <c r="R1849" s="458"/>
      <c r="S1849" s="459"/>
      <c r="T1849" s="457"/>
      <c r="U1849" s="460"/>
      <c r="V1849" s="434"/>
      <c r="W1849" s="434"/>
    </row>
    <row r="1850" spans="1:23" ht="33.75">
      <c r="A1850" s="153" t="s">
        <v>656</v>
      </c>
      <c r="B1850" s="154" t="s">
        <v>2104</v>
      </c>
      <c r="C1850" s="155" t="s">
        <v>1931</v>
      </c>
      <c r="D1850" s="156" t="s">
        <v>2094</v>
      </c>
      <c r="E1850" s="155" t="s">
        <v>57</v>
      </c>
      <c r="F1850" s="236" t="s">
        <v>2099</v>
      </c>
      <c r="G1850" s="158" t="s">
        <v>58</v>
      </c>
      <c r="H1850" s="159" t="s">
        <v>2055</v>
      </c>
      <c r="I1850" s="160">
        <v>1</v>
      </c>
      <c r="J1850" s="161"/>
      <c r="K1850" s="162">
        <f t="shared" si="69"/>
        <v>0</v>
      </c>
      <c r="L1850" s="163"/>
      <c r="M1850" s="164">
        <f t="shared" si="70"/>
        <v>0</v>
      </c>
      <c r="N1850" s="437"/>
      <c r="O1850" s="456"/>
      <c r="P1850" s="443"/>
      <c r="Q1850" s="457"/>
      <c r="R1850" s="458"/>
      <c r="S1850" s="459"/>
      <c r="T1850" s="457"/>
      <c r="U1850" s="460"/>
      <c r="V1850" s="434"/>
      <c r="W1850" s="434"/>
    </row>
    <row r="1851" spans="1:23" ht="33.75">
      <c r="A1851" s="153" t="s">
        <v>657</v>
      </c>
      <c r="B1851" s="154" t="s">
        <v>2104</v>
      </c>
      <c r="C1851" s="155" t="s">
        <v>1931</v>
      </c>
      <c r="D1851" s="156" t="s">
        <v>2094</v>
      </c>
      <c r="E1851" s="155" t="s">
        <v>57</v>
      </c>
      <c r="F1851" s="236" t="s">
        <v>2015</v>
      </c>
      <c r="G1851" s="158" t="s">
        <v>58</v>
      </c>
      <c r="H1851" s="159" t="s">
        <v>2056</v>
      </c>
      <c r="I1851" s="160">
        <v>1</v>
      </c>
      <c r="J1851" s="161"/>
      <c r="K1851" s="162">
        <f t="shared" si="69"/>
        <v>0</v>
      </c>
      <c r="L1851" s="163"/>
      <c r="M1851" s="164">
        <f t="shared" si="70"/>
        <v>0</v>
      </c>
      <c r="N1851" s="437"/>
      <c r="O1851" s="456"/>
      <c r="P1851" s="443"/>
      <c r="Q1851" s="457"/>
      <c r="R1851" s="458"/>
      <c r="S1851" s="459"/>
      <c r="T1851" s="457"/>
      <c r="U1851" s="460"/>
      <c r="V1851" s="434"/>
      <c r="W1851" s="434"/>
    </row>
    <row r="1852" spans="1:23" ht="33.75">
      <c r="A1852" s="153" t="s">
        <v>658</v>
      </c>
      <c r="B1852" s="154" t="s">
        <v>2104</v>
      </c>
      <c r="C1852" s="155" t="s">
        <v>1931</v>
      </c>
      <c r="D1852" s="156" t="s">
        <v>2097</v>
      </c>
      <c r="E1852" s="155" t="s">
        <v>57</v>
      </c>
      <c r="F1852" s="236" t="s">
        <v>2016</v>
      </c>
      <c r="G1852" s="158" t="s">
        <v>58</v>
      </c>
      <c r="H1852" s="159" t="s">
        <v>2047</v>
      </c>
      <c r="I1852" s="160">
        <v>1</v>
      </c>
      <c r="J1852" s="161"/>
      <c r="K1852" s="162">
        <f t="shared" si="69"/>
        <v>0</v>
      </c>
      <c r="L1852" s="163"/>
      <c r="M1852" s="164">
        <f t="shared" si="70"/>
        <v>0</v>
      </c>
      <c r="N1852" s="437"/>
      <c r="O1852" s="456"/>
      <c r="P1852" s="443"/>
      <c r="Q1852" s="457"/>
      <c r="R1852" s="458"/>
      <c r="S1852" s="459"/>
      <c r="T1852" s="457"/>
      <c r="U1852" s="460"/>
      <c r="V1852" s="434"/>
      <c r="W1852" s="434"/>
    </row>
    <row r="1853" spans="1:23" ht="33.75">
      <c r="A1853" s="153" t="s">
        <v>659</v>
      </c>
      <c r="B1853" s="154" t="s">
        <v>2104</v>
      </c>
      <c r="C1853" s="155" t="s">
        <v>1931</v>
      </c>
      <c r="D1853" s="156" t="s">
        <v>2095</v>
      </c>
      <c r="E1853" s="155" t="s">
        <v>57</v>
      </c>
      <c r="F1853" s="236" t="s">
        <v>2017</v>
      </c>
      <c r="G1853" s="158" t="s">
        <v>58</v>
      </c>
      <c r="H1853" s="159" t="s">
        <v>2032</v>
      </c>
      <c r="I1853" s="160">
        <v>1</v>
      </c>
      <c r="J1853" s="161"/>
      <c r="K1853" s="162">
        <f t="shared" si="69"/>
        <v>0</v>
      </c>
      <c r="L1853" s="163"/>
      <c r="M1853" s="164">
        <f t="shared" si="70"/>
        <v>0</v>
      </c>
      <c r="N1853" s="437"/>
      <c r="O1853" s="456"/>
      <c r="P1853" s="443"/>
      <c r="Q1853" s="457"/>
      <c r="R1853" s="458"/>
      <c r="S1853" s="459"/>
      <c r="T1853" s="457"/>
      <c r="U1853" s="460"/>
      <c r="V1853" s="434"/>
      <c r="W1853" s="434"/>
    </row>
    <row r="1854" spans="1:23" ht="33.75">
      <c r="A1854" s="153" t="s">
        <v>660</v>
      </c>
      <c r="B1854" s="154" t="s">
        <v>2104</v>
      </c>
      <c r="C1854" s="155" t="s">
        <v>1931</v>
      </c>
      <c r="D1854" s="156" t="s">
        <v>2095</v>
      </c>
      <c r="E1854" s="155" t="s">
        <v>57</v>
      </c>
      <c r="F1854" s="236" t="s">
        <v>2018</v>
      </c>
      <c r="G1854" s="158" t="s">
        <v>58</v>
      </c>
      <c r="H1854" s="159" t="s">
        <v>2057</v>
      </c>
      <c r="I1854" s="160">
        <v>1</v>
      </c>
      <c r="J1854" s="161"/>
      <c r="K1854" s="162">
        <f t="shared" si="69"/>
        <v>0</v>
      </c>
      <c r="L1854" s="163"/>
      <c r="M1854" s="164">
        <f t="shared" si="70"/>
        <v>0</v>
      </c>
      <c r="N1854" s="437"/>
      <c r="O1854" s="456"/>
      <c r="P1854" s="443"/>
      <c r="Q1854" s="457"/>
      <c r="R1854" s="458"/>
      <c r="S1854" s="459"/>
      <c r="T1854" s="457"/>
      <c r="U1854" s="460"/>
      <c r="V1854" s="434"/>
      <c r="W1854" s="434"/>
    </row>
    <row r="1855" spans="1:23" ht="33.75">
      <c r="A1855" s="153" t="s">
        <v>661</v>
      </c>
      <c r="B1855" s="154" t="s">
        <v>2104</v>
      </c>
      <c r="C1855" s="155" t="s">
        <v>1931</v>
      </c>
      <c r="D1855" s="156" t="s">
        <v>2095</v>
      </c>
      <c r="E1855" s="155" t="s">
        <v>57</v>
      </c>
      <c r="F1855" s="236" t="s">
        <v>2019</v>
      </c>
      <c r="G1855" s="158" t="s">
        <v>58</v>
      </c>
      <c r="H1855" s="159" t="s">
        <v>2032</v>
      </c>
      <c r="I1855" s="160">
        <v>1</v>
      </c>
      <c r="J1855" s="161"/>
      <c r="K1855" s="162">
        <f t="shared" si="69"/>
        <v>0</v>
      </c>
      <c r="L1855" s="163"/>
      <c r="M1855" s="164">
        <f t="shared" si="70"/>
        <v>0</v>
      </c>
      <c r="N1855" s="437"/>
      <c r="O1855" s="456"/>
      <c r="P1855" s="443"/>
      <c r="Q1855" s="457"/>
      <c r="R1855" s="458"/>
      <c r="S1855" s="459"/>
      <c r="T1855" s="457"/>
      <c r="U1855" s="460"/>
      <c r="V1855" s="434"/>
      <c r="W1855" s="434"/>
    </row>
    <row r="1856" spans="1:23" ht="33.75">
      <c r="A1856" s="153" t="s">
        <v>662</v>
      </c>
      <c r="B1856" s="154" t="s">
        <v>2104</v>
      </c>
      <c r="C1856" s="155" t="s">
        <v>1931</v>
      </c>
      <c r="D1856" s="156" t="s">
        <v>2095</v>
      </c>
      <c r="E1856" s="155" t="s">
        <v>57</v>
      </c>
      <c r="F1856" s="236" t="s">
        <v>2020</v>
      </c>
      <c r="G1856" s="158" t="s">
        <v>58</v>
      </c>
      <c r="H1856" s="159" t="s">
        <v>2047</v>
      </c>
      <c r="I1856" s="160">
        <v>1</v>
      </c>
      <c r="J1856" s="161"/>
      <c r="K1856" s="162">
        <f t="shared" si="69"/>
        <v>0</v>
      </c>
      <c r="L1856" s="163"/>
      <c r="M1856" s="164">
        <f t="shared" si="70"/>
        <v>0</v>
      </c>
      <c r="N1856" s="437"/>
      <c r="O1856" s="456"/>
      <c r="P1856" s="443"/>
      <c r="Q1856" s="457"/>
      <c r="R1856" s="458"/>
      <c r="S1856" s="459"/>
      <c r="T1856" s="457"/>
      <c r="U1856" s="460"/>
      <c r="V1856" s="434"/>
      <c r="W1856" s="434"/>
    </row>
    <row r="1857" spans="1:66" ht="33.75">
      <c r="A1857" s="153" t="s">
        <v>663</v>
      </c>
      <c r="B1857" s="154" t="s">
        <v>2104</v>
      </c>
      <c r="C1857" s="155" t="s">
        <v>1931</v>
      </c>
      <c r="D1857" s="156" t="s">
        <v>2095</v>
      </c>
      <c r="E1857" s="155" t="s">
        <v>57</v>
      </c>
      <c r="F1857" s="236" t="s">
        <v>2021</v>
      </c>
      <c r="G1857" s="158" t="s">
        <v>58</v>
      </c>
      <c r="H1857" s="159" t="s">
        <v>2032</v>
      </c>
      <c r="I1857" s="160">
        <v>1</v>
      </c>
      <c r="J1857" s="161"/>
      <c r="K1857" s="162">
        <f t="shared" si="69"/>
        <v>0</v>
      </c>
      <c r="L1857" s="163"/>
      <c r="M1857" s="164">
        <f t="shared" si="70"/>
        <v>0</v>
      </c>
      <c r="N1857" s="437"/>
      <c r="O1857" s="456"/>
      <c r="P1857" s="443"/>
      <c r="Q1857" s="457"/>
      <c r="R1857" s="458"/>
      <c r="S1857" s="459"/>
      <c r="T1857" s="457"/>
      <c r="U1857" s="460"/>
      <c r="V1857" s="434"/>
      <c r="W1857" s="434"/>
    </row>
    <row r="1858" spans="1:66" ht="33.75">
      <c r="A1858" s="153" t="s">
        <v>664</v>
      </c>
      <c r="B1858" s="154" t="s">
        <v>2104</v>
      </c>
      <c r="C1858" s="155" t="s">
        <v>1931</v>
      </c>
      <c r="D1858" s="156" t="s">
        <v>2095</v>
      </c>
      <c r="E1858" s="155" t="s">
        <v>57</v>
      </c>
      <c r="F1858" s="236" t="s">
        <v>2022</v>
      </c>
      <c r="G1858" s="158" t="s">
        <v>58</v>
      </c>
      <c r="H1858" s="159" t="s">
        <v>2044</v>
      </c>
      <c r="I1858" s="160">
        <v>1</v>
      </c>
      <c r="J1858" s="161"/>
      <c r="K1858" s="162">
        <f t="shared" si="69"/>
        <v>0</v>
      </c>
      <c r="L1858" s="163"/>
      <c r="M1858" s="164">
        <f t="shared" si="70"/>
        <v>0</v>
      </c>
      <c r="N1858" s="437"/>
      <c r="O1858" s="456"/>
      <c r="P1858" s="443"/>
      <c r="Q1858" s="457"/>
      <c r="R1858" s="458"/>
      <c r="S1858" s="459"/>
      <c r="T1858" s="457"/>
      <c r="U1858" s="460"/>
      <c r="V1858" s="434"/>
      <c r="W1858" s="434"/>
    </row>
    <row r="1859" spans="1:66" ht="33.75">
      <c r="A1859" s="153" t="s">
        <v>665</v>
      </c>
      <c r="B1859" s="154" t="s">
        <v>2104</v>
      </c>
      <c r="C1859" s="155" t="s">
        <v>1931</v>
      </c>
      <c r="D1859" s="156" t="s">
        <v>2095</v>
      </c>
      <c r="E1859" s="155" t="s">
        <v>57</v>
      </c>
      <c r="F1859" s="236" t="s">
        <v>2023</v>
      </c>
      <c r="G1859" s="158" t="s">
        <v>58</v>
      </c>
      <c r="H1859" s="159" t="s">
        <v>2036</v>
      </c>
      <c r="I1859" s="160">
        <v>1</v>
      </c>
      <c r="J1859" s="161"/>
      <c r="K1859" s="162">
        <f t="shared" si="69"/>
        <v>0</v>
      </c>
      <c r="L1859" s="163"/>
      <c r="M1859" s="164">
        <f t="shared" si="70"/>
        <v>0</v>
      </c>
      <c r="N1859" s="437"/>
      <c r="O1859" s="456"/>
      <c r="P1859" s="443"/>
      <c r="Q1859" s="457"/>
      <c r="R1859" s="458"/>
      <c r="S1859" s="459"/>
      <c r="T1859" s="457"/>
      <c r="U1859" s="460"/>
      <c r="V1859" s="434"/>
      <c r="W1859" s="434"/>
    </row>
    <row r="1860" spans="1:66" ht="33.75">
      <c r="A1860" s="153" t="s">
        <v>666</v>
      </c>
      <c r="B1860" s="154" t="s">
        <v>2104</v>
      </c>
      <c r="C1860" s="155" t="s">
        <v>1931</v>
      </c>
      <c r="D1860" s="156" t="s">
        <v>2095</v>
      </c>
      <c r="E1860" s="155" t="s">
        <v>57</v>
      </c>
      <c r="F1860" s="236" t="s">
        <v>2024</v>
      </c>
      <c r="G1860" s="158" t="s">
        <v>58</v>
      </c>
      <c r="H1860" s="159" t="s">
        <v>2056</v>
      </c>
      <c r="I1860" s="160">
        <v>1</v>
      </c>
      <c r="J1860" s="161"/>
      <c r="K1860" s="162">
        <f t="shared" si="69"/>
        <v>0</v>
      </c>
      <c r="L1860" s="163"/>
      <c r="M1860" s="164">
        <f t="shared" si="70"/>
        <v>0</v>
      </c>
      <c r="N1860" s="437"/>
      <c r="O1860" s="456"/>
      <c r="P1860" s="443"/>
      <c r="Q1860" s="457"/>
      <c r="R1860" s="458"/>
      <c r="S1860" s="459"/>
      <c r="T1860" s="457"/>
      <c r="U1860" s="460"/>
      <c r="V1860" s="434"/>
      <c r="W1860" s="434"/>
    </row>
    <row r="1861" spans="1:66" ht="33.75">
      <c r="A1861" s="153" t="s">
        <v>667</v>
      </c>
      <c r="B1861" s="154" t="s">
        <v>2104</v>
      </c>
      <c r="C1861" s="155" t="s">
        <v>1931</v>
      </c>
      <c r="D1861" s="156" t="s">
        <v>2095</v>
      </c>
      <c r="E1861" s="155" t="s">
        <v>57</v>
      </c>
      <c r="F1861" s="236" t="s">
        <v>2025</v>
      </c>
      <c r="G1861" s="158" t="s">
        <v>58</v>
      </c>
      <c r="H1861" s="159" t="s">
        <v>2056</v>
      </c>
      <c r="I1861" s="160">
        <v>1</v>
      </c>
      <c r="J1861" s="161"/>
      <c r="K1861" s="162">
        <f t="shared" si="69"/>
        <v>0</v>
      </c>
      <c r="L1861" s="163"/>
      <c r="M1861" s="164">
        <f t="shared" si="70"/>
        <v>0</v>
      </c>
      <c r="N1861" s="437"/>
      <c r="O1861" s="456"/>
      <c r="P1861" s="443"/>
      <c r="Q1861" s="457"/>
      <c r="R1861" s="458"/>
      <c r="S1861" s="459"/>
      <c r="T1861" s="457"/>
      <c r="U1861" s="460"/>
      <c r="V1861" s="434"/>
      <c r="W1861" s="434"/>
    </row>
    <row r="1862" spans="1:66" ht="31.5">
      <c r="A1862" s="153" t="s">
        <v>668</v>
      </c>
      <c r="B1862" s="154" t="s">
        <v>1929</v>
      </c>
      <c r="C1862" s="155" t="s">
        <v>1931</v>
      </c>
      <c r="D1862" s="156" t="s">
        <v>2095</v>
      </c>
      <c r="E1862" s="155" t="s">
        <v>57</v>
      </c>
      <c r="F1862" s="236" t="s">
        <v>2026</v>
      </c>
      <c r="G1862" s="158" t="s">
        <v>58</v>
      </c>
      <c r="H1862" s="159" t="s">
        <v>2042</v>
      </c>
      <c r="I1862" s="160">
        <v>1</v>
      </c>
      <c r="J1862" s="161"/>
      <c r="K1862" s="162">
        <f t="shared" si="69"/>
        <v>0</v>
      </c>
      <c r="L1862" s="163"/>
      <c r="M1862" s="164">
        <f t="shared" si="70"/>
        <v>0</v>
      </c>
      <c r="N1862" s="437"/>
      <c r="O1862" s="456"/>
      <c r="P1862" s="443"/>
      <c r="Q1862" s="457"/>
      <c r="R1862" s="458"/>
      <c r="S1862" s="459"/>
      <c r="T1862" s="457"/>
      <c r="U1862" s="460"/>
      <c r="V1862" s="434"/>
      <c r="W1862" s="434"/>
    </row>
    <row r="1863" spans="1:66" ht="31.5">
      <c r="A1863" s="153" t="s">
        <v>669</v>
      </c>
      <c r="B1863" s="154" t="s">
        <v>2105</v>
      </c>
      <c r="C1863" s="155" t="s">
        <v>1931</v>
      </c>
      <c r="D1863" s="156" t="s">
        <v>2098</v>
      </c>
      <c r="E1863" s="155" t="s">
        <v>57</v>
      </c>
      <c r="F1863" s="236" t="s">
        <v>2027</v>
      </c>
      <c r="G1863" s="158" t="s">
        <v>58</v>
      </c>
      <c r="H1863" s="159" t="s">
        <v>2036</v>
      </c>
      <c r="I1863" s="160">
        <v>1</v>
      </c>
      <c r="J1863" s="161"/>
      <c r="K1863" s="162">
        <f t="shared" si="69"/>
        <v>0</v>
      </c>
      <c r="L1863" s="163"/>
      <c r="M1863" s="164">
        <f t="shared" si="70"/>
        <v>0</v>
      </c>
      <c r="N1863" s="437"/>
      <c r="O1863" s="456"/>
      <c r="P1863" s="443"/>
      <c r="Q1863" s="457"/>
      <c r="R1863" s="458"/>
      <c r="S1863" s="459"/>
      <c r="T1863" s="457"/>
      <c r="U1863" s="460"/>
      <c r="V1863" s="434"/>
      <c r="W1863" s="434"/>
    </row>
    <row r="1864" spans="1:66" ht="32.25" thickBot="1">
      <c r="A1864" s="100" t="s">
        <v>670</v>
      </c>
      <c r="B1864" s="165" t="s">
        <v>2066</v>
      </c>
      <c r="C1864" s="166" t="s">
        <v>1931</v>
      </c>
      <c r="D1864" s="167" t="s">
        <v>2076</v>
      </c>
      <c r="E1864" s="166" t="s">
        <v>57</v>
      </c>
      <c r="F1864" s="237" t="s">
        <v>2028</v>
      </c>
      <c r="G1864" s="169" t="s">
        <v>58</v>
      </c>
      <c r="H1864" s="106" t="s">
        <v>2052</v>
      </c>
      <c r="I1864" s="170">
        <v>1</v>
      </c>
      <c r="J1864" s="171"/>
      <c r="K1864" s="172">
        <f t="shared" ref="K1864" si="71">I1864*J1864</f>
        <v>0</v>
      </c>
      <c r="L1864" s="173"/>
      <c r="M1864" s="174">
        <f t="shared" ref="M1864" si="72">ROUND(K1864*L1864+K1864,2)</f>
        <v>0</v>
      </c>
      <c r="N1864" s="438"/>
      <c r="O1864" s="441"/>
      <c r="P1864" s="444"/>
      <c r="Q1864" s="447"/>
      <c r="R1864" s="449"/>
      <c r="S1864" s="452"/>
      <c r="T1864" s="447"/>
      <c r="U1864" s="455"/>
      <c r="V1864" s="435"/>
      <c r="W1864" s="435"/>
    </row>
    <row r="1865" spans="1:66" ht="12.75">
      <c r="A1865" s="37"/>
      <c r="B1865" s="37"/>
      <c r="C1865" s="37"/>
      <c r="D1865" s="37"/>
      <c r="E1865" s="37"/>
      <c r="F1865" s="37"/>
      <c r="G1865" s="37"/>
      <c r="H1865" s="38"/>
      <c r="I1865" s="37"/>
      <c r="J1865" s="112" t="s">
        <v>38</v>
      </c>
      <c r="K1865" s="113">
        <f>SUM(K1771:K1864)</f>
        <v>0</v>
      </c>
      <c r="L1865" s="114"/>
      <c r="M1865" s="113">
        <f>SUM(M1771:M1864)</f>
        <v>0</v>
      </c>
      <c r="N1865" s="114"/>
      <c r="O1865" s="114"/>
      <c r="P1865" s="115">
        <f>SUM(P1771)</f>
        <v>0</v>
      </c>
      <c r="Q1865" s="114"/>
      <c r="R1865" s="115">
        <f>SUM(R1771)</f>
        <v>0</v>
      </c>
      <c r="S1865" s="113">
        <f>SUM(S1771:S1864)</f>
        <v>9400</v>
      </c>
      <c r="T1865" s="114"/>
      <c r="U1865" s="113">
        <f>SUM(U1771:U1864)</f>
        <v>9400</v>
      </c>
      <c r="V1865" s="37"/>
      <c r="W1865" s="37"/>
    </row>
    <row r="1866" spans="1:66" ht="51">
      <c r="W1866" s="116" t="s">
        <v>37</v>
      </c>
    </row>
    <row r="1868" spans="1:66" s="241" customFormat="1" ht="15" thickBot="1">
      <c r="A1868" s="180"/>
      <c r="B1868" s="181" t="s">
        <v>21</v>
      </c>
      <c r="C1868" s="182">
        <v>133</v>
      </c>
      <c r="D1868" s="183" t="s">
        <v>433</v>
      </c>
      <c r="E1868" s="184"/>
      <c r="F1868" s="184"/>
      <c r="G1868" s="184"/>
      <c r="H1868" s="184"/>
      <c r="I1868" s="184"/>
      <c r="J1868" s="184"/>
      <c r="K1868" s="184"/>
      <c r="L1868" s="184"/>
      <c r="M1868" s="184"/>
      <c r="N1868" s="184"/>
      <c r="O1868" s="185"/>
      <c r="P1868" s="185"/>
      <c r="Q1868" s="185"/>
      <c r="R1868" s="185"/>
      <c r="S1868" s="185"/>
      <c r="T1868" s="185"/>
      <c r="U1868" s="185"/>
      <c r="V1868" s="185"/>
      <c r="W1868" s="185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  <c r="AJ1868" s="31"/>
      <c r="AK1868" s="31"/>
      <c r="AL1868" s="31"/>
      <c r="AM1868" s="31"/>
      <c r="AN1868" s="31"/>
      <c r="AO1868" s="31"/>
      <c r="AP1868" s="31"/>
      <c r="AQ1868" s="31"/>
      <c r="AR1868" s="31"/>
      <c r="AS1868" s="31"/>
      <c r="AT1868" s="31"/>
      <c r="AU1868" s="31"/>
      <c r="AV1868" s="31"/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  <c r="BN1868" s="31"/>
    </row>
    <row r="1869" spans="1:66" ht="11.25">
      <c r="A1869" s="422" t="s">
        <v>0</v>
      </c>
      <c r="B1869" s="423"/>
      <c r="C1869" s="423"/>
      <c r="D1869" s="423"/>
      <c r="E1869" s="423"/>
      <c r="F1869" s="423"/>
      <c r="G1869" s="424"/>
      <c r="H1869" s="422" t="s">
        <v>40</v>
      </c>
      <c r="I1869" s="423"/>
      <c r="J1869" s="423"/>
      <c r="K1869" s="423"/>
      <c r="L1869" s="423"/>
      <c r="M1869" s="424"/>
      <c r="N1869" s="422" t="s">
        <v>35</v>
      </c>
      <c r="O1869" s="423"/>
      <c r="P1869" s="423"/>
      <c r="Q1869" s="423"/>
      <c r="R1869" s="423"/>
      <c r="S1869" s="423"/>
      <c r="T1869" s="423"/>
      <c r="U1869" s="424"/>
      <c r="V1869" s="425" t="s">
        <v>1</v>
      </c>
      <c r="W1869" s="426"/>
    </row>
    <row r="1870" spans="1:66" ht="63.75">
      <c r="A1870" s="46" t="s">
        <v>12</v>
      </c>
      <c r="B1870" s="47" t="s">
        <v>22</v>
      </c>
      <c r="C1870" s="48" t="s">
        <v>13</v>
      </c>
      <c r="D1870" s="48" t="s">
        <v>20</v>
      </c>
      <c r="E1870" s="49" t="s">
        <v>23</v>
      </c>
      <c r="F1870" s="48" t="s">
        <v>19</v>
      </c>
      <c r="G1870" s="50" t="s">
        <v>24</v>
      </c>
      <c r="H1870" s="51" t="s">
        <v>28</v>
      </c>
      <c r="I1870" s="48" t="s">
        <v>29</v>
      </c>
      <c r="J1870" s="52" t="s">
        <v>41</v>
      </c>
      <c r="K1870" s="53" t="s">
        <v>14</v>
      </c>
      <c r="L1870" s="54" t="s">
        <v>2</v>
      </c>
      <c r="M1870" s="55" t="s">
        <v>15</v>
      </c>
      <c r="N1870" s="56" t="s">
        <v>50</v>
      </c>
      <c r="O1870" s="57" t="s">
        <v>54</v>
      </c>
      <c r="P1870" s="58" t="s">
        <v>42</v>
      </c>
      <c r="Q1870" s="59" t="s">
        <v>2</v>
      </c>
      <c r="R1870" s="58" t="s">
        <v>43</v>
      </c>
      <c r="S1870" s="58" t="s">
        <v>55</v>
      </c>
      <c r="T1870" s="59" t="s">
        <v>2</v>
      </c>
      <c r="U1870" s="60" t="s">
        <v>56</v>
      </c>
      <c r="V1870" s="61" t="s">
        <v>51</v>
      </c>
      <c r="W1870" s="62" t="s">
        <v>52</v>
      </c>
    </row>
    <row r="1871" spans="1:66" ht="11.25" thickBot="1">
      <c r="A1871" s="63" t="s">
        <v>3</v>
      </c>
      <c r="B1871" s="64" t="s">
        <v>4</v>
      </c>
      <c r="C1871" s="64" t="s">
        <v>5</v>
      </c>
      <c r="D1871" s="64" t="s">
        <v>6</v>
      </c>
      <c r="E1871" s="64" t="s">
        <v>7</v>
      </c>
      <c r="F1871" s="64" t="s">
        <v>8</v>
      </c>
      <c r="G1871" s="65" t="s">
        <v>9</v>
      </c>
      <c r="H1871" s="66" t="s">
        <v>16</v>
      </c>
      <c r="I1871" s="64" t="s">
        <v>30</v>
      </c>
      <c r="J1871" s="67" t="s">
        <v>31</v>
      </c>
      <c r="K1871" s="64" t="s">
        <v>32</v>
      </c>
      <c r="L1871" s="68" t="s">
        <v>33</v>
      </c>
      <c r="M1871" s="69" t="s">
        <v>34</v>
      </c>
      <c r="N1871" s="70" t="s">
        <v>17</v>
      </c>
      <c r="O1871" s="71" t="s">
        <v>36</v>
      </c>
      <c r="P1871" s="72" t="s">
        <v>49</v>
      </c>
      <c r="Q1871" s="71" t="s">
        <v>10</v>
      </c>
      <c r="R1871" s="72" t="s">
        <v>44</v>
      </c>
      <c r="S1871" s="72" t="s">
        <v>45</v>
      </c>
      <c r="T1871" s="71" t="s">
        <v>18</v>
      </c>
      <c r="U1871" s="73" t="s">
        <v>46</v>
      </c>
      <c r="V1871" s="74" t="s">
        <v>47</v>
      </c>
      <c r="W1871" s="75" t="s">
        <v>48</v>
      </c>
    </row>
    <row r="1872" spans="1:66" ht="31.5">
      <c r="A1872" s="76" t="s">
        <v>11</v>
      </c>
      <c r="B1872" s="145" t="s">
        <v>2146</v>
      </c>
      <c r="C1872" s="146" t="s">
        <v>2106</v>
      </c>
      <c r="D1872" s="147" t="s">
        <v>2114</v>
      </c>
      <c r="E1872" s="146" t="s">
        <v>73</v>
      </c>
      <c r="F1872" s="235" t="s">
        <v>2107</v>
      </c>
      <c r="G1872" s="81" t="s">
        <v>58</v>
      </c>
      <c r="H1872" s="82" t="s">
        <v>1155</v>
      </c>
      <c r="I1872" s="149">
        <v>2</v>
      </c>
      <c r="J1872" s="150"/>
      <c r="K1872" s="151">
        <f t="shared" ref="K1872:K1877" si="73">I1872*J1872</f>
        <v>0</v>
      </c>
      <c r="L1872" s="152"/>
      <c r="M1872" s="87">
        <f t="shared" ref="M1872:M1877" si="74">ROUND(K1872*L1872+K1872,2)</f>
        <v>0</v>
      </c>
      <c r="N1872" s="436">
        <v>36</v>
      </c>
      <c r="O1872" s="462"/>
      <c r="P1872" s="442">
        <f>N1872*O1872</f>
        <v>0</v>
      </c>
      <c r="Q1872" s="464"/>
      <c r="R1872" s="466">
        <f>ROUND(P1872+P1872*Q1872,2)</f>
        <v>0</v>
      </c>
      <c r="S1872" s="468">
        <v>150000</v>
      </c>
      <c r="T1872" s="464"/>
      <c r="U1872" s="470">
        <f>ROUND(S1872+S1872*T1872,2)</f>
        <v>150000</v>
      </c>
      <c r="V1872" s="433">
        <f>SUM(K1878,P1878,S1878)</f>
        <v>150000</v>
      </c>
      <c r="W1872" s="433">
        <f>SUM(M1878,R1878,U1878)</f>
        <v>150000</v>
      </c>
    </row>
    <row r="1873" spans="1:66" ht="31.5">
      <c r="A1873" s="153" t="s">
        <v>39</v>
      </c>
      <c r="B1873" s="154" t="s">
        <v>2146</v>
      </c>
      <c r="C1873" s="155" t="s">
        <v>2106</v>
      </c>
      <c r="D1873" s="156" t="s">
        <v>2115</v>
      </c>
      <c r="E1873" s="155" t="s">
        <v>73</v>
      </c>
      <c r="F1873" s="298" t="s">
        <v>2108</v>
      </c>
      <c r="G1873" s="158" t="s">
        <v>58</v>
      </c>
      <c r="H1873" s="159" t="s">
        <v>1210</v>
      </c>
      <c r="I1873" s="242">
        <v>4</v>
      </c>
      <c r="J1873" s="243"/>
      <c r="K1873" s="244">
        <f t="shared" si="73"/>
        <v>0</v>
      </c>
      <c r="L1873" s="245"/>
      <c r="M1873" s="164">
        <f t="shared" si="74"/>
        <v>0</v>
      </c>
      <c r="N1873" s="437"/>
      <c r="O1873" s="440"/>
      <c r="P1873" s="443"/>
      <c r="Q1873" s="446"/>
      <c r="R1873" s="443"/>
      <c r="S1873" s="451"/>
      <c r="T1873" s="446"/>
      <c r="U1873" s="454"/>
      <c r="V1873" s="434"/>
      <c r="W1873" s="434"/>
    </row>
    <row r="1874" spans="1:66" ht="31.5">
      <c r="A1874" s="153" t="s">
        <v>59</v>
      </c>
      <c r="B1874" s="154" t="s">
        <v>2146</v>
      </c>
      <c r="C1874" s="155" t="s">
        <v>2106</v>
      </c>
      <c r="D1874" s="156" t="s">
        <v>2115</v>
      </c>
      <c r="E1874" s="155" t="s">
        <v>73</v>
      </c>
      <c r="F1874" s="298" t="s">
        <v>2109</v>
      </c>
      <c r="G1874" s="158" t="s">
        <v>58</v>
      </c>
      <c r="H1874" s="159" t="s">
        <v>2113</v>
      </c>
      <c r="I1874" s="242">
        <v>4</v>
      </c>
      <c r="J1874" s="243"/>
      <c r="K1874" s="244">
        <f t="shared" si="73"/>
        <v>0</v>
      </c>
      <c r="L1874" s="245"/>
      <c r="M1874" s="164">
        <f t="shared" si="74"/>
        <v>0</v>
      </c>
      <c r="N1874" s="437"/>
      <c r="O1874" s="440"/>
      <c r="P1874" s="443"/>
      <c r="Q1874" s="446"/>
      <c r="R1874" s="443"/>
      <c r="S1874" s="451"/>
      <c r="T1874" s="446"/>
      <c r="U1874" s="454"/>
      <c r="V1874" s="434"/>
      <c r="W1874" s="434"/>
    </row>
    <row r="1875" spans="1:66" ht="31.5">
      <c r="A1875" s="153" t="s">
        <v>60</v>
      </c>
      <c r="B1875" s="154" t="s">
        <v>2146</v>
      </c>
      <c r="C1875" s="155" t="s">
        <v>2106</v>
      </c>
      <c r="D1875" s="156" t="s">
        <v>2115</v>
      </c>
      <c r="E1875" s="155" t="s">
        <v>73</v>
      </c>
      <c r="F1875" s="298" t="s">
        <v>2110</v>
      </c>
      <c r="G1875" s="158" t="s">
        <v>58</v>
      </c>
      <c r="H1875" s="159" t="s">
        <v>2113</v>
      </c>
      <c r="I1875" s="242">
        <v>4</v>
      </c>
      <c r="J1875" s="243"/>
      <c r="K1875" s="244">
        <f t="shared" si="73"/>
        <v>0</v>
      </c>
      <c r="L1875" s="245"/>
      <c r="M1875" s="164">
        <f t="shared" si="74"/>
        <v>0</v>
      </c>
      <c r="N1875" s="437"/>
      <c r="O1875" s="440"/>
      <c r="P1875" s="443"/>
      <c r="Q1875" s="446"/>
      <c r="R1875" s="443"/>
      <c r="S1875" s="451"/>
      <c r="T1875" s="446"/>
      <c r="U1875" s="454"/>
      <c r="V1875" s="434"/>
      <c r="W1875" s="434"/>
    </row>
    <row r="1876" spans="1:66" ht="31.5">
      <c r="A1876" s="153" t="s">
        <v>61</v>
      </c>
      <c r="B1876" s="154" t="s">
        <v>2146</v>
      </c>
      <c r="C1876" s="155" t="s">
        <v>2106</v>
      </c>
      <c r="D1876" s="156" t="s">
        <v>2115</v>
      </c>
      <c r="E1876" s="155" t="s">
        <v>73</v>
      </c>
      <c r="F1876" s="298" t="s">
        <v>2111</v>
      </c>
      <c r="G1876" s="158" t="s">
        <v>58</v>
      </c>
      <c r="H1876" s="159" t="s">
        <v>2113</v>
      </c>
      <c r="I1876" s="242">
        <v>4</v>
      </c>
      <c r="J1876" s="243"/>
      <c r="K1876" s="244">
        <f t="shared" si="73"/>
        <v>0</v>
      </c>
      <c r="L1876" s="245"/>
      <c r="M1876" s="164">
        <f t="shared" si="74"/>
        <v>0</v>
      </c>
      <c r="N1876" s="437"/>
      <c r="O1876" s="440"/>
      <c r="P1876" s="443"/>
      <c r="Q1876" s="446"/>
      <c r="R1876" s="443"/>
      <c r="S1876" s="451"/>
      <c r="T1876" s="446"/>
      <c r="U1876" s="454"/>
      <c r="V1876" s="434"/>
      <c r="W1876" s="434"/>
    </row>
    <row r="1877" spans="1:66" ht="32.25" thickBot="1">
      <c r="A1877" s="100" t="s">
        <v>62</v>
      </c>
      <c r="B1877" s="165" t="s">
        <v>2146</v>
      </c>
      <c r="C1877" s="166" t="s">
        <v>2106</v>
      </c>
      <c r="D1877" s="167" t="s">
        <v>2116</v>
      </c>
      <c r="E1877" s="166" t="s">
        <v>73</v>
      </c>
      <c r="F1877" s="237" t="s">
        <v>2112</v>
      </c>
      <c r="G1877" s="169" t="s">
        <v>58</v>
      </c>
      <c r="H1877" s="106" t="s">
        <v>1850</v>
      </c>
      <c r="I1877" s="170">
        <v>2</v>
      </c>
      <c r="J1877" s="171"/>
      <c r="K1877" s="172">
        <f t="shared" si="73"/>
        <v>0</v>
      </c>
      <c r="L1877" s="173"/>
      <c r="M1877" s="174">
        <f t="shared" si="74"/>
        <v>0</v>
      </c>
      <c r="N1877" s="438"/>
      <c r="O1877" s="463"/>
      <c r="P1877" s="444"/>
      <c r="Q1877" s="465"/>
      <c r="R1877" s="467"/>
      <c r="S1877" s="469"/>
      <c r="T1877" s="465"/>
      <c r="U1877" s="471"/>
      <c r="V1877" s="435"/>
      <c r="W1877" s="435"/>
    </row>
    <row r="1878" spans="1:66" ht="12.75">
      <c r="A1878" s="37"/>
      <c r="B1878" s="37"/>
      <c r="C1878" s="37"/>
      <c r="D1878" s="37"/>
      <c r="E1878" s="37"/>
      <c r="F1878" s="37"/>
      <c r="G1878" s="37"/>
      <c r="H1878" s="38"/>
      <c r="I1878" s="37"/>
      <c r="J1878" s="112" t="s">
        <v>38</v>
      </c>
      <c r="K1878" s="113">
        <f>SUM(K1872:K1877)</f>
        <v>0</v>
      </c>
      <c r="L1878" s="114"/>
      <c r="M1878" s="113">
        <f>SUM(M1872:M1877)</f>
        <v>0</v>
      </c>
      <c r="N1878" s="114"/>
      <c r="O1878" s="114"/>
      <c r="P1878" s="115">
        <f>SUM(P1872)</f>
        <v>0</v>
      </c>
      <c r="Q1878" s="114"/>
      <c r="R1878" s="115">
        <f>SUM(R1872)</f>
        <v>0</v>
      </c>
      <c r="S1878" s="113">
        <f>SUM(S1872:S1877)</f>
        <v>150000</v>
      </c>
      <c r="T1878" s="114"/>
      <c r="U1878" s="113">
        <f>SUM(U1872:U1877)</f>
        <v>150000</v>
      </c>
      <c r="V1878" s="37"/>
      <c r="W1878" s="37"/>
    </row>
    <row r="1879" spans="1:66" ht="51">
      <c r="W1879" s="116" t="s">
        <v>37</v>
      </c>
    </row>
    <row r="1881" spans="1:66" s="241" customFormat="1" ht="13.5" thickBot="1">
      <c r="A1881" s="180"/>
      <c r="B1881" s="181" t="s">
        <v>21</v>
      </c>
      <c r="C1881" s="182">
        <v>134</v>
      </c>
      <c r="D1881" s="184"/>
      <c r="E1881" s="184"/>
      <c r="F1881" s="184"/>
      <c r="G1881" s="184"/>
      <c r="H1881" s="184"/>
      <c r="I1881" s="184"/>
      <c r="J1881" s="184"/>
      <c r="K1881" s="184"/>
      <c r="L1881" s="184"/>
      <c r="M1881" s="184"/>
      <c r="N1881" s="184"/>
      <c r="O1881" s="185"/>
      <c r="P1881" s="185"/>
      <c r="Q1881" s="185"/>
      <c r="R1881" s="185"/>
      <c r="S1881" s="185"/>
      <c r="T1881" s="185"/>
      <c r="U1881" s="185"/>
      <c r="V1881" s="185"/>
      <c r="W1881" s="185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  <c r="AJ1881" s="31"/>
      <c r="AK1881" s="31"/>
      <c r="AL1881" s="31"/>
      <c r="AM1881" s="31"/>
      <c r="AN1881" s="31"/>
      <c r="AO1881" s="31"/>
      <c r="AP1881" s="31"/>
      <c r="AQ1881" s="31"/>
      <c r="AR1881" s="31"/>
      <c r="AS1881" s="31"/>
      <c r="AT1881" s="31"/>
      <c r="AU1881" s="31"/>
      <c r="AV1881" s="31"/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  <c r="BN1881" s="31"/>
    </row>
    <row r="1882" spans="1:66" ht="11.25">
      <c r="A1882" s="422" t="s">
        <v>0</v>
      </c>
      <c r="B1882" s="423"/>
      <c r="C1882" s="423"/>
      <c r="D1882" s="423"/>
      <c r="E1882" s="423"/>
      <c r="F1882" s="423"/>
      <c r="G1882" s="424"/>
      <c r="H1882" s="422" t="s">
        <v>40</v>
      </c>
      <c r="I1882" s="423"/>
      <c r="J1882" s="423"/>
      <c r="K1882" s="423"/>
      <c r="L1882" s="423"/>
      <c r="M1882" s="424"/>
      <c r="N1882" s="422" t="s">
        <v>35</v>
      </c>
      <c r="O1882" s="423"/>
      <c r="P1882" s="423"/>
      <c r="Q1882" s="423"/>
      <c r="R1882" s="423"/>
      <c r="S1882" s="423"/>
      <c r="T1882" s="423"/>
      <c r="U1882" s="424"/>
      <c r="V1882" s="425" t="s">
        <v>1</v>
      </c>
      <c r="W1882" s="426"/>
    </row>
    <row r="1883" spans="1:66" ht="63.75">
      <c r="A1883" s="46" t="s">
        <v>12</v>
      </c>
      <c r="B1883" s="47" t="s">
        <v>22</v>
      </c>
      <c r="C1883" s="48" t="s">
        <v>13</v>
      </c>
      <c r="D1883" s="48" t="s">
        <v>20</v>
      </c>
      <c r="E1883" s="49" t="s">
        <v>23</v>
      </c>
      <c r="F1883" s="48" t="s">
        <v>19</v>
      </c>
      <c r="G1883" s="50" t="s">
        <v>24</v>
      </c>
      <c r="H1883" s="51" t="s">
        <v>28</v>
      </c>
      <c r="I1883" s="48" t="s">
        <v>29</v>
      </c>
      <c r="J1883" s="52" t="s">
        <v>41</v>
      </c>
      <c r="K1883" s="53" t="s">
        <v>14</v>
      </c>
      <c r="L1883" s="54" t="s">
        <v>2</v>
      </c>
      <c r="M1883" s="55" t="s">
        <v>15</v>
      </c>
      <c r="N1883" s="56" t="s">
        <v>50</v>
      </c>
      <c r="O1883" s="57" t="s">
        <v>54</v>
      </c>
      <c r="P1883" s="58" t="s">
        <v>42</v>
      </c>
      <c r="Q1883" s="59" t="s">
        <v>2</v>
      </c>
      <c r="R1883" s="58" t="s">
        <v>43</v>
      </c>
      <c r="S1883" s="58" t="s">
        <v>55</v>
      </c>
      <c r="T1883" s="59" t="s">
        <v>2</v>
      </c>
      <c r="U1883" s="60" t="s">
        <v>56</v>
      </c>
      <c r="V1883" s="61" t="s">
        <v>51</v>
      </c>
      <c r="W1883" s="62" t="s">
        <v>52</v>
      </c>
    </row>
    <row r="1884" spans="1:66" ht="11.25" thickBot="1">
      <c r="A1884" s="63" t="s">
        <v>3</v>
      </c>
      <c r="B1884" s="64" t="s">
        <v>4</v>
      </c>
      <c r="C1884" s="64" t="s">
        <v>5</v>
      </c>
      <c r="D1884" s="64" t="s">
        <v>6</v>
      </c>
      <c r="E1884" s="64" t="s">
        <v>7</v>
      </c>
      <c r="F1884" s="64" t="s">
        <v>8</v>
      </c>
      <c r="G1884" s="65" t="s">
        <v>9</v>
      </c>
      <c r="H1884" s="66" t="s">
        <v>16</v>
      </c>
      <c r="I1884" s="64" t="s">
        <v>30</v>
      </c>
      <c r="J1884" s="67" t="s">
        <v>31</v>
      </c>
      <c r="K1884" s="64" t="s">
        <v>32</v>
      </c>
      <c r="L1884" s="68" t="s">
        <v>33</v>
      </c>
      <c r="M1884" s="69" t="s">
        <v>34</v>
      </c>
      <c r="N1884" s="70" t="s">
        <v>17</v>
      </c>
      <c r="O1884" s="71" t="s">
        <v>36</v>
      </c>
      <c r="P1884" s="72" t="s">
        <v>49</v>
      </c>
      <c r="Q1884" s="71" t="s">
        <v>10</v>
      </c>
      <c r="R1884" s="72" t="s">
        <v>44</v>
      </c>
      <c r="S1884" s="72" t="s">
        <v>45</v>
      </c>
      <c r="T1884" s="71" t="s">
        <v>18</v>
      </c>
      <c r="U1884" s="73" t="s">
        <v>46</v>
      </c>
      <c r="V1884" s="74" t="s">
        <v>47</v>
      </c>
      <c r="W1884" s="75" t="s">
        <v>48</v>
      </c>
    </row>
    <row r="1885" spans="1:66" ht="31.5">
      <c r="A1885" s="76" t="s">
        <v>11</v>
      </c>
      <c r="B1885" s="145" t="s">
        <v>2145</v>
      </c>
      <c r="C1885" s="146" t="s">
        <v>2106</v>
      </c>
      <c r="D1885" s="147" t="s">
        <v>2139</v>
      </c>
      <c r="E1885" s="146" t="s">
        <v>73</v>
      </c>
      <c r="F1885" s="235" t="s">
        <v>2117</v>
      </c>
      <c r="G1885" s="81" t="s">
        <v>58</v>
      </c>
      <c r="H1885" s="82" t="s">
        <v>2134</v>
      </c>
      <c r="I1885" s="149">
        <v>2</v>
      </c>
      <c r="J1885" s="150"/>
      <c r="K1885" s="151">
        <f t="shared" ref="K1885:K1901" si="75">I1885*J1885</f>
        <v>0</v>
      </c>
      <c r="L1885" s="152"/>
      <c r="M1885" s="87">
        <f t="shared" ref="M1885:M1901" si="76">ROUND(K1885*L1885+K1885,2)</f>
        <v>0</v>
      </c>
      <c r="N1885" s="436">
        <v>68</v>
      </c>
      <c r="O1885" s="462"/>
      <c r="P1885" s="442">
        <f>N1885*O1885</f>
        <v>0</v>
      </c>
      <c r="Q1885" s="464"/>
      <c r="R1885" s="466">
        <f>ROUND(P1885+P1885*Q1885,2)</f>
        <v>0</v>
      </c>
      <c r="S1885" s="468">
        <v>170000</v>
      </c>
      <c r="T1885" s="464"/>
      <c r="U1885" s="470">
        <f>ROUND(S1885+S1885*T1885,2)</f>
        <v>170000</v>
      </c>
      <c r="V1885" s="433">
        <f>SUM(K1902,P1902,S1902)</f>
        <v>170000</v>
      </c>
      <c r="W1885" s="433">
        <f>SUM(M1902,R1902,U1902)</f>
        <v>170000</v>
      </c>
    </row>
    <row r="1886" spans="1:66" ht="31.5">
      <c r="A1886" s="153" t="s">
        <v>39</v>
      </c>
      <c r="B1886" s="154" t="s">
        <v>2145</v>
      </c>
      <c r="C1886" s="155" t="s">
        <v>2106</v>
      </c>
      <c r="D1886" s="156" t="s">
        <v>2140</v>
      </c>
      <c r="E1886" s="155" t="s">
        <v>73</v>
      </c>
      <c r="F1886" s="236" t="s">
        <v>2118</v>
      </c>
      <c r="G1886" s="158" t="s">
        <v>58</v>
      </c>
      <c r="H1886" s="159" t="s">
        <v>1850</v>
      </c>
      <c r="I1886" s="242">
        <v>2</v>
      </c>
      <c r="J1886" s="243"/>
      <c r="K1886" s="244">
        <f t="shared" si="75"/>
        <v>0</v>
      </c>
      <c r="L1886" s="245"/>
      <c r="M1886" s="164">
        <f>ROUND(K1886*L1886+K1886,2)</f>
        <v>0</v>
      </c>
      <c r="N1886" s="437"/>
      <c r="O1886" s="440"/>
      <c r="P1886" s="443"/>
      <c r="Q1886" s="446"/>
      <c r="R1886" s="443"/>
      <c r="S1886" s="451"/>
      <c r="T1886" s="446"/>
      <c r="U1886" s="454"/>
      <c r="V1886" s="434"/>
      <c r="W1886" s="434"/>
    </row>
    <row r="1887" spans="1:66" ht="31.5">
      <c r="A1887" s="153" t="s">
        <v>59</v>
      </c>
      <c r="B1887" s="154" t="s">
        <v>2145</v>
      </c>
      <c r="C1887" s="155" t="s">
        <v>2106</v>
      </c>
      <c r="D1887" s="156" t="s">
        <v>2141</v>
      </c>
      <c r="E1887" s="155" t="s">
        <v>73</v>
      </c>
      <c r="F1887" s="236" t="s">
        <v>2119</v>
      </c>
      <c r="G1887" s="158" t="s">
        <v>58</v>
      </c>
      <c r="H1887" s="159" t="s">
        <v>2135</v>
      </c>
      <c r="I1887" s="242">
        <v>2</v>
      </c>
      <c r="J1887" s="243"/>
      <c r="K1887" s="244">
        <f t="shared" si="75"/>
        <v>0</v>
      </c>
      <c r="L1887" s="245"/>
      <c r="M1887" s="164">
        <f>ROUND(K1887*L1887+K1887,2)</f>
        <v>0</v>
      </c>
      <c r="N1887" s="437"/>
      <c r="O1887" s="440"/>
      <c r="P1887" s="443"/>
      <c r="Q1887" s="446"/>
      <c r="R1887" s="443"/>
      <c r="S1887" s="451"/>
      <c r="T1887" s="446"/>
      <c r="U1887" s="454"/>
      <c r="V1887" s="434"/>
      <c r="W1887" s="434"/>
    </row>
    <row r="1888" spans="1:66" ht="31.5">
      <c r="A1888" s="153" t="s">
        <v>60</v>
      </c>
      <c r="B1888" s="154" t="s">
        <v>2145</v>
      </c>
      <c r="C1888" s="155" t="s">
        <v>2106</v>
      </c>
      <c r="D1888" s="156" t="s">
        <v>2141</v>
      </c>
      <c r="E1888" s="155" t="s">
        <v>73</v>
      </c>
      <c r="F1888" s="236" t="s">
        <v>2120</v>
      </c>
      <c r="G1888" s="158" t="s">
        <v>58</v>
      </c>
      <c r="H1888" s="159" t="s">
        <v>2135</v>
      </c>
      <c r="I1888" s="242">
        <v>2</v>
      </c>
      <c r="J1888" s="243"/>
      <c r="K1888" s="244">
        <f t="shared" si="75"/>
        <v>0</v>
      </c>
      <c r="L1888" s="245"/>
      <c r="M1888" s="164">
        <f>ROUND(K1888*L1888+K1888,2)</f>
        <v>0</v>
      </c>
      <c r="N1888" s="437"/>
      <c r="O1888" s="440"/>
      <c r="P1888" s="443"/>
      <c r="Q1888" s="446"/>
      <c r="R1888" s="443"/>
      <c r="S1888" s="451"/>
      <c r="T1888" s="446"/>
      <c r="U1888" s="454"/>
      <c r="V1888" s="434"/>
      <c r="W1888" s="434"/>
    </row>
    <row r="1889" spans="1:23" ht="31.5">
      <c r="A1889" s="153" t="s">
        <v>61</v>
      </c>
      <c r="B1889" s="154" t="s">
        <v>2145</v>
      </c>
      <c r="C1889" s="155" t="s">
        <v>2106</v>
      </c>
      <c r="D1889" s="156" t="s">
        <v>2142</v>
      </c>
      <c r="E1889" s="155" t="s">
        <v>73</v>
      </c>
      <c r="F1889" s="236" t="s">
        <v>2121</v>
      </c>
      <c r="G1889" s="158" t="s">
        <v>58</v>
      </c>
      <c r="H1889" s="159" t="s">
        <v>2135</v>
      </c>
      <c r="I1889" s="242">
        <v>2</v>
      </c>
      <c r="J1889" s="243"/>
      <c r="K1889" s="244">
        <f t="shared" si="75"/>
        <v>0</v>
      </c>
      <c r="L1889" s="245"/>
      <c r="M1889" s="164">
        <f t="shared" si="76"/>
        <v>0</v>
      </c>
      <c r="N1889" s="437"/>
      <c r="O1889" s="440"/>
      <c r="P1889" s="443"/>
      <c r="Q1889" s="446"/>
      <c r="R1889" s="443"/>
      <c r="S1889" s="451"/>
      <c r="T1889" s="446"/>
      <c r="U1889" s="454"/>
      <c r="V1889" s="434"/>
      <c r="W1889" s="434"/>
    </row>
    <row r="1890" spans="1:23" ht="31.5">
      <c r="A1890" s="153" t="s">
        <v>62</v>
      </c>
      <c r="B1890" s="154" t="s">
        <v>2145</v>
      </c>
      <c r="C1890" s="155" t="s">
        <v>2106</v>
      </c>
      <c r="D1890" s="156" t="s">
        <v>2142</v>
      </c>
      <c r="E1890" s="155" t="s">
        <v>73</v>
      </c>
      <c r="F1890" s="236" t="s">
        <v>2122</v>
      </c>
      <c r="G1890" s="158" t="s">
        <v>58</v>
      </c>
      <c r="H1890" s="159" t="s">
        <v>2135</v>
      </c>
      <c r="I1890" s="242">
        <v>2</v>
      </c>
      <c r="J1890" s="243"/>
      <c r="K1890" s="244">
        <f t="shared" si="75"/>
        <v>0</v>
      </c>
      <c r="L1890" s="245"/>
      <c r="M1890" s="164">
        <f t="shared" si="76"/>
        <v>0</v>
      </c>
      <c r="N1890" s="437"/>
      <c r="O1890" s="482"/>
      <c r="P1890" s="443"/>
      <c r="Q1890" s="485"/>
      <c r="R1890" s="488"/>
      <c r="S1890" s="491"/>
      <c r="T1890" s="485"/>
      <c r="U1890" s="494"/>
      <c r="V1890" s="434"/>
      <c r="W1890" s="434"/>
    </row>
    <row r="1891" spans="1:23" ht="31.5">
      <c r="A1891" s="153" t="s">
        <v>63</v>
      </c>
      <c r="B1891" s="154" t="s">
        <v>2138</v>
      </c>
      <c r="C1891" s="155" t="s">
        <v>2106</v>
      </c>
      <c r="D1891" s="156" t="s">
        <v>2142</v>
      </c>
      <c r="E1891" s="155" t="s">
        <v>73</v>
      </c>
      <c r="F1891" s="236" t="s">
        <v>2123</v>
      </c>
      <c r="G1891" s="158" t="s">
        <v>58</v>
      </c>
      <c r="H1891" s="159" t="s">
        <v>1387</v>
      </c>
      <c r="I1891" s="242">
        <v>2</v>
      </c>
      <c r="J1891" s="243"/>
      <c r="K1891" s="244">
        <f t="shared" si="75"/>
        <v>0</v>
      </c>
      <c r="L1891" s="245"/>
      <c r="M1891" s="164">
        <f t="shared" si="76"/>
        <v>0</v>
      </c>
      <c r="N1891" s="437"/>
      <c r="O1891" s="482"/>
      <c r="P1891" s="443"/>
      <c r="Q1891" s="485"/>
      <c r="R1891" s="488"/>
      <c r="S1891" s="491"/>
      <c r="T1891" s="485"/>
      <c r="U1891" s="494"/>
      <c r="V1891" s="434"/>
      <c r="W1891" s="434"/>
    </row>
    <row r="1892" spans="1:23" ht="31.5">
      <c r="A1892" s="153" t="s">
        <v>64</v>
      </c>
      <c r="B1892" s="154" t="s">
        <v>2138</v>
      </c>
      <c r="C1892" s="155" t="s">
        <v>2106</v>
      </c>
      <c r="D1892" s="156" t="s">
        <v>2142</v>
      </c>
      <c r="E1892" s="155" t="s">
        <v>73</v>
      </c>
      <c r="F1892" s="236" t="s">
        <v>2124</v>
      </c>
      <c r="G1892" s="158" t="s">
        <v>58</v>
      </c>
      <c r="H1892" s="159" t="s">
        <v>1387</v>
      </c>
      <c r="I1892" s="242">
        <v>2</v>
      </c>
      <c r="J1892" s="243"/>
      <c r="K1892" s="244">
        <f t="shared" si="75"/>
        <v>0</v>
      </c>
      <c r="L1892" s="245"/>
      <c r="M1892" s="164">
        <f t="shared" si="76"/>
        <v>0</v>
      </c>
      <c r="N1892" s="437"/>
      <c r="O1892" s="482"/>
      <c r="P1892" s="443"/>
      <c r="Q1892" s="485"/>
      <c r="R1892" s="488"/>
      <c r="S1892" s="491"/>
      <c r="T1892" s="485"/>
      <c r="U1892" s="494"/>
      <c r="V1892" s="434"/>
      <c r="W1892" s="434"/>
    </row>
    <row r="1893" spans="1:23" ht="31.5">
      <c r="A1893" s="153" t="s">
        <v>65</v>
      </c>
      <c r="B1893" s="154" t="s">
        <v>2138</v>
      </c>
      <c r="C1893" s="155" t="s">
        <v>2106</v>
      </c>
      <c r="D1893" s="156" t="s">
        <v>2142</v>
      </c>
      <c r="E1893" s="155" t="s">
        <v>73</v>
      </c>
      <c r="F1893" s="236" t="s">
        <v>2125</v>
      </c>
      <c r="G1893" s="158" t="s">
        <v>58</v>
      </c>
      <c r="H1893" s="159" t="s">
        <v>1387</v>
      </c>
      <c r="I1893" s="242">
        <v>2</v>
      </c>
      <c r="J1893" s="243"/>
      <c r="K1893" s="244">
        <f t="shared" si="75"/>
        <v>0</v>
      </c>
      <c r="L1893" s="245"/>
      <c r="M1893" s="164">
        <f t="shared" si="76"/>
        <v>0</v>
      </c>
      <c r="N1893" s="437"/>
      <c r="O1893" s="483"/>
      <c r="P1893" s="443"/>
      <c r="Q1893" s="486"/>
      <c r="R1893" s="489"/>
      <c r="S1893" s="492"/>
      <c r="T1893" s="486"/>
      <c r="U1893" s="495"/>
      <c r="V1893" s="434"/>
      <c r="W1893" s="434"/>
    </row>
    <row r="1894" spans="1:23" ht="31.5">
      <c r="A1894" s="153" t="s">
        <v>66</v>
      </c>
      <c r="B1894" s="154" t="s">
        <v>2138</v>
      </c>
      <c r="C1894" s="155" t="s">
        <v>2106</v>
      </c>
      <c r="D1894" s="156" t="s">
        <v>2143</v>
      </c>
      <c r="E1894" s="155" t="s">
        <v>73</v>
      </c>
      <c r="F1894" s="236" t="s">
        <v>2126</v>
      </c>
      <c r="G1894" s="158" t="s">
        <v>58</v>
      </c>
      <c r="H1894" s="159" t="s">
        <v>1850</v>
      </c>
      <c r="I1894" s="242">
        <v>2</v>
      </c>
      <c r="J1894" s="243"/>
      <c r="K1894" s="244">
        <f t="shared" si="75"/>
        <v>0</v>
      </c>
      <c r="L1894" s="245"/>
      <c r="M1894" s="164">
        <f t="shared" si="76"/>
        <v>0</v>
      </c>
      <c r="N1894" s="437"/>
      <c r="O1894" s="483"/>
      <c r="P1894" s="443"/>
      <c r="Q1894" s="486"/>
      <c r="R1894" s="489"/>
      <c r="S1894" s="492"/>
      <c r="T1894" s="486"/>
      <c r="U1894" s="495"/>
      <c r="V1894" s="434"/>
      <c r="W1894" s="434"/>
    </row>
    <row r="1895" spans="1:23" ht="31.5">
      <c r="A1895" s="153" t="s">
        <v>67</v>
      </c>
      <c r="B1895" s="154" t="s">
        <v>2145</v>
      </c>
      <c r="C1895" s="155" t="s">
        <v>2106</v>
      </c>
      <c r="D1895" s="156" t="s">
        <v>2144</v>
      </c>
      <c r="E1895" s="155" t="s">
        <v>73</v>
      </c>
      <c r="F1895" s="236" t="s">
        <v>2127</v>
      </c>
      <c r="G1895" s="158" t="s">
        <v>58</v>
      </c>
      <c r="H1895" s="159" t="s">
        <v>2136</v>
      </c>
      <c r="I1895" s="242">
        <v>2</v>
      </c>
      <c r="J1895" s="243"/>
      <c r="K1895" s="244">
        <f t="shared" si="75"/>
        <v>0</v>
      </c>
      <c r="L1895" s="245"/>
      <c r="M1895" s="164">
        <f t="shared" si="76"/>
        <v>0</v>
      </c>
      <c r="N1895" s="437"/>
      <c r="O1895" s="483"/>
      <c r="P1895" s="443"/>
      <c r="Q1895" s="486"/>
      <c r="R1895" s="489"/>
      <c r="S1895" s="492"/>
      <c r="T1895" s="486"/>
      <c r="U1895" s="495"/>
      <c r="V1895" s="434"/>
      <c r="W1895" s="434"/>
    </row>
    <row r="1896" spans="1:23" ht="31.5">
      <c r="A1896" s="153" t="s">
        <v>68</v>
      </c>
      <c r="B1896" s="154" t="s">
        <v>2145</v>
      </c>
      <c r="C1896" s="155" t="s">
        <v>2106</v>
      </c>
      <c r="D1896" s="156" t="s">
        <v>2142</v>
      </c>
      <c r="E1896" s="155" t="s">
        <v>73</v>
      </c>
      <c r="F1896" s="236" t="s">
        <v>2128</v>
      </c>
      <c r="G1896" s="158" t="s">
        <v>58</v>
      </c>
      <c r="H1896" s="159" t="s">
        <v>2135</v>
      </c>
      <c r="I1896" s="242">
        <v>2</v>
      </c>
      <c r="J1896" s="243"/>
      <c r="K1896" s="244">
        <f t="shared" si="75"/>
        <v>0</v>
      </c>
      <c r="L1896" s="245"/>
      <c r="M1896" s="164">
        <f t="shared" si="76"/>
        <v>0</v>
      </c>
      <c r="N1896" s="437"/>
      <c r="O1896" s="483"/>
      <c r="P1896" s="443"/>
      <c r="Q1896" s="486"/>
      <c r="R1896" s="489"/>
      <c r="S1896" s="492"/>
      <c r="T1896" s="486"/>
      <c r="U1896" s="495"/>
      <c r="V1896" s="434"/>
      <c r="W1896" s="434"/>
    </row>
    <row r="1897" spans="1:23" ht="31.5">
      <c r="A1897" s="153" t="s">
        <v>69</v>
      </c>
      <c r="B1897" s="154" t="s">
        <v>2145</v>
      </c>
      <c r="C1897" s="155" t="s">
        <v>2106</v>
      </c>
      <c r="D1897" s="156" t="s">
        <v>2142</v>
      </c>
      <c r="E1897" s="155" t="s">
        <v>73</v>
      </c>
      <c r="F1897" s="236" t="s">
        <v>2129</v>
      </c>
      <c r="G1897" s="158" t="s">
        <v>58</v>
      </c>
      <c r="H1897" s="159" t="s">
        <v>1220</v>
      </c>
      <c r="I1897" s="242">
        <v>2</v>
      </c>
      <c r="J1897" s="243"/>
      <c r="K1897" s="244">
        <f t="shared" si="75"/>
        <v>0</v>
      </c>
      <c r="L1897" s="245"/>
      <c r="M1897" s="164">
        <f t="shared" si="76"/>
        <v>0</v>
      </c>
      <c r="N1897" s="437"/>
      <c r="O1897" s="483"/>
      <c r="P1897" s="443"/>
      <c r="Q1897" s="486"/>
      <c r="R1897" s="489"/>
      <c r="S1897" s="492"/>
      <c r="T1897" s="486"/>
      <c r="U1897" s="495"/>
      <c r="V1897" s="434"/>
      <c r="W1897" s="434"/>
    </row>
    <row r="1898" spans="1:23" ht="31.5">
      <c r="A1898" s="153" t="s">
        <v>70</v>
      </c>
      <c r="B1898" s="154" t="s">
        <v>2145</v>
      </c>
      <c r="C1898" s="155" t="s">
        <v>2106</v>
      </c>
      <c r="D1898" s="156" t="s">
        <v>2142</v>
      </c>
      <c r="E1898" s="155" t="s">
        <v>73</v>
      </c>
      <c r="F1898" s="236" t="s">
        <v>2130</v>
      </c>
      <c r="G1898" s="158" t="s">
        <v>58</v>
      </c>
      <c r="H1898" s="159" t="s">
        <v>1220</v>
      </c>
      <c r="I1898" s="242">
        <v>2</v>
      </c>
      <c r="J1898" s="243"/>
      <c r="K1898" s="244">
        <f t="shared" si="75"/>
        <v>0</v>
      </c>
      <c r="L1898" s="245"/>
      <c r="M1898" s="164">
        <f t="shared" si="76"/>
        <v>0</v>
      </c>
      <c r="N1898" s="437"/>
      <c r="O1898" s="483"/>
      <c r="P1898" s="443"/>
      <c r="Q1898" s="486"/>
      <c r="R1898" s="489"/>
      <c r="S1898" s="492"/>
      <c r="T1898" s="486"/>
      <c r="U1898" s="495"/>
      <c r="V1898" s="434"/>
      <c r="W1898" s="434"/>
    </row>
    <row r="1899" spans="1:23" ht="31.5">
      <c r="A1899" s="153" t="s">
        <v>85</v>
      </c>
      <c r="B1899" s="154" t="s">
        <v>2145</v>
      </c>
      <c r="C1899" s="155" t="s">
        <v>2106</v>
      </c>
      <c r="D1899" s="156" t="s">
        <v>2142</v>
      </c>
      <c r="E1899" s="155" t="s">
        <v>73</v>
      </c>
      <c r="F1899" s="236" t="s">
        <v>2131</v>
      </c>
      <c r="G1899" s="158" t="s">
        <v>58</v>
      </c>
      <c r="H1899" s="159" t="s">
        <v>1220</v>
      </c>
      <c r="I1899" s="242">
        <v>2</v>
      </c>
      <c r="J1899" s="243"/>
      <c r="K1899" s="244">
        <f t="shared" si="75"/>
        <v>0</v>
      </c>
      <c r="L1899" s="245"/>
      <c r="M1899" s="164">
        <f t="shared" si="76"/>
        <v>0</v>
      </c>
      <c r="N1899" s="437"/>
      <c r="O1899" s="483"/>
      <c r="P1899" s="443"/>
      <c r="Q1899" s="486"/>
      <c r="R1899" s="489"/>
      <c r="S1899" s="492"/>
      <c r="T1899" s="486"/>
      <c r="U1899" s="495"/>
      <c r="V1899" s="434"/>
      <c r="W1899" s="434"/>
    </row>
    <row r="1900" spans="1:23" ht="31.5">
      <c r="A1900" s="153" t="s">
        <v>86</v>
      </c>
      <c r="B1900" s="154" t="s">
        <v>2138</v>
      </c>
      <c r="C1900" s="155" t="s">
        <v>2106</v>
      </c>
      <c r="D1900" s="156" t="s">
        <v>2142</v>
      </c>
      <c r="E1900" s="155" t="s">
        <v>73</v>
      </c>
      <c r="F1900" s="236" t="s">
        <v>2132</v>
      </c>
      <c r="G1900" s="158" t="s">
        <v>58</v>
      </c>
      <c r="H1900" s="159" t="s">
        <v>2137</v>
      </c>
      <c r="I1900" s="242">
        <v>2</v>
      </c>
      <c r="J1900" s="243"/>
      <c r="K1900" s="244">
        <f t="shared" si="75"/>
        <v>0</v>
      </c>
      <c r="L1900" s="245"/>
      <c r="M1900" s="164">
        <f t="shared" si="76"/>
        <v>0</v>
      </c>
      <c r="N1900" s="437"/>
      <c r="O1900" s="483"/>
      <c r="P1900" s="443"/>
      <c r="Q1900" s="486"/>
      <c r="R1900" s="489"/>
      <c r="S1900" s="492"/>
      <c r="T1900" s="486"/>
      <c r="U1900" s="495"/>
      <c r="V1900" s="434"/>
      <c r="W1900" s="434"/>
    </row>
    <row r="1901" spans="1:23" ht="32.25" thickBot="1">
      <c r="A1901" s="100" t="s">
        <v>87</v>
      </c>
      <c r="B1901" s="165" t="s">
        <v>2138</v>
      </c>
      <c r="C1901" s="166" t="s">
        <v>2106</v>
      </c>
      <c r="D1901" s="167" t="s">
        <v>2142</v>
      </c>
      <c r="E1901" s="166" t="s">
        <v>73</v>
      </c>
      <c r="F1901" s="237" t="s">
        <v>2133</v>
      </c>
      <c r="G1901" s="169" t="s">
        <v>58</v>
      </c>
      <c r="H1901" s="106" t="s">
        <v>2137</v>
      </c>
      <c r="I1901" s="170">
        <v>2</v>
      </c>
      <c r="J1901" s="187"/>
      <c r="K1901" s="172">
        <f t="shared" si="75"/>
        <v>0</v>
      </c>
      <c r="L1901" s="173"/>
      <c r="M1901" s="174">
        <f t="shared" si="76"/>
        <v>0</v>
      </c>
      <c r="N1901" s="438"/>
      <c r="O1901" s="463"/>
      <c r="P1901" s="444"/>
      <c r="Q1901" s="465"/>
      <c r="R1901" s="467"/>
      <c r="S1901" s="469"/>
      <c r="T1901" s="465"/>
      <c r="U1901" s="471"/>
      <c r="V1901" s="435"/>
      <c r="W1901" s="435"/>
    </row>
    <row r="1902" spans="1:23" ht="12.75">
      <c r="A1902" s="37"/>
      <c r="B1902" s="37"/>
      <c r="C1902" s="37"/>
      <c r="D1902" s="37"/>
      <c r="E1902" s="37"/>
      <c r="F1902" s="37"/>
      <c r="G1902" s="37"/>
      <c r="H1902" s="38"/>
      <c r="I1902" s="37"/>
      <c r="J1902" s="112" t="s">
        <v>38</v>
      </c>
      <c r="K1902" s="113">
        <f>SUM(K1885:K1901)</f>
        <v>0</v>
      </c>
      <c r="L1902" s="114"/>
      <c r="M1902" s="113">
        <f>SUM(M1885:M1901)</f>
        <v>0</v>
      </c>
      <c r="N1902" s="114"/>
      <c r="O1902" s="114"/>
      <c r="P1902" s="115">
        <f>SUM(P1885)</f>
        <v>0</v>
      </c>
      <c r="Q1902" s="114"/>
      <c r="R1902" s="115">
        <f>SUM(R1885)</f>
        <v>0</v>
      </c>
      <c r="S1902" s="113">
        <f>SUM(S1885:S1901)</f>
        <v>170000</v>
      </c>
      <c r="T1902" s="114"/>
      <c r="U1902" s="113">
        <f>SUM(U1885:U1901)</f>
        <v>170000</v>
      </c>
      <c r="V1902" s="37"/>
      <c r="W1902" s="37"/>
    </row>
    <row r="1903" spans="1:23" ht="51">
      <c r="W1903" s="116" t="s">
        <v>37</v>
      </c>
    </row>
    <row r="1905" spans="1:66" s="241" customFormat="1" ht="15" thickBot="1">
      <c r="A1905" s="180"/>
      <c r="B1905" s="181" t="s">
        <v>21</v>
      </c>
      <c r="C1905" s="182">
        <v>135</v>
      </c>
      <c r="D1905" s="183" t="s">
        <v>433</v>
      </c>
      <c r="E1905" s="184"/>
      <c r="F1905" s="184"/>
      <c r="G1905" s="184"/>
      <c r="H1905" s="184"/>
      <c r="I1905" s="184"/>
      <c r="J1905" s="184"/>
      <c r="K1905" s="184"/>
      <c r="L1905" s="184"/>
      <c r="M1905" s="184"/>
      <c r="N1905" s="184"/>
      <c r="O1905" s="185"/>
      <c r="P1905" s="185"/>
      <c r="Q1905" s="185"/>
      <c r="R1905" s="185"/>
      <c r="S1905" s="185"/>
      <c r="T1905" s="185"/>
      <c r="U1905" s="185"/>
      <c r="V1905" s="185"/>
      <c r="W1905" s="185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  <c r="AJ1905" s="31"/>
      <c r="AK1905" s="31"/>
      <c r="AL1905" s="31"/>
      <c r="AM1905" s="31"/>
      <c r="AN1905" s="31"/>
      <c r="AO1905" s="31"/>
      <c r="AP1905" s="31"/>
      <c r="AQ1905" s="31"/>
      <c r="AR1905" s="31"/>
      <c r="AS1905" s="31"/>
      <c r="AT1905" s="31"/>
      <c r="AU1905" s="31"/>
      <c r="AV1905" s="31"/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  <c r="BN1905" s="31"/>
    </row>
    <row r="1906" spans="1:66" ht="11.25">
      <c r="A1906" s="422" t="s">
        <v>0</v>
      </c>
      <c r="B1906" s="423"/>
      <c r="C1906" s="423"/>
      <c r="D1906" s="423"/>
      <c r="E1906" s="423"/>
      <c r="F1906" s="423"/>
      <c r="G1906" s="424"/>
      <c r="H1906" s="422" t="s">
        <v>40</v>
      </c>
      <c r="I1906" s="423"/>
      <c r="J1906" s="423"/>
      <c r="K1906" s="423"/>
      <c r="L1906" s="423"/>
      <c r="M1906" s="424"/>
      <c r="N1906" s="422" t="s">
        <v>35</v>
      </c>
      <c r="O1906" s="423"/>
      <c r="P1906" s="423"/>
      <c r="Q1906" s="423"/>
      <c r="R1906" s="423"/>
      <c r="S1906" s="423"/>
      <c r="T1906" s="423"/>
      <c r="U1906" s="424"/>
      <c r="V1906" s="425" t="s">
        <v>1</v>
      </c>
      <c r="W1906" s="426"/>
    </row>
    <row r="1907" spans="1:66" ht="63.75">
      <c r="A1907" s="46" t="s">
        <v>12</v>
      </c>
      <c r="B1907" s="47" t="s">
        <v>22</v>
      </c>
      <c r="C1907" s="48" t="s">
        <v>13</v>
      </c>
      <c r="D1907" s="48" t="s">
        <v>20</v>
      </c>
      <c r="E1907" s="49" t="s">
        <v>23</v>
      </c>
      <c r="F1907" s="48" t="s">
        <v>19</v>
      </c>
      <c r="G1907" s="50" t="s">
        <v>24</v>
      </c>
      <c r="H1907" s="51" t="s">
        <v>28</v>
      </c>
      <c r="I1907" s="48" t="s">
        <v>29</v>
      </c>
      <c r="J1907" s="52" t="s">
        <v>41</v>
      </c>
      <c r="K1907" s="53" t="s">
        <v>14</v>
      </c>
      <c r="L1907" s="54" t="s">
        <v>2</v>
      </c>
      <c r="M1907" s="55" t="s">
        <v>15</v>
      </c>
      <c r="N1907" s="56" t="s">
        <v>50</v>
      </c>
      <c r="O1907" s="57" t="s">
        <v>54</v>
      </c>
      <c r="P1907" s="58" t="s">
        <v>42</v>
      </c>
      <c r="Q1907" s="59" t="s">
        <v>2</v>
      </c>
      <c r="R1907" s="58" t="s">
        <v>43</v>
      </c>
      <c r="S1907" s="58" t="s">
        <v>55</v>
      </c>
      <c r="T1907" s="59" t="s">
        <v>2</v>
      </c>
      <c r="U1907" s="60" t="s">
        <v>56</v>
      </c>
      <c r="V1907" s="61" t="s">
        <v>51</v>
      </c>
      <c r="W1907" s="62" t="s">
        <v>52</v>
      </c>
    </row>
    <row r="1908" spans="1:66" ht="11.25" thickBot="1">
      <c r="A1908" s="63" t="s">
        <v>3</v>
      </c>
      <c r="B1908" s="64" t="s">
        <v>4</v>
      </c>
      <c r="C1908" s="64" t="s">
        <v>5</v>
      </c>
      <c r="D1908" s="64" t="s">
        <v>6</v>
      </c>
      <c r="E1908" s="64" t="s">
        <v>7</v>
      </c>
      <c r="F1908" s="64" t="s">
        <v>8</v>
      </c>
      <c r="G1908" s="65" t="s">
        <v>9</v>
      </c>
      <c r="H1908" s="66" t="s">
        <v>16</v>
      </c>
      <c r="I1908" s="64" t="s">
        <v>30</v>
      </c>
      <c r="J1908" s="67" t="s">
        <v>31</v>
      </c>
      <c r="K1908" s="64" t="s">
        <v>32</v>
      </c>
      <c r="L1908" s="68" t="s">
        <v>33</v>
      </c>
      <c r="M1908" s="69" t="s">
        <v>34</v>
      </c>
      <c r="N1908" s="70" t="s">
        <v>17</v>
      </c>
      <c r="O1908" s="71" t="s">
        <v>36</v>
      </c>
      <c r="P1908" s="72" t="s">
        <v>49</v>
      </c>
      <c r="Q1908" s="71" t="s">
        <v>10</v>
      </c>
      <c r="R1908" s="72" t="s">
        <v>44</v>
      </c>
      <c r="S1908" s="72" t="s">
        <v>45</v>
      </c>
      <c r="T1908" s="71" t="s">
        <v>18</v>
      </c>
      <c r="U1908" s="73" t="s">
        <v>46</v>
      </c>
      <c r="V1908" s="74" t="s">
        <v>47</v>
      </c>
      <c r="W1908" s="75" t="s">
        <v>48</v>
      </c>
    </row>
    <row r="1909" spans="1:66" ht="31.5">
      <c r="A1909" s="76" t="s">
        <v>11</v>
      </c>
      <c r="B1909" s="145" t="s">
        <v>2152</v>
      </c>
      <c r="C1909" s="146" t="s">
        <v>2106</v>
      </c>
      <c r="D1909" s="147" t="s">
        <v>2153</v>
      </c>
      <c r="E1909" s="146" t="s">
        <v>73</v>
      </c>
      <c r="F1909" s="235" t="s">
        <v>2147</v>
      </c>
      <c r="G1909" s="81" t="s">
        <v>58</v>
      </c>
      <c r="H1909" s="82" t="s">
        <v>1589</v>
      </c>
      <c r="I1909" s="149">
        <v>2</v>
      </c>
      <c r="J1909" s="150"/>
      <c r="K1909" s="151">
        <f t="shared" ref="K1909:K1915" si="77">I1909*J1909</f>
        <v>0</v>
      </c>
      <c r="L1909" s="152"/>
      <c r="M1909" s="87">
        <f t="shared" ref="M1909:M1915" si="78">ROUND(K1909*L1909+K1909,2)</f>
        <v>0</v>
      </c>
      <c r="N1909" s="436">
        <v>28</v>
      </c>
      <c r="O1909" s="462"/>
      <c r="P1909" s="442">
        <f>N1909*O1909</f>
        <v>0</v>
      </c>
      <c r="Q1909" s="464"/>
      <c r="R1909" s="466">
        <f>ROUND(P1909+P1909*Q1909,2)</f>
        <v>0</v>
      </c>
      <c r="S1909" s="468">
        <v>21000</v>
      </c>
      <c r="T1909" s="464"/>
      <c r="U1909" s="470">
        <f>ROUND(S1909+S1909*T1909,2)</f>
        <v>21000</v>
      </c>
      <c r="V1909" s="433">
        <f>SUM(K1916,P1916,S1916)</f>
        <v>21000</v>
      </c>
      <c r="W1909" s="433">
        <f>SUM(M1916,R1916,U1916)</f>
        <v>21000</v>
      </c>
    </row>
    <row r="1910" spans="1:66" ht="31.5">
      <c r="A1910" s="153" t="s">
        <v>39</v>
      </c>
      <c r="B1910" s="154" t="s">
        <v>2154</v>
      </c>
      <c r="C1910" s="155" t="s">
        <v>2106</v>
      </c>
      <c r="D1910" s="156" t="s">
        <v>2155</v>
      </c>
      <c r="E1910" s="155" t="s">
        <v>73</v>
      </c>
      <c r="F1910" s="298" t="s">
        <v>2148</v>
      </c>
      <c r="G1910" s="158" t="s">
        <v>58</v>
      </c>
      <c r="H1910" s="159" t="s">
        <v>1150</v>
      </c>
      <c r="I1910" s="242">
        <v>1</v>
      </c>
      <c r="J1910" s="243"/>
      <c r="K1910" s="244">
        <f t="shared" si="77"/>
        <v>0</v>
      </c>
      <c r="L1910" s="245"/>
      <c r="M1910" s="164">
        <f t="shared" si="78"/>
        <v>0</v>
      </c>
      <c r="N1910" s="437"/>
      <c r="O1910" s="440"/>
      <c r="P1910" s="443"/>
      <c r="Q1910" s="446"/>
      <c r="R1910" s="443"/>
      <c r="S1910" s="451"/>
      <c r="T1910" s="446"/>
      <c r="U1910" s="454"/>
      <c r="V1910" s="434"/>
      <c r="W1910" s="434"/>
    </row>
    <row r="1911" spans="1:66" ht="31.5">
      <c r="A1911" s="153" t="s">
        <v>59</v>
      </c>
      <c r="B1911" s="154" t="s">
        <v>2154</v>
      </c>
      <c r="C1911" s="155" t="s">
        <v>2106</v>
      </c>
      <c r="D1911" s="156" t="s">
        <v>2155</v>
      </c>
      <c r="E1911" s="155" t="s">
        <v>73</v>
      </c>
      <c r="F1911" s="298" t="s">
        <v>2149</v>
      </c>
      <c r="G1911" s="158" t="s">
        <v>58</v>
      </c>
      <c r="H1911" s="159" t="s">
        <v>1150</v>
      </c>
      <c r="I1911" s="242">
        <v>1</v>
      </c>
      <c r="J1911" s="243"/>
      <c r="K1911" s="244">
        <f t="shared" si="77"/>
        <v>0</v>
      </c>
      <c r="L1911" s="245"/>
      <c r="M1911" s="164">
        <f t="shared" si="78"/>
        <v>0</v>
      </c>
      <c r="N1911" s="437"/>
      <c r="O1911" s="440"/>
      <c r="P1911" s="443"/>
      <c r="Q1911" s="446"/>
      <c r="R1911" s="443"/>
      <c r="S1911" s="451"/>
      <c r="T1911" s="446"/>
      <c r="U1911" s="454"/>
      <c r="V1911" s="434"/>
      <c r="W1911" s="434"/>
    </row>
    <row r="1912" spans="1:66" ht="31.5">
      <c r="A1912" s="253" t="s">
        <v>60</v>
      </c>
      <c r="B1912" s="300" t="s">
        <v>2154</v>
      </c>
      <c r="C1912" s="254" t="s">
        <v>2106</v>
      </c>
      <c r="D1912" s="255" t="s">
        <v>2156</v>
      </c>
      <c r="E1912" s="254" t="s">
        <v>73</v>
      </c>
      <c r="F1912" s="305" t="s">
        <v>2150</v>
      </c>
      <c r="G1912" s="257" t="s">
        <v>58</v>
      </c>
      <c r="H1912" s="294" t="s">
        <v>2151</v>
      </c>
      <c r="I1912" s="301">
        <v>1</v>
      </c>
      <c r="J1912" s="302"/>
      <c r="K1912" s="244">
        <f t="shared" si="77"/>
        <v>0</v>
      </c>
      <c r="L1912" s="303"/>
      <c r="M1912" s="164">
        <f t="shared" si="78"/>
        <v>0</v>
      </c>
      <c r="N1912" s="437"/>
      <c r="O1912" s="440"/>
      <c r="P1912" s="443"/>
      <c r="Q1912" s="446"/>
      <c r="R1912" s="443"/>
      <c r="S1912" s="451"/>
      <c r="T1912" s="446"/>
      <c r="U1912" s="454"/>
      <c r="V1912" s="434"/>
      <c r="W1912" s="434"/>
    </row>
    <row r="1913" spans="1:66" ht="31.5">
      <c r="A1913" s="253" t="s">
        <v>61</v>
      </c>
      <c r="B1913" s="300" t="s">
        <v>2158</v>
      </c>
      <c r="C1913" s="254" t="s">
        <v>2106</v>
      </c>
      <c r="D1913" s="255" t="s">
        <v>2157</v>
      </c>
      <c r="E1913" s="254" t="s">
        <v>73</v>
      </c>
      <c r="F1913" s="305" t="s">
        <v>2159</v>
      </c>
      <c r="G1913" s="257" t="s">
        <v>58</v>
      </c>
      <c r="H1913" s="294" t="s">
        <v>2160</v>
      </c>
      <c r="I1913" s="301">
        <v>2</v>
      </c>
      <c r="J1913" s="302"/>
      <c r="K1913" s="244">
        <f t="shared" si="77"/>
        <v>0</v>
      </c>
      <c r="L1913" s="303"/>
      <c r="M1913" s="164">
        <f t="shared" si="78"/>
        <v>0</v>
      </c>
      <c r="N1913" s="437"/>
      <c r="O1913" s="440"/>
      <c r="P1913" s="443"/>
      <c r="Q1913" s="446"/>
      <c r="R1913" s="443"/>
      <c r="S1913" s="451"/>
      <c r="T1913" s="446"/>
      <c r="U1913" s="454"/>
      <c r="V1913" s="434"/>
      <c r="W1913" s="434"/>
    </row>
    <row r="1914" spans="1:66" ht="31.5">
      <c r="A1914" s="253" t="s">
        <v>62</v>
      </c>
      <c r="B1914" s="300" t="s">
        <v>2161</v>
      </c>
      <c r="C1914" s="254" t="s">
        <v>2106</v>
      </c>
      <c r="D1914" s="255" t="s">
        <v>2162</v>
      </c>
      <c r="E1914" s="254" t="s">
        <v>73</v>
      </c>
      <c r="F1914" s="305" t="s">
        <v>2163</v>
      </c>
      <c r="G1914" s="257" t="s">
        <v>58</v>
      </c>
      <c r="H1914" s="294">
        <v>45657</v>
      </c>
      <c r="I1914" s="301">
        <v>2</v>
      </c>
      <c r="J1914" s="302"/>
      <c r="K1914" s="244">
        <f t="shared" si="77"/>
        <v>0</v>
      </c>
      <c r="L1914" s="303"/>
      <c r="M1914" s="164">
        <f t="shared" si="78"/>
        <v>0</v>
      </c>
      <c r="N1914" s="437"/>
      <c r="O1914" s="440"/>
      <c r="P1914" s="443"/>
      <c r="Q1914" s="446"/>
      <c r="R1914" s="443"/>
      <c r="S1914" s="451"/>
      <c r="T1914" s="446"/>
      <c r="U1914" s="454"/>
      <c r="V1914" s="434"/>
      <c r="W1914" s="434"/>
    </row>
    <row r="1915" spans="1:66" ht="34.5" thickBot="1">
      <c r="A1915" s="100" t="s">
        <v>63</v>
      </c>
      <c r="B1915" s="165" t="s">
        <v>2165</v>
      </c>
      <c r="C1915" s="166" t="s">
        <v>2106</v>
      </c>
      <c r="D1915" s="167" t="s">
        <v>2140</v>
      </c>
      <c r="E1915" s="166" t="s">
        <v>73</v>
      </c>
      <c r="F1915" s="237" t="s">
        <v>2164</v>
      </c>
      <c r="G1915" s="169" t="s">
        <v>58</v>
      </c>
      <c r="H1915" s="106" t="s">
        <v>1850</v>
      </c>
      <c r="I1915" s="170">
        <v>2</v>
      </c>
      <c r="J1915" s="171"/>
      <c r="K1915" s="172">
        <f t="shared" si="77"/>
        <v>0</v>
      </c>
      <c r="L1915" s="173"/>
      <c r="M1915" s="174">
        <f t="shared" si="78"/>
        <v>0</v>
      </c>
      <c r="N1915" s="438"/>
      <c r="O1915" s="463"/>
      <c r="P1915" s="444"/>
      <c r="Q1915" s="465"/>
      <c r="R1915" s="467"/>
      <c r="S1915" s="469"/>
      <c r="T1915" s="465"/>
      <c r="U1915" s="471"/>
      <c r="V1915" s="435"/>
      <c r="W1915" s="435"/>
    </row>
    <row r="1916" spans="1:66" ht="12.75">
      <c r="A1916" s="37"/>
      <c r="B1916" s="37"/>
      <c r="C1916" s="37"/>
      <c r="D1916" s="37"/>
      <c r="E1916" s="37"/>
      <c r="F1916" s="37"/>
      <c r="G1916" s="37"/>
      <c r="H1916" s="38"/>
      <c r="I1916" s="37"/>
      <c r="J1916" s="112" t="s">
        <v>38</v>
      </c>
      <c r="K1916" s="113">
        <f>SUM(K1909:K1915)</f>
        <v>0</v>
      </c>
      <c r="L1916" s="114"/>
      <c r="M1916" s="113">
        <f>SUM(M1909:M1915)</f>
        <v>0</v>
      </c>
      <c r="N1916" s="114"/>
      <c r="O1916" s="114"/>
      <c r="P1916" s="115">
        <f>SUM(P1909)</f>
        <v>0</v>
      </c>
      <c r="Q1916" s="114"/>
      <c r="R1916" s="115">
        <f>SUM(R1909)</f>
        <v>0</v>
      </c>
      <c r="S1916" s="113">
        <f>SUM(S1909:S1915)</f>
        <v>21000</v>
      </c>
      <c r="T1916" s="114"/>
      <c r="U1916" s="113">
        <f>SUM(U1909:U1915)</f>
        <v>21000</v>
      </c>
      <c r="V1916" s="37"/>
      <c r="W1916" s="37"/>
    </row>
    <row r="1917" spans="1:66" ht="51">
      <c r="W1917" s="116" t="s">
        <v>37</v>
      </c>
    </row>
    <row r="1919" spans="1:66" s="241" customFormat="1" ht="13.5" thickBot="1">
      <c r="A1919" s="180"/>
      <c r="B1919" s="181" t="s">
        <v>21</v>
      </c>
      <c r="C1919" s="182">
        <v>136</v>
      </c>
      <c r="D1919" s="184"/>
      <c r="E1919" s="184"/>
      <c r="F1919" s="184"/>
      <c r="G1919" s="184"/>
      <c r="H1919" s="184"/>
      <c r="I1919" s="184"/>
      <c r="J1919" s="184"/>
      <c r="K1919" s="184"/>
      <c r="L1919" s="184"/>
      <c r="M1919" s="184"/>
      <c r="N1919" s="184"/>
      <c r="O1919" s="185"/>
      <c r="P1919" s="185"/>
      <c r="Q1919" s="185"/>
      <c r="R1919" s="185"/>
      <c r="S1919" s="185"/>
      <c r="T1919" s="185"/>
      <c r="U1919" s="185"/>
      <c r="V1919" s="185"/>
      <c r="W1919" s="185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  <c r="AJ1919" s="31"/>
      <c r="AK1919" s="31"/>
      <c r="AL1919" s="31"/>
      <c r="AM1919" s="31"/>
      <c r="AN1919" s="31"/>
      <c r="AO1919" s="31"/>
      <c r="AP1919" s="31"/>
      <c r="AQ1919" s="31"/>
      <c r="AR1919" s="31"/>
      <c r="AS1919" s="31"/>
      <c r="AT1919" s="31"/>
      <c r="AU1919" s="31"/>
      <c r="AV1919" s="31"/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  <c r="BN1919" s="31"/>
    </row>
    <row r="1920" spans="1:66" ht="11.25">
      <c r="A1920" s="422" t="s">
        <v>0</v>
      </c>
      <c r="B1920" s="423"/>
      <c r="C1920" s="423"/>
      <c r="D1920" s="423"/>
      <c r="E1920" s="423"/>
      <c r="F1920" s="423"/>
      <c r="G1920" s="424"/>
      <c r="H1920" s="422" t="s">
        <v>40</v>
      </c>
      <c r="I1920" s="423"/>
      <c r="J1920" s="423"/>
      <c r="K1920" s="423"/>
      <c r="L1920" s="423"/>
      <c r="M1920" s="424"/>
      <c r="N1920" s="422" t="s">
        <v>35</v>
      </c>
      <c r="O1920" s="423"/>
      <c r="P1920" s="423"/>
      <c r="Q1920" s="423"/>
      <c r="R1920" s="423"/>
      <c r="S1920" s="423"/>
      <c r="T1920" s="423"/>
      <c r="U1920" s="424"/>
      <c r="V1920" s="425" t="s">
        <v>1</v>
      </c>
      <c r="W1920" s="426"/>
    </row>
    <row r="1921" spans="1:66" ht="63.75">
      <c r="A1921" s="46" t="s">
        <v>12</v>
      </c>
      <c r="B1921" s="47" t="s">
        <v>22</v>
      </c>
      <c r="C1921" s="48" t="s">
        <v>13</v>
      </c>
      <c r="D1921" s="48" t="s">
        <v>20</v>
      </c>
      <c r="E1921" s="49" t="s">
        <v>23</v>
      </c>
      <c r="F1921" s="48" t="s">
        <v>19</v>
      </c>
      <c r="G1921" s="50" t="s">
        <v>24</v>
      </c>
      <c r="H1921" s="51" t="s">
        <v>28</v>
      </c>
      <c r="I1921" s="48" t="s">
        <v>29</v>
      </c>
      <c r="J1921" s="52" t="s">
        <v>41</v>
      </c>
      <c r="K1921" s="53" t="s">
        <v>14</v>
      </c>
      <c r="L1921" s="54" t="s">
        <v>2</v>
      </c>
      <c r="M1921" s="55" t="s">
        <v>15</v>
      </c>
      <c r="N1921" s="56" t="s">
        <v>50</v>
      </c>
      <c r="O1921" s="57" t="s">
        <v>54</v>
      </c>
      <c r="P1921" s="58" t="s">
        <v>42</v>
      </c>
      <c r="Q1921" s="59" t="s">
        <v>2</v>
      </c>
      <c r="R1921" s="58" t="s">
        <v>43</v>
      </c>
      <c r="S1921" s="58" t="s">
        <v>55</v>
      </c>
      <c r="T1921" s="59" t="s">
        <v>2</v>
      </c>
      <c r="U1921" s="60" t="s">
        <v>56</v>
      </c>
      <c r="V1921" s="61" t="s">
        <v>51</v>
      </c>
      <c r="W1921" s="62" t="s">
        <v>52</v>
      </c>
    </row>
    <row r="1922" spans="1:66" ht="11.25" thickBot="1">
      <c r="A1922" s="63" t="s">
        <v>3</v>
      </c>
      <c r="B1922" s="64" t="s">
        <v>4</v>
      </c>
      <c r="C1922" s="64" t="s">
        <v>5</v>
      </c>
      <c r="D1922" s="64" t="s">
        <v>6</v>
      </c>
      <c r="E1922" s="64" t="s">
        <v>7</v>
      </c>
      <c r="F1922" s="64" t="s">
        <v>8</v>
      </c>
      <c r="G1922" s="65" t="s">
        <v>9</v>
      </c>
      <c r="H1922" s="66" t="s">
        <v>16</v>
      </c>
      <c r="I1922" s="64" t="s">
        <v>30</v>
      </c>
      <c r="J1922" s="67" t="s">
        <v>31</v>
      </c>
      <c r="K1922" s="64" t="s">
        <v>32</v>
      </c>
      <c r="L1922" s="68" t="s">
        <v>33</v>
      </c>
      <c r="M1922" s="69" t="s">
        <v>34</v>
      </c>
      <c r="N1922" s="70" t="s">
        <v>17</v>
      </c>
      <c r="O1922" s="71" t="s">
        <v>36</v>
      </c>
      <c r="P1922" s="72" t="s">
        <v>49</v>
      </c>
      <c r="Q1922" s="71" t="s">
        <v>10</v>
      </c>
      <c r="R1922" s="72" t="s">
        <v>44</v>
      </c>
      <c r="S1922" s="72" t="s">
        <v>45</v>
      </c>
      <c r="T1922" s="71" t="s">
        <v>18</v>
      </c>
      <c r="U1922" s="73" t="s">
        <v>46</v>
      </c>
      <c r="V1922" s="74" t="s">
        <v>47</v>
      </c>
      <c r="W1922" s="75" t="s">
        <v>48</v>
      </c>
    </row>
    <row r="1923" spans="1:66" ht="31.5">
      <c r="A1923" s="76" t="s">
        <v>11</v>
      </c>
      <c r="B1923" s="145" t="s">
        <v>2172</v>
      </c>
      <c r="C1923" s="146" t="s">
        <v>2106</v>
      </c>
      <c r="D1923" s="147" t="s">
        <v>2173</v>
      </c>
      <c r="E1923" s="146" t="s">
        <v>57</v>
      </c>
      <c r="F1923" s="235" t="s">
        <v>2166</v>
      </c>
      <c r="G1923" s="81" t="s">
        <v>58</v>
      </c>
      <c r="H1923" s="82" t="s">
        <v>2171</v>
      </c>
      <c r="I1923" s="149">
        <v>2</v>
      </c>
      <c r="J1923" s="150"/>
      <c r="K1923" s="151">
        <f t="shared" ref="K1923:K1926" si="79">I1923*J1923</f>
        <v>0</v>
      </c>
      <c r="L1923" s="152"/>
      <c r="M1923" s="87">
        <f t="shared" ref="M1923:M1926" si="80">ROUND(K1923*L1923+K1923,2)</f>
        <v>0</v>
      </c>
      <c r="N1923" s="436">
        <v>20</v>
      </c>
      <c r="O1923" s="462"/>
      <c r="P1923" s="442">
        <f>N1923*O1923</f>
        <v>0</v>
      </c>
      <c r="Q1923" s="464"/>
      <c r="R1923" s="466">
        <f>ROUND(P1923+P1923*Q1923,2)</f>
        <v>0</v>
      </c>
      <c r="S1923" s="468">
        <v>10000</v>
      </c>
      <c r="T1923" s="464"/>
      <c r="U1923" s="470">
        <f>ROUND(S1923+S1923*T1923,2)</f>
        <v>10000</v>
      </c>
      <c r="V1923" s="433">
        <f>SUM(K1928,P1928,S1928)</f>
        <v>10000</v>
      </c>
      <c r="W1923" s="433">
        <f>SUM(M1928,R1928,U1928)</f>
        <v>10000</v>
      </c>
    </row>
    <row r="1924" spans="1:66" ht="31.5">
      <c r="A1924" s="153" t="s">
        <v>39</v>
      </c>
      <c r="B1924" s="154" t="s">
        <v>2172</v>
      </c>
      <c r="C1924" s="155" t="s">
        <v>2106</v>
      </c>
      <c r="D1924" s="156" t="s">
        <v>2173</v>
      </c>
      <c r="E1924" s="155" t="s">
        <v>57</v>
      </c>
      <c r="F1924" s="298" t="s">
        <v>2167</v>
      </c>
      <c r="G1924" s="158" t="s">
        <v>58</v>
      </c>
      <c r="H1924" s="159" t="s">
        <v>2171</v>
      </c>
      <c r="I1924" s="242">
        <v>2</v>
      </c>
      <c r="J1924" s="243"/>
      <c r="K1924" s="244">
        <f t="shared" si="79"/>
        <v>0</v>
      </c>
      <c r="L1924" s="245"/>
      <c r="M1924" s="164">
        <f t="shared" si="80"/>
        <v>0</v>
      </c>
      <c r="N1924" s="437"/>
      <c r="O1924" s="440"/>
      <c r="P1924" s="443"/>
      <c r="Q1924" s="446"/>
      <c r="R1924" s="443"/>
      <c r="S1924" s="451"/>
      <c r="T1924" s="446"/>
      <c r="U1924" s="454"/>
      <c r="V1924" s="434"/>
      <c r="W1924" s="434"/>
    </row>
    <row r="1925" spans="1:66" ht="31.5">
      <c r="A1925" s="153" t="s">
        <v>59</v>
      </c>
      <c r="B1925" s="154" t="s">
        <v>2172</v>
      </c>
      <c r="C1925" s="155" t="s">
        <v>2106</v>
      </c>
      <c r="D1925" s="156" t="s">
        <v>2173</v>
      </c>
      <c r="E1925" s="155" t="s">
        <v>57</v>
      </c>
      <c r="F1925" s="298" t="s">
        <v>2168</v>
      </c>
      <c r="G1925" s="158" t="s">
        <v>58</v>
      </c>
      <c r="H1925" s="159" t="s">
        <v>2171</v>
      </c>
      <c r="I1925" s="242">
        <v>2</v>
      </c>
      <c r="J1925" s="243"/>
      <c r="K1925" s="244">
        <f t="shared" si="79"/>
        <v>0</v>
      </c>
      <c r="L1925" s="245"/>
      <c r="M1925" s="164">
        <f t="shared" si="80"/>
        <v>0</v>
      </c>
      <c r="N1925" s="437"/>
      <c r="O1925" s="440"/>
      <c r="P1925" s="443"/>
      <c r="Q1925" s="446"/>
      <c r="R1925" s="443"/>
      <c r="S1925" s="451"/>
      <c r="T1925" s="446"/>
      <c r="U1925" s="454"/>
      <c r="V1925" s="434"/>
      <c r="W1925" s="434"/>
    </row>
    <row r="1926" spans="1:66" ht="31.5">
      <c r="A1926" s="253" t="s">
        <v>60</v>
      </c>
      <c r="B1926" s="300" t="s">
        <v>2172</v>
      </c>
      <c r="C1926" s="254" t="s">
        <v>2106</v>
      </c>
      <c r="D1926" s="255" t="s">
        <v>2173</v>
      </c>
      <c r="E1926" s="254" t="s">
        <v>57</v>
      </c>
      <c r="F1926" s="305" t="s">
        <v>2169</v>
      </c>
      <c r="G1926" s="257" t="s">
        <v>58</v>
      </c>
      <c r="H1926" s="294" t="s">
        <v>2171</v>
      </c>
      <c r="I1926" s="301">
        <v>2</v>
      </c>
      <c r="J1926" s="302"/>
      <c r="K1926" s="244">
        <f t="shared" si="79"/>
        <v>0</v>
      </c>
      <c r="L1926" s="303"/>
      <c r="M1926" s="164">
        <f t="shared" si="80"/>
        <v>0</v>
      </c>
      <c r="N1926" s="437"/>
      <c r="O1926" s="440"/>
      <c r="P1926" s="443"/>
      <c r="Q1926" s="446"/>
      <c r="R1926" s="443"/>
      <c r="S1926" s="451"/>
      <c r="T1926" s="446"/>
      <c r="U1926" s="454"/>
      <c r="V1926" s="434"/>
      <c r="W1926" s="434"/>
    </row>
    <row r="1927" spans="1:66" ht="32.25" thickBot="1">
      <c r="A1927" s="100" t="s">
        <v>61</v>
      </c>
      <c r="B1927" s="165" t="s">
        <v>2172</v>
      </c>
      <c r="C1927" s="166" t="s">
        <v>2106</v>
      </c>
      <c r="D1927" s="167" t="s">
        <v>2173</v>
      </c>
      <c r="E1927" s="166" t="s">
        <v>57</v>
      </c>
      <c r="F1927" s="237" t="s">
        <v>2170</v>
      </c>
      <c r="G1927" s="169" t="s">
        <v>58</v>
      </c>
      <c r="H1927" s="106" t="s">
        <v>2171</v>
      </c>
      <c r="I1927" s="170">
        <v>2</v>
      </c>
      <c r="J1927" s="171"/>
      <c r="K1927" s="172">
        <f t="shared" ref="K1927" si="81">I1927*J1927</f>
        <v>0</v>
      </c>
      <c r="L1927" s="173"/>
      <c r="M1927" s="174">
        <f t="shared" ref="M1927" si="82">ROUND(K1927*L1927+K1927,2)</f>
        <v>0</v>
      </c>
      <c r="N1927" s="438"/>
      <c r="O1927" s="463"/>
      <c r="P1927" s="444"/>
      <c r="Q1927" s="465"/>
      <c r="R1927" s="467"/>
      <c r="S1927" s="469"/>
      <c r="T1927" s="465"/>
      <c r="U1927" s="471"/>
      <c r="V1927" s="435"/>
      <c r="W1927" s="435"/>
    </row>
    <row r="1928" spans="1:66" ht="12.75">
      <c r="A1928" s="37"/>
      <c r="B1928" s="37"/>
      <c r="C1928" s="37"/>
      <c r="D1928" s="37"/>
      <c r="E1928" s="37"/>
      <c r="F1928" s="37"/>
      <c r="G1928" s="37"/>
      <c r="H1928" s="38"/>
      <c r="I1928" s="37"/>
      <c r="J1928" s="112" t="s">
        <v>38</v>
      </c>
      <c r="K1928" s="113">
        <f>SUM(K1923:K1927)</f>
        <v>0</v>
      </c>
      <c r="L1928" s="114"/>
      <c r="M1928" s="113">
        <f>SUM(M1923:M1927)</f>
        <v>0</v>
      </c>
      <c r="N1928" s="114"/>
      <c r="O1928" s="114"/>
      <c r="P1928" s="115">
        <f>SUM(P1923)</f>
        <v>0</v>
      </c>
      <c r="Q1928" s="114"/>
      <c r="R1928" s="115">
        <f>SUM(R1923)</f>
        <v>0</v>
      </c>
      <c r="S1928" s="113">
        <f>SUM(S1923:S1927)</f>
        <v>10000</v>
      </c>
      <c r="T1928" s="114"/>
      <c r="U1928" s="113">
        <f>SUM(U1923:U1927)</f>
        <v>10000</v>
      </c>
      <c r="V1928" s="37"/>
      <c r="W1928" s="37"/>
    </row>
    <row r="1929" spans="1:66" ht="51">
      <c r="W1929" s="116" t="s">
        <v>37</v>
      </c>
    </row>
    <row r="1931" spans="1:66" s="241" customFormat="1" ht="13.5" thickBot="1">
      <c r="A1931" s="180"/>
      <c r="B1931" s="181" t="s">
        <v>21</v>
      </c>
      <c r="C1931" s="182">
        <v>137</v>
      </c>
      <c r="D1931" s="184"/>
      <c r="E1931" s="184"/>
      <c r="F1931" s="184"/>
      <c r="G1931" s="184"/>
      <c r="H1931" s="184"/>
      <c r="I1931" s="184"/>
      <c r="J1931" s="184"/>
      <c r="K1931" s="184"/>
      <c r="L1931" s="184"/>
      <c r="M1931" s="184"/>
      <c r="N1931" s="184"/>
      <c r="O1931" s="185"/>
      <c r="P1931" s="185"/>
      <c r="Q1931" s="185"/>
      <c r="R1931" s="185"/>
      <c r="S1931" s="185"/>
      <c r="T1931" s="185"/>
      <c r="U1931" s="185"/>
      <c r="V1931" s="185"/>
      <c r="W1931" s="185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  <c r="AJ1931" s="31"/>
      <c r="AK1931" s="31"/>
      <c r="AL1931" s="31"/>
      <c r="AM1931" s="31"/>
      <c r="AN1931" s="31"/>
      <c r="AO1931" s="31"/>
      <c r="AP1931" s="31"/>
      <c r="AQ1931" s="31"/>
      <c r="AR1931" s="31"/>
      <c r="AS1931" s="31"/>
      <c r="AT1931" s="31"/>
      <c r="AU1931" s="31"/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</row>
    <row r="1932" spans="1:66" ht="11.25">
      <c r="A1932" s="422" t="s">
        <v>0</v>
      </c>
      <c r="B1932" s="423"/>
      <c r="C1932" s="423"/>
      <c r="D1932" s="423"/>
      <c r="E1932" s="423"/>
      <c r="F1932" s="423"/>
      <c r="G1932" s="424"/>
      <c r="H1932" s="422" t="s">
        <v>40</v>
      </c>
      <c r="I1932" s="423"/>
      <c r="J1932" s="423"/>
      <c r="K1932" s="423"/>
      <c r="L1932" s="423"/>
      <c r="M1932" s="424"/>
      <c r="N1932" s="422" t="s">
        <v>35</v>
      </c>
      <c r="O1932" s="423"/>
      <c r="P1932" s="423"/>
      <c r="Q1932" s="423"/>
      <c r="R1932" s="423"/>
      <c r="S1932" s="423"/>
      <c r="T1932" s="423"/>
      <c r="U1932" s="424"/>
      <c r="V1932" s="425" t="s">
        <v>1</v>
      </c>
      <c r="W1932" s="426"/>
    </row>
    <row r="1933" spans="1:66" ht="63.75">
      <c r="A1933" s="46" t="s">
        <v>12</v>
      </c>
      <c r="B1933" s="47" t="s">
        <v>22</v>
      </c>
      <c r="C1933" s="48" t="s">
        <v>13</v>
      </c>
      <c r="D1933" s="48" t="s">
        <v>20</v>
      </c>
      <c r="E1933" s="49" t="s">
        <v>23</v>
      </c>
      <c r="F1933" s="48" t="s">
        <v>19</v>
      </c>
      <c r="G1933" s="50" t="s">
        <v>24</v>
      </c>
      <c r="H1933" s="51" t="s">
        <v>28</v>
      </c>
      <c r="I1933" s="48" t="s">
        <v>29</v>
      </c>
      <c r="J1933" s="52" t="s">
        <v>41</v>
      </c>
      <c r="K1933" s="53" t="s">
        <v>14</v>
      </c>
      <c r="L1933" s="54" t="s">
        <v>2</v>
      </c>
      <c r="M1933" s="55" t="s">
        <v>15</v>
      </c>
      <c r="N1933" s="56" t="s">
        <v>50</v>
      </c>
      <c r="O1933" s="57" t="s">
        <v>54</v>
      </c>
      <c r="P1933" s="58" t="s">
        <v>42</v>
      </c>
      <c r="Q1933" s="59" t="s">
        <v>2</v>
      </c>
      <c r="R1933" s="58" t="s">
        <v>43</v>
      </c>
      <c r="S1933" s="58" t="s">
        <v>55</v>
      </c>
      <c r="T1933" s="59" t="s">
        <v>2</v>
      </c>
      <c r="U1933" s="60" t="s">
        <v>56</v>
      </c>
      <c r="V1933" s="61" t="s">
        <v>51</v>
      </c>
      <c r="W1933" s="62" t="s">
        <v>52</v>
      </c>
    </row>
    <row r="1934" spans="1:66" ht="11.25" thickBot="1">
      <c r="A1934" s="63" t="s">
        <v>3</v>
      </c>
      <c r="B1934" s="64" t="s">
        <v>4</v>
      </c>
      <c r="C1934" s="64" t="s">
        <v>5</v>
      </c>
      <c r="D1934" s="64" t="s">
        <v>6</v>
      </c>
      <c r="E1934" s="64" t="s">
        <v>7</v>
      </c>
      <c r="F1934" s="64" t="s">
        <v>8</v>
      </c>
      <c r="G1934" s="65" t="s">
        <v>9</v>
      </c>
      <c r="H1934" s="66" t="s">
        <v>16</v>
      </c>
      <c r="I1934" s="64" t="s">
        <v>30</v>
      </c>
      <c r="J1934" s="67" t="s">
        <v>31</v>
      </c>
      <c r="K1934" s="64" t="s">
        <v>32</v>
      </c>
      <c r="L1934" s="68" t="s">
        <v>33</v>
      </c>
      <c r="M1934" s="69" t="s">
        <v>34</v>
      </c>
      <c r="N1934" s="70" t="s">
        <v>17</v>
      </c>
      <c r="O1934" s="71" t="s">
        <v>36</v>
      </c>
      <c r="P1934" s="72" t="s">
        <v>49</v>
      </c>
      <c r="Q1934" s="71" t="s">
        <v>10</v>
      </c>
      <c r="R1934" s="72" t="s">
        <v>44</v>
      </c>
      <c r="S1934" s="72" t="s">
        <v>45</v>
      </c>
      <c r="T1934" s="71" t="s">
        <v>18</v>
      </c>
      <c r="U1934" s="73" t="s">
        <v>46</v>
      </c>
      <c r="V1934" s="74" t="s">
        <v>47</v>
      </c>
      <c r="W1934" s="75" t="s">
        <v>48</v>
      </c>
    </row>
    <row r="1935" spans="1:66" ht="33.75">
      <c r="A1935" s="76" t="s">
        <v>11</v>
      </c>
      <c r="B1935" s="145" t="s">
        <v>2177</v>
      </c>
      <c r="C1935" s="146" t="s">
        <v>2106</v>
      </c>
      <c r="D1935" s="147" t="s">
        <v>2178</v>
      </c>
      <c r="E1935" s="146" t="s">
        <v>57</v>
      </c>
      <c r="F1935" s="235" t="s">
        <v>2174</v>
      </c>
      <c r="G1935" s="81" t="s">
        <v>58</v>
      </c>
      <c r="H1935" s="82" t="s">
        <v>2176</v>
      </c>
      <c r="I1935" s="149">
        <v>2</v>
      </c>
      <c r="J1935" s="186"/>
      <c r="K1935" s="151">
        <f t="shared" ref="K1935" si="83">I1935*J1935</f>
        <v>0</v>
      </c>
      <c r="L1935" s="152"/>
      <c r="M1935" s="87">
        <f t="shared" ref="M1935" si="84">ROUND(K1935*L1935+K1935,2)</f>
        <v>0</v>
      </c>
      <c r="N1935" s="436">
        <v>12</v>
      </c>
      <c r="O1935" s="462"/>
      <c r="P1935" s="442">
        <f>N1935*O1935</f>
        <v>0</v>
      </c>
      <c r="Q1935" s="464"/>
      <c r="R1935" s="466">
        <f>ROUND(P1935+P1935*Q1935,2)</f>
        <v>0</v>
      </c>
      <c r="S1935" s="468">
        <v>20000</v>
      </c>
      <c r="T1935" s="464"/>
      <c r="U1935" s="470">
        <f>ROUND(S1935+S1935*T1935,2)</f>
        <v>20000</v>
      </c>
      <c r="V1935" s="433">
        <f>SUM(K1937,P1937,S1937)</f>
        <v>20000</v>
      </c>
      <c r="W1935" s="433">
        <f>SUM(M1937,R1937,U1937)</f>
        <v>20000</v>
      </c>
    </row>
    <row r="1936" spans="1:66" ht="34.5" thickBot="1">
      <c r="A1936" s="100" t="s">
        <v>39</v>
      </c>
      <c r="B1936" s="165" t="s">
        <v>2177</v>
      </c>
      <c r="C1936" s="166" t="s">
        <v>2106</v>
      </c>
      <c r="D1936" s="167" t="s">
        <v>2178</v>
      </c>
      <c r="E1936" s="166" t="s">
        <v>57</v>
      </c>
      <c r="F1936" s="237" t="s">
        <v>2175</v>
      </c>
      <c r="G1936" s="169" t="s">
        <v>58</v>
      </c>
      <c r="H1936" s="106" t="s">
        <v>2176</v>
      </c>
      <c r="I1936" s="170">
        <v>2</v>
      </c>
      <c r="J1936" s="187"/>
      <c r="K1936" s="172">
        <f t="shared" ref="K1936" si="85">I1936*J1936</f>
        <v>0</v>
      </c>
      <c r="L1936" s="173"/>
      <c r="M1936" s="174">
        <f t="shared" ref="M1936" si="86">ROUND(K1936*L1936+K1936,2)</f>
        <v>0</v>
      </c>
      <c r="N1936" s="438"/>
      <c r="O1936" s="463"/>
      <c r="P1936" s="444"/>
      <c r="Q1936" s="465"/>
      <c r="R1936" s="467"/>
      <c r="S1936" s="469"/>
      <c r="T1936" s="465"/>
      <c r="U1936" s="471"/>
      <c r="V1936" s="435"/>
      <c r="W1936" s="435"/>
    </row>
    <row r="1937" spans="1:66" ht="12.75">
      <c r="A1937" s="37"/>
      <c r="B1937" s="37"/>
      <c r="C1937" s="37"/>
      <c r="D1937" s="37"/>
      <c r="E1937" s="37"/>
      <c r="F1937" s="37"/>
      <c r="G1937" s="37"/>
      <c r="H1937" s="38"/>
      <c r="I1937" s="37"/>
      <c r="J1937" s="112" t="s">
        <v>38</v>
      </c>
      <c r="K1937" s="113">
        <f>SUM(K1935:K1936)</f>
        <v>0</v>
      </c>
      <c r="L1937" s="114"/>
      <c r="M1937" s="113">
        <f>SUM(M1935:M1936)</f>
        <v>0</v>
      </c>
      <c r="N1937" s="114"/>
      <c r="O1937" s="114"/>
      <c r="P1937" s="115">
        <f>SUM(P1935)</f>
        <v>0</v>
      </c>
      <c r="Q1937" s="114"/>
      <c r="R1937" s="115">
        <f>SUM(R1935)</f>
        <v>0</v>
      </c>
      <c r="S1937" s="113">
        <f>SUM(S1935:S1936)</f>
        <v>20000</v>
      </c>
      <c r="T1937" s="114"/>
      <c r="U1937" s="113">
        <f>SUM(U1935:U1936)</f>
        <v>20000</v>
      </c>
      <c r="V1937" s="37"/>
      <c r="W1937" s="37"/>
    </row>
    <row r="1938" spans="1:66" ht="51">
      <c r="W1938" s="116" t="s">
        <v>37</v>
      </c>
    </row>
    <row r="1940" spans="1:66" s="241" customFormat="1" ht="13.5" thickBot="1">
      <c r="A1940" s="180"/>
      <c r="B1940" s="181" t="s">
        <v>21</v>
      </c>
      <c r="C1940" s="182">
        <v>138</v>
      </c>
      <c r="D1940" s="184"/>
      <c r="E1940" s="184"/>
      <c r="F1940" s="184"/>
      <c r="G1940" s="184"/>
      <c r="H1940" s="184"/>
      <c r="I1940" s="184"/>
      <c r="J1940" s="184"/>
      <c r="K1940" s="184"/>
      <c r="L1940" s="184"/>
      <c r="M1940" s="184"/>
      <c r="N1940" s="184"/>
      <c r="O1940" s="185"/>
      <c r="P1940" s="185"/>
      <c r="Q1940" s="185"/>
      <c r="R1940" s="185"/>
      <c r="S1940" s="185"/>
      <c r="T1940" s="185"/>
      <c r="U1940" s="185"/>
      <c r="V1940" s="185"/>
      <c r="W1940" s="185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  <c r="AJ1940" s="31"/>
      <c r="AK1940" s="31"/>
      <c r="AL1940" s="31"/>
      <c r="AM1940" s="31"/>
      <c r="AN1940" s="31"/>
      <c r="AO1940" s="31"/>
      <c r="AP1940" s="31"/>
      <c r="AQ1940" s="31"/>
      <c r="AR1940" s="31"/>
      <c r="AS1940" s="31"/>
      <c r="AT1940" s="31"/>
      <c r="AU1940" s="31"/>
      <c r="AV1940" s="31"/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  <c r="BN1940" s="31"/>
    </row>
    <row r="1941" spans="1:66" ht="11.25">
      <c r="A1941" s="422" t="s">
        <v>0</v>
      </c>
      <c r="B1941" s="423"/>
      <c r="C1941" s="423"/>
      <c r="D1941" s="423"/>
      <c r="E1941" s="423"/>
      <c r="F1941" s="423"/>
      <c r="G1941" s="424"/>
      <c r="H1941" s="422" t="s">
        <v>40</v>
      </c>
      <c r="I1941" s="423"/>
      <c r="J1941" s="423"/>
      <c r="K1941" s="423"/>
      <c r="L1941" s="423"/>
      <c r="M1941" s="424"/>
      <c r="N1941" s="422" t="s">
        <v>35</v>
      </c>
      <c r="O1941" s="423"/>
      <c r="P1941" s="423"/>
      <c r="Q1941" s="423"/>
      <c r="R1941" s="423"/>
      <c r="S1941" s="423"/>
      <c r="T1941" s="423"/>
      <c r="U1941" s="424"/>
      <c r="V1941" s="425" t="s">
        <v>1</v>
      </c>
      <c r="W1941" s="426"/>
    </row>
    <row r="1942" spans="1:66" ht="63.75">
      <c r="A1942" s="46" t="s">
        <v>12</v>
      </c>
      <c r="B1942" s="47" t="s">
        <v>22</v>
      </c>
      <c r="C1942" s="48" t="s">
        <v>13</v>
      </c>
      <c r="D1942" s="48" t="s">
        <v>20</v>
      </c>
      <c r="E1942" s="49" t="s">
        <v>23</v>
      </c>
      <c r="F1942" s="48" t="s">
        <v>19</v>
      </c>
      <c r="G1942" s="50" t="s">
        <v>24</v>
      </c>
      <c r="H1942" s="51" t="s">
        <v>28</v>
      </c>
      <c r="I1942" s="48" t="s">
        <v>29</v>
      </c>
      <c r="J1942" s="52" t="s">
        <v>41</v>
      </c>
      <c r="K1942" s="53" t="s">
        <v>14</v>
      </c>
      <c r="L1942" s="54" t="s">
        <v>2</v>
      </c>
      <c r="M1942" s="55" t="s">
        <v>15</v>
      </c>
      <c r="N1942" s="56" t="s">
        <v>50</v>
      </c>
      <c r="O1942" s="57" t="s">
        <v>54</v>
      </c>
      <c r="P1942" s="58" t="s">
        <v>42</v>
      </c>
      <c r="Q1942" s="59" t="s">
        <v>2</v>
      </c>
      <c r="R1942" s="58" t="s">
        <v>43</v>
      </c>
      <c r="S1942" s="58" t="s">
        <v>55</v>
      </c>
      <c r="T1942" s="59" t="s">
        <v>2</v>
      </c>
      <c r="U1942" s="60" t="s">
        <v>56</v>
      </c>
      <c r="V1942" s="61" t="s">
        <v>51</v>
      </c>
      <c r="W1942" s="62" t="s">
        <v>52</v>
      </c>
    </row>
    <row r="1943" spans="1:66" ht="11.25" thickBot="1">
      <c r="A1943" s="63" t="s">
        <v>3</v>
      </c>
      <c r="B1943" s="64" t="s">
        <v>4</v>
      </c>
      <c r="C1943" s="64" t="s">
        <v>5</v>
      </c>
      <c r="D1943" s="64" t="s">
        <v>6</v>
      </c>
      <c r="E1943" s="64" t="s">
        <v>7</v>
      </c>
      <c r="F1943" s="64" t="s">
        <v>8</v>
      </c>
      <c r="G1943" s="65" t="s">
        <v>9</v>
      </c>
      <c r="H1943" s="66" t="s">
        <v>16</v>
      </c>
      <c r="I1943" s="64" t="s">
        <v>30</v>
      </c>
      <c r="J1943" s="67" t="s">
        <v>31</v>
      </c>
      <c r="K1943" s="64" t="s">
        <v>32</v>
      </c>
      <c r="L1943" s="68" t="s">
        <v>33</v>
      </c>
      <c r="M1943" s="69" t="s">
        <v>34</v>
      </c>
      <c r="N1943" s="70" t="s">
        <v>17</v>
      </c>
      <c r="O1943" s="71" t="s">
        <v>36</v>
      </c>
      <c r="P1943" s="72" t="s">
        <v>49</v>
      </c>
      <c r="Q1943" s="71" t="s">
        <v>10</v>
      </c>
      <c r="R1943" s="72" t="s">
        <v>44</v>
      </c>
      <c r="S1943" s="72" t="s">
        <v>45</v>
      </c>
      <c r="T1943" s="71" t="s">
        <v>18</v>
      </c>
      <c r="U1943" s="73" t="s">
        <v>46</v>
      </c>
      <c r="V1943" s="74" t="s">
        <v>47</v>
      </c>
      <c r="W1943" s="75" t="s">
        <v>48</v>
      </c>
    </row>
    <row r="1944" spans="1:66" ht="31.5">
      <c r="A1944" s="76" t="s">
        <v>11</v>
      </c>
      <c r="B1944" s="145" t="s">
        <v>1737</v>
      </c>
      <c r="C1944" s="146" t="s">
        <v>2182</v>
      </c>
      <c r="D1944" s="147" t="s">
        <v>2180</v>
      </c>
      <c r="E1944" s="146" t="s">
        <v>57</v>
      </c>
      <c r="F1944" s="235" t="s">
        <v>2183</v>
      </c>
      <c r="G1944" s="81" t="s">
        <v>74</v>
      </c>
      <c r="H1944" s="82" t="s">
        <v>2185</v>
      </c>
      <c r="I1944" s="149">
        <v>2</v>
      </c>
      <c r="J1944" s="150"/>
      <c r="K1944" s="151">
        <f t="shared" ref="K1944:K1945" si="87">I1944*J1944</f>
        <v>0</v>
      </c>
      <c r="L1944" s="152"/>
      <c r="M1944" s="87">
        <f t="shared" ref="M1944:M1945" si="88">ROUND(K1944*L1944+K1944,2)</f>
        <v>0</v>
      </c>
      <c r="N1944" s="436">
        <v>12</v>
      </c>
      <c r="O1944" s="462"/>
      <c r="P1944" s="442">
        <f>N1944*O1944</f>
        <v>0</v>
      </c>
      <c r="Q1944" s="464"/>
      <c r="R1944" s="466">
        <f>ROUND(P1944+P1944*Q1944,2)</f>
        <v>0</v>
      </c>
      <c r="S1944" s="468">
        <v>10000</v>
      </c>
      <c r="T1944" s="464"/>
      <c r="U1944" s="470">
        <f>ROUND(S1944+S1944*T1944,2)</f>
        <v>10000</v>
      </c>
      <c r="V1944" s="433">
        <f>SUM(K1946,P1946,S1946)</f>
        <v>10000</v>
      </c>
      <c r="W1944" s="433">
        <f>SUM(M1946,R1946,U1946)</f>
        <v>10000</v>
      </c>
    </row>
    <row r="1945" spans="1:66" ht="34.5" thickBot="1">
      <c r="A1945" s="100" t="s">
        <v>39</v>
      </c>
      <c r="B1945" s="165" t="s">
        <v>2186</v>
      </c>
      <c r="C1945" s="166" t="s">
        <v>2182</v>
      </c>
      <c r="D1945" s="167" t="s">
        <v>2181</v>
      </c>
      <c r="E1945" s="166" t="s">
        <v>57</v>
      </c>
      <c r="F1945" s="237" t="s">
        <v>2184</v>
      </c>
      <c r="G1945" s="169" t="s">
        <v>58</v>
      </c>
      <c r="H1945" s="106" t="s">
        <v>2185</v>
      </c>
      <c r="I1945" s="170">
        <v>2</v>
      </c>
      <c r="J1945" s="171"/>
      <c r="K1945" s="172">
        <f t="shared" si="87"/>
        <v>0</v>
      </c>
      <c r="L1945" s="173"/>
      <c r="M1945" s="174">
        <f t="shared" si="88"/>
        <v>0</v>
      </c>
      <c r="N1945" s="438"/>
      <c r="O1945" s="463"/>
      <c r="P1945" s="444"/>
      <c r="Q1945" s="465"/>
      <c r="R1945" s="467"/>
      <c r="S1945" s="469"/>
      <c r="T1945" s="465"/>
      <c r="U1945" s="471"/>
      <c r="V1945" s="435"/>
      <c r="W1945" s="435"/>
    </row>
    <row r="1946" spans="1:66" ht="12.75">
      <c r="A1946" s="37"/>
      <c r="B1946" s="37"/>
      <c r="C1946" s="37"/>
      <c r="D1946" s="37"/>
      <c r="E1946" s="37"/>
      <c r="F1946" s="37"/>
      <c r="G1946" s="37"/>
      <c r="H1946" s="38"/>
      <c r="I1946" s="37"/>
      <c r="J1946" s="112" t="s">
        <v>38</v>
      </c>
      <c r="K1946" s="113">
        <f>SUM(K1944:K1945)</f>
        <v>0</v>
      </c>
      <c r="L1946" s="114"/>
      <c r="M1946" s="113">
        <f>SUM(M1944:M1945)</f>
        <v>0</v>
      </c>
      <c r="N1946" s="114"/>
      <c r="O1946" s="114"/>
      <c r="P1946" s="115">
        <f>SUM(P1944)</f>
        <v>0</v>
      </c>
      <c r="Q1946" s="114"/>
      <c r="R1946" s="115">
        <f>SUM(R1944)</f>
        <v>0</v>
      </c>
      <c r="S1946" s="113">
        <f>SUM(S1944:S1945)</f>
        <v>10000</v>
      </c>
      <c r="T1946" s="114"/>
      <c r="U1946" s="113">
        <f>SUM(U1944:U1945)</f>
        <v>10000</v>
      </c>
      <c r="V1946" s="37"/>
      <c r="W1946" s="37"/>
    </row>
    <row r="1947" spans="1:66" ht="51">
      <c r="W1947" s="116" t="s">
        <v>37</v>
      </c>
    </row>
    <row r="1949" spans="1:66" s="241" customFormat="1" ht="13.5" thickBot="1">
      <c r="A1949" s="180"/>
      <c r="B1949" s="181" t="s">
        <v>21</v>
      </c>
      <c r="C1949" s="182">
        <v>139</v>
      </c>
      <c r="D1949" s="184"/>
      <c r="E1949" s="184"/>
      <c r="F1949" s="184"/>
      <c r="G1949" s="184"/>
      <c r="H1949" s="184"/>
      <c r="I1949" s="184"/>
      <c r="J1949" s="184"/>
      <c r="K1949" s="184"/>
      <c r="L1949" s="184"/>
      <c r="M1949" s="184"/>
      <c r="N1949" s="184"/>
      <c r="O1949" s="185"/>
      <c r="P1949" s="185"/>
      <c r="Q1949" s="185"/>
      <c r="R1949" s="185"/>
      <c r="S1949" s="185"/>
      <c r="T1949" s="185"/>
      <c r="U1949" s="185"/>
      <c r="V1949" s="185"/>
      <c r="W1949" s="185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  <c r="AJ1949" s="31"/>
      <c r="AK1949" s="31"/>
      <c r="AL1949" s="31"/>
      <c r="AM1949" s="31"/>
      <c r="AN1949" s="31"/>
      <c r="AO1949" s="31"/>
      <c r="AP1949" s="31"/>
      <c r="AQ1949" s="31"/>
      <c r="AR1949" s="31"/>
      <c r="AS1949" s="31"/>
      <c r="AT1949" s="31"/>
      <c r="AU1949" s="31"/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</row>
    <row r="1950" spans="1:66" ht="11.25">
      <c r="A1950" s="422" t="s">
        <v>0</v>
      </c>
      <c r="B1950" s="423"/>
      <c r="C1950" s="423"/>
      <c r="D1950" s="423"/>
      <c r="E1950" s="423"/>
      <c r="F1950" s="423"/>
      <c r="G1950" s="424"/>
      <c r="H1950" s="422" t="s">
        <v>40</v>
      </c>
      <c r="I1950" s="423"/>
      <c r="J1950" s="423"/>
      <c r="K1950" s="423"/>
      <c r="L1950" s="423"/>
      <c r="M1950" s="424"/>
      <c r="N1950" s="422" t="s">
        <v>35</v>
      </c>
      <c r="O1950" s="423"/>
      <c r="P1950" s="423"/>
      <c r="Q1950" s="423"/>
      <c r="R1950" s="423"/>
      <c r="S1950" s="423"/>
      <c r="T1950" s="423"/>
      <c r="U1950" s="424"/>
      <c r="V1950" s="425" t="s">
        <v>1</v>
      </c>
      <c r="W1950" s="426"/>
    </row>
    <row r="1951" spans="1:66" ht="63.75">
      <c r="A1951" s="46" t="s">
        <v>12</v>
      </c>
      <c r="B1951" s="47" t="s">
        <v>22</v>
      </c>
      <c r="C1951" s="48" t="s">
        <v>13</v>
      </c>
      <c r="D1951" s="48" t="s">
        <v>20</v>
      </c>
      <c r="E1951" s="49" t="s">
        <v>23</v>
      </c>
      <c r="F1951" s="48" t="s">
        <v>19</v>
      </c>
      <c r="G1951" s="50" t="s">
        <v>24</v>
      </c>
      <c r="H1951" s="51" t="s">
        <v>28</v>
      </c>
      <c r="I1951" s="48" t="s">
        <v>29</v>
      </c>
      <c r="J1951" s="52" t="s">
        <v>41</v>
      </c>
      <c r="K1951" s="53" t="s">
        <v>14</v>
      </c>
      <c r="L1951" s="54" t="s">
        <v>2</v>
      </c>
      <c r="M1951" s="55" t="s">
        <v>15</v>
      </c>
      <c r="N1951" s="56" t="s">
        <v>50</v>
      </c>
      <c r="O1951" s="57" t="s">
        <v>54</v>
      </c>
      <c r="P1951" s="58" t="s">
        <v>42</v>
      </c>
      <c r="Q1951" s="59" t="s">
        <v>2</v>
      </c>
      <c r="R1951" s="58" t="s">
        <v>43</v>
      </c>
      <c r="S1951" s="58" t="s">
        <v>55</v>
      </c>
      <c r="T1951" s="59" t="s">
        <v>2</v>
      </c>
      <c r="U1951" s="60" t="s">
        <v>56</v>
      </c>
      <c r="V1951" s="61" t="s">
        <v>51</v>
      </c>
      <c r="W1951" s="62" t="s">
        <v>52</v>
      </c>
    </row>
    <row r="1952" spans="1:66" ht="11.25" thickBot="1">
      <c r="A1952" s="63" t="s">
        <v>3</v>
      </c>
      <c r="B1952" s="64" t="s">
        <v>4</v>
      </c>
      <c r="C1952" s="64" t="s">
        <v>5</v>
      </c>
      <c r="D1952" s="64" t="s">
        <v>6</v>
      </c>
      <c r="E1952" s="64" t="s">
        <v>7</v>
      </c>
      <c r="F1952" s="64" t="s">
        <v>8</v>
      </c>
      <c r="G1952" s="65" t="s">
        <v>9</v>
      </c>
      <c r="H1952" s="66" t="s">
        <v>16</v>
      </c>
      <c r="I1952" s="64" t="s">
        <v>30</v>
      </c>
      <c r="J1952" s="67" t="s">
        <v>31</v>
      </c>
      <c r="K1952" s="64" t="s">
        <v>32</v>
      </c>
      <c r="L1952" s="68" t="s">
        <v>33</v>
      </c>
      <c r="M1952" s="69" t="s">
        <v>34</v>
      </c>
      <c r="N1952" s="70" t="s">
        <v>17</v>
      </c>
      <c r="O1952" s="71" t="s">
        <v>36</v>
      </c>
      <c r="P1952" s="72" t="s">
        <v>49</v>
      </c>
      <c r="Q1952" s="71" t="s">
        <v>10</v>
      </c>
      <c r="R1952" s="72" t="s">
        <v>44</v>
      </c>
      <c r="S1952" s="72" t="s">
        <v>45</v>
      </c>
      <c r="T1952" s="71" t="s">
        <v>18</v>
      </c>
      <c r="U1952" s="73" t="s">
        <v>46</v>
      </c>
      <c r="V1952" s="74" t="s">
        <v>47</v>
      </c>
      <c r="W1952" s="75" t="s">
        <v>48</v>
      </c>
    </row>
    <row r="1953" spans="1:66" ht="31.5">
      <c r="A1953" s="76" t="s">
        <v>11</v>
      </c>
      <c r="B1953" s="145" t="s">
        <v>2179</v>
      </c>
      <c r="C1953" s="146" t="s">
        <v>84</v>
      </c>
      <c r="D1953" s="147" t="s">
        <v>2189</v>
      </c>
      <c r="E1953" s="146" t="s">
        <v>57</v>
      </c>
      <c r="F1953" s="235" t="s">
        <v>2187</v>
      </c>
      <c r="G1953" s="81" t="s">
        <v>58</v>
      </c>
      <c r="H1953" s="82"/>
      <c r="I1953" s="149">
        <v>0</v>
      </c>
      <c r="J1953" s="150"/>
      <c r="K1953" s="151">
        <f t="shared" ref="K1953:K1954" si="89">I1953*J1953</f>
        <v>0</v>
      </c>
      <c r="L1953" s="152"/>
      <c r="M1953" s="87">
        <f t="shared" ref="M1953:M1954" si="90">ROUND(K1953*L1953+K1953,2)</f>
        <v>0</v>
      </c>
      <c r="N1953" s="436">
        <v>12</v>
      </c>
      <c r="O1953" s="462"/>
      <c r="P1953" s="442">
        <f>N1953*O1953</f>
        <v>0</v>
      </c>
      <c r="Q1953" s="464"/>
      <c r="R1953" s="466">
        <f>ROUND(P1953+P1953*Q1953,2)</f>
        <v>0</v>
      </c>
      <c r="S1953" s="468">
        <v>10000</v>
      </c>
      <c r="T1953" s="464"/>
      <c r="U1953" s="470">
        <f>ROUND(S1953+S1953*T1953,2)</f>
        <v>10000</v>
      </c>
      <c r="V1953" s="433">
        <f>SUM(K1955,P1955,S1955)</f>
        <v>10000</v>
      </c>
      <c r="W1953" s="433">
        <f>SUM(M1955,R1955,U1955)</f>
        <v>10000</v>
      </c>
    </row>
    <row r="1954" spans="1:66" ht="32.25" thickBot="1">
      <c r="A1954" s="100" t="s">
        <v>39</v>
      </c>
      <c r="B1954" s="165" t="s">
        <v>1737</v>
      </c>
      <c r="C1954" s="166" t="s">
        <v>84</v>
      </c>
      <c r="D1954" s="167" t="s">
        <v>2190</v>
      </c>
      <c r="E1954" s="166" t="s">
        <v>57</v>
      </c>
      <c r="F1954" s="237" t="s">
        <v>2188</v>
      </c>
      <c r="G1954" s="169" t="s">
        <v>58</v>
      </c>
      <c r="H1954" s="106" t="s">
        <v>1181</v>
      </c>
      <c r="I1954" s="170">
        <v>2</v>
      </c>
      <c r="J1954" s="171"/>
      <c r="K1954" s="172">
        <f t="shared" si="89"/>
        <v>0</v>
      </c>
      <c r="L1954" s="173"/>
      <c r="M1954" s="174">
        <f t="shared" si="90"/>
        <v>0</v>
      </c>
      <c r="N1954" s="438"/>
      <c r="O1954" s="463"/>
      <c r="P1954" s="444"/>
      <c r="Q1954" s="465"/>
      <c r="R1954" s="467"/>
      <c r="S1954" s="469"/>
      <c r="T1954" s="465"/>
      <c r="U1954" s="471"/>
      <c r="V1954" s="435"/>
      <c r="W1954" s="435"/>
    </row>
    <row r="1955" spans="1:66" ht="12.75">
      <c r="A1955" s="37"/>
      <c r="B1955" s="37"/>
      <c r="C1955" s="37"/>
      <c r="D1955" s="37"/>
      <c r="E1955" s="37"/>
      <c r="F1955" s="37"/>
      <c r="G1955" s="37"/>
      <c r="H1955" s="38"/>
      <c r="I1955" s="37"/>
      <c r="J1955" s="112" t="s">
        <v>38</v>
      </c>
      <c r="K1955" s="113">
        <f>SUM(K1953:K1954)</f>
        <v>0</v>
      </c>
      <c r="L1955" s="114"/>
      <c r="M1955" s="113">
        <f>SUM(M1953:M1954)</f>
        <v>0</v>
      </c>
      <c r="N1955" s="114"/>
      <c r="O1955" s="114"/>
      <c r="P1955" s="115">
        <f>SUM(P1953)</f>
        <v>0</v>
      </c>
      <c r="Q1955" s="114"/>
      <c r="R1955" s="115">
        <f>SUM(R1953)</f>
        <v>0</v>
      </c>
      <c r="S1955" s="113">
        <f>SUM(S1953:S1954)</f>
        <v>10000</v>
      </c>
      <c r="T1955" s="114"/>
      <c r="U1955" s="113">
        <f>SUM(U1953:U1954)</f>
        <v>10000</v>
      </c>
      <c r="V1955" s="37"/>
      <c r="W1955" s="37"/>
    </row>
    <row r="1956" spans="1:66" ht="51">
      <c r="W1956" s="116" t="s">
        <v>37</v>
      </c>
    </row>
    <row r="1958" spans="1:66" s="241" customFormat="1" ht="13.5" thickBot="1">
      <c r="A1958" s="180"/>
      <c r="B1958" s="181" t="s">
        <v>21</v>
      </c>
      <c r="C1958" s="182">
        <v>140</v>
      </c>
      <c r="D1958" s="184"/>
      <c r="E1958" s="184"/>
      <c r="F1958" s="184"/>
      <c r="G1958" s="184"/>
      <c r="H1958" s="184"/>
      <c r="I1958" s="184"/>
      <c r="J1958" s="184"/>
      <c r="K1958" s="184"/>
      <c r="L1958" s="184"/>
      <c r="M1958" s="184"/>
      <c r="N1958" s="184"/>
      <c r="O1958" s="185"/>
      <c r="P1958" s="185"/>
      <c r="Q1958" s="185"/>
      <c r="R1958" s="185"/>
      <c r="S1958" s="185"/>
      <c r="T1958" s="185"/>
      <c r="U1958" s="185"/>
      <c r="V1958" s="185"/>
      <c r="W1958" s="185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  <c r="AJ1958" s="31"/>
      <c r="AK1958" s="31"/>
      <c r="AL1958" s="31"/>
      <c r="AM1958" s="31"/>
      <c r="AN1958" s="31"/>
      <c r="AO1958" s="31"/>
      <c r="AP1958" s="31"/>
      <c r="AQ1958" s="31"/>
      <c r="AR1958" s="31"/>
      <c r="AS1958" s="31"/>
      <c r="AT1958" s="31"/>
      <c r="AU1958" s="31"/>
      <c r="AV1958" s="31"/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  <c r="BN1958" s="31"/>
    </row>
    <row r="1959" spans="1:66" ht="11.25">
      <c r="A1959" s="422" t="s">
        <v>0</v>
      </c>
      <c r="B1959" s="423"/>
      <c r="C1959" s="423"/>
      <c r="D1959" s="423"/>
      <c r="E1959" s="423"/>
      <c r="F1959" s="423"/>
      <c r="G1959" s="424"/>
      <c r="H1959" s="422" t="s">
        <v>40</v>
      </c>
      <c r="I1959" s="423"/>
      <c r="J1959" s="423"/>
      <c r="K1959" s="423"/>
      <c r="L1959" s="423"/>
      <c r="M1959" s="424"/>
      <c r="N1959" s="422" t="s">
        <v>35</v>
      </c>
      <c r="O1959" s="423"/>
      <c r="P1959" s="423"/>
      <c r="Q1959" s="423"/>
      <c r="R1959" s="423"/>
      <c r="S1959" s="423"/>
      <c r="T1959" s="423"/>
      <c r="U1959" s="424"/>
      <c r="V1959" s="425" t="s">
        <v>1</v>
      </c>
      <c r="W1959" s="426"/>
    </row>
    <row r="1960" spans="1:66" ht="63.75">
      <c r="A1960" s="46" t="s">
        <v>12</v>
      </c>
      <c r="B1960" s="47" t="s">
        <v>22</v>
      </c>
      <c r="C1960" s="48" t="s">
        <v>13</v>
      </c>
      <c r="D1960" s="48" t="s">
        <v>20</v>
      </c>
      <c r="E1960" s="49" t="s">
        <v>23</v>
      </c>
      <c r="F1960" s="48" t="s">
        <v>19</v>
      </c>
      <c r="G1960" s="50" t="s">
        <v>24</v>
      </c>
      <c r="H1960" s="51" t="s">
        <v>28</v>
      </c>
      <c r="I1960" s="48" t="s">
        <v>29</v>
      </c>
      <c r="J1960" s="52" t="s">
        <v>41</v>
      </c>
      <c r="K1960" s="53" t="s">
        <v>14</v>
      </c>
      <c r="L1960" s="54" t="s">
        <v>2</v>
      </c>
      <c r="M1960" s="55" t="s">
        <v>15</v>
      </c>
      <c r="N1960" s="56" t="s">
        <v>50</v>
      </c>
      <c r="O1960" s="57" t="s">
        <v>54</v>
      </c>
      <c r="P1960" s="58" t="s">
        <v>42</v>
      </c>
      <c r="Q1960" s="59" t="s">
        <v>2</v>
      </c>
      <c r="R1960" s="58" t="s">
        <v>43</v>
      </c>
      <c r="S1960" s="58" t="s">
        <v>55</v>
      </c>
      <c r="T1960" s="59" t="s">
        <v>2</v>
      </c>
      <c r="U1960" s="60" t="s">
        <v>56</v>
      </c>
      <c r="V1960" s="61" t="s">
        <v>51</v>
      </c>
      <c r="W1960" s="62" t="s">
        <v>52</v>
      </c>
    </row>
    <row r="1961" spans="1:66" ht="11.25" thickBot="1">
      <c r="A1961" s="63" t="s">
        <v>3</v>
      </c>
      <c r="B1961" s="64" t="s">
        <v>4</v>
      </c>
      <c r="C1961" s="64" t="s">
        <v>5</v>
      </c>
      <c r="D1961" s="64" t="s">
        <v>6</v>
      </c>
      <c r="E1961" s="64" t="s">
        <v>7</v>
      </c>
      <c r="F1961" s="64" t="s">
        <v>8</v>
      </c>
      <c r="G1961" s="65" t="s">
        <v>9</v>
      </c>
      <c r="H1961" s="66" t="s">
        <v>16</v>
      </c>
      <c r="I1961" s="64" t="s">
        <v>30</v>
      </c>
      <c r="J1961" s="67" t="s">
        <v>31</v>
      </c>
      <c r="K1961" s="64" t="s">
        <v>32</v>
      </c>
      <c r="L1961" s="68" t="s">
        <v>33</v>
      </c>
      <c r="M1961" s="69" t="s">
        <v>34</v>
      </c>
      <c r="N1961" s="70" t="s">
        <v>17</v>
      </c>
      <c r="O1961" s="71" t="s">
        <v>36</v>
      </c>
      <c r="P1961" s="72" t="s">
        <v>49</v>
      </c>
      <c r="Q1961" s="71" t="s">
        <v>10</v>
      </c>
      <c r="R1961" s="72" t="s">
        <v>44</v>
      </c>
      <c r="S1961" s="72" t="s">
        <v>45</v>
      </c>
      <c r="T1961" s="71" t="s">
        <v>18</v>
      </c>
      <c r="U1961" s="73" t="s">
        <v>46</v>
      </c>
      <c r="V1961" s="74" t="s">
        <v>47</v>
      </c>
      <c r="W1961" s="75" t="s">
        <v>48</v>
      </c>
    </row>
    <row r="1962" spans="1:66" ht="31.5">
      <c r="A1962" s="76" t="s">
        <v>11</v>
      </c>
      <c r="B1962" s="145" t="s">
        <v>2201</v>
      </c>
      <c r="C1962" s="146" t="s">
        <v>126</v>
      </c>
      <c r="D1962" s="147" t="s">
        <v>2199</v>
      </c>
      <c r="E1962" s="146" t="s">
        <v>73</v>
      </c>
      <c r="F1962" s="235" t="s">
        <v>2191</v>
      </c>
      <c r="G1962" s="81" t="s">
        <v>58</v>
      </c>
      <c r="H1962" s="82" t="s">
        <v>2205</v>
      </c>
      <c r="I1962" s="149">
        <v>2</v>
      </c>
      <c r="J1962" s="150"/>
      <c r="K1962" s="151">
        <f t="shared" ref="K1962:K1969" si="91">I1962*J1962</f>
        <v>0</v>
      </c>
      <c r="L1962" s="152"/>
      <c r="M1962" s="87">
        <f t="shared" ref="M1962:M1969" si="92">ROUND(K1962*L1962+K1962,2)</f>
        <v>0</v>
      </c>
      <c r="N1962" s="436">
        <v>32</v>
      </c>
      <c r="O1962" s="462"/>
      <c r="P1962" s="442">
        <f>N1962*O1962</f>
        <v>0</v>
      </c>
      <c r="Q1962" s="464"/>
      <c r="R1962" s="466">
        <f>ROUND(P1962+P1962*Q1962,2)</f>
        <v>0</v>
      </c>
      <c r="S1962" s="468">
        <v>40000</v>
      </c>
      <c r="T1962" s="464"/>
      <c r="U1962" s="470">
        <f>ROUND(S1962+S1962*T1962,2)</f>
        <v>40000</v>
      </c>
      <c r="V1962" s="433">
        <f>SUM(K1970,P1970,S1970)</f>
        <v>40000</v>
      </c>
      <c r="W1962" s="433">
        <f>SUM(M1970,R1970,U1970)</f>
        <v>40000</v>
      </c>
    </row>
    <row r="1963" spans="1:66" ht="31.5">
      <c r="A1963" s="153" t="s">
        <v>39</v>
      </c>
      <c r="B1963" s="154" t="s">
        <v>2201</v>
      </c>
      <c r="C1963" s="155" t="s">
        <v>126</v>
      </c>
      <c r="D1963" s="156" t="s">
        <v>2199</v>
      </c>
      <c r="E1963" s="155" t="s">
        <v>73</v>
      </c>
      <c r="F1963" s="236" t="s">
        <v>2192</v>
      </c>
      <c r="G1963" s="158" t="s">
        <v>58</v>
      </c>
      <c r="H1963" s="159" t="s">
        <v>2206</v>
      </c>
      <c r="I1963" s="242">
        <v>2</v>
      </c>
      <c r="J1963" s="243"/>
      <c r="K1963" s="244">
        <f t="shared" si="91"/>
        <v>0</v>
      </c>
      <c r="L1963" s="245"/>
      <c r="M1963" s="164">
        <f t="shared" si="92"/>
        <v>0</v>
      </c>
      <c r="N1963" s="437"/>
      <c r="O1963" s="440"/>
      <c r="P1963" s="443"/>
      <c r="Q1963" s="446"/>
      <c r="R1963" s="443"/>
      <c r="S1963" s="451"/>
      <c r="T1963" s="446"/>
      <c r="U1963" s="454"/>
      <c r="V1963" s="434"/>
      <c r="W1963" s="434"/>
    </row>
    <row r="1964" spans="1:66" ht="31.5">
      <c r="A1964" s="153" t="s">
        <v>59</v>
      </c>
      <c r="B1964" s="154" t="s">
        <v>2202</v>
      </c>
      <c r="C1964" s="155" t="s">
        <v>126</v>
      </c>
      <c r="D1964" s="156">
        <v>8821</v>
      </c>
      <c r="E1964" s="155" t="s">
        <v>73</v>
      </c>
      <c r="F1964" s="236" t="s">
        <v>2193</v>
      </c>
      <c r="G1964" s="158" t="s">
        <v>58</v>
      </c>
      <c r="H1964" s="159" t="s">
        <v>2207</v>
      </c>
      <c r="I1964" s="242">
        <v>2</v>
      </c>
      <c r="J1964" s="243"/>
      <c r="K1964" s="244">
        <f t="shared" si="91"/>
        <v>0</v>
      </c>
      <c r="L1964" s="245"/>
      <c r="M1964" s="164">
        <f t="shared" si="92"/>
        <v>0</v>
      </c>
      <c r="N1964" s="437"/>
      <c r="O1964" s="440"/>
      <c r="P1964" s="443"/>
      <c r="Q1964" s="446"/>
      <c r="R1964" s="443"/>
      <c r="S1964" s="451"/>
      <c r="T1964" s="446"/>
      <c r="U1964" s="454"/>
      <c r="V1964" s="434"/>
      <c r="W1964" s="434"/>
    </row>
    <row r="1965" spans="1:66" ht="31.5">
      <c r="A1965" s="153" t="s">
        <v>60</v>
      </c>
      <c r="B1965" s="154" t="s">
        <v>2202</v>
      </c>
      <c r="C1965" s="155" t="s">
        <v>126</v>
      </c>
      <c r="D1965" s="156">
        <v>8821</v>
      </c>
      <c r="E1965" s="155" t="s">
        <v>73</v>
      </c>
      <c r="F1965" s="236" t="s">
        <v>2194</v>
      </c>
      <c r="G1965" s="158" t="s">
        <v>58</v>
      </c>
      <c r="H1965" s="159" t="s">
        <v>2207</v>
      </c>
      <c r="I1965" s="242">
        <v>2</v>
      </c>
      <c r="J1965" s="243"/>
      <c r="K1965" s="244">
        <f t="shared" si="91"/>
        <v>0</v>
      </c>
      <c r="L1965" s="245"/>
      <c r="M1965" s="164">
        <f t="shared" si="92"/>
        <v>0</v>
      </c>
      <c r="N1965" s="437"/>
      <c r="O1965" s="440"/>
      <c r="P1965" s="443"/>
      <c r="Q1965" s="446"/>
      <c r="R1965" s="443"/>
      <c r="S1965" s="451"/>
      <c r="T1965" s="446"/>
      <c r="U1965" s="454"/>
      <c r="V1965" s="434"/>
      <c r="W1965" s="434"/>
    </row>
    <row r="1966" spans="1:66" ht="31.5">
      <c r="A1966" s="153" t="s">
        <v>61</v>
      </c>
      <c r="B1966" s="154" t="s">
        <v>2203</v>
      </c>
      <c r="C1966" s="155" t="s">
        <v>126</v>
      </c>
      <c r="D1966" s="156" t="s">
        <v>2200</v>
      </c>
      <c r="E1966" s="155" t="s">
        <v>73</v>
      </c>
      <c r="F1966" s="236" t="s">
        <v>2195</v>
      </c>
      <c r="G1966" s="158" t="s">
        <v>58</v>
      </c>
      <c r="H1966" s="159" t="s">
        <v>1401</v>
      </c>
      <c r="I1966" s="242">
        <v>2</v>
      </c>
      <c r="J1966" s="243"/>
      <c r="K1966" s="244">
        <f t="shared" si="91"/>
        <v>0</v>
      </c>
      <c r="L1966" s="245"/>
      <c r="M1966" s="164">
        <f t="shared" si="92"/>
        <v>0</v>
      </c>
      <c r="N1966" s="437"/>
      <c r="O1966" s="440"/>
      <c r="P1966" s="443"/>
      <c r="Q1966" s="446"/>
      <c r="R1966" s="443"/>
      <c r="S1966" s="451"/>
      <c r="T1966" s="446"/>
      <c r="U1966" s="454"/>
      <c r="V1966" s="434"/>
      <c r="W1966" s="434"/>
    </row>
    <row r="1967" spans="1:66" ht="31.5">
      <c r="A1967" s="153" t="s">
        <v>62</v>
      </c>
      <c r="B1967" s="154" t="s">
        <v>2204</v>
      </c>
      <c r="C1967" s="155" t="s">
        <v>126</v>
      </c>
      <c r="D1967" s="156">
        <v>2195</v>
      </c>
      <c r="E1967" s="155" t="s">
        <v>73</v>
      </c>
      <c r="F1967" s="236" t="s">
        <v>2196</v>
      </c>
      <c r="G1967" s="158" t="s">
        <v>58</v>
      </c>
      <c r="H1967" s="159" t="s">
        <v>2205</v>
      </c>
      <c r="I1967" s="242">
        <v>2</v>
      </c>
      <c r="J1967" s="243"/>
      <c r="K1967" s="244">
        <f t="shared" si="91"/>
        <v>0</v>
      </c>
      <c r="L1967" s="245"/>
      <c r="M1967" s="164">
        <f t="shared" si="92"/>
        <v>0</v>
      </c>
      <c r="N1967" s="437"/>
      <c r="O1967" s="482"/>
      <c r="P1967" s="443"/>
      <c r="Q1967" s="485"/>
      <c r="R1967" s="488"/>
      <c r="S1967" s="491"/>
      <c r="T1967" s="485"/>
      <c r="U1967" s="494"/>
      <c r="V1967" s="434"/>
      <c r="W1967" s="434"/>
    </row>
    <row r="1968" spans="1:66" ht="31.5">
      <c r="A1968" s="153" t="s">
        <v>63</v>
      </c>
      <c r="B1968" s="154" t="s">
        <v>2204</v>
      </c>
      <c r="C1968" s="155" t="s">
        <v>126</v>
      </c>
      <c r="D1968" s="156" t="s">
        <v>2200</v>
      </c>
      <c r="E1968" s="155" t="s">
        <v>73</v>
      </c>
      <c r="F1968" s="236" t="s">
        <v>2197</v>
      </c>
      <c r="G1968" s="158" t="s">
        <v>58</v>
      </c>
      <c r="H1968" s="159" t="s">
        <v>2207</v>
      </c>
      <c r="I1968" s="242">
        <v>2</v>
      </c>
      <c r="J1968" s="243"/>
      <c r="K1968" s="244">
        <f t="shared" si="91"/>
        <v>0</v>
      </c>
      <c r="L1968" s="245"/>
      <c r="M1968" s="164">
        <f t="shared" si="92"/>
        <v>0</v>
      </c>
      <c r="N1968" s="437"/>
      <c r="O1968" s="482"/>
      <c r="P1968" s="443"/>
      <c r="Q1968" s="485"/>
      <c r="R1968" s="488"/>
      <c r="S1968" s="491"/>
      <c r="T1968" s="485"/>
      <c r="U1968" s="494"/>
      <c r="V1968" s="434"/>
      <c r="W1968" s="434"/>
    </row>
    <row r="1969" spans="1:66" ht="32.25" thickBot="1">
      <c r="A1969" s="100" t="s">
        <v>64</v>
      </c>
      <c r="B1969" s="165" t="s">
        <v>2204</v>
      </c>
      <c r="C1969" s="166" t="s">
        <v>126</v>
      </c>
      <c r="D1969" s="167" t="s">
        <v>2200</v>
      </c>
      <c r="E1969" s="166" t="s">
        <v>73</v>
      </c>
      <c r="F1969" s="237" t="s">
        <v>2198</v>
      </c>
      <c r="G1969" s="169" t="s">
        <v>58</v>
      </c>
      <c r="H1969" s="106" t="s">
        <v>2207</v>
      </c>
      <c r="I1969" s="170">
        <v>2</v>
      </c>
      <c r="J1969" s="243"/>
      <c r="K1969" s="172">
        <f t="shared" si="91"/>
        <v>0</v>
      </c>
      <c r="L1969" s="173"/>
      <c r="M1969" s="174">
        <f t="shared" si="92"/>
        <v>0</v>
      </c>
      <c r="N1969" s="438"/>
      <c r="O1969" s="463"/>
      <c r="P1969" s="444"/>
      <c r="Q1969" s="465"/>
      <c r="R1969" s="467"/>
      <c r="S1969" s="469"/>
      <c r="T1969" s="465"/>
      <c r="U1969" s="471"/>
      <c r="V1969" s="435"/>
      <c r="W1969" s="435"/>
    </row>
    <row r="1970" spans="1:66" ht="12.75">
      <c r="A1970" s="37"/>
      <c r="B1970" s="37"/>
      <c r="C1970" s="37"/>
      <c r="D1970" s="37"/>
      <c r="E1970" s="37"/>
      <c r="F1970" s="37"/>
      <c r="G1970" s="37"/>
      <c r="H1970" s="38"/>
      <c r="I1970" s="37"/>
      <c r="J1970" s="112" t="s">
        <v>38</v>
      </c>
      <c r="K1970" s="113">
        <f>SUM(K1962:K1969)</f>
        <v>0</v>
      </c>
      <c r="L1970" s="114"/>
      <c r="M1970" s="113">
        <f>SUM(M1962:M1969)</f>
        <v>0</v>
      </c>
      <c r="N1970" s="114"/>
      <c r="O1970" s="114"/>
      <c r="P1970" s="115">
        <f>SUM(P1962)</f>
        <v>0</v>
      </c>
      <c r="Q1970" s="114"/>
      <c r="R1970" s="115">
        <f>SUM(R1962)</f>
        <v>0</v>
      </c>
      <c r="S1970" s="113">
        <f>SUM(S1962:S1969)</f>
        <v>40000</v>
      </c>
      <c r="T1970" s="114"/>
      <c r="U1970" s="113">
        <f>SUM(U1962:U1969)</f>
        <v>40000</v>
      </c>
      <c r="V1970" s="37"/>
      <c r="W1970" s="37"/>
    </row>
    <row r="1971" spans="1:66" ht="51">
      <c r="W1971" s="116" t="s">
        <v>37</v>
      </c>
    </row>
    <row r="1973" spans="1:66" s="241" customFormat="1" ht="15" thickBot="1">
      <c r="A1973" s="180"/>
      <c r="B1973" s="181" t="s">
        <v>21</v>
      </c>
      <c r="C1973" s="182">
        <v>141</v>
      </c>
      <c r="D1973" s="183" t="s">
        <v>433</v>
      </c>
      <c r="E1973" s="184"/>
      <c r="F1973" s="184"/>
      <c r="G1973" s="184"/>
      <c r="H1973" s="184"/>
      <c r="I1973" s="184"/>
      <c r="J1973" s="184"/>
      <c r="K1973" s="184"/>
      <c r="L1973" s="184"/>
      <c r="M1973" s="184"/>
      <c r="N1973" s="184"/>
      <c r="O1973" s="185"/>
      <c r="P1973" s="185"/>
      <c r="Q1973" s="185"/>
      <c r="R1973" s="185"/>
      <c r="S1973" s="185"/>
      <c r="T1973" s="185"/>
      <c r="U1973" s="185"/>
      <c r="V1973" s="185"/>
      <c r="W1973" s="185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  <c r="AJ1973" s="31"/>
      <c r="AK1973" s="31"/>
      <c r="AL1973" s="31"/>
      <c r="AM1973" s="31"/>
      <c r="AN1973" s="31"/>
      <c r="AO1973" s="31"/>
      <c r="AP1973" s="31"/>
      <c r="AQ1973" s="31"/>
      <c r="AR1973" s="31"/>
      <c r="AS1973" s="31"/>
      <c r="AT1973" s="31"/>
      <c r="AU1973" s="31"/>
      <c r="AV1973" s="31"/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  <c r="BN1973" s="31"/>
    </row>
    <row r="1974" spans="1:66" ht="11.25">
      <c r="A1974" s="422" t="s">
        <v>0</v>
      </c>
      <c r="B1974" s="423"/>
      <c r="C1974" s="423"/>
      <c r="D1974" s="423"/>
      <c r="E1974" s="423"/>
      <c r="F1974" s="423"/>
      <c r="G1974" s="424"/>
      <c r="H1974" s="422" t="s">
        <v>40</v>
      </c>
      <c r="I1974" s="423"/>
      <c r="J1974" s="423"/>
      <c r="K1974" s="423"/>
      <c r="L1974" s="423"/>
      <c r="M1974" s="424"/>
      <c r="N1974" s="422" t="s">
        <v>35</v>
      </c>
      <c r="O1974" s="423"/>
      <c r="P1974" s="423"/>
      <c r="Q1974" s="423"/>
      <c r="R1974" s="423"/>
      <c r="S1974" s="423"/>
      <c r="T1974" s="423"/>
      <c r="U1974" s="424"/>
      <c r="V1974" s="425" t="s">
        <v>1</v>
      </c>
      <c r="W1974" s="426"/>
    </row>
    <row r="1975" spans="1:66" ht="63.75">
      <c r="A1975" s="46" t="s">
        <v>12</v>
      </c>
      <c r="B1975" s="47" t="s">
        <v>22</v>
      </c>
      <c r="C1975" s="48" t="s">
        <v>13</v>
      </c>
      <c r="D1975" s="48" t="s">
        <v>20</v>
      </c>
      <c r="E1975" s="49" t="s">
        <v>23</v>
      </c>
      <c r="F1975" s="48" t="s">
        <v>19</v>
      </c>
      <c r="G1975" s="50" t="s">
        <v>24</v>
      </c>
      <c r="H1975" s="51" t="s">
        <v>28</v>
      </c>
      <c r="I1975" s="48" t="s">
        <v>29</v>
      </c>
      <c r="J1975" s="52" t="s">
        <v>41</v>
      </c>
      <c r="K1975" s="53" t="s">
        <v>14</v>
      </c>
      <c r="L1975" s="54" t="s">
        <v>2</v>
      </c>
      <c r="M1975" s="55" t="s">
        <v>15</v>
      </c>
      <c r="N1975" s="56" t="s">
        <v>50</v>
      </c>
      <c r="O1975" s="57" t="s">
        <v>54</v>
      </c>
      <c r="P1975" s="58" t="s">
        <v>42</v>
      </c>
      <c r="Q1975" s="59" t="s">
        <v>2</v>
      </c>
      <c r="R1975" s="58" t="s">
        <v>43</v>
      </c>
      <c r="S1975" s="58" t="s">
        <v>55</v>
      </c>
      <c r="T1975" s="59" t="s">
        <v>2</v>
      </c>
      <c r="U1975" s="60" t="s">
        <v>56</v>
      </c>
      <c r="V1975" s="61" t="s">
        <v>51</v>
      </c>
      <c r="W1975" s="62" t="s">
        <v>52</v>
      </c>
    </row>
    <row r="1976" spans="1:66" ht="11.25" thickBot="1">
      <c r="A1976" s="63" t="s">
        <v>3</v>
      </c>
      <c r="B1976" s="64" t="s">
        <v>4</v>
      </c>
      <c r="C1976" s="64" t="s">
        <v>5</v>
      </c>
      <c r="D1976" s="64" t="s">
        <v>6</v>
      </c>
      <c r="E1976" s="64" t="s">
        <v>7</v>
      </c>
      <c r="F1976" s="64" t="s">
        <v>8</v>
      </c>
      <c r="G1976" s="65" t="s">
        <v>9</v>
      </c>
      <c r="H1976" s="66" t="s">
        <v>16</v>
      </c>
      <c r="I1976" s="64" t="s">
        <v>30</v>
      </c>
      <c r="J1976" s="67" t="s">
        <v>31</v>
      </c>
      <c r="K1976" s="64" t="s">
        <v>32</v>
      </c>
      <c r="L1976" s="68" t="s">
        <v>33</v>
      </c>
      <c r="M1976" s="69" t="s">
        <v>34</v>
      </c>
      <c r="N1976" s="70" t="s">
        <v>17</v>
      </c>
      <c r="O1976" s="71" t="s">
        <v>36</v>
      </c>
      <c r="P1976" s="72" t="s">
        <v>49</v>
      </c>
      <c r="Q1976" s="71" t="s">
        <v>10</v>
      </c>
      <c r="R1976" s="72" t="s">
        <v>44</v>
      </c>
      <c r="S1976" s="72" t="s">
        <v>45</v>
      </c>
      <c r="T1976" s="71" t="s">
        <v>18</v>
      </c>
      <c r="U1976" s="73" t="s">
        <v>46</v>
      </c>
      <c r="V1976" s="74" t="s">
        <v>47</v>
      </c>
      <c r="W1976" s="75" t="s">
        <v>48</v>
      </c>
    </row>
    <row r="1977" spans="1:66" ht="42">
      <c r="A1977" s="76" t="s">
        <v>11</v>
      </c>
      <c r="B1977" s="145" t="s">
        <v>2220</v>
      </c>
      <c r="C1977" s="146" t="s">
        <v>84</v>
      </c>
      <c r="D1977" s="147" t="s">
        <v>2216</v>
      </c>
      <c r="E1977" s="146" t="s">
        <v>73</v>
      </c>
      <c r="F1977" s="235" t="s">
        <v>2208</v>
      </c>
      <c r="G1977" s="81" t="s">
        <v>58</v>
      </c>
      <c r="H1977" s="82" t="s">
        <v>2215</v>
      </c>
      <c r="I1977" s="149">
        <v>2</v>
      </c>
      <c r="J1977" s="150"/>
      <c r="K1977" s="151">
        <f t="shared" ref="K1977:K1983" si="93">I1977*J1977</f>
        <v>0</v>
      </c>
      <c r="L1977" s="152"/>
      <c r="M1977" s="87">
        <f t="shared" ref="M1977:M1983" si="94">ROUND(K1977*L1977+K1977,2)</f>
        <v>0</v>
      </c>
      <c r="N1977" s="436">
        <v>42</v>
      </c>
      <c r="O1977" s="462"/>
      <c r="P1977" s="442">
        <f>N1977*O1977</f>
        <v>0</v>
      </c>
      <c r="Q1977" s="464"/>
      <c r="R1977" s="466">
        <f>ROUND(P1977+P1977*Q1977,2)</f>
        <v>0</v>
      </c>
      <c r="S1977" s="468">
        <v>14000</v>
      </c>
      <c r="T1977" s="464"/>
      <c r="U1977" s="470">
        <f>ROUND(S1977+S1977*T1977,2)</f>
        <v>14000</v>
      </c>
      <c r="V1977" s="433">
        <f>SUM(K1984,P1984,S1984)</f>
        <v>14000</v>
      </c>
      <c r="W1977" s="433">
        <f>SUM(M1984,R1984,U1984)</f>
        <v>14000</v>
      </c>
    </row>
    <row r="1978" spans="1:66" ht="31.5">
      <c r="A1978" s="153" t="s">
        <v>39</v>
      </c>
      <c r="B1978" s="154" t="s">
        <v>2220</v>
      </c>
      <c r="C1978" s="155" t="s">
        <v>84</v>
      </c>
      <c r="D1978" s="156" t="s">
        <v>2217</v>
      </c>
      <c r="E1978" s="155" t="s">
        <v>73</v>
      </c>
      <c r="F1978" s="236" t="s">
        <v>2209</v>
      </c>
      <c r="G1978" s="158" t="s">
        <v>58</v>
      </c>
      <c r="H1978" s="159" t="s">
        <v>1171</v>
      </c>
      <c r="I1978" s="242">
        <v>2</v>
      </c>
      <c r="J1978" s="243"/>
      <c r="K1978" s="244">
        <f t="shared" si="93"/>
        <v>0</v>
      </c>
      <c r="L1978" s="245"/>
      <c r="M1978" s="164">
        <f t="shared" si="94"/>
        <v>0</v>
      </c>
      <c r="N1978" s="437"/>
      <c r="O1978" s="440"/>
      <c r="P1978" s="443"/>
      <c r="Q1978" s="446"/>
      <c r="R1978" s="443"/>
      <c r="S1978" s="451"/>
      <c r="T1978" s="446"/>
      <c r="U1978" s="454"/>
      <c r="V1978" s="434"/>
      <c r="W1978" s="434"/>
    </row>
    <row r="1979" spans="1:66" ht="31.5">
      <c r="A1979" s="153" t="s">
        <v>59</v>
      </c>
      <c r="B1979" s="154" t="s">
        <v>2220</v>
      </c>
      <c r="C1979" s="155" t="s">
        <v>84</v>
      </c>
      <c r="D1979" s="156" t="s">
        <v>2218</v>
      </c>
      <c r="E1979" s="155" t="s">
        <v>73</v>
      </c>
      <c r="F1979" s="236" t="s">
        <v>2210</v>
      </c>
      <c r="G1979" s="158" t="s">
        <v>58</v>
      </c>
      <c r="H1979" s="159" t="s">
        <v>1171</v>
      </c>
      <c r="I1979" s="242">
        <v>2</v>
      </c>
      <c r="J1979" s="243"/>
      <c r="K1979" s="244">
        <f t="shared" si="93"/>
        <v>0</v>
      </c>
      <c r="L1979" s="245"/>
      <c r="M1979" s="164">
        <f t="shared" si="94"/>
        <v>0</v>
      </c>
      <c r="N1979" s="437"/>
      <c r="O1979" s="440"/>
      <c r="P1979" s="443"/>
      <c r="Q1979" s="446"/>
      <c r="R1979" s="443"/>
      <c r="S1979" s="451"/>
      <c r="T1979" s="446"/>
      <c r="U1979" s="454"/>
      <c r="V1979" s="434"/>
      <c r="W1979" s="434"/>
    </row>
    <row r="1980" spans="1:66" ht="42">
      <c r="A1980" s="153" t="s">
        <v>60</v>
      </c>
      <c r="B1980" s="154" t="s">
        <v>2220</v>
      </c>
      <c r="C1980" s="155" t="s">
        <v>84</v>
      </c>
      <c r="D1980" s="156" t="s">
        <v>2219</v>
      </c>
      <c r="E1980" s="155" t="s">
        <v>73</v>
      </c>
      <c r="F1980" s="236" t="s">
        <v>2211</v>
      </c>
      <c r="G1980" s="158" t="s">
        <v>58</v>
      </c>
      <c r="H1980" s="159" t="s">
        <v>2215</v>
      </c>
      <c r="I1980" s="242">
        <v>2</v>
      </c>
      <c r="J1980" s="243"/>
      <c r="K1980" s="244">
        <f t="shared" si="93"/>
        <v>0</v>
      </c>
      <c r="L1980" s="245"/>
      <c r="M1980" s="164">
        <f t="shared" si="94"/>
        <v>0</v>
      </c>
      <c r="N1980" s="437"/>
      <c r="O1980" s="440"/>
      <c r="P1980" s="443"/>
      <c r="Q1980" s="446"/>
      <c r="R1980" s="443"/>
      <c r="S1980" s="451"/>
      <c r="T1980" s="446"/>
      <c r="U1980" s="454"/>
      <c r="V1980" s="434"/>
      <c r="W1980" s="434"/>
    </row>
    <row r="1981" spans="1:66" ht="31.5">
      <c r="A1981" s="153" t="s">
        <v>61</v>
      </c>
      <c r="B1981" s="154" t="s">
        <v>2220</v>
      </c>
      <c r="C1981" s="155" t="s">
        <v>84</v>
      </c>
      <c r="D1981" s="156" t="s">
        <v>2219</v>
      </c>
      <c r="E1981" s="155" t="s">
        <v>73</v>
      </c>
      <c r="F1981" s="236" t="s">
        <v>2212</v>
      </c>
      <c r="G1981" s="158" t="s">
        <v>58</v>
      </c>
      <c r="H1981" s="159" t="s">
        <v>2215</v>
      </c>
      <c r="I1981" s="242">
        <v>2</v>
      </c>
      <c r="J1981" s="243"/>
      <c r="K1981" s="244">
        <f t="shared" si="93"/>
        <v>0</v>
      </c>
      <c r="L1981" s="245"/>
      <c r="M1981" s="164">
        <f t="shared" si="94"/>
        <v>0</v>
      </c>
      <c r="N1981" s="437"/>
      <c r="O1981" s="440"/>
      <c r="P1981" s="443"/>
      <c r="Q1981" s="446"/>
      <c r="R1981" s="443"/>
      <c r="S1981" s="451"/>
      <c r="T1981" s="446"/>
      <c r="U1981" s="454"/>
      <c r="V1981" s="434"/>
      <c r="W1981" s="434"/>
    </row>
    <row r="1982" spans="1:66" ht="42">
      <c r="A1982" s="153" t="s">
        <v>62</v>
      </c>
      <c r="B1982" s="154" t="s">
        <v>2220</v>
      </c>
      <c r="C1982" s="155" t="s">
        <v>84</v>
      </c>
      <c r="D1982" s="156" t="s">
        <v>2219</v>
      </c>
      <c r="E1982" s="155" t="s">
        <v>73</v>
      </c>
      <c r="F1982" s="236" t="s">
        <v>2213</v>
      </c>
      <c r="G1982" s="158" t="s">
        <v>58</v>
      </c>
      <c r="H1982" s="159" t="s">
        <v>1556</v>
      </c>
      <c r="I1982" s="242">
        <v>2</v>
      </c>
      <c r="J1982" s="243"/>
      <c r="K1982" s="244">
        <f t="shared" si="93"/>
        <v>0</v>
      </c>
      <c r="L1982" s="245"/>
      <c r="M1982" s="164">
        <f t="shared" si="94"/>
        <v>0</v>
      </c>
      <c r="N1982" s="437"/>
      <c r="O1982" s="482"/>
      <c r="P1982" s="443"/>
      <c r="Q1982" s="485"/>
      <c r="R1982" s="488"/>
      <c r="S1982" s="491"/>
      <c r="T1982" s="485"/>
      <c r="U1982" s="494"/>
      <c r="V1982" s="434"/>
      <c r="W1982" s="434"/>
    </row>
    <row r="1983" spans="1:66" ht="32.25" thickBot="1">
      <c r="A1983" s="100" t="s">
        <v>63</v>
      </c>
      <c r="B1983" s="165" t="s">
        <v>2220</v>
      </c>
      <c r="C1983" s="166" t="s">
        <v>84</v>
      </c>
      <c r="D1983" s="167" t="s">
        <v>2219</v>
      </c>
      <c r="E1983" s="166" t="s">
        <v>73</v>
      </c>
      <c r="F1983" s="237" t="s">
        <v>2214</v>
      </c>
      <c r="G1983" s="169" t="s">
        <v>58</v>
      </c>
      <c r="H1983" s="106" t="s">
        <v>2215</v>
      </c>
      <c r="I1983" s="170">
        <v>2</v>
      </c>
      <c r="J1983" s="171"/>
      <c r="K1983" s="172">
        <f t="shared" si="93"/>
        <v>0</v>
      </c>
      <c r="L1983" s="173"/>
      <c r="M1983" s="174">
        <f t="shared" si="94"/>
        <v>0</v>
      </c>
      <c r="N1983" s="438"/>
      <c r="O1983" s="463"/>
      <c r="P1983" s="444"/>
      <c r="Q1983" s="465"/>
      <c r="R1983" s="467"/>
      <c r="S1983" s="469"/>
      <c r="T1983" s="465"/>
      <c r="U1983" s="471"/>
      <c r="V1983" s="435"/>
      <c r="W1983" s="435"/>
    </row>
    <row r="1984" spans="1:66" ht="12.75">
      <c r="A1984" s="37"/>
      <c r="B1984" s="37"/>
      <c r="C1984" s="37"/>
      <c r="D1984" s="37"/>
      <c r="E1984" s="37"/>
      <c r="F1984" s="37"/>
      <c r="G1984" s="37"/>
      <c r="H1984" s="38"/>
      <c r="I1984" s="37"/>
      <c r="J1984" s="112" t="s">
        <v>38</v>
      </c>
      <c r="K1984" s="113">
        <f>SUM(K1977:K1983)</f>
        <v>0</v>
      </c>
      <c r="L1984" s="114"/>
      <c r="M1984" s="113">
        <f>SUM(M1977:M1983)</f>
        <v>0</v>
      </c>
      <c r="N1984" s="114"/>
      <c r="O1984" s="114"/>
      <c r="P1984" s="115">
        <f>SUM(P1977)</f>
        <v>0</v>
      </c>
      <c r="Q1984" s="114"/>
      <c r="R1984" s="115">
        <f>SUM(R1977)</f>
        <v>0</v>
      </c>
      <c r="S1984" s="113">
        <f>SUM(S1977:S1983)</f>
        <v>14000</v>
      </c>
      <c r="T1984" s="114"/>
      <c r="U1984" s="113">
        <f>SUM(U1977:U1983)</f>
        <v>14000</v>
      </c>
      <c r="V1984" s="37"/>
      <c r="W1984" s="37"/>
    </row>
    <row r="1985" spans="1:66" ht="51">
      <c r="W1985" s="116" t="s">
        <v>37</v>
      </c>
    </row>
    <row r="1987" spans="1:66" s="241" customFormat="1" ht="15" thickBot="1">
      <c r="A1987" s="180"/>
      <c r="B1987" s="181" t="s">
        <v>21</v>
      </c>
      <c r="C1987" s="182">
        <v>142</v>
      </c>
      <c r="D1987" s="183" t="s">
        <v>433</v>
      </c>
      <c r="E1987" s="184"/>
      <c r="F1987" s="184"/>
      <c r="G1987" s="184"/>
      <c r="H1987" s="184"/>
      <c r="I1987" s="184"/>
      <c r="J1987" s="184"/>
      <c r="K1987" s="184"/>
      <c r="L1987" s="184"/>
      <c r="M1987" s="184"/>
      <c r="N1987" s="184"/>
      <c r="O1987" s="185"/>
      <c r="P1987" s="185"/>
      <c r="Q1987" s="185"/>
      <c r="R1987" s="185"/>
      <c r="S1987" s="185"/>
      <c r="T1987" s="185"/>
      <c r="U1987" s="185"/>
      <c r="V1987" s="185"/>
      <c r="W1987" s="185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  <c r="AJ1987" s="31"/>
      <c r="AK1987" s="31"/>
      <c r="AL1987" s="31"/>
      <c r="AM1987" s="31"/>
      <c r="AN1987" s="31"/>
      <c r="AO1987" s="31"/>
      <c r="AP1987" s="31"/>
      <c r="AQ1987" s="31"/>
      <c r="AR1987" s="31"/>
      <c r="AS1987" s="31"/>
      <c r="AT1987" s="31"/>
      <c r="AU1987" s="31"/>
      <c r="AV1987" s="31"/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  <c r="BN1987" s="31"/>
    </row>
    <row r="1988" spans="1:66" ht="11.25">
      <c r="A1988" s="422" t="s">
        <v>0</v>
      </c>
      <c r="B1988" s="423"/>
      <c r="C1988" s="423"/>
      <c r="D1988" s="423"/>
      <c r="E1988" s="423"/>
      <c r="F1988" s="423"/>
      <c r="G1988" s="424"/>
      <c r="H1988" s="422" t="s">
        <v>40</v>
      </c>
      <c r="I1988" s="423"/>
      <c r="J1988" s="423"/>
      <c r="K1988" s="423"/>
      <c r="L1988" s="423"/>
      <c r="M1988" s="424"/>
      <c r="N1988" s="422" t="s">
        <v>35</v>
      </c>
      <c r="O1988" s="423"/>
      <c r="P1988" s="423"/>
      <c r="Q1988" s="423"/>
      <c r="R1988" s="423"/>
      <c r="S1988" s="423"/>
      <c r="T1988" s="423"/>
      <c r="U1988" s="424"/>
      <c r="V1988" s="425" t="s">
        <v>1</v>
      </c>
      <c r="W1988" s="426"/>
    </row>
    <row r="1989" spans="1:66" ht="63.75">
      <c r="A1989" s="46" t="s">
        <v>12</v>
      </c>
      <c r="B1989" s="47" t="s">
        <v>22</v>
      </c>
      <c r="C1989" s="48" t="s">
        <v>13</v>
      </c>
      <c r="D1989" s="48" t="s">
        <v>20</v>
      </c>
      <c r="E1989" s="49" t="s">
        <v>23</v>
      </c>
      <c r="F1989" s="48" t="s">
        <v>19</v>
      </c>
      <c r="G1989" s="50" t="s">
        <v>24</v>
      </c>
      <c r="H1989" s="51" t="s">
        <v>28</v>
      </c>
      <c r="I1989" s="48" t="s">
        <v>29</v>
      </c>
      <c r="J1989" s="52" t="s">
        <v>41</v>
      </c>
      <c r="K1989" s="53" t="s">
        <v>14</v>
      </c>
      <c r="L1989" s="54" t="s">
        <v>2</v>
      </c>
      <c r="M1989" s="55" t="s">
        <v>15</v>
      </c>
      <c r="N1989" s="56" t="s">
        <v>50</v>
      </c>
      <c r="O1989" s="57" t="s">
        <v>54</v>
      </c>
      <c r="P1989" s="58" t="s">
        <v>42</v>
      </c>
      <c r="Q1989" s="59" t="s">
        <v>2</v>
      </c>
      <c r="R1989" s="58" t="s">
        <v>43</v>
      </c>
      <c r="S1989" s="58" t="s">
        <v>55</v>
      </c>
      <c r="T1989" s="59" t="s">
        <v>2</v>
      </c>
      <c r="U1989" s="60" t="s">
        <v>56</v>
      </c>
      <c r="V1989" s="61" t="s">
        <v>51</v>
      </c>
      <c r="W1989" s="62" t="s">
        <v>52</v>
      </c>
    </row>
    <row r="1990" spans="1:66" ht="11.25" thickBot="1">
      <c r="A1990" s="63" t="s">
        <v>3</v>
      </c>
      <c r="B1990" s="64" t="s">
        <v>4</v>
      </c>
      <c r="C1990" s="64" t="s">
        <v>5</v>
      </c>
      <c r="D1990" s="64" t="s">
        <v>6</v>
      </c>
      <c r="E1990" s="64" t="s">
        <v>7</v>
      </c>
      <c r="F1990" s="64" t="s">
        <v>8</v>
      </c>
      <c r="G1990" s="65" t="s">
        <v>9</v>
      </c>
      <c r="H1990" s="66" t="s">
        <v>16</v>
      </c>
      <c r="I1990" s="64" t="s">
        <v>30</v>
      </c>
      <c r="J1990" s="67" t="s">
        <v>31</v>
      </c>
      <c r="K1990" s="64" t="s">
        <v>32</v>
      </c>
      <c r="L1990" s="68" t="s">
        <v>33</v>
      </c>
      <c r="M1990" s="69" t="s">
        <v>34</v>
      </c>
      <c r="N1990" s="70" t="s">
        <v>17</v>
      </c>
      <c r="O1990" s="71" t="s">
        <v>36</v>
      </c>
      <c r="P1990" s="72" t="s">
        <v>49</v>
      </c>
      <c r="Q1990" s="71" t="s">
        <v>10</v>
      </c>
      <c r="R1990" s="72" t="s">
        <v>44</v>
      </c>
      <c r="S1990" s="72" t="s">
        <v>45</v>
      </c>
      <c r="T1990" s="71" t="s">
        <v>18</v>
      </c>
      <c r="U1990" s="73" t="s">
        <v>46</v>
      </c>
      <c r="V1990" s="74" t="s">
        <v>47</v>
      </c>
      <c r="W1990" s="75" t="s">
        <v>48</v>
      </c>
    </row>
    <row r="1991" spans="1:66" ht="31.5">
      <c r="A1991" s="76" t="s">
        <v>11</v>
      </c>
      <c r="B1991" s="145" t="s">
        <v>2237</v>
      </c>
      <c r="C1991" s="146" t="s">
        <v>84</v>
      </c>
      <c r="D1991" s="147" t="s">
        <v>2230</v>
      </c>
      <c r="E1991" s="146" t="s">
        <v>73</v>
      </c>
      <c r="F1991" s="235" t="s">
        <v>2221</v>
      </c>
      <c r="G1991" s="81" t="s">
        <v>58</v>
      </c>
      <c r="H1991" s="82" t="s">
        <v>2228</v>
      </c>
      <c r="I1991" s="149">
        <v>2</v>
      </c>
      <c r="J1991" s="150"/>
      <c r="K1991" s="151">
        <f t="shared" ref="K1991:K1997" si="95">I1991*J1991</f>
        <v>0</v>
      </c>
      <c r="L1991" s="152"/>
      <c r="M1991" s="87">
        <f t="shared" ref="M1991:M1997" si="96">ROUND(K1991*L1991+K1991,2)</f>
        <v>0</v>
      </c>
      <c r="N1991" s="436">
        <v>42</v>
      </c>
      <c r="O1991" s="462"/>
      <c r="P1991" s="442">
        <f>N1991*O1991</f>
        <v>0</v>
      </c>
      <c r="Q1991" s="464"/>
      <c r="R1991" s="466">
        <f>ROUND(P1991+P1991*Q1991,2)</f>
        <v>0</v>
      </c>
      <c r="S1991" s="468">
        <v>350000</v>
      </c>
      <c r="T1991" s="464"/>
      <c r="U1991" s="470">
        <f>ROUND(S1991+S1991*T1991,2)</f>
        <v>350000</v>
      </c>
      <c r="V1991" s="433">
        <f>SUM(K1998,P1998,S1998)</f>
        <v>350000</v>
      </c>
      <c r="W1991" s="433">
        <f>SUM(M1998,R1998,U1998)</f>
        <v>350000</v>
      </c>
    </row>
    <row r="1992" spans="1:66" ht="31.5">
      <c r="A1992" s="153" t="s">
        <v>39</v>
      </c>
      <c r="B1992" s="154" t="s">
        <v>2237</v>
      </c>
      <c r="C1992" s="155" t="s">
        <v>84</v>
      </c>
      <c r="D1992" s="156" t="s">
        <v>2230</v>
      </c>
      <c r="E1992" s="155" t="s">
        <v>73</v>
      </c>
      <c r="F1992" s="236" t="s">
        <v>2222</v>
      </c>
      <c r="G1992" s="158" t="s">
        <v>58</v>
      </c>
      <c r="H1992" s="159" t="s">
        <v>2228</v>
      </c>
      <c r="I1992" s="242">
        <v>2</v>
      </c>
      <c r="J1992" s="243"/>
      <c r="K1992" s="244">
        <f t="shared" si="95"/>
        <v>0</v>
      </c>
      <c r="L1992" s="245"/>
      <c r="M1992" s="164">
        <f t="shared" si="96"/>
        <v>0</v>
      </c>
      <c r="N1992" s="437"/>
      <c r="O1992" s="440"/>
      <c r="P1992" s="443"/>
      <c r="Q1992" s="446"/>
      <c r="R1992" s="443"/>
      <c r="S1992" s="451"/>
      <c r="T1992" s="446"/>
      <c r="U1992" s="454"/>
      <c r="V1992" s="434"/>
      <c r="W1992" s="434"/>
    </row>
    <row r="1993" spans="1:66" ht="31.5">
      <c r="A1993" s="153" t="s">
        <v>59</v>
      </c>
      <c r="B1993" s="154" t="s">
        <v>2237</v>
      </c>
      <c r="C1993" s="155" t="s">
        <v>84</v>
      </c>
      <c r="D1993" s="156" t="s">
        <v>2232</v>
      </c>
      <c r="E1993" s="155" t="s">
        <v>73</v>
      </c>
      <c r="F1993" s="236" t="s">
        <v>2223</v>
      </c>
      <c r="G1993" s="158" t="s">
        <v>58</v>
      </c>
      <c r="H1993" s="159" t="s">
        <v>2229</v>
      </c>
      <c r="I1993" s="242">
        <v>2</v>
      </c>
      <c r="J1993" s="243"/>
      <c r="K1993" s="244">
        <f t="shared" si="95"/>
        <v>0</v>
      </c>
      <c r="L1993" s="245"/>
      <c r="M1993" s="164">
        <f t="shared" si="96"/>
        <v>0</v>
      </c>
      <c r="N1993" s="437"/>
      <c r="O1993" s="440"/>
      <c r="P1993" s="443"/>
      <c r="Q1993" s="446"/>
      <c r="R1993" s="443"/>
      <c r="S1993" s="451"/>
      <c r="T1993" s="446"/>
      <c r="U1993" s="454"/>
      <c r="V1993" s="434"/>
      <c r="W1993" s="434"/>
    </row>
    <row r="1994" spans="1:66" ht="31.5">
      <c r="A1994" s="153" t="s">
        <v>60</v>
      </c>
      <c r="B1994" s="154" t="s">
        <v>2231</v>
      </c>
      <c r="C1994" s="155" t="s">
        <v>84</v>
      </c>
      <c r="D1994" s="156" t="s">
        <v>2233</v>
      </c>
      <c r="E1994" s="155" t="s">
        <v>73</v>
      </c>
      <c r="F1994" s="236" t="s">
        <v>2224</v>
      </c>
      <c r="G1994" s="158" t="s">
        <v>58</v>
      </c>
      <c r="H1994" s="159" t="s">
        <v>2229</v>
      </c>
      <c r="I1994" s="242">
        <v>2</v>
      </c>
      <c r="J1994" s="243"/>
      <c r="K1994" s="244">
        <f t="shared" si="95"/>
        <v>0</v>
      </c>
      <c r="L1994" s="245"/>
      <c r="M1994" s="164">
        <f t="shared" si="96"/>
        <v>0</v>
      </c>
      <c r="N1994" s="437"/>
      <c r="O1994" s="440"/>
      <c r="P1994" s="443"/>
      <c r="Q1994" s="446"/>
      <c r="R1994" s="443"/>
      <c r="S1994" s="451"/>
      <c r="T1994" s="446"/>
      <c r="U1994" s="454"/>
      <c r="V1994" s="434"/>
      <c r="W1994" s="434"/>
    </row>
    <row r="1995" spans="1:66" ht="31.5">
      <c r="A1995" s="153" t="s">
        <v>61</v>
      </c>
      <c r="B1995" s="154" t="s">
        <v>2238</v>
      </c>
      <c r="C1995" s="155" t="s">
        <v>84</v>
      </c>
      <c r="D1995" s="156" t="s">
        <v>2233</v>
      </c>
      <c r="E1995" s="155" t="s">
        <v>73</v>
      </c>
      <c r="F1995" s="236" t="s">
        <v>2225</v>
      </c>
      <c r="G1995" s="158" t="s">
        <v>58</v>
      </c>
      <c r="H1995" s="159" t="s">
        <v>2239</v>
      </c>
      <c r="I1995" s="242">
        <v>2</v>
      </c>
      <c r="J1995" s="243"/>
      <c r="K1995" s="244">
        <f t="shared" si="95"/>
        <v>0</v>
      </c>
      <c r="L1995" s="245"/>
      <c r="M1995" s="164">
        <f t="shared" si="96"/>
        <v>0</v>
      </c>
      <c r="N1995" s="437"/>
      <c r="O1995" s="440"/>
      <c r="P1995" s="443"/>
      <c r="Q1995" s="446"/>
      <c r="R1995" s="443"/>
      <c r="S1995" s="451"/>
      <c r="T1995" s="446"/>
      <c r="U1995" s="454"/>
      <c r="V1995" s="434"/>
      <c r="W1995" s="434"/>
    </row>
    <row r="1996" spans="1:66" ht="52.5">
      <c r="A1996" s="153" t="s">
        <v>62</v>
      </c>
      <c r="B1996" s="154" t="s">
        <v>2234</v>
      </c>
      <c r="C1996" s="155" t="s">
        <v>84</v>
      </c>
      <c r="D1996" s="156" t="s">
        <v>2235</v>
      </c>
      <c r="E1996" s="155" t="s">
        <v>73</v>
      </c>
      <c r="F1996" s="236" t="s">
        <v>2226</v>
      </c>
      <c r="G1996" s="158" t="s">
        <v>58</v>
      </c>
      <c r="H1996" s="159"/>
      <c r="I1996" s="242">
        <v>0</v>
      </c>
      <c r="J1996" s="243"/>
      <c r="K1996" s="244">
        <f t="shared" si="95"/>
        <v>0</v>
      </c>
      <c r="L1996" s="245"/>
      <c r="M1996" s="164">
        <f t="shared" si="96"/>
        <v>0</v>
      </c>
      <c r="N1996" s="437"/>
      <c r="O1996" s="482"/>
      <c r="P1996" s="443"/>
      <c r="Q1996" s="485"/>
      <c r="R1996" s="488"/>
      <c r="S1996" s="491"/>
      <c r="T1996" s="485"/>
      <c r="U1996" s="494"/>
      <c r="V1996" s="434"/>
      <c r="W1996" s="434"/>
    </row>
    <row r="1997" spans="1:66" ht="32.25" thickBot="1">
      <c r="A1997" s="100" t="s">
        <v>63</v>
      </c>
      <c r="B1997" s="165" t="s">
        <v>2236</v>
      </c>
      <c r="C1997" s="166" t="s">
        <v>84</v>
      </c>
      <c r="D1997" s="167" t="s">
        <v>2233</v>
      </c>
      <c r="E1997" s="166" t="s">
        <v>73</v>
      </c>
      <c r="F1997" s="237" t="s">
        <v>2227</v>
      </c>
      <c r="G1997" s="169" t="s">
        <v>58</v>
      </c>
      <c r="H1997" s="106">
        <v>45735</v>
      </c>
      <c r="I1997" s="170">
        <v>2</v>
      </c>
      <c r="J1997" s="171"/>
      <c r="K1997" s="172">
        <f t="shared" si="95"/>
        <v>0</v>
      </c>
      <c r="L1997" s="173"/>
      <c r="M1997" s="174">
        <f t="shared" si="96"/>
        <v>0</v>
      </c>
      <c r="N1997" s="438"/>
      <c r="O1997" s="463"/>
      <c r="P1997" s="444"/>
      <c r="Q1997" s="465"/>
      <c r="R1997" s="467"/>
      <c r="S1997" s="469"/>
      <c r="T1997" s="465"/>
      <c r="U1997" s="471"/>
      <c r="V1997" s="435"/>
      <c r="W1997" s="435"/>
    </row>
    <row r="1998" spans="1:66" ht="12.75">
      <c r="A1998" s="37"/>
      <c r="B1998" s="37"/>
      <c r="C1998" s="37"/>
      <c r="D1998" s="37"/>
      <c r="E1998" s="37"/>
      <c r="F1998" s="37"/>
      <c r="G1998" s="37"/>
      <c r="H1998" s="38"/>
      <c r="I1998" s="37"/>
      <c r="J1998" s="112" t="s">
        <v>38</v>
      </c>
      <c r="K1998" s="113">
        <f>SUM(K1991:K1997)</f>
        <v>0</v>
      </c>
      <c r="L1998" s="114"/>
      <c r="M1998" s="113">
        <f>SUM(M1991:M1997)</f>
        <v>0</v>
      </c>
      <c r="N1998" s="114"/>
      <c r="O1998" s="114"/>
      <c r="P1998" s="115">
        <f>SUM(P1991)</f>
        <v>0</v>
      </c>
      <c r="Q1998" s="114"/>
      <c r="R1998" s="115">
        <f>SUM(R1991)</f>
        <v>0</v>
      </c>
      <c r="S1998" s="113">
        <f>SUM(S1991:S1997)</f>
        <v>350000</v>
      </c>
      <c r="T1998" s="114"/>
      <c r="U1998" s="113">
        <f>SUM(U1991:U1997)</f>
        <v>350000</v>
      </c>
      <c r="V1998" s="37"/>
      <c r="W1998" s="37"/>
    </row>
    <row r="1999" spans="1:66" ht="51">
      <c r="W1999" s="116" t="s">
        <v>37</v>
      </c>
    </row>
    <row r="2001" spans="1:66" s="241" customFormat="1" ht="15" thickBot="1">
      <c r="A2001" s="180"/>
      <c r="B2001" s="181" t="s">
        <v>21</v>
      </c>
      <c r="C2001" s="182">
        <v>143</v>
      </c>
      <c r="D2001" s="183" t="s">
        <v>433</v>
      </c>
      <c r="E2001" s="184"/>
      <c r="F2001" s="184"/>
      <c r="G2001" s="184"/>
      <c r="H2001" s="184"/>
      <c r="I2001" s="184"/>
      <c r="J2001" s="184"/>
      <c r="K2001" s="184"/>
      <c r="L2001" s="184"/>
      <c r="M2001" s="184"/>
      <c r="N2001" s="184"/>
      <c r="O2001" s="185"/>
      <c r="P2001" s="185"/>
      <c r="Q2001" s="185"/>
      <c r="R2001" s="185"/>
      <c r="S2001" s="185"/>
      <c r="T2001" s="185"/>
      <c r="U2001" s="185"/>
      <c r="V2001" s="185"/>
      <c r="W2001" s="185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  <c r="AJ2001" s="31"/>
      <c r="AK2001" s="31"/>
      <c r="AL2001" s="31"/>
      <c r="AM2001" s="31"/>
      <c r="AN2001" s="31"/>
      <c r="AO2001" s="31"/>
      <c r="AP2001" s="31"/>
      <c r="AQ2001" s="31"/>
      <c r="AR2001" s="31"/>
      <c r="AS2001" s="31"/>
      <c r="AT2001" s="31"/>
      <c r="AU2001" s="31"/>
      <c r="AV2001" s="31"/>
      <c r="AW2001" s="31"/>
      <c r="AX2001" s="31"/>
      <c r="AY2001" s="31"/>
      <c r="AZ2001" s="31"/>
      <c r="BA2001" s="31"/>
      <c r="BB2001" s="31"/>
      <c r="BC2001" s="31"/>
      <c r="BD2001" s="31"/>
      <c r="BE2001" s="31"/>
      <c r="BF2001" s="31"/>
      <c r="BG2001" s="31"/>
      <c r="BH2001" s="31"/>
      <c r="BI2001" s="31"/>
      <c r="BJ2001" s="31"/>
      <c r="BK2001" s="31"/>
      <c r="BL2001" s="31"/>
      <c r="BM2001" s="31"/>
      <c r="BN2001" s="31"/>
    </row>
    <row r="2002" spans="1:66" ht="11.25">
      <c r="A2002" s="461" t="s">
        <v>0</v>
      </c>
      <c r="B2002" s="431"/>
      <c r="C2002" s="431"/>
      <c r="D2002" s="431"/>
      <c r="E2002" s="431"/>
      <c r="F2002" s="431"/>
      <c r="G2002" s="432"/>
      <c r="H2002" s="461" t="s">
        <v>40</v>
      </c>
      <c r="I2002" s="431"/>
      <c r="J2002" s="431"/>
      <c r="K2002" s="431"/>
      <c r="L2002" s="431"/>
      <c r="M2002" s="432"/>
      <c r="N2002" s="422" t="s">
        <v>35</v>
      </c>
      <c r="O2002" s="423"/>
      <c r="P2002" s="423"/>
      <c r="Q2002" s="423"/>
      <c r="R2002" s="423"/>
      <c r="S2002" s="423"/>
      <c r="T2002" s="423"/>
      <c r="U2002" s="424"/>
      <c r="V2002" s="425" t="s">
        <v>1</v>
      </c>
      <c r="W2002" s="426"/>
    </row>
    <row r="2003" spans="1:66" ht="63.75">
      <c r="A2003" s="258" t="s">
        <v>12</v>
      </c>
      <c r="B2003" s="157" t="s">
        <v>22</v>
      </c>
      <c r="C2003" s="157" t="s">
        <v>13</v>
      </c>
      <c r="D2003" s="157" t="s">
        <v>20</v>
      </c>
      <c r="E2003" s="259" t="s">
        <v>23</v>
      </c>
      <c r="F2003" s="157" t="s">
        <v>19</v>
      </c>
      <c r="G2003" s="158" t="s">
        <v>24</v>
      </c>
      <c r="H2003" s="258" t="s">
        <v>28</v>
      </c>
      <c r="I2003" s="157" t="s">
        <v>29</v>
      </c>
      <c r="J2003" s="260" t="s">
        <v>41</v>
      </c>
      <c r="K2003" s="261" t="s">
        <v>14</v>
      </c>
      <c r="L2003" s="262" t="s">
        <v>2</v>
      </c>
      <c r="M2003" s="263" t="s">
        <v>15</v>
      </c>
      <c r="N2003" s="56" t="s">
        <v>50</v>
      </c>
      <c r="O2003" s="57" t="s">
        <v>54</v>
      </c>
      <c r="P2003" s="58" t="s">
        <v>42</v>
      </c>
      <c r="Q2003" s="59" t="s">
        <v>2</v>
      </c>
      <c r="R2003" s="58" t="s">
        <v>43</v>
      </c>
      <c r="S2003" s="58" t="s">
        <v>55</v>
      </c>
      <c r="T2003" s="59" t="s">
        <v>2</v>
      </c>
      <c r="U2003" s="60" t="s">
        <v>56</v>
      </c>
      <c r="V2003" s="61" t="s">
        <v>51</v>
      </c>
      <c r="W2003" s="62" t="s">
        <v>52</v>
      </c>
    </row>
    <row r="2004" spans="1:66" ht="11.25" thickBot="1">
      <c r="A2004" s="206" t="s">
        <v>3</v>
      </c>
      <c r="B2004" s="207" t="s">
        <v>4</v>
      </c>
      <c r="C2004" s="207" t="s">
        <v>5</v>
      </c>
      <c r="D2004" s="207" t="s">
        <v>6</v>
      </c>
      <c r="E2004" s="207" t="s">
        <v>7</v>
      </c>
      <c r="F2004" s="207" t="s">
        <v>8</v>
      </c>
      <c r="G2004" s="293" t="s">
        <v>9</v>
      </c>
      <c r="H2004" s="206" t="s">
        <v>16</v>
      </c>
      <c r="I2004" s="207" t="s">
        <v>30</v>
      </c>
      <c r="J2004" s="208" t="s">
        <v>31</v>
      </c>
      <c r="K2004" s="207" t="s">
        <v>32</v>
      </c>
      <c r="L2004" s="209" t="s">
        <v>33</v>
      </c>
      <c r="M2004" s="210" t="s">
        <v>34</v>
      </c>
      <c r="N2004" s="70" t="s">
        <v>17</v>
      </c>
      <c r="O2004" s="71" t="s">
        <v>36</v>
      </c>
      <c r="P2004" s="72" t="s">
        <v>49</v>
      </c>
      <c r="Q2004" s="71" t="s">
        <v>10</v>
      </c>
      <c r="R2004" s="72" t="s">
        <v>44</v>
      </c>
      <c r="S2004" s="72" t="s">
        <v>45</v>
      </c>
      <c r="T2004" s="71" t="s">
        <v>18</v>
      </c>
      <c r="U2004" s="73" t="s">
        <v>46</v>
      </c>
      <c r="V2004" s="74" t="s">
        <v>47</v>
      </c>
      <c r="W2004" s="75" t="s">
        <v>48</v>
      </c>
    </row>
    <row r="2005" spans="1:66" ht="31.5">
      <c r="A2005" s="76" t="s">
        <v>11</v>
      </c>
      <c r="B2005" s="145" t="s">
        <v>2329</v>
      </c>
      <c r="C2005" s="146" t="s">
        <v>84</v>
      </c>
      <c r="D2005" s="147" t="s">
        <v>2319</v>
      </c>
      <c r="E2005" s="146" t="s">
        <v>73</v>
      </c>
      <c r="F2005" s="235" t="s">
        <v>2240</v>
      </c>
      <c r="G2005" s="81" t="s">
        <v>58</v>
      </c>
      <c r="H2005" s="82" t="s">
        <v>1627</v>
      </c>
      <c r="I2005" s="149">
        <v>2</v>
      </c>
      <c r="J2005" s="150"/>
      <c r="K2005" s="151">
        <f t="shared" ref="K2005:K2068" si="97">I2005*J2005</f>
        <v>0</v>
      </c>
      <c r="L2005" s="152"/>
      <c r="M2005" s="87">
        <f t="shared" ref="M2005:M2068" si="98">ROUND(K2005*L2005+K2005,2)</f>
        <v>0</v>
      </c>
      <c r="N2005" s="436">
        <v>158</v>
      </c>
      <c r="O2005" s="439"/>
      <c r="P2005" s="442">
        <f>O2005*N2005</f>
        <v>0</v>
      </c>
      <c r="Q2005" s="445"/>
      <c r="R2005" s="442">
        <f>ROUND(P2005+P2005*Q2005,2)</f>
        <v>0</v>
      </c>
      <c r="S2005" s="450">
        <v>237000</v>
      </c>
      <c r="T2005" s="445"/>
      <c r="U2005" s="453">
        <f>ROUND(S2005+S2005*T2005,2)</f>
        <v>237000</v>
      </c>
      <c r="V2005" s="433">
        <f>SUM(K2084,P2084,S2084)</f>
        <v>237000</v>
      </c>
      <c r="W2005" s="433">
        <f>SUM(M2084,R2084,U2084)</f>
        <v>237000</v>
      </c>
    </row>
    <row r="2006" spans="1:66" ht="31.5">
      <c r="A2006" s="153" t="s">
        <v>39</v>
      </c>
      <c r="B2006" s="154" t="s">
        <v>2329</v>
      </c>
      <c r="C2006" s="155" t="s">
        <v>84</v>
      </c>
      <c r="D2006" s="156" t="s">
        <v>2319</v>
      </c>
      <c r="E2006" s="155" t="s">
        <v>73</v>
      </c>
      <c r="F2006" s="236" t="s">
        <v>2241</v>
      </c>
      <c r="G2006" s="158" t="s">
        <v>58</v>
      </c>
      <c r="H2006" s="159" t="s">
        <v>1850</v>
      </c>
      <c r="I2006" s="160">
        <v>2</v>
      </c>
      <c r="J2006" s="161"/>
      <c r="K2006" s="162">
        <f t="shared" si="97"/>
        <v>0</v>
      </c>
      <c r="L2006" s="163"/>
      <c r="M2006" s="164">
        <f t="shared" si="98"/>
        <v>0</v>
      </c>
      <c r="N2006" s="437"/>
      <c r="O2006" s="440"/>
      <c r="P2006" s="443"/>
      <c r="Q2006" s="446"/>
      <c r="R2006" s="443"/>
      <c r="S2006" s="451"/>
      <c r="T2006" s="446"/>
      <c r="U2006" s="454"/>
      <c r="V2006" s="434"/>
      <c r="W2006" s="434"/>
    </row>
    <row r="2007" spans="1:66" ht="31.5">
      <c r="A2007" s="153" t="s">
        <v>59</v>
      </c>
      <c r="B2007" s="154" t="s">
        <v>2329</v>
      </c>
      <c r="C2007" s="155" t="s">
        <v>84</v>
      </c>
      <c r="D2007" s="156" t="s">
        <v>2319</v>
      </c>
      <c r="E2007" s="155" t="s">
        <v>73</v>
      </c>
      <c r="F2007" s="236" t="s">
        <v>2242</v>
      </c>
      <c r="G2007" s="158" t="s">
        <v>58</v>
      </c>
      <c r="H2007" s="159" t="s">
        <v>1627</v>
      </c>
      <c r="I2007" s="160">
        <v>2</v>
      </c>
      <c r="J2007" s="161"/>
      <c r="K2007" s="162">
        <f t="shared" si="97"/>
        <v>0</v>
      </c>
      <c r="L2007" s="163"/>
      <c r="M2007" s="164">
        <f t="shared" si="98"/>
        <v>0</v>
      </c>
      <c r="N2007" s="437"/>
      <c r="O2007" s="440"/>
      <c r="P2007" s="443"/>
      <c r="Q2007" s="446"/>
      <c r="R2007" s="443"/>
      <c r="S2007" s="451"/>
      <c r="T2007" s="446"/>
      <c r="U2007" s="454"/>
      <c r="V2007" s="434"/>
      <c r="W2007" s="434"/>
    </row>
    <row r="2008" spans="1:66" ht="31.5">
      <c r="A2008" s="153" t="s">
        <v>60</v>
      </c>
      <c r="B2008" s="154" t="s">
        <v>2329</v>
      </c>
      <c r="C2008" s="155" t="s">
        <v>84</v>
      </c>
      <c r="D2008" s="156" t="s">
        <v>2319</v>
      </c>
      <c r="E2008" s="155" t="s">
        <v>73</v>
      </c>
      <c r="F2008" s="236" t="s">
        <v>2243</v>
      </c>
      <c r="G2008" s="158" t="s">
        <v>58</v>
      </c>
      <c r="H2008" s="159" t="s">
        <v>1627</v>
      </c>
      <c r="I2008" s="160">
        <v>2</v>
      </c>
      <c r="J2008" s="161"/>
      <c r="K2008" s="162">
        <f t="shared" si="97"/>
        <v>0</v>
      </c>
      <c r="L2008" s="163"/>
      <c r="M2008" s="164">
        <f t="shared" si="98"/>
        <v>0</v>
      </c>
      <c r="N2008" s="437"/>
      <c r="O2008" s="440"/>
      <c r="P2008" s="443"/>
      <c r="Q2008" s="446"/>
      <c r="R2008" s="443"/>
      <c r="S2008" s="451"/>
      <c r="T2008" s="446"/>
      <c r="U2008" s="454"/>
      <c r="V2008" s="434"/>
      <c r="W2008" s="434"/>
    </row>
    <row r="2009" spans="1:66" ht="31.5">
      <c r="A2009" s="153" t="s">
        <v>61</v>
      </c>
      <c r="B2009" s="154" t="s">
        <v>2329</v>
      </c>
      <c r="C2009" s="155" t="s">
        <v>84</v>
      </c>
      <c r="D2009" s="156" t="s">
        <v>2319</v>
      </c>
      <c r="E2009" s="155" t="s">
        <v>73</v>
      </c>
      <c r="F2009" s="236" t="s">
        <v>2244</v>
      </c>
      <c r="G2009" s="158" t="s">
        <v>58</v>
      </c>
      <c r="H2009" s="159" t="s">
        <v>1627</v>
      </c>
      <c r="I2009" s="160">
        <v>2</v>
      </c>
      <c r="J2009" s="161"/>
      <c r="K2009" s="162">
        <f t="shared" si="97"/>
        <v>0</v>
      </c>
      <c r="L2009" s="163"/>
      <c r="M2009" s="164">
        <f t="shared" si="98"/>
        <v>0</v>
      </c>
      <c r="N2009" s="437"/>
      <c r="O2009" s="456"/>
      <c r="P2009" s="443"/>
      <c r="Q2009" s="457"/>
      <c r="R2009" s="458"/>
      <c r="S2009" s="459"/>
      <c r="T2009" s="457"/>
      <c r="U2009" s="460"/>
      <c r="V2009" s="434"/>
      <c r="W2009" s="434"/>
    </row>
    <row r="2010" spans="1:66" ht="31.5">
      <c r="A2010" s="153" t="s">
        <v>62</v>
      </c>
      <c r="B2010" s="154" t="s">
        <v>2329</v>
      </c>
      <c r="C2010" s="155" t="s">
        <v>84</v>
      </c>
      <c r="D2010" s="156" t="s">
        <v>2319</v>
      </c>
      <c r="E2010" s="155" t="s">
        <v>73</v>
      </c>
      <c r="F2010" s="236" t="s">
        <v>2245</v>
      </c>
      <c r="G2010" s="158" t="s">
        <v>58</v>
      </c>
      <c r="H2010" s="159" t="s">
        <v>1627</v>
      </c>
      <c r="I2010" s="160">
        <v>2</v>
      </c>
      <c r="J2010" s="161"/>
      <c r="K2010" s="162">
        <f t="shared" si="97"/>
        <v>0</v>
      </c>
      <c r="L2010" s="163"/>
      <c r="M2010" s="164">
        <f t="shared" si="98"/>
        <v>0</v>
      </c>
      <c r="N2010" s="437"/>
      <c r="O2010" s="456"/>
      <c r="P2010" s="443"/>
      <c r="Q2010" s="457"/>
      <c r="R2010" s="458"/>
      <c r="S2010" s="459"/>
      <c r="T2010" s="457"/>
      <c r="U2010" s="460"/>
      <c r="V2010" s="434"/>
      <c r="W2010" s="434"/>
    </row>
    <row r="2011" spans="1:66" ht="31.5">
      <c r="A2011" s="153" t="s">
        <v>63</v>
      </c>
      <c r="B2011" s="154" t="s">
        <v>2329</v>
      </c>
      <c r="C2011" s="155" t="s">
        <v>84</v>
      </c>
      <c r="D2011" s="156" t="s">
        <v>2319</v>
      </c>
      <c r="E2011" s="155" t="s">
        <v>73</v>
      </c>
      <c r="F2011" s="236" t="s">
        <v>2246</v>
      </c>
      <c r="G2011" s="158" t="s">
        <v>58</v>
      </c>
      <c r="H2011" s="159" t="s">
        <v>1850</v>
      </c>
      <c r="I2011" s="160">
        <v>2</v>
      </c>
      <c r="J2011" s="161"/>
      <c r="K2011" s="162">
        <f t="shared" si="97"/>
        <v>0</v>
      </c>
      <c r="L2011" s="163"/>
      <c r="M2011" s="164">
        <f t="shared" si="98"/>
        <v>0</v>
      </c>
      <c r="N2011" s="437"/>
      <c r="O2011" s="456"/>
      <c r="P2011" s="443"/>
      <c r="Q2011" s="457"/>
      <c r="R2011" s="458"/>
      <c r="S2011" s="459"/>
      <c r="T2011" s="457"/>
      <c r="U2011" s="460"/>
      <c r="V2011" s="434"/>
      <c r="W2011" s="434"/>
    </row>
    <row r="2012" spans="1:66" ht="31.5">
      <c r="A2012" s="153" t="s">
        <v>64</v>
      </c>
      <c r="B2012" s="154" t="s">
        <v>2329</v>
      </c>
      <c r="C2012" s="155" t="s">
        <v>84</v>
      </c>
      <c r="D2012" s="156" t="s">
        <v>2319</v>
      </c>
      <c r="E2012" s="155" t="s">
        <v>73</v>
      </c>
      <c r="F2012" s="236" t="s">
        <v>2247</v>
      </c>
      <c r="G2012" s="158" t="s">
        <v>58</v>
      </c>
      <c r="H2012" s="159" t="s">
        <v>1850</v>
      </c>
      <c r="I2012" s="160">
        <v>2</v>
      </c>
      <c r="J2012" s="161"/>
      <c r="K2012" s="162">
        <f t="shared" si="97"/>
        <v>0</v>
      </c>
      <c r="L2012" s="163"/>
      <c r="M2012" s="164">
        <f t="shared" si="98"/>
        <v>0</v>
      </c>
      <c r="N2012" s="437"/>
      <c r="O2012" s="456"/>
      <c r="P2012" s="443"/>
      <c r="Q2012" s="457"/>
      <c r="R2012" s="458"/>
      <c r="S2012" s="459"/>
      <c r="T2012" s="457"/>
      <c r="U2012" s="460"/>
      <c r="V2012" s="434"/>
      <c r="W2012" s="434"/>
    </row>
    <row r="2013" spans="1:66" ht="31.5">
      <c r="A2013" s="153" t="s">
        <v>65</v>
      </c>
      <c r="B2013" s="154" t="s">
        <v>2329</v>
      </c>
      <c r="C2013" s="155" t="s">
        <v>84</v>
      </c>
      <c r="D2013" s="156" t="s">
        <v>2319</v>
      </c>
      <c r="E2013" s="155" t="s">
        <v>73</v>
      </c>
      <c r="F2013" s="236" t="s">
        <v>2248</v>
      </c>
      <c r="G2013" s="158" t="s">
        <v>58</v>
      </c>
      <c r="H2013" s="159" t="s">
        <v>1850</v>
      </c>
      <c r="I2013" s="160">
        <v>2</v>
      </c>
      <c r="J2013" s="161"/>
      <c r="K2013" s="162">
        <f t="shared" si="97"/>
        <v>0</v>
      </c>
      <c r="L2013" s="163"/>
      <c r="M2013" s="164">
        <f t="shared" si="98"/>
        <v>0</v>
      </c>
      <c r="N2013" s="437"/>
      <c r="O2013" s="456"/>
      <c r="P2013" s="443"/>
      <c r="Q2013" s="457"/>
      <c r="R2013" s="458"/>
      <c r="S2013" s="459"/>
      <c r="T2013" s="457"/>
      <c r="U2013" s="460"/>
      <c r="V2013" s="434"/>
      <c r="W2013" s="434"/>
    </row>
    <row r="2014" spans="1:66" ht="31.5">
      <c r="A2014" s="153" t="s">
        <v>66</v>
      </c>
      <c r="B2014" s="154" t="s">
        <v>2329</v>
      </c>
      <c r="C2014" s="155" t="s">
        <v>84</v>
      </c>
      <c r="D2014" s="156" t="s">
        <v>2319</v>
      </c>
      <c r="E2014" s="155" t="s">
        <v>73</v>
      </c>
      <c r="F2014" s="236" t="s">
        <v>2249</v>
      </c>
      <c r="G2014" s="158" t="s">
        <v>58</v>
      </c>
      <c r="H2014" s="159" t="s">
        <v>1850</v>
      </c>
      <c r="I2014" s="160">
        <v>2</v>
      </c>
      <c r="J2014" s="161"/>
      <c r="K2014" s="162">
        <f t="shared" si="97"/>
        <v>0</v>
      </c>
      <c r="L2014" s="163"/>
      <c r="M2014" s="164">
        <f t="shared" si="98"/>
        <v>0</v>
      </c>
      <c r="N2014" s="437"/>
      <c r="O2014" s="456"/>
      <c r="P2014" s="443"/>
      <c r="Q2014" s="457"/>
      <c r="R2014" s="458"/>
      <c r="S2014" s="459"/>
      <c r="T2014" s="457"/>
      <c r="U2014" s="460"/>
      <c r="V2014" s="434"/>
      <c r="W2014" s="434"/>
    </row>
    <row r="2015" spans="1:66" ht="31.5">
      <c r="A2015" s="153" t="s">
        <v>67</v>
      </c>
      <c r="B2015" s="154" t="s">
        <v>2329</v>
      </c>
      <c r="C2015" s="155" t="s">
        <v>84</v>
      </c>
      <c r="D2015" s="156" t="s">
        <v>2320</v>
      </c>
      <c r="E2015" s="155" t="s">
        <v>73</v>
      </c>
      <c r="F2015" s="236" t="s">
        <v>2250</v>
      </c>
      <c r="G2015" s="158" t="s">
        <v>58</v>
      </c>
      <c r="H2015" s="159" t="s">
        <v>2333</v>
      </c>
      <c r="I2015" s="160">
        <v>2</v>
      </c>
      <c r="J2015" s="161"/>
      <c r="K2015" s="162">
        <f t="shared" si="97"/>
        <v>0</v>
      </c>
      <c r="L2015" s="163"/>
      <c r="M2015" s="164">
        <f t="shared" si="98"/>
        <v>0</v>
      </c>
      <c r="N2015" s="437"/>
      <c r="O2015" s="456"/>
      <c r="P2015" s="443"/>
      <c r="Q2015" s="457"/>
      <c r="R2015" s="458"/>
      <c r="S2015" s="459"/>
      <c r="T2015" s="457"/>
      <c r="U2015" s="460"/>
      <c r="V2015" s="434"/>
      <c r="W2015" s="434"/>
    </row>
    <row r="2016" spans="1:66" ht="31.5">
      <c r="A2016" s="153" t="s">
        <v>68</v>
      </c>
      <c r="B2016" s="154" t="s">
        <v>2329</v>
      </c>
      <c r="C2016" s="155" t="s">
        <v>84</v>
      </c>
      <c r="D2016" s="156" t="s">
        <v>2320</v>
      </c>
      <c r="E2016" s="155" t="s">
        <v>73</v>
      </c>
      <c r="F2016" s="236" t="s">
        <v>2251</v>
      </c>
      <c r="G2016" s="158" t="s">
        <v>58</v>
      </c>
      <c r="H2016" s="159" t="s">
        <v>2334</v>
      </c>
      <c r="I2016" s="160">
        <v>2</v>
      </c>
      <c r="J2016" s="161"/>
      <c r="K2016" s="162">
        <f t="shared" si="97"/>
        <v>0</v>
      </c>
      <c r="L2016" s="163"/>
      <c r="M2016" s="164">
        <f t="shared" si="98"/>
        <v>0</v>
      </c>
      <c r="N2016" s="437"/>
      <c r="O2016" s="456"/>
      <c r="P2016" s="443"/>
      <c r="Q2016" s="457"/>
      <c r="R2016" s="458"/>
      <c r="S2016" s="459"/>
      <c r="T2016" s="457"/>
      <c r="U2016" s="460"/>
      <c r="V2016" s="434"/>
      <c r="W2016" s="434"/>
    </row>
    <row r="2017" spans="1:23" ht="31.5">
      <c r="A2017" s="153" t="s">
        <v>69</v>
      </c>
      <c r="B2017" s="154" t="s">
        <v>2329</v>
      </c>
      <c r="C2017" s="155" t="s">
        <v>84</v>
      </c>
      <c r="D2017" s="156" t="s">
        <v>2320</v>
      </c>
      <c r="E2017" s="155" t="s">
        <v>73</v>
      </c>
      <c r="F2017" s="236" t="s">
        <v>2252</v>
      </c>
      <c r="G2017" s="158" t="s">
        <v>58</v>
      </c>
      <c r="H2017" s="159" t="s">
        <v>2333</v>
      </c>
      <c r="I2017" s="160">
        <v>2</v>
      </c>
      <c r="J2017" s="161"/>
      <c r="K2017" s="162">
        <f t="shared" si="97"/>
        <v>0</v>
      </c>
      <c r="L2017" s="163"/>
      <c r="M2017" s="164">
        <f t="shared" si="98"/>
        <v>0</v>
      </c>
      <c r="N2017" s="437"/>
      <c r="O2017" s="456"/>
      <c r="P2017" s="443"/>
      <c r="Q2017" s="457"/>
      <c r="R2017" s="458"/>
      <c r="S2017" s="459"/>
      <c r="T2017" s="457"/>
      <c r="U2017" s="460"/>
      <c r="V2017" s="434"/>
      <c r="W2017" s="434"/>
    </row>
    <row r="2018" spans="1:23" ht="31.5">
      <c r="A2018" s="153" t="s">
        <v>70</v>
      </c>
      <c r="B2018" s="154" t="s">
        <v>2329</v>
      </c>
      <c r="C2018" s="155" t="s">
        <v>84</v>
      </c>
      <c r="D2018" s="156" t="s">
        <v>2320</v>
      </c>
      <c r="E2018" s="155" t="s">
        <v>73</v>
      </c>
      <c r="F2018" s="236" t="s">
        <v>2253</v>
      </c>
      <c r="G2018" s="158" t="s">
        <v>58</v>
      </c>
      <c r="H2018" s="159" t="s">
        <v>2333</v>
      </c>
      <c r="I2018" s="160">
        <v>2</v>
      </c>
      <c r="J2018" s="161"/>
      <c r="K2018" s="162">
        <f t="shared" si="97"/>
        <v>0</v>
      </c>
      <c r="L2018" s="163"/>
      <c r="M2018" s="164">
        <f t="shared" si="98"/>
        <v>0</v>
      </c>
      <c r="N2018" s="437"/>
      <c r="O2018" s="456"/>
      <c r="P2018" s="443"/>
      <c r="Q2018" s="457"/>
      <c r="R2018" s="458"/>
      <c r="S2018" s="459"/>
      <c r="T2018" s="457"/>
      <c r="U2018" s="460"/>
      <c r="V2018" s="434"/>
      <c r="W2018" s="434"/>
    </row>
    <row r="2019" spans="1:23" ht="31.5">
      <c r="A2019" s="153" t="s">
        <v>85</v>
      </c>
      <c r="B2019" s="154" t="s">
        <v>2329</v>
      </c>
      <c r="C2019" s="155" t="s">
        <v>84</v>
      </c>
      <c r="D2019" s="156" t="s">
        <v>2321</v>
      </c>
      <c r="E2019" s="155" t="s">
        <v>73</v>
      </c>
      <c r="F2019" s="236" t="s">
        <v>2254</v>
      </c>
      <c r="G2019" s="158" t="s">
        <v>58</v>
      </c>
      <c r="H2019" s="159" t="s">
        <v>1627</v>
      </c>
      <c r="I2019" s="160">
        <v>2</v>
      </c>
      <c r="J2019" s="161"/>
      <c r="K2019" s="162">
        <f t="shared" si="97"/>
        <v>0</v>
      </c>
      <c r="L2019" s="163"/>
      <c r="M2019" s="164">
        <f t="shared" si="98"/>
        <v>0</v>
      </c>
      <c r="N2019" s="437"/>
      <c r="O2019" s="456"/>
      <c r="P2019" s="443"/>
      <c r="Q2019" s="457"/>
      <c r="R2019" s="458"/>
      <c r="S2019" s="459"/>
      <c r="T2019" s="457"/>
      <c r="U2019" s="460"/>
      <c r="V2019" s="434"/>
      <c r="W2019" s="434"/>
    </row>
    <row r="2020" spans="1:23" ht="31.5">
      <c r="A2020" s="153" t="s">
        <v>86</v>
      </c>
      <c r="B2020" s="154" t="s">
        <v>2329</v>
      </c>
      <c r="C2020" s="155" t="s">
        <v>84</v>
      </c>
      <c r="D2020" s="156" t="s">
        <v>2321</v>
      </c>
      <c r="E2020" s="155" t="s">
        <v>73</v>
      </c>
      <c r="F2020" s="236" t="s">
        <v>2255</v>
      </c>
      <c r="G2020" s="158" t="s">
        <v>58</v>
      </c>
      <c r="H2020" s="159" t="s">
        <v>1627</v>
      </c>
      <c r="I2020" s="160">
        <v>2</v>
      </c>
      <c r="J2020" s="161"/>
      <c r="K2020" s="162">
        <f t="shared" si="97"/>
        <v>0</v>
      </c>
      <c r="L2020" s="163"/>
      <c r="M2020" s="164">
        <f t="shared" si="98"/>
        <v>0</v>
      </c>
      <c r="N2020" s="437"/>
      <c r="O2020" s="456"/>
      <c r="P2020" s="443"/>
      <c r="Q2020" s="457"/>
      <c r="R2020" s="458"/>
      <c r="S2020" s="459"/>
      <c r="T2020" s="457"/>
      <c r="U2020" s="460"/>
      <c r="V2020" s="434"/>
      <c r="W2020" s="434"/>
    </row>
    <row r="2021" spans="1:23" ht="31.5">
      <c r="A2021" s="153" t="s">
        <v>87</v>
      </c>
      <c r="B2021" s="154" t="s">
        <v>2329</v>
      </c>
      <c r="C2021" s="155" t="s">
        <v>84</v>
      </c>
      <c r="D2021" s="156" t="s">
        <v>2321</v>
      </c>
      <c r="E2021" s="155" t="s">
        <v>73</v>
      </c>
      <c r="F2021" s="236" t="s">
        <v>2256</v>
      </c>
      <c r="G2021" s="158" t="s">
        <v>58</v>
      </c>
      <c r="H2021" s="159" t="s">
        <v>1627</v>
      </c>
      <c r="I2021" s="160">
        <v>2</v>
      </c>
      <c r="J2021" s="161"/>
      <c r="K2021" s="162">
        <f t="shared" si="97"/>
        <v>0</v>
      </c>
      <c r="L2021" s="163"/>
      <c r="M2021" s="164">
        <f t="shared" si="98"/>
        <v>0</v>
      </c>
      <c r="N2021" s="437"/>
      <c r="O2021" s="456"/>
      <c r="P2021" s="443"/>
      <c r="Q2021" s="457"/>
      <c r="R2021" s="458"/>
      <c r="S2021" s="459"/>
      <c r="T2021" s="457"/>
      <c r="U2021" s="460"/>
      <c r="V2021" s="434"/>
      <c r="W2021" s="434"/>
    </row>
    <row r="2022" spans="1:23" ht="31.5">
      <c r="A2022" s="153" t="s">
        <v>88</v>
      </c>
      <c r="B2022" s="154" t="s">
        <v>2329</v>
      </c>
      <c r="C2022" s="155" t="s">
        <v>84</v>
      </c>
      <c r="D2022" s="156" t="s">
        <v>2321</v>
      </c>
      <c r="E2022" s="155" t="s">
        <v>73</v>
      </c>
      <c r="F2022" s="236" t="s">
        <v>2257</v>
      </c>
      <c r="G2022" s="158" t="s">
        <v>58</v>
      </c>
      <c r="H2022" s="159" t="s">
        <v>1627</v>
      </c>
      <c r="I2022" s="160">
        <v>2</v>
      </c>
      <c r="J2022" s="161"/>
      <c r="K2022" s="162">
        <f t="shared" si="97"/>
        <v>0</v>
      </c>
      <c r="L2022" s="163"/>
      <c r="M2022" s="164">
        <f t="shared" si="98"/>
        <v>0</v>
      </c>
      <c r="N2022" s="437"/>
      <c r="O2022" s="456"/>
      <c r="P2022" s="443"/>
      <c r="Q2022" s="457"/>
      <c r="R2022" s="458"/>
      <c r="S2022" s="459"/>
      <c r="T2022" s="457"/>
      <c r="U2022" s="460"/>
      <c r="V2022" s="434"/>
      <c r="W2022" s="434"/>
    </row>
    <row r="2023" spans="1:23" ht="31.5">
      <c r="A2023" s="153" t="s">
        <v>89</v>
      </c>
      <c r="B2023" s="154" t="s">
        <v>2329</v>
      </c>
      <c r="C2023" s="155" t="s">
        <v>84</v>
      </c>
      <c r="D2023" s="156" t="s">
        <v>2321</v>
      </c>
      <c r="E2023" s="155" t="s">
        <v>73</v>
      </c>
      <c r="F2023" s="236" t="s">
        <v>2258</v>
      </c>
      <c r="G2023" s="158" t="s">
        <v>58</v>
      </c>
      <c r="H2023" s="159" t="s">
        <v>1627</v>
      </c>
      <c r="I2023" s="160">
        <v>2</v>
      </c>
      <c r="J2023" s="161"/>
      <c r="K2023" s="162">
        <f t="shared" si="97"/>
        <v>0</v>
      </c>
      <c r="L2023" s="163"/>
      <c r="M2023" s="164">
        <f t="shared" si="98"/>
        <v>0</v>
      </c>
      <c r="N2023" s="437"/>
      <c r="O2023" s="456"/>
      <c r="P2023" s="443"/>
      <c r="Q2023" s="457"/>
      <c r="R2023" s="458"/>
      <c r="S2023" s="459"/>
      <c r="T2023" s="457"/>
      <c r="U2023" s="460"/>
      <c r="V2023" s="434"/>
      <c r="W2023" s="434"/>
    </row>
    <row r="2024" spans="1:23" ht="31.5">
      <c r="A2024" s="153" t="s">
        <v>90</v>
      </c>
      <c r="B2024" s="154" t="s">
        <v>2329</v>
      </c>
      <c r="C2024" s="155" t="s">
        <v>84</v>
      </c>
      <c r="D2024" s="156" t="s">
        <v>2321</v>
      </c>
      <c r="E2024" s="155" t="s">
        <v>73</v>
      </c>
      <c r="F2024" s="236" t="s">
        <v>2259</v>
      </c>
      <c r="G2024" s="158" t="s">
        <v>58</v>
      </c>
      <c r="H2024" s="159" t="s">
        <v>2333</v>
      </c>
      <c r="I2024" s="160">
        <v>2</v>
      </c>
      <c r="J2024" s="161"/>
      <c r="K2024" s="162">
        <f t="shared" si="97"/>
        <v>0</v>
      </c>
      <c r="L2024" s="163"/>
      <c r="M2024" s="164">
        <f t="shared" si="98"/>
        <v>0</v>
      </c>
      <c r="N2024" s="437"/>
      <c r="O2024" s="456"/>
      <c r="P2024" s="443"/>
      <c r="Q2024" s="457"/>
      <c r="R2024" s="458"/>
      <c r="S2024" s="459"/>
      <c r="T2024" s="457"/>
      <c r="U2024" s="460"/>
      <c r="V2024" s="434"/>
      <c r="W2024" s="434"/>
    </row>
    <row r="2025" spans="1:23" ht="33.75">
      <c r="A2025" s="153" t="s">
        <v>91</v>
      </c>
      <c r="B2025" s="154" t="s">
        <v>2330</v>
      </c>
      <c r="C2025" s="155" t="s">
        <v>84</v>
      </c>
      <c r="D2025" s="156" t="s">
        <v>2324</v>
      </c>
      <c r="E2025" s="155" t="s">
        <v>73</v>
      </c>
      <c r="F2025" s="236" t="s">
        <v>2260</v>
      </c>
      <c r="G2025" s="158" t="s">
        <v>58</v>
      </c>
      <c r="H2025" s="159" t="s">
        <v>1456</v>
      </c>
      <c r="I2025" s="160">
        <v>2</v>
      </c>
      <c r="J2025" s="161"/>
      <c r="K2025" s="162">
        <f t="shared" si="97"/>
        <v>0</v>
      </c>
      <c r="L2025" s="163"/>
      <c r="M2025" s="164">
        <f t="shared" si="98"/>
        <v>0</v>
      </c>
      <c r="N2025" s="437"/>
      <c r="O2025" s="456"/>
      <c r="P2025" s="443"/>
      <c r="Q2025" s="457"/>
      <c r="R2025" s="458"/>
      <c r="S2025" s="459"/>
      <c r="T2025" s="457"/>
      <c r="U2025" s="460"/>
      <c r="V2025" s="434"/>
      <c r="W2025" s="434"/>
    </row>
    <row r="2026" spans="1:23" ht="33.75">
      <c r="A2026" s="153" t="s">
        <v>92</v>
      </c>
      <c r="B2026" s="154" t="s">
        <v>2330</v>
      </c>
      <c r="C2026" s="155" t="s">
        <v>84</v>
      </c>
      <c r="D2026" s="156" t="s">
        <v>2324</v>
      </c>
      <c r="E2026" s="155" t="s">
        <v>73</v>
      </c>
      <c r="F2026" s="236" t="s">
        <v>2261</v>
      </c>
      <c r="G2026" s="158" t="s">
        <v>58</v>
      </c>
      <c r="H2026" s="159" t="s">
        <v>1456</v>
      </c>
      <c r="I2026" s="160">
        <v>2</v>
      </c>
      <c r="J2026" s="161"/>
      <c r="K2026" s="162">
        <f t="shared" si="97"/>
        <v>0</v>
      </c>
      <c r="L2026" s="163"/>
      <c r="M2026" s="164">
        <f t="shared" si="98"/>
        <v>0</v>
      </c>
      <c r="N2026" s="437"/>
      <c r="O2026" s="456"/>
      <c r="P2026" s="443"/>
      <c r="Q2026" s="457"/>
      <c r="R2026" s="458"/>
      <c r="S2026" s="459"/>
      <c r="T2026" s="457"/>
      <c r="U2026" s="460"/>
      <c r="V2026" s="434"/>
      <c r="W2026" s="434"/>
    </row>
    <row r="2027" spans="1:23" ht="33.75">
      <c r="A2027" s="153" t="s">
        <v>93</v>
      </c>
      <c r="B2027" s="154" t="s">
        <v>2330</v>
      </c>
      <c r="C2027" s="155" t="s">
        <v>84</v>
      </c>
      <c r="D2027" s="156" t="s">
        <v>2324</v>
      </c>
      <c r="E2027" s="155" t="s">
        <v>73</v>
      </c>
      <c r="F2027" s="236" t="s">
        <v>2262</v>
      </c>
      <c r="G2027" s="158" t="s">
        <v>58</v>
      </c>
      <c r="H2027" s="159" t="s">
        <v>1456</v>
      </c>
      <c r="I2027" s="160">
        <v>2</v>
      </c>
      <c r="J2027" s="161"/>
      <c r="K2027" s="162">
        <f t="shared" si="97"/>
        <v>0</v>
      </c>
      <c r="L2027" s="163"/>
      <c r="M2027" s="164">
        <f t="shared" si="98"/>
        <v>0</v>
      </c>
      <c r="N2027" s="437"/>
      <c r="O2027" s="456"/>
      <c r="P2027" s="443"/>
      <c r="Q2027" s="457"/>
      <c r="R2027" s="458"/>
      <c r="S2027" s="459"/>
      <c r="T2027" s="457"/>
      <c r="U2027" s="460"/>
      <c r="V2027" s="434"/>
      <c r="W2027" s="434"/>
    </row>
    <row r="2028" spans="1:23" ht="33.75">
      <c r="A2028" s="153" t="s">
        <v>94</v>
      </c>
      <c r="B2028" s="154" t="s">
        <v>2330</v>
      </c>
      <c r="C2028" s="155" t="s">
        <v>84</v>
      </c>
      <c r="D2028" s="156" t="s">
        <v>2324</v>
      </c>
      <c r="E2028" s="155" t="s">
        <v>73</v>
      </c>
      <c r="F2028" s="236" t="s">
        <v>2263</v>
      </c>
      <c r="G2028" s="158" t="s">
        <v>58</v>
      </c>
      <c r="H2028" s="159" t="s">
        <v>1456</v>
      </c>
      <c r="I2028" s="160">
        <v>2</v>
      </c>
      <c r="J2028" s="161"/>
      <c r="K2028" s="162">
        <f t="shared" si="97"/>
        <v>0</v>
      </c>
      <c r="L2028" s="163"/>
      <c r="M2028" s="164">
        <f t="shared" si="98"/>
        <v>0</v>
      </c>
      <c r="N2028" s="437"/>
      <c r="O2028" s="456"/>
      <c r="P2028" s="443"/>
      <c r="Q2028" s="457"/>
      <c r="R2028" s="458"/>
      <c r="S2028" s="459"/>
      <c r="T2028" s="457"/>
      <c r="U2028" s="460"/>
      <c r="V2028" s="434"/>
      <c r="W2028" s="434"/>
    </row>
    <row r="2029" spans="1:23" ht="33.75">
      <c r="A2029" s="153" t="s">
        <v>95</v>
      </c>
      <c r="B2029" s="154" t="s">
        <v>2330</v>
      </c>
      <c r="C2029" s="155" t="s">
        <v>84</v>
      </c>
      <c r="D2029" s="156" t="s">
        <v>2324</v>
      </c>
      <c r="E2029" s="155" t="s">
        <v>73</v>
      </c>
      <c r="F2029" s="236" t="s">
        <v>2264</v>
      </c>
      <c r="G2029" s="158" t="s">
        <v>58</v>
      </c>
      <c r="H2029" s="159" t="s">
        <v>1456</v>
      </c>
      <c r="I2029" s="160">
        <v>2</v>
      </c>
      <c r="J2029" s="161"/>
      <c r="K2029" s="162">
        <f t="shared" si="97"/>
        <v>0</v>
      </c>
      <c r="L2029" s="163"/>
      <c r="M2029" s="164">
        <f t="shared" si="98"/>
        <v>0</v>
      </c>
      <c r="N2029" s="437"/>
      <c r="O2029" s="456"/>
      <c r="P2029" s="443"/>
      <c r="Q2029" s="457"/>
      <c r="R2029" s="458"/>
      <c r="S2029" s="459"/>
      <c r="T2029" s="457"/>
      <c r="U2029" s="460"/>
      <c r="V2029" s="434"/>
      <c r="W2029" s="434"/>
    </row>
    <row r="2030" spans="1:23" ht="33.75">
      <c r="A2030" s="153" t="s">
        <v>96</v>
      </c>
      <c r="B2030" s="154" t="s">
        <v>2330</v>
      </c>
      <c r="C2030" s="155" t="s">
        <v>84</v>
      </c>
      <c r="D2030" s="156" t="s">
        <v>2324</v>
      </c>
      <c r="E2030" s="155" t="s">
        <v>73</v>
      </c>
      <c r="F2030" s="236" t="s">
        <v>2265</v>
      </c>
      <c r="G2030" s="158" t="s">
        <v>58</v>
      </c>
      <c r="H2030" s="159" t="s">
        <v>1456</v>
      </c>
      <c r="I2030" s="160">
        <v>2</v>
      </c>
      <c r="J2030" s="161"/>
      <c r="K2030" s="162">
        <f t="shared" si="97"/>
        <v>0</v>
      </c>
      <c r="L2030" s="163"/>
      <c r="M2030" s="164">
        <f t="shared" si="98"/>
        <v>0</v>
      </c>
      <c r="N2030" s="437"/>
      <c r="O2030" s="456"/>
      <c r="P2030" s="443"/>
      <c r="Q2030" s="457"/>
      <c r="R2030" s="458"/>
      <c r="S2030" s="459"/>
      <c r="T2030" s="457"/>
      <c r="U2030" s="460"/>
      <c r="V2030" s="434"/>
      <c r="W2030" s="434"/>
    </row>
    <row r="2031" spans="1:23" ht="33.75">
      <c r="A2031" s="153" t="s">
        <v>97</v>
      </c>
      <c r="B2031" s="154" t="s">
        <v>2330</v>
      </c>
      <c r="C2031" s="155" t="s">
        <v>84</v>
      </c>
      <c r="D2031" s="156" t="s">
        <v>2324</v>
      </c>
      <c r="E2031" s="155" t="s">
        <v>73</v>
      </c>
      <c r="F2031" s="236" t="s">
        <v>2266</v>
      </c>
      <c r="G2031" s="158" t="s">
        <v>58</v>
      </c>
      <c r="H2031" s="159" t="s">
        <v>1456</v>
      </c>
      <c r="I2031" s="160">
        <v>2</v>
      </c>
      <c r="J2031" s="161"/>
      <c r="K2031" s="162">
        <f t="shared" si="97"/>
        <v>0</v>
      </c>
      <c r="L2031" s="163"/>
      <c r="M2031" s="164">
        <f t="shared" si="98"/>
        <v>0</v>
      </c>
      <c r="N2031" s="437"/>
      <c r="O2031" s="456"/>
      <c r="P2031" s="443"/>
      <c r="Q2031" s="457"/>
      <c r="R2031" s="458"/>
      <c r="S2031" s="459"/>
      <c r="T2031" s="457"/>
      <c r="U2031" s="460"/>
      <c r="V2031" s="434"/>
      <c r="W2031" s="434"/>
    </row>
    <row r="2032" spans="1:23" ht="31.5">
      <c r="A2032" s="153" t="s">
        <v>98</v>
      </c>
      <c r="B2032" s="154" t="s">
        <v>2329</v>
      </c>
      <c r="C2032" s="155" t="s">
        <v>84</v>
      </c>
      <c r="D2032" s="156" t="s">
        <v>2323</v>
      </c>
      <c r="E2032" s="155" t="s">
        <v>73</v>
      </c>
      <c r="F2032" s="236" t="s">
        <v>2267</v>
      </c>
      <c r="G2032" s="158" t="s">
        <v>58</v>
      </c>
      <c r="H2032" s="159" t="s">
        <v>1182</v>
      </c>
      <c r="I2032" s="160">
        <v>2</v>
      </c>
      <c r="J2032" s="161"/>
      <c r="K2032" s="162">
        <f t="shared" si="97"/>
        <v>0</v>
      </c>
      <c r="L2032" s="163"/>
      <c r="M2032" s="164">
        <f t="shared" si="98"/>
        <v>0</v>
      </c>
      <c r="N2032" s="437"/>
      <c r="O2032" s="456"/>
      <c r="P2032" s="443"/>
      <c r="Q2032" s="457"/>
      <c r="R2032" s="458"/>
      <c r="S2032" s="459"/>
      <c r="T2032" s="457"/>
      <c r="U2032" s="460"/>
      <c r="V2032" s="434"/>
      <c r="W2032" s="434"/>
    </row>
    <row r="2033" spans="1:23" ht="31.5">
      <c r="A2033" s="153" t="s">
        <v>99</v>
      </c>
      <c r="B2033" s="154" t="s">
        <v>2329</v>
      </c>
      <c r="C2033" s="155" t="s">
        <v>84</v>
      </c>
      <c r="D2033" s="156" t="s">
        <v>2323</v>
      </c>
      <c r="E2033" s="155" t="s">
        <v>73</v>
      </c>
      <c r="F2033" s="236" t="s">
        <v>2268</v>
      </c>
      <c r="G2033" s="158" t="s">
        <v>58</v>
      </c>
      <c r="H2033" s="159" t="s">
        <v>1182</v>
      </c>
      <c r="I2033" s="160">
        <v>2</v>
      </c>
      <c r="J2033" s="161"/>
      <c r="K2033" s="162">
        <f t="shared" si="97"/>
        <v>0</v>
      </c>
      <c r="L2033" s="163"/>
      <c r="M2033" s="164">
        <f t="shared" si="98"/>
        <v>0</v>
      </c>
      <c r="N2033" s="437"/>
      <c r="O2033" s="456"/>
      <c r="P2033" s="443"/>
      <c r="Q2033" s="457"/>
      <c r="R2033" s="458"/>
      <c r="S2033" s="459"/>
      <c r="T2033" s="457"/>
      <c r="U2033" s="460"/>
      <c r="V2033" s="434"/>
      <c r="W2033" s="434"/>
    </row>
    <row r="2034" spans="1:23" ht="31.5">
      <c r="A2034" s="153" t="s">
        <v>100</v>
      </c>
      <c r="B2034" s="154" t="s">
        <v>2329</v>
      </c>
      <c r="C2034" s="155" t="s">
        <v>84</v>
      </c>
      <c r="D2034" s="156" t="s">
        <v>2323</v>
      </c>
      <c r="E2034" s="155" t="s">
        <v>73</v>
      </c>
      <c r="F2034" s="236" t="s">
        <v>2269</v>
      </c>
      <c r="G2034" s="158" t="s">
        <v>58</v>
      </c>
      <c r="H2034" s="159" t="s">
        <v>1182</v>
      </c>
      <c r="I2034" s="160">
        <v>2</v>
      </c>
      <c r="J2034" s="161"/>
      <c r="K2034" s="162">
        <f t="shared" si="97"/>
        <v>0</v>
      </c>
      <c r="L2034" s="163"/>
      <c r="M2034" s="164">
        <f t="shared" si="98"/>
        <v>0</v>
      </c>
      <c r="N2034" s="437"/>
      <c r="O2034" s="456"/>
      <c r="P2034" s="443"/>
      <c r="Q2034" s="457"/>
      <c r="R2034" s="458"/>
      <c r="S2034" s="459"/>
      <c r="T2034" s="457"/>
      <c r="U2034" s="460"/>
      <c r="V2034" s="434"/>
      <c r="W2034" s="434"/>
    </row>
    <row r="2035" spans="1:23" ht="31.5">
      <c r="A2035" s="153" t="s">
        <v>101</v>
      </c>
      <c r="B2035" s="154" t="s">
        <v>2329</v>
      </c>
      <c r="C2035" s="155" t="s">
        <v>84</v>
      </c>
      <c r="D2035" s="156" t="s">
        <v>2323</v>
      </c>
      <c r="E2035" s="155" t="s">
        <v>73</v>
      </c>
      <c r="F2035" s="236" t="s">
        <v>2270</v>
      </c>
      <c r="G2035" s="158" t="s">
        <v>58</v>
      </c>
      <c r="H2035" s="159" t="s">
        <v>1182</v>
      </c>
      <c r="I2035" s="160">
        <v>2</v>
      </c>
      <c r="J2035" s="161"/>
      <c r="K2035" s="162">
        <f t="shared" si="97"/>
        <v>0</v>
      </c>
      <c r="L2035" s="163"/>
      <c r="M2035" s="164">
        <f t="shared" si="98"/>
        <v>0</v>
      </c>
      <c r="N2035" s="437"/>
      <c r="O2035" s="456"/>
      <c r="P2035" s="443"/>
      <c r="Q2035" s="457"/>
      <c r="R2035" s="458"/>
      <c r="S2035" s="459"/>
      <c r="T2035" s="457"/>
      <c r="U2035" s="460"/>
      <c r="V2035" s="434"/>
      <c r="W2035" s="434"/>
    </row>
    <row r="2036" spans="1:23" ht="31.5">
      <c r="A2036" s="153" t="s">
        <v>102</v>
      </c>
      <c r="B2036" s="154" t="s">
        <v>2329</v>
      </c>
      <c r="C2036" s="155" t="s">
        <v>84</v>
      </c>
      <c r="D2036" s="156" t="s">
        <v>2323</v>
      </c>
      <c r="E2036" s="155" t="s">
        <v>73</v>
      </c>
      <c r="F2036" s="236" t="s">
        <v>2271</v>
      </c>
      <c r="G2036" s="158" t="s">
        <v>58</v>
      </c>
      <c r="H2036" s="159" t="s">
        <v>1182</v>
      </c>
      <c r="I2036" s="160">
        <v>2</v>
      </c>
      <c r="J2036" s="161"/>
      <c r="K2036" s="162">
        <f t="shared" si="97"/>
        <v>0</v>
      </c>
      <c r="L2036" s="163"/>
      <c r="M2036" s="164">
        <f t="shared" si="98"/>
        <v>0</v>
      </c>
      <c r="N2036" s="437"/>
      <c r="O2036" s="456"/>
      <c r="P2036" s="443"/>
      <c r="Q2036" s="457"/>
      <c r="R2036" s="458"/>
      <c r="S2036" s="459"/>
      <c r="T2036" s="457"/>
      <c r="U2036" s="460"/>
      <c r="V2036" s="434"/>
      <c r="W2036" s="434"/>
    </row>
    <row r="2037" spans="1:23" ht="31.5">
      <c r="A2037" s="153" t="s">
        <v>103</v>
      </c>
      <c r="B2037" s="154" t="s">
        <v>2329</v>
      </c>
      <c r="C2037" s="155" t="s">
        <v>84</v>
      </c>
      <c r="D2037" s="156" t="s">
        <v>2323</v>
      </c>
      <c r="E2037" s="155" t="s">
        <v>73</v>
      </c>
      <c r="F2037" s="236" t="s">
        <v>2272</v>
      </c>
      <c r="G2037" s="158" t="s">
        <v>58</v>
      </c>
      <c r="H2037" s="159" t="s">
        <v>1627</v>
      </c>
      <c r="I2037" s="160">
        <v>2</v>
      </c>
      <c r="J2037" s="161"/>
      <c r="K2037" s="162">
        <f t="shared" si="97"/>
        <v>0</v>
      </c>
      <c r="L2037" s="163"/>
      <c r="M2037" s="164">
        <f t="shared" si="98"/>
        <v>0</v>
      </c>
      <c r="N2037" s="437"/>
      <c r="O2037" s="456"/>
      <c r="P2037" s="443"/>
      <c r="Q2037" s="457"/>
      <c r="R2037" s="458"/>
      <c r="S2037" s="459"/>
      <c r="T2037" s="457"/>
      <c r="U2037" s="460"/>
      <c r="V2037" s="434"/>
      <c r="W2037" s="434"/>
    </row>
    <row r="2038" spans="1:23" ht="31.5">
      <c r="A2038" s="153" t="s">
        <v>104</v>
      </c>
      <c r="B2038" s="154" t="s">
        <v>2329</v>
      </c>
      <c r="C2038" s="155" t="s">
        <v>84</v>
      </c>
      <c r="D2038" s="156" t="s">
        <v>2323</v>
      </c>
      <c r="E2038" s="155" t="s">
        <v>73</v>
      </c>
      <c r="F2038" s="236" t="s">
        <v>2273</v>
      </c>
      <c r="G2038" s="158" t="s">
        <v>58</v>
      </c>
      <c r="H2038" s="159" t="s">
        <v>1627</v>
      </c>
      <c r="I2038" s="160">
        <v>2</v>
      </c>
      <c r="J2038" s="161"/>
      <c r="K2038" s="162">
        <f t="shared" si="97"/>
        <v>0</v>
      </c>
      <c r="L2038" s="163"/>
      <c r="M2038" s="164">
        <f t="shared" si="98"/>
        <v>0</v>
      </c>
      <c r="N2038" s="437"/>
      <c r="O2038" s="456"/>
      <c r="P2038" s="443"/>
      <c r="Q2038" s="457"/>
      <c r="R2038" s="458"/>
      <c r="S2038" s="459"/>
      <c r="T2038" s="457"/>
      <c r="U2038" s="460"/>
      <c r="V2038" s="434"/>
      <c r="W2038" s="434"/>
    </row>
    <row r="2039" spans="1:23" ht="31.5">
      <c r="A2039" s="153" t="s">
        <v>105</v>
      </c>
      <c r="B2039" s="154" t="s">
        <v>2329</v>
      </c>
      <c r="C2039" s="155" t="s">
        <v>84</v>
      </c>
      <c r="D2039" s="156" t="s">
        <v>2323</v>
      </c>
      <c r="E2039" s="155" t="s">
        <v>73</v>
      </c>
      <c r="F2039" s="236" t="s">
        <v>2274</v>
      </c>
      <c r="G2039" s="158" t="s">
        <v>58</v>
      </c>
      <c r="H2039" s="159" t="s">
        <v>1627</v>
      </c>
      <c r="I2039" s="160">
        <v>2</v>
      </c>
      <c r="J2039" s="161"/>
      <c r="K2039" s="162">
        <f t="shared" si="97"/>
        <v>0</v>
      </c>
      <c r="L2039" s="163"/>
      <c r="M2039" s="164">
        <f t="shared" si="98"/>
        <v>0</v>
      </c>
      <c r="N2039" s="437"/>
      <c r="O2039" s="456"/>
      <c r="P2039" s="443"/>
      <c r="Q2039" s="457"/>
      <c r="R2039" s="458"/>
      <c r="S2039" s="459"/>
      <c r="T2039" s="457"/>
      <c r="U2039" s="460"/>
      <c r="V2039" s="434"/>
      <c r="W2039" s="434"/>
    </row>
    <row r="2040" spans="1:23" ht="31.5">
      <c r="A2040" s="153" t="s">
        <v>106</v>
      </c>
      <c r="B2040" s="154" t="s">
        <v>2329</v>
      </c>
      <c r="C2040" s="155" t="s">
        <v>84</v>
      </c>
      <c r="D2040" s="156" t="s">
        <v>2323</v>
      </c>
      <c r="E2040" s="155" t="s">
        <v>73</v>
      </c>
      <c r="F2040" s="236" t="s">
        <v>2275</v>
      </c>
      <c r="G2040" s="158" t="s">
        <v>58</v>
      </c>
      <c r="H2040" s="159" t="s">
        <v>1627</v>
      </c>
      <c r="I2040" s="160">
        <v>2</v>
      </c>
      <c r="J2040" s="161"/>
      <c r="K2040" s="162">
        <f t="shared" si="97"/>
        <v>0</v>
      </c>
      <c r="L2040" s="163"/>
      <c r="M2040" s="164">
        <f t="shared" si="98"/>
        <v>0</v>
      </c>
      <c r="N2040" s="437"/>
      <c r="O2040" s="456"/>
      <c r="P2040" s="443"/>
      <c r="Q2040" s="457"/>
      <c r="R2040" s="458"/>
      <c r="S2040" s="459"/>
      <c r="T2040" s="457"/>
      <c r="U2040" s="460"/>
      <c r="V2040" s="434"/>
      <c r="W2040" s="434"/>
    </row>
    <row r="2041" spans="1:23" ht="31.5">
      <c r="A2041" s="153" t="s">
        <v>107</v>
      </c>
      <c r="B2041" s="154" t="s">
        <v>2329</v>
      </c>
      <c r="C2041" s="155" t="s">
        <v>84</v>
      </c>
      <c r="D2041" s="156" t="s">
        <v>2323</v>
      </c>
      <c r="E2041" s="155" t="s">
        <v>73</v>
      </c>
      <c r="F2041" s="236" t="s">
        <v>2276</v>
      </c>
      <c r="G2041" s="158" t="s">
        <v>58</v>
      </c>
      <c r="H2041" s="159" t="s">
        <v>1627</v>
      </c>
      <c r="I2041" s="160">
        <v>2</v>
      </c>
      <c r="J2041" s="161"/>
      <c r="K2041" s="162">
        <f t="shared" si="97"/>
        <v>0</v>
      </c>
      <c r="L2041" s="163"/>
      <c r="M2041" s="164">
        <f t="shared" si="98"/>
        <v>0</v>
      </c>
      <c r="N2041" s="437"/>
      <c r="O2041" s="456"/>
      <c r="P2041" s="443"/>
      <c r="Q2041" s="457"/>
      <c r="R2041" s="458"/>
      <c r="S2041" s="459"/>
      <c r="T2041" s="457"/>
      <c r="U2041" s="460"/>
      <c r="V2041" s="434"/>
      <c r="W2041" s="434"/>
    </row>
    <row r="2042" spans="1:23" ht="33.75">
      <c r="A2042" s="153" t="s">
        <v>108</v>
      </c>
      <c r="B2042" s="154" t="s">
        <v>2330</v>
      </c>
      <c r="C2042" s="155" t="s">
        <v>84</v>
      </c>
      <c r="D2042" s="156" t="s">
        <v>2324</v>
      </c>
      <c r="E2042" s="155" t="s">
        <v>73</v>
      </c>
      <c r="F2042" s="236" t="s">
        <v>2277</v>
      </c>
      <c r="G2042" s="158" t="s">
        <v>58</v>
      </c>
      <c r="H2042" s="159" t="s">
        <v>1182</v>
      </c>
      <c r="I2042" s="160">
        <v>2</v>
      </c>
      <c r="J2042" s="161"/>
      <c r="K2042" s="162">
        <f t="shared" si="97"/>
        <v>0</v>
      </c>
      <c r="L2042" s="163"/>
      <c r="M2042" s="164">
        <f t="shared" si="98"/>
        <v>0</v>
      </c>
      <c r="N2042" s="437"/>
      <c r="O2042" s="456"/>
      <c r="P2042" s="443"/>
      <c r="Q2042" s="457"/>
      <c r="R2042" s="458"/>
      <c r="S2042" s="459"/>
      <c r="T2042" s="457"/>
      <c r="U2042" s="460"/>
      <c r="V2042" s="434"/>
      <c r="W2042" s="434"/>
    </row>
    <row r="2043" spans="1:23" ht="33.75">
      <c r="A2043" s="153" t="s">
        <v>109</v>
      </c>
      <c r="B2043" s="154" t="s">
        <v>2330</v>
      </c>
      <c r="C2043" s="155" t="s">
        <v>84</v>
      </c>
      <c r="D2043" s="156" t="s">
        <v>2324</v>
      </c>
      <c r="E2043" s="155" t="s">
        <v>73</v>
      </c>
      <c r="F2043" s="236" t="s">
        <v>2278</v>
      </c>
      <c r="G2043" s="158" t="s">
        <v>58</v>
      </c>
      <c r="H2043" s="159" t="s">
        <v>1182</v>
      </c>
      <c r="I2043" s="160">
        <v>2</v>
      </c>
      <c r="J2043" s="161"/>
      <c r="K2043" s="162">
        <f t="shared" si="97"/>
        <v>0</v>
      </c>
      <c r="L2043" s="163"/>
      <c r="M2043" s="164">
        <f t="shared" si="98"/>
        <v>0</v>
      </c>
      <c r="N2043" s="437"/>
      <c r="O2043" s="456"/>
      <c r="P2043" s="443"/>
      <c r="Q2043" s="457"/>
      <c r="R2043" s="458"/>
      <c r="S2043" s="459"/>
      <c r="T2043" s="457"/>
      <c r="U2043" s="460"/>
      <c r="V2043" s="434"/>
      <c r="W2043" s="434"/>
    </row>
    <row r="2044" spans="1:23" ht="33.75">
      <c r="A2044" s="153" t="s">
        <v>110</v>
      </c>
      <c r="B2044" s="154" t="s">
        <v>2330</v>
      </c>
      <c r="C2044" s="155" t="s">
        <v>84</v>
      </c>
      <c r="D2044" s="156" t="s">
        <v>2324</v>
      </c>
      <c r="E2044" s="155" t="s">
        <v>73</v>
      </c>
      <c r="F2044" s="236" t="s">
        <v>2279</v>
      </c>
      <c r="G2044" s="158" t="s">
        <v>58</v>
      </c>
      <c r="H2044" s="159" t="s">
        <v>1182</v>
      </c>
      <c r="I2044" s="160">
        <v>2</v>
      </c>
      <c r="J2044" s="161"/>
      <c r="K2044" s="162">
        <f t="shared" si="97"/>
        <v>0</v>
      </c>
      <c r="L2044" s="163"/>
      <c r="M2044" s="164">
        <f t="shared" si="98"/>
        <v>0</v>
      </c>
      <c r="N2044" s="437"/>
      <c r="O2044" s="456"/>
      <c r="P2044" s="443"/>
      <c r="Q2044" s="457"/>
      <c r="R2044" s="458"/>
      <c r="S2044" s="459"/>
      <c r="T2044" s="457"/>
      <c r="U2044" s="460"/>
      <c r="V2044" s="434"/>
      <c r="W2044" s="434"/>
    </row>
    <row r="2045" spans="1:23" ht="33.75">
      <c r="A2045" s="153" t="s">
        <v>111</v>
      </c>
      <c r="B2045" s="154" t="s">
        <v>2330</v>
      </c>
      <c r="C2045" s="155" t="s">
        <v>84</v>
      </c>
      <c r="D2045" s="156" t="s">
        <v>2324</v>
      </c>
      <c r="E2045" s="155" t="s">
        <v>73</v>
      </c>
      <c r="F2045" s="236" t="s">
        <v>2280</v>
      </c>
      <c r="G2045" s="158" t="s">
        <v>58</v>
      </c>
      <c r="H2045" s="159" t="s">
        <v>1182</v>
      </c>
      <c r="I2045" s="160">
        <v>2</v>
      </c>
      <c r="J2045" s="161"/>
      <c r="K2045" s="162">
        <f t="shared" si="97"/>
        <v>0</v>
      </c>
      <c r="L2045" s="163"/>
      <c r="M2045" s="164">
        <f t="shared" si="98"/>
        <v>0</v>
      </c>
      <c r="N2045" s="437"/>
      <c r="O2045" s="456"/>
      <c r="P2045" s="443"/>
      <c r="Q2045" s="457"/>
      <c r="R2045" s="458"/>
      <c r="S2045" s="459"/>
      <c r="T2045" s="457"/>
      <c r="U2045" s="460"/>
      <c r="V2045" s="434"/>
      <c r="W2045" s="434"/>
    </row>
    <row r="2046" spans="1:23" ht="33.75">
      <c r="A2046" s="153" t="s">
        <v>112</v>
      </c>
      <c r="B2046" s="154" t="s">
        <v>2330</v>
      </c>
      <c r="C2046" s="155" t="s">
        <v>84</v>
      </c>
      <c r="D2046" s="156" t="s">
        <v>2324</v>
      </c>
      <c r="E2046" s="155" t="s">
        <v>73</v>
      </c>
      <c r="F2046" s="236" t="s">
        <v>2281</v>
      </c>
      <c r="G2046" s="158" t="s">
        <v>58</v>
      </c>
      <c r="H2046" s="159" t="s">
        <v>1182</v>
      </c>
      <c r="I2046" s="160">
        <v>2</v>
      </c>
      <c r="J2046" s="161"/>
      <c r="K2046" s="162">
        <f t="shared" si="97"/>
        <v>0</v>
      </c>
      <c r="L2046" s="163"/>
      <c r="M2046" s="164">
        <f t="shared" si="98"/>
        <v>0</v>
      </c>
      <c r="N2046" s="437"/>
      <c r="O2046" s="456"/>
      <c r="P2046" s="443"/>
      <c r="Q2046" s="457"/>
      <c r="R2046" s="458"/>
      <c r="S2046" s="459"/>
      <c r="T2046" s="457"/>
      <c r="U2046" s="460"/>
      <c r="V2046" s="434"/>
      <c r="W2046" s="434"/>
    </row>
    <row r="2047" spans="1:23" ht="33.75">
      <c r="A2047" s="153" t="s">
        <v>113</v>
      </c>
      <c r="B2047" s="154" t="s">
        <v>2330</v>
      </c>
      <c r="C2047" s="155" t="s">
        <v>84</v>
      </c>
      <c r="D2047" s="156" t="s">
        <v>2324</v>
      </c>
      <c r="E2047" s="155" t="s">
        <v>73</v>
      </c>
      <c r="F2047" s="236" t="s">
        <v>2282</v>
      </c>
      <c r="G2047" s="158" t="s">
        <v>58</v>
      </c>
      <c r="H2047" s="159" t="s">
        <v>1565</v>
      </c>
      <c r="I2047" s="160">
        <v>2</v>
      </c>
      <c r="J2047" s="161"/>
      <c r="K2047" s="162">
        <f t="shared" si="97"/>
        <v>0</v>
      </c>
      <c r="L2047" s="163"/>
      <c r="M2047" s="164">
        <f t="shared" si="98"/>
        <v>0</v>
      </c>
      <c r="N2047" s="437"/>
      <c r="O2047" s="456"/>
      <c r="P2047" s="443"/>
      <c r="Q2047" s="457"/>
      <c r="R2047" s="458"/>
      <c r="S2047" s="459"/>
      <c r="T2047" s="457"/>
      <c r="U2047" s="460"/>
      <c r="V2047" s="434"/>
      <c r="W2047" s="434"/>
    </row>
    <row r="2048" spans="1:23" ht="33.75">
      <c r="A2048" s="153" t="s">
        <v>114</v>
      </c>
      <c r="B2048" s="154" t="s">
        <v>2330</v>
      </c>
      <c r="C2048" s="155" t="s">
        <v>84</v>
      </c>
      <c r="D2048" s="156" t="s">
        <v>2324</v>
      </c>
      <c r="E2048" s="155" t="s">
        <v>73</v>
      </c>
      <c r="F2048" s="236" t="s">
        <v>2283</v>
      </c>
      <c r="G2048" s="158" t="s">
        <v>58</v>
      </c>
      <c r="H2048" s="159" t="s">
        <v>1565</v>
      </c>
      <c r="I2048" s="160">
        <v>2</v>
      </c>
      <c r="J2048" s="161"/>
      <c r="K2048" s="162">
        <f t="shared" si="97"/>
        <v>0</v>
      </c>
      <c r="L2048" s="163"/>
      <c r="M2048" s="164">
        <f t="shared" si="98"/>
        <v>0</v>
      </c>
      <c r="N2048" s="437"/>
      <c r="O2048" s="456"/>
      <c r="P2048" s="443"/>
      <c r="Q2048" s="457"/>
      <c r="R2048" s="458"/>
      <c r="S2048" s="459"/>
      <c r="T2048" s="457"/>
      <c r="U2048" s="460"/>
      <c r="V2048" s="434"/>
      <c r="W2048" s="434"/>
    </row>
    <row r="2049" spans="1:23" ht="33.75">
      <c r="A2049" s="153" t="s">
        <v>115</v>
      </c>
      <c r="B2049" s="154" t="s">
        <v>2330</v>
      </c>
      <c r="C2049" s="155" t="s">
        <v>84</v>
      </c>
      <c r="D2049" s="156" t="s">
        <v>2324</v>
      </c>
      <c r="E2049" s="155" t="s">
        <v>73</v>
      </c>
      <c r="F2049" s="236" t="s">
        <v>2284</v>
      </c>
      <c r="G2049" s="158" t="s">
        <v>58</v>
      </c>
      <c r="H2049" s="159" t="s">
        <v>1565</v>
      </c>
      <c r="I2049" s="160">
        <v>2</v>
      </c>
      <c r="J2049" s="161"/>
      <c r="K2049" s="162">
        <f t="shared" si="97"/>
        <v>0</v>
      </c>
      <c r="L2049" s="163"/>
      <c r="M2049" s="164">
        <f t="shared" si="98"/>
        <v>0</v>
      </c>
      <c r="N2049" s="437"/>
      <c r="O2049" s="456"/>
      <c r="P2049" s="443"/>
      <c r="Q2049" s="457"/>
      <c r="R2049" s="458"/>
      <c r="S2049" s="459"/>
      <c r="T2049" s="457"/>
      <c r="U2049" s="460"/>
      <c r="V2049" s="434"/>
      <c r="W2049" s="434"/>
    </row>
    <row r="2050" spans="1:23" ht="33.75">
      <c r="A2050" s="153" t="s">
        <v>116</v>
      </c>
      <c r="B2050" s="154" t="s">
        <v>2330</v>
      </c>
      <c r="C2050" s="155" t="s">
        <v>84</v>
      </c>
      <c r="D2050" s="156" t="s">
        <v>2324</v>
      </c>
      <c r="E2050" s="155" t="s">
        <v>73</v>
      </c>
      <c r="F2050" s="236" t="s">
        <v>2285</v>
      </c>
      <c r="G2050" s="158" t="s">
        <v>58</v>
      </c>
      <c r="H2050" s="159" t="s">
        <v>1565</v>
      </c>
      <c r="I2050" s="160">
        <v>2</v>
      </c>
      <c r="J2050" s="161"/>
      <c r="K2050" s="162">
        <f t="shared" si="97"/>
        <v>0</v>
      </c>
      <c r="L2050" s="163"/>
      <c r="M2050" s="164">
        <f t="shared" si="98"/>
        <v>0</v>
      </c>
      <c r="N2050" s="437"/>
      <c r="O2050" s="456"/>
      <c r="P2050" s="443"/>
      <c r="Q2050" s="457"/>
      <c r="R2050" s="458"/>
      <c r="S2050" s="459"/>
      <c r="T2050" s="457"/>
      <c r="U2050" s="460"/>
      <c r="V2050" s="434"/>
      <c r="W2050" s="434"/>
    </row>
    <row r="2051" spans="1:23" ht="33.75">
      <c r="A2051" s="153" t="s">
        <v>117</v>
      </c>
      <c r="B2051" s="154" t="s">
        <v>2330</v>
      </c>
      <c r="C2051" s="155" t="s">
        <v>84</v>
      </c>
      <c r="D2051" s="156" t="s">
        <v>2324</v>
      </c>
      <c r="E2051" s="155" t="s">
        <v>73</v>
      </c>
      <c r="F2051" s="236" t="s">
        <v>2286</v>
      </c>
      <c r="G2051" s="158" t="s">
        <v>58</v>
      </c>
      <c r="H2051" s="159" t="s">
        <v>1565</v>
      </c>
      <c r="I2051" s="160">
        <v>2</v>
      </c>
      <c r="J2051" s="161"/>
      <c r="K2051" s="162">
        <f t="shared" si="97"/>
        <v>0</v>
      </c>
      <c r="L2051" s="163"/>
      <c r="M2051" s="164">
        <f t="shared" si="98"/>
        <v>0</v>
      </c>
      <c r="N2051" s="437"/>
      <c r="O2051" s="456"/>
      <c r="P2051" s="443"/>
      <c r="Q2051" s="457"/>
      <c r="R2051" s="458"/>
      <c r="S2051" s="459"/>
      <c r="T2051" s="457"/>
      <c r="U2051" s="460"/>
      <c r="V2051" s="434"/>
      <c r="W2051" s="434"/>
    </row>
    <row r="2052" spans="1:23" ht="31.5">
      <c r="A2052" s="153" t="s">
        <v>118</v>
      </c>
      <c r="B2052" s="154" t="s">
        <v>2329</v>
      </c>
      <c r="C2052" s="155" t="s">
        <v>84</v>
      </c>
      <c r="D2052" s="156" t="s">
        <v>2325</v>
      </c>
      <c r="E2052" s="155" t="s">
        <v>73</v>
      </c>
      <c r="F2052" s="236" t="s">
        <v>2287</v>
      </c>
      <c r="G2052" s="158" t="s">
        <v>58</v>
      </c>
      <c r="H2052" s="159" t="s">
        <v>2333</v>
      </c>
      <c r="I2052" s="160">
        <v>2</v>
      </c>
      <c r="J2052" s="161"/>
      <c r="K2052" s="162">
        <f t="shared" si="97"/>
        <v>0</v>
      </c>
      <c r="L2052" s="163"/>
      <c r="M2052" s="164">
        <f t="shared" si="98"/>
        <v>0</v>
      </c>
      <c r="N2052" s="437"/>
      <c r="O2052" s="456"/>
      <c r="P2052" s="443"/>
      <c r="Q2052" s="457"/>
      <c r="R2052" s="458"/>
      <c r="S2052" s="459"/>
      <c r="T2052" s="457"/>
      <c r="U2052" s="460"/>
      <c r="V2052" s="434"/>
      <c r="W2052" s="434"/>
    </row>
    <row r="2053" spans="1:23" ht="31.5">
      <c r="A2053" s="153" t="s">
        <v>119</v>
      </c>
      <c r="B2053" s="154" t="s">
        <v>2329</v>
      </c>
      <c r="C2053" s="155" t="s">
        <v>84</v>
      </c>
      <c r="D2053" s="156" t="s">
        <v>2325</v>
      </c>
      <c r="E2053" s="155" t="s">
        <v>73</v>
      </c>
      <c r="F2053" s="236" t="s">
        <v>2288</v>
      </c>
      <c r="G2053" s="158" t="s">
        <v>58</v>
      </c>
      <c r="H2053" s="159" t="s">
        <v>2333</v>
      </c>
      <c r="I2053" s="160">
        <v>2</v>
      </c>
      <c r="J2053" s="161"/>
      <c r="K2053" s="162">
        <f t="shared" si="97"/>
        <v>0</v>
      </c>
      <c r="L2053" s="163"/>
      <c r="M2053" s="164">
        <f t="shared" si="98"/>
        <v>0</v>
      </c>
      <c r="N2053" s="437"/>
      <c r="O2053" s="456"/>
      <c r="P2053" s="443"/>
      <c r="Q2053" s="457"/>
      <c r="R2053" s="458"/>
      <c r="S2053" s="459"/>
      <c r="T2053" s="457"/>
      <c r="U2053" s="460"/>
      <c r="V2053" s="434"/>
      <c r="W2053" s="434"/>
    </row>
    <row r="2054" spans="1:23" ht="31.5">
      <c r="A2054" s="153" t="s">
        <v>120</v>
      </c>
      <c r="B2054" s="154" t="s">
        <v>2322</v>
      </c>
      <c r="C2054" s="155" t="s">
        <v>84</v>
      </c>
      <c r="D2054" s="156" t="s">
        <v>2324</v>
      </c>
      <c r="E2054" s="155" t="s">
        <v>73</v>
      </c>
      <c r="F2054" s="236" t="s">
        <v>2289</v>
      </c>
      <c r="G2054" s="158" t="s">
        <v>58</v>
      </c>
      <c r="H2054" s="159" t="s">
        <v>2335</v>
      </c>
      <c r="I2054" s="160">
        <v>2</v>
      </c>
      <c r="J2054" s="161"/>
      <c r="K2054" s="162">
        <f t="shared" si="97"/>
        <v>0</v>
      </c>
      <c r="L2054" s="163"/>
      <c r="M2054" s="164">
        <f t="shared" si="98"/>
        <v>0</v>
      </c>
      <c r="N2054" s="437"/>
      <c r="O2054" s="456"/>
      <c r="P2054" s="443"/>
      <c r="Q2054" s="457"/>
      <c r="R2054" s="458"/>
      <c r="S2054" s="459"/>
      <c r="T2054" s="457"/>
      <c r="U2054" s="460"/>
      <c r="V2054" s="434"/>
      <c r="W2054" s="434"/>
    </row>
    <row r="2055" spans="1:23" ht="31.5">
      <c r="A2055" s="153" t="s">
        <v>121</v>
      </c>
      <c r="B2055" s="154" t="s">
        <v>2322</v>
      </c>
      <c r="C2055" s="155" t="s">
        <v>84</v>
      </c>
      <c r="D2055" s="156" t="s">
        <v>2324</v>
      </c>
      <c r="E2055" s="155" t="s">
        <v>73</v>
      </c>
      <c r="F2055" s="236" t="s">
        <v>2290</v>
      </c>
      <c r="G2055" s="158" t="s">
        <v>58</v>
      </c>
      <c r="H2055" s="159" t="s">
        <v>2335</v>
      </c>
      <c r="I2055" s="160">
        <v>2</v>
      </c>
      <c r="J2055" s="161"/>
      <c r="K2055" s="162">
        <f t="shared" si="97"/>
        <v>0</v>
      </c>
      <c r="L2055" s="163"/>
      <c r="M2055" s="164">
        <f t="shared" si="98"/>
        <v>0</v>
      </c>
      <c r="N2055" s="437"/>
      <c r="O2055" s="456"/>
      <c r="P2055" s="443"/>
      <c r="Q2055" s="457"/>
      <c r="R2055" s="458"/>
      <c r="S2055" s="459"/>
      <c r="T2055" s="457"/>
      <c r="U2055" s="460"/>
      <c r="V2055" s="434"/>
      <c r="W2055" s="434"/>
    </row>
    <row r="2056" spans="1:23" ht="31.5">
      <c r="A2056" s="153" t="s">
        <v>122</v>
      </c>
      <c r="B2056" s="154" t="s">
        <v>2322</v>
      </c>
      <c r="C2056" s="155" t="s">
        <v>84</v>
      </c>
      <c r="D2056" s="156" t="s">
        <v>2324</v>
      </c>
      <c r="E2056" s="155" t="s">
        <v>73</v>
      </c>
      <c r="F2056" s="236" t="s">
        <v>2291</v>
      </c>
      <c r="G2056" s="158" t="s">
        <v>58</v>
      </c>
      <c r="H2056" s="159" t="s">
        <v>2335</v>
      </c>
      <c r="I2056" s="160">
        <v>2</v>
      </c>
      <c r="J2056" s="161"/>
      <c r="K2056" s="162">
        <f t="shared" si="97"/>
        <v>0</v>
      </c>
      <c r="L2056" s="163"/>
      <c r="M2056" s="164">
        <f t="shared" si="98"/>
        <v>0</v>
      </c>
      <c r="N2056" s="437"/>
      <c r="O2056" s="456"/>
      <c r="P2056" s="443"/>
      <c r="Q2056" s="457"/>
      <c r="R2056" s="458"/>
      <c r="S2056" s="459"/>
      <c r="T2056" s="457"/>
      <c r="U2056" s="460"/>
      <c r="V2056" s="434"/>
      <c r="W2056" s="434"/>
    </row>
    <row r="2057" spans="1:23" ht="31.5">
      <c r="A2057" s="153" t="s">
        <v>123</v>
      </c>
      <c r="B2057" s="154" t="s">
        <v>2322</v>
      </c>
      <c r="C2057" s="155" t="s">
        <v>84</v>
      </c>
      <c r="D2057" s="156" t="s">
        <v>2324</v>
      </c>
      <c r="E2057" s="155" t="s">
        <v>73</v>
      </c>
      <c r="F2057" s="236" t="s">
        <v>2292</v>
      </c>
      <c r="G2057" s="158" t="s">
        <v>58</v>
      </c>
      <c r="H2057" s="159" t="s">
        <v>2335</v>
      </c>
      <c r="I2057" s="160">
        <v>2</v>
      </c>
      <c r="J2057" s="161"/>
      <c r="K2057" s="162">
        <f t="shared" si="97"/>
        <v>0</v>
      </c>
      <c r="L2057" s="163"/>
      <c r="M2057" s="164">
        <f t="shared" si="98"/>
        <v>0</v>
      </c>
      <c r="N2057" s="437"/>
      <c r="O2057" s="456"/>
      <c r="P2057" s="443"/>
      <c r="Q2057" s="457"/>
      <c r="R2057" s="458"/>
      <c r="S2057" s="459"/>
      <c r="T2057" s="457"/>
      <c r="U2057" s="460"/>
      <c r="V2057" s="434"/>
      <c r="W2057" s="434"/>
    </row>
    <row r="2058" spans="1:23" ht="31.5">
      <c r="A2058" s="153" t="s">
        <v>124</v>
      </c>
      <c r="B2058" s="154" t="s">
        <v>2322</v>
      </c>
      <c r="C2058" s="155" t="s">
        <v>84</v>
      </c>
      <c r="D2058" s="156" t="s">
        <v>2324</v>
      </c>
      <c r="E2058" s="155" t="s">
        <v>73</v>
      </c>
      <c r="F2058" s="236" t="s">
        <v>2293</v>
      </c>
      <c r="G2058" s="158" t="s">
        <v>58</v>
      </c>
      <c r="H2058" s="159" t="s">
        <v>2335</v>
      </c>
      <c r="I2058" s="160">
        <v>2</v>
      </c>
      <c r="J2058" s="161"/>
      <c r="K2058" s="162">
        <f t="shared" si="97"/>
        <v>0</v>
      </c>
      <c r="L2058" s="163"/>
      <c r="M2058" s="164">
        <f t="shared" si="98"/>
        <v>0</v>
      </c>
      <c r="N2058" s="437"/>
      <c r="O2058" s="456"/>
      <c r="P2058" s="443"/>
      <c r="Q2058" s="457"/>
      <c r="R2058" s="458"/>
      <c r="S2058" s="459"/>
      <c r="T2058" s="457"/>
      <c r="U2058" s="460"/>
      <c r="V2058" s="434"/>
      <c r="W2058" s="434"/>
    </row>
    <row r="2059" spans="1:23" ht="31.5">
      <c r="A2059" s="153" t="s">
        <v>631</v>
      </c>
      <c r="B2059" s="154" t="s">
        <v>2322</v>
      </c>
      <c r="C2059" s="155" t="s">
        <v>84</v>
      </c>
      <c r="D2059" s="156" t="s">
        <v>2324</v>
      </c>
      <c r="E2059" s="155" t="s">
        <v>73</v>
      </c>
      <c r="F2059" s="236" t="s">
        <v>2294</v>
      </c>
      <c r="G2059" s="158" t="s">
        <v>58</v>
      </c>
      <c r="H2059" s="159" t="s">
        <v>2335</v>
      </c>
      <c r="I2059" s="160">
        <v>2</v>
      </c>
      <c r="J2059" s="161"/>
      <c r="K2059" s="162">
        <f t="shared" si="97"/>
        <v>0</v>
      </c>
      <c r="L2059" s="163"/>
      <c r="M2059" s="164">
        <f t="shared" si="98"/>
        <v>0</v>
      </c>
      <c r="N2059" s="437"/>
      <c r="O2059" s="456"/>
      <c r="P2059" s="443"/>
      <c r="Q2059" s="457"/>
      <c r="R2059" s="458"/>
      <c r="S2059" s="459"/>
      <c r="T2059" s="457"/>
      <c r="U2059" s="460"/>
      <c r="V2059" s="434"/>
      <c r="W2059" s="434"/>
    </row>
    <row r="2060" spans="1:23" ht="31.5">
      <c r="A2060" s="153" t="s">
        <v>632</v>
      </c>
      <c r="B2060" s="154" t="s">
        <v>2322</v>
      </c>
      <c r="C2060" s="155" t="s">
        <v>84</v>
      </c>
      <c r="D2060" s="156" t="s">
        <v>2324</v>
      </c>
      <c r="E2060" s="155" t="s">
        <v>73</v>
      </c>
      <c r="F2060" s="236" t="s">
        <v>2295</v>
      </c>
      <c r="G2060" s="158" t="s">
        <v>58</v>
      </c>
      <c r="H2060" s="159" t="s">
        <v>2335</v>
      </c>
      <c r="I2060" s="160">
        <v>2</v>
      </c>
      <c r="J2060" s="161"/>
      <c r="K2060" s="162">
        <f t="shared" si="97"/>
        <v>0</v>
      </c>
      <c r="L2060" s="163"/>
      <c r="M2060" s="164">
        <f t="shared" si="98"/>
        <v>0</v>
      </c>
      <c r="N2060" s="437"/>
      <c r="O2060" s="456"/>
      <c r="P2060" s="443"/>
      <c r="Q2060" s="457"/>
      <c r="R2060" s="458"/>
      <c r="S2060" s="459"/>
      <c r="T2060" s="457"/>
      <c r="U2060" s="460"/>
      <c r="V2060" s="434"/>
      <c r="W2060" s="434"/>
    </row>
    <row r="2061" spans="1:23" ht="31.5">
      <c r="A2061" s="153" t="s">
        <v>633</v>
      </c>
      <c r="B2061" s="154" t="s">
        <v>2322</v>
      </c>
      <c r="C2061" s="155" t="s">
        <v>84</v>
      </c>
      <c r="D2061" s="156" t="s">
        <v>2324</v>
      </c>
      <c r="E2061" s="155" t="s">
        <v>73</v>
      </c>
      <c r="F2061" s="236" t="s">
        <v>2296</v>
      </c>
      <c r="G2061" s="158" t="s">
        <v>58</v>
      </c>
      <c r="H2061" s="159" t="s">
        <v>2335</v>
      </c>
      <c r="I2061" s="160">
        <v>2</v>
      </c>
      <c r="J2061" s="161"/>
      <c r="K2061" s="162">
        <f t="shared" si="97"/>
        <v>0</v>
      </c>
      <c r="L2061" s="163"/>
      <c r="M2061" s="164">
        <f t="shared" si="98"/>
        <v>0</v>
      </c>
      <c r="N2061" s="437"/>
      <c r="O2061" s="456"/>
      <c r="P2061" s="443"/>
      <c r="Q2061" s="457"/>
      <c r="R2061" s="458"/>
      <c r="S2061" s="459"/>
      <c r="T2061" s="457"/>
      <c r="U2061" s="460"/>
      <c r="V2061" s="434"/>
      <c r="W2061" s="434"/>
    </row>
    <row r="2062" spans="1:23" ht="31.5">
      <c r="A2062" s="153" t="s">
        <v>634</v>
      </c>
      <c r="B2062" s="154" t="s">
        <v>2322</v>
      </c>
      <c r="C2062" s="155" t="s">
        <v>84</v>
      </c>
      <c r="D2062" s="156" t="s">
        <v>2324</v>
      </c>
      <c r="E2062" s="155" t="s">
        <v>73</v>
      </c>
      <c r="F2062" s="236" t="s">
        <v>2297</v>
      </c>
      <c r="G2062" s="158" t="s">
        <v>58</v>
      </c>
      <c r="H2062" s="159" t="s">
        <v>2335</v>
      </c>
      <c r="I2062" s="160">
        <v>2</v>
      </c>
      <c r="J2062" s="161"/>
      <c r="K2062" s="162">
        <f t="shared" si="97"/>
        <v>0</v>
      </c>
      <c r="L2062" s="163"/>
      <c r="M2062" s="164">
        <f t="shared" si="98"/>
        <v>0</v>
      </c>
      <c r="N2062" s="437"/>
      <c r="O2062" s="456"/>
      <c r="P2062" s="443"/>
      <c r="Q2062" s="457"/>
      <c r="R2062" s="458"/>
      <c r="S2062" s="459"/>
      <c r="T2062" s="457"/>
      <c r="U2062" s="460"/>
      <c r="V2062" s="434"/>
      <c r="W2062" s="434"/>
    </row>
    <row r="2063" spans="1:23" ht="31.5">
      <c r="A2063" s="153" t="s">
        <v>635</v>
      </c>
      <c r="B2063" s="154" t="s">
        <v>2322</v>
      </c>
      <c r="C2063" s="155" t="s">
        <v>84</v>
      </c>
      <c r="D2063" s="156" t="s">
        <v>2324</v>
      </c>
      <c r="E2063" s="155" t="s">
        <v>73</v>
      </c>
      <c r="F2063" s="236" t="s">
        <v>2298</v>
      </c>
      <c r="G2063" s="158" t="s">
        <v>58</v>
      </c>
      <c r="H2063" s="159" t="s">
        <v>2335</v>
      </c>
      <c r="I2063" s="160">
        <v>2</v>
      </c>
      <c r="J2063" s="161"/>
      <c r="K2063" s="162">
        <f t="shared" si="97"/>
        <v>0</v>
      </c>
      <c r="L2063" s="163"/>
      <c r="M2063" s="164">
        <f t="shared" si="98"/>
        <v>0</v>
      </c>
      <c r="N2063" s="437"/>
      <c r="O2063" s="456"/>
      <c r="P2063" s="443"/>
      <c r="Q2063" s="457"/>
      <c r="R2063" s="458"/>
      <c r="S2063" s="459"/>
      <c r="T2063" s="457"/>
      <c r="U2063" s="460"/>
      <c r="V2063" s="434"/>
      <c r="W2063" s="434"/>
    </row>
    <row r="2064" spans="1:23" ht="31.5">
      <c r="A2064" s="153" t="s">
        <v>636</v>
      </c>
      <c r="B2064" s="154" t="s">
        <v>2331</v>
      </c>
      <c r="C2064" s="155" t="s">
        <v>84</v>
      </c>
      <c r="D2064" s="156" t="s">
        <v>2326</v>
      </c>
      <c r="E2064" s="155" t="s">
        <v>73</v>
      </c>
      <c r="F2064" s="236" t="s">
        <v>2299</v>
      </c>
      <c r="G2064" s="158" t="s">
        <v>58</v>
      </c>
      <c r="H2064" s="159" t="s">
        <v>1627</v>
      </c>
      <c r="I2064" s="160">
        <v>2</v>
      </c>
      <c r="J2064" s="161"/>
      <c r="K2064" s="162">
        <f t="shared" si="97"/>
        <v>0</v>
      </c>
      <c r="L2064" s="163"/>
      <c r="M2064" s="164">
        <f t="shared" si="98"/>
        <v>0</v>
      </c>
      <c r="N2064" s="437"/>
      <c r="O2064" s="456"/>
      <c r="P2064" s="443"/>
      <c r="Q2064" s="457"/>
      <c r="R2064" s="458"/>
      <c r="S2064" s="459"/>
      <c r="T2064" s="457"/>
      <c r="U2064" s="460"/>
      <c r="V2064" s="434"/>
      <c r="W2064" s="434"/>
    </row>
    <row r="2065" spans="1:23" ht="31.5">
      <c r="A2065" s="153" t="s">
        <v>637</v>
      </c>
      <c r="B2065" s="154" t="s">
        <v>2331</v>
      </c>
      <c r="C2065" s="155" t="s">
        <v>84</v>
      </c>
      <c r="D2065" s="156" t="s">
        <v>2326</v>
      </c>
      <c r="E2065" s="155" t="s">
        <v>73</v>
      </c>
      <c r="F2065" s="236" t="s">
        <v>2300</v>
      </c>
      <c r="G2065" s="158" t="s">
        <v>58</v>
      </c>
      <c r="H2065" s="159" t="s">
        <v>1627</v>
      </c>
      <c r="I2065" s="160">
        <v>2</v>
      </c>
      <c r="J2065" s="161"/>
      <c r="K2065" s="162">
        <f t="shared" si="97"/>
        <v>0</v>
      </c>
      <c r="L2065" s="163"/>
      <c r="M2065" s="164">
        <f t="shared" si="98"/>
        <v>0</v>
      </c>
      <c r="N2065" s="437"/>
      <c r="O2065" s="456"/>
      <c r="P2065" s="443"/>
      <c r="Q2065" s="457"/>
      <c r="R2065" s="458"/>
      <c r="S2065" s="459"/>
      <c r="T2065" s="457"/>
      <c r="U2065" s="460"/>
      <c r="V2065" s="434"/>
      <c r="W2065" s="434"/>
    </row>
    <row r="2066" spans="1:23" ht="31.5">
      <c r="A2066" s="153" t="s">
        <v>638</v>
      </c>
      <c r="B2066" s="154" t="s">
        <v>2331</v>
      </c>
      <c r="C2066" s="155" t="s">
        <v>84</v>
      </c>
      <c r="D2066" s="156" t="s">
        <v>2326</v>
      </c>
      <c r="E2066" s="155" t="s">
        <v>73</v>
      </c>
      <c r="F2066" s="236" t="s">
        <v>2301</v>
      </c>
      <c r="G2066" s="158" t="s">
        <v>58</v>
      </c>
      <c r="H2066" s="159" t="s">
        <v>1627</v>
      </c>
      <c r="I2066" s="160">
        <v>2</v>
      </c>
      <c r="J2066" s="161"/>
      <c r="K2066" s="162">
        <f t="shared" si="97"/>
        <v>0</v>
      </c>
      <c r="L2066" s="163"/>
      <c r="M2066" s="164">
        <f t="shared" si="98"/>
        <v>0</v>
      </c>
      <c r="N2066" s="437"/>
      <c r="O2066" s="456"/>
      <c r="P2066" s="443"/>
      <c r="Q2066" s="457"/>
      <c r="R2066" s="458"/>
      <c r="S2066" s="459"/>
      <c r="T2066" s="457"/>
      <c r="U2066" s="460"/>
      <c r="V2066" s="434"/>
      <c r="W2066" s="434"/>
    </row>
    <row r="2067" spans="1:23" ht="31.5">
      <c r="A2067" s="153" t="s">
        <v>639</v>
      </c>
      <c r="B2067" s="154" t="s">
        <v>2331</v>
      </c>
      <c r="C2067" s="155" t="s">
        <v>84</v>
      </c>
      <c r="D2067" s="156" t="s">
        <v>2326</v>
      </c>
      <c r="E2067" s="155" t="s">
        <v>73</v>
      </c>
      <c r="F2067" s="236" t="s">
        <v>2302</v>
      </c>
      <c r="G2067" s="158" t="s">
        <v>58</v>
      </c>
      <c r="H2067" s="159" t="s">
        <v>1627</v>
      </c>
      <c r="I2067" s="160">
        <v>2</v>
      </c>
      <c r="J2067" s="161"/>
      <c r="K2067" s="162">
        <f t="shared" si="97"/>
        <v>0</v>
      </c>
      <c r="L2067" s="163"/>
      <c r="M2067" s="164">
        <f t="shared" si="98"/>
        <v>0</v>
      </c>
      <c r="N2067" s="437"/>
      <c r="O2067" s="456"/>
      <c r="P2067" s="443"/>
      <c r="Q2067" s="457"/>
      <c r="R2067" s="458"/>
      <c r="S2067" s="459"/>
      <c r="T2067" s="457"/>
      <c r="U2067" s="460"/>
      <c r="V2067" s="434"/>
      <c r="W2067" s="434"/>
    </row>
    <row r="2068" spans="1:23" ht="31.5">
      <c r="A2068" s="153" t="s">
        <v>640</v>
      </c>
      <c r="B2068" s="154" t="s">
        <v>2331</v>
      </c>
      <c r="C2068" s="155" t="s">
        <v>84</v>
      </c>
      <c r="D2068" s="156" t="s">
        <v>2326</v>
      </c>
      <c r="E2068" s="155" t="s">
        <v>73</v>
      </c>
      <c r="F2068" s="236" t="s">
        <v>2303</v>
      </c>
      <c r="G2068" s="158" t="s">
        <v>58</v>
      </c>
      <c r="H2068" s="159" t="s">
        <v>1627</v>
      </c>
      <c r="I2068" s="160">
        <v>2</v>
      </c>
      <c r="J2068" s="161"/>
      <c r="K2068" s="162">
        <f t="shared" si="97"/>
        <v>0</v>
      </c>
      <c r="L2068" s="163"/>
      <c r="M2068" s="164">
        <f t="shared" si="98"/>
        <v>0</v>
      </c>
      <c r="N2068" s="437"/>
      <c r="O2068" s="456"/>
      <c r="P2068" s="443"/>
      <c r="Q2068" s="457"/>
      <c r="R2068" s="458"/>
      <c r="S2068" s="459"/>
      <c r="T2068" s="457"/>
      <c r="U2068" s="460"/>
      <c r="V2068" s="434"/>
      <c r="W2068" s="434"/>
    </row>
    <row r="2069" spans="1:23" ht="31.5">
      <c r="A2069" s="153" t="s">
        <v>641</v>
      </c>
      <c r="B2069" s="154" t="s">
        <v>2331</v>
      </c>
      <c r="C2069" s="155" t="s">
        <v>84</v>
      </c>
      <c r="D2069" s="156" t="s">
        <v>2326</v>
      </c>
      <c r="E2069" s="155" t="s">
        <v>73</v>
      </c>
      <c r="F2069" s="236" t="s">
        <v>2304</v>
      </c>
      <c r="G2069" s="158" t="s">
        <v>58</v>
      </c>
      <c r="H2069" s="159" t="s">
        <v>1627</v>
      </c>
      <c r="I2069" s="160">
        <v>2</v>
      </c>
      <c r="J2069" s="161"/>
      <c r="K2069" s="162">
        <f t="shared" ref="K2069:K2082" si="99">I2069*J2069</f>
        <v>0</v>
      </c>
      <c r="L2069" s="163"/>
      <c r="M2069" s="164">
        <f t="shared" ref="M2069:M2082" si="100">ROUND(K2069*L2069+K2069,2)</f>
        <v>0</v>
      </c>
      <c r="N2069" s="437"/>
      <c r="O2069" s="456"/>
      <c r="P2069" s="443"/>
      <c r="Q2069" s="457"/>
      <c r="R2069" s="458"/>
      <c r="S2069" s="459"/>
      <c r="T2069" s="457"/>
      <c r="U2069" s="460"/>
      <c r="V2069" s="434"/>
      <c r="W2069" s="434"/>
    </row>
    <row r="2070" spans="1:23" ht="31.5">
      <c r="A2070" s="153" t="s">
        <v>642</v>
      </c>
      <c r="B2070" s="154" t="s">
        <v>2337</v>
      </c>
      <c r="C2070" s="155" t="s">
        <v>84</v>
      </c>
      <c r="D2070" s="156" t="s">
        <v>2326</v>
      </c>
      <c r="E2070" s="155" t="s">
        <v>73</v>
      </c>
      <c r="F2070" s="236" t="s">
        <v>2305</v>
      </c>
      <c r="G2070" s="158" t="s">
        <v>58</v>
      </c>
      <c r="H2070" s="159" t="s">
        <v>2336</v>
      </c>
      <c r="I2070" s="160">
        <v>2</v>
      </c>
      <c r="J2070" s="161"/>
      <c r="K2070" s="162">
        <f t="shared" si="99"/>
        <v>0</v>
      </c>
      <c r="L2070" s="163"/>
      <c r="M2070" s="164">
        <f t="shared" si="100"/>
        <v>0</v>
      </c>
      <c r="N2070" s="437"/>
      <c r="O2070" s="456"/>
      <c r="P2070" s="443"/>
      <c r="Q2070" s="457"/>
      <c r="R2070" s="458"/>
      <c r="S2070" s="459"/>
      <c r="T2070" s="457"/>
      <c r="U2070" s="460"/>
      <c r="V2070" s="434"/>
      <c r="W2070" s="434"/>
    </row>
    <row r="2071" spans="1:23" ht="31.5">
      <c r="A2071" s="153" t="s">
        <v>643</v>
      </c>
      <c r="B2071" s="154" t="s">
        <v>2331</v>
      </c>
      <c r="C2071" s="155" t="s">
        <v>84</v>
      </c>
      <c r="D2071" s="156" t="s">
        <v>2327</v>
      </c>
      <c r="E2071" s="155" t="s">
        <v>73</v>
      </c>
      <c r="F2071" s="236" t="s">
        <v>2306</v>
      </c>
      <c r="G2071" s="158" t="s">
        <v>58</v>
      </c>
      <c r="H2071" s="159" t="s">
        <v>1627</v>
      </c>
      <c r="I2071" s="160">
        <v>2</v>
      </c>
      <c r="J2071" s="161"/>
      <c r="K2071" s="162">
        <f t="shared" si="99"/>
        <v>0</v>
      </c>
      <c r="L2071" s="163"/>
      <c r="M2071" s="164">
        <f t="shared" si="100"/>
        <v>0</v>
      </c>
      <c r="N2071" s="437"/>
      <c r="O2071" s="456"/>
      <c r="P2071" s="443"/>
      <c r="Q2071" s="457"/>
      <c r="R2071" s="458"/>
      <c r="S2071" s="459"/>
      <c r="T2071" s="457"/>
      <c r="U2071" s="460"/>
      <c r="V2071" s="434"/>
      <c r="W2071" s="434"/>
    </row>
    <row r="2072" spans="1:23" ht="31.5">
      <c r="A2072" s="153" t="s">
        <v>644</v>
      </c>
      <c r="B2072" s="154" t="s">
        <v>2331</v>
      </c>
      <c r="C2072" s="155" t="s">
        <v>84</v>
      </c>
      <c r="D2072" s="156" t="s">
        <v>2327</v>
      </c>
      <c r="E2072" s="155" t="s">
        <v>73</v>
      </c>
      <c r="F2072" s="236" t="s">
        <v>2307</v>
      </c>
      <c r="G2072" s="158" t="s">
        <v>58</v>
      </c>
      <c r="H2072" s="159" t="s">
        <v>1627</v>
      </c>
      <c r="I2072" s="160">
        <v>2</v>
      </c>
      <c r="J2072" s="161"/>
      <c r="K2072" s="162">
        <f t="shared" si="99"/>
        <v>0</v>
      </c>
      <c r="L2072" s="163"/>
      <c r="M2072" s="164">
        <f t="shared" si="100"/>
        <v>0</v>
      </c>
      <c r="N2072" s="437"/>
      <c r="O2072" s="456"/>
      <c r="P2072" s="443"/>
      <c r="Q2072" s="457"/>
      <c r="R2072" s="458"/>
      <c r="S2072" s="459"/>
      <c r="T2072" s="457"/>
      <c r="U2072" s="460"/>
      <c r="V2072" s="434"/>
      <c r="W2072" s="434"/>
    </row>
    <row r="2073" spans="1:23" ht="31.5">
      <c r="A2073" s="153" t="s">
        <v>645</v>
      </c>
      <c r="B2073" s="154" t="s">
        <v>2331</v>
      </c>
      <c r="C2073" s="155" t="s">
        <v>84</v>
      </c>
      <c r="D2073" s="156" t="s">
        <v>2327</v>
      </c>
      <c r="E2073" s="155" t="s">
        <v>73</v>
      </c>
      <c r="F2073" s="236" t="s">
        <v>2308</v>
      </c>
      <c r="G2073" s="158" t="s">
        <v>58</v>
      </c>
      <c r="H2073" s="159" t="s">
        <v>1627</v>
      </c>
      <c r="I2073" s="160">
        <v>2</v>
      </c>
      <c r="J2073" s="161"/>
      <c r="K2073" s="162">
        <f t="shared" si="99"/>
        <v>0</v>
      </c>
      <c r="L2073" s="163"/>
      <c r="M2073" s="164">
        <f t="shared" si="100"/>
        <v>0</v>
      </c>
      <c r="N2073" s="437"/>
      <c r="O2073" s="456"/>
      <c r="P2073" s="443"/>
      <c r="Q2073" s="457"/>
      <c r="R2073" s="458"/>
      <c r="S2073" s="459"/>
      <c r="T2073" s="457"/>
      <c r="U2073" s="460"/>
      <c r="V2073" s="434"/>
      <c r="W2073" s="434"/>
    </row>
    <row r="2074" spans="1:23" ht="31.5">
      <c r="A2074" s="153" t="s">
        <v>646</v>
      </c>
      <c r="B2074" s="154" t="s">
        <v>2331</v>
      </c>
      <c r="C2074" s="155" t="s">
        <v>84</v>
      </c>
      <c r="D2074" s="156" t="s">
        <v>2327</v>
      </c>
      <c r="E2074" s="155" t="s">
        <v>73</v>
      </c>
      <c r="F2074" s="236" t="s">
        <v>2309</v>
      </c>
      <c r="G2074" s="158" t="s">
        <v>58</v>
      </c>
      <c r="H2074" s="159" t="s">
        <v>1627</v>
      </c>
      <c r="I2074" s="160">
        <v>2</v>
      </c>
      <c r="J2074" s="161"/>
      <c r="K2074" s="162">
        <f t="shared" si="99"/>
        <v>0</v>
      </c>
      <c r="L2074" s="163"/>
      <c r="M2074" s="164">
        <f t="shared" si="100"/>
        <v>0</v>
      </c>
      <c r="N2074" s="437"/>
      <c r="O2074" s="456"/>
      <c r="P2074" s="443"/>
      <c r="Q2074" s="457"/>
      <c r="R2074" s="458"/>
      <c r="S2074" s="459"/>
      <c r="T2074" s="457"/>
      <c r="U2074" s="460"/>
      <c r="V2074" s="434"/>
      <c r="W2074" s="434"/>
    </row>
    <row r="2075" spans="1:23" ht="31.5">
      <c r="A2075" s="153" t="s">
        <v>647</v>
      </c>
      <c r="B2075" s="154" t="s">
        <v>2331</v>
      </c>
      <c r="C2075" s="155" t="s">
        <v>84</v>
      </c>
      <c r="D2075" s="156" t="s">
        <v>2327</v>
      </c>
      <c r="E2075" s="155" t="s">
        <v>73</v>
      </c>
      <c r="F2075" s="236" t="s">
        <v>2310</v>
      </c>
      <c r="G2075" s="158" t="s">
        <v>58</v>
      </c>
      <c r="H2075" s="159" t="s">
        <v>1627</v>
      </c>
      <c r="I2075" s="160">
        <v>2</v>
      </c>
      <c r="J2075" s="161"/>
      <c r="K2075" s="162">
        <f t="shared" si="99"/>
        <v>0</v>
      </c>
      <c r="L2075" s="163"/>
      <c r="M2075" s="164">
        <f t="shared" si="100"/>
        <v>0</v>
      </c>
      <c r="N2075" s="437"/>
      <c r="O2075" s="456"/>
      <c r="P2075" s="443"/>
      <c r="Q2075" s="457"/>
      <c r="R2075" s="458"/>
      <c r="S2075" s="459"/>
      <c r="T2075" s="457"/>
      <c r="U2075" s="460"/>
      <c r="V2075" s="434"/>
      <c r="W2075" s="434"/>
    </row>
    <row r="2076" spans="1:23" ht="31.5">
      <c r="A2076" s="153" t="s">
        <v>648</v>
      </c>
      <c r="B2076" s="154" t="s">
        <v>2331</v>
      </c>
      <c r="C2076" s="155" t="s">
        <v>84</v>
      </c>
      <c r="D2076" s="156" t="s">
        <v>2327</v>
      </c>
      <c r="E2076" s="155" t="s">
        <v>73</v>
      </c>
      <c r="F2076" s="236" t="s">
        <v>2311</v>
      </c>
      <c r="G2076" s="158" t="s">
        <v>58</v>
      </c>
      <c r="H2076" s="159" t="s">
        <v>1182</v>
      </c>
      <c r="I2076" s="160">
        <v>2</v>
      </c>
      <c r="J2076" s="161"/>
      <c r="K2076" s="162">
        <f t="shared" si="99"/>
        <v>0</v>
      </c>
      <c r="L2076" s="163"/>
      <c r="M2076" s="164">
        <f t="shared" si="100"/>
        <v>0</v>
      </c>
      <c r="N2076" s="437"/>
      <c r="O2076" s="456"/>
      <c r="P2076" s="443"/>
      <c r="Q2076" s="457"/>
      <c r="R2076" s="458"/>
      <c r="S2076" s="459"/>
      <c r="T2076" s="457"/>
      <c r="U2076" s="460"/>
      <c r="V2076" s="434"/>
      <c r="W2076" s="434"/>
    </row>
    <row r="2077" spans="1:23" ht="31.5">
      <c r="A2077" s="153" t="s">
        <v>649</v>
      </c>
      <c r="B2077" s="154" t="s">
        <v>2331</v>
      </c>
      <c r="C2077" s="155" t="s">
        <v>84</v>
      </c>
      <c r="D2077" s="156" t="s">
        <v>2327</v>
      </c>
      <c r="E2077" s="155" t="s">
        <v>73</v>
      </c>
      <c r="F2077" s="236" t="s">
        <v>2312</v>
      </c>
      <c r="G2077" s="158" t="s">
        <v>58</v>
      </c>
      <c r="H2077" s="159" t="s">
        <v>1182</v>
      </c>
      <c r="I2077" s="160">
        <v>2</v>
      </c>
      <c r="J2077" s="161"/>
      <c r="K2077" s="162">
        <f t="shared" si="99"/>
        <v>0</v>
      </c>
      <c r="L2077" s="163"/>
      <c r="M2077" s="164">
        <f t="shared" si="100"/>
        <v>0</v>
      </c>
      <c r="N2077" s="437"/>
      <c r="O2077" s="456"/>
      <c r="P2077" s="443"/>
      <c r="Q2077" s="457"/>
      <c r="R2077" s="458"/>
      <c r="S2077" s="459"/>
      <c r="T2077" s="457"/>
      <c r="U2077" s="460"/>
      <c r="V2077" s="434"/>
      <c r="W2077" s="434"/>
    </row>
    <row r="2078" spans="1:23" ht="31.5">
      <c r="A2078" s="153" t="s">
        <v>650</v>
      </c>
      <c r="B2078" s="154" t="s">
        <v>2331</v>
      </c>
      <c r="C2078" s="155" t="s">
        <v>84</v>
      </c>
      <c r="D2078" s="156" t="s">
        <v>2327</v>
      </c>
      <c r="E2078" s="155" t="s">
        <v>73</v>
      </c>
      <c r="F2078" s="236" t="s">
        <v>2313</v>
      </c>
      <c r="G2078" s="158" t="s">
        <v>58</v>
      </c>
      <c r="H2078" s="159" t="s">
        <v>1182</v>
      </c>
      <c r="I2078" s="160">
        <v>2</v>
      </c>
      <c r="J2078" s="161"/>
      <c r="K2078" s="162">
        <f t="shared" si="99"/>
        <v>0</v>
      </c>
      <c r="L2078" s="163"/>
      <c r="M2078" s="164">
        <f t="shared" si="100"/>
        <v>0</v>
      </c>
      <c r="N2078" s="437"/>
      <c r="O2078" s="456"/>
      <c r="P2078" s="443"/>
      <c r="Q2078" s="457"/>
      <c r="R2078" s="458"/>
      <c r="S2078" s="459"/>
      <c r="T2078" s="457"/>
      <c r="U2078" s="460"/>
      <c r="V2078" s="434"/>
      <c r="W2078" s="434"/>
    </row>
    <row r="2079" spans="1:23" ht="31.5">
      <c r="A2079" s="153" t="s">
        <v>651</v>
      </c>
      <c r="B2079" s="154" t="s">
        <v>2331</v>
      </c>
      <c r="C2079" s="155" t="s">
        <v>84</v>
      </c>
      <c r="D2079" s="156" t="s">
        <v>2327</v>
      </c>
      <c r="E2079" s="155" t="s">
        <v>73</v>
      </c>
      <c r="F2079" s="236" t="s">
        <v>2314</v>
      </c>
      <c r="G2079" s="158" t="s">
        <v>58</v>
      </c>
      <c r="H2079" s="159" t="s">
        <v>1182</v>
      </c>
      <c r="I2079" s="160">
        <v>2</v>
      </c>
      <c r="J2079" s="161"/>
      <c r="K2079" s="162">
        <f t="shared" si="99"/>
        <v>0</v>
      </c>
      <c r="L2079" s="163"/>
      <c r="M2079" s="164">
        <f t="shared" si="100"/>
        <v>0</v>
      </c>
      <c r="N2079" s="437"/>
      <c r="O2079" s="456"/>
      <c r="P2079" s="443"/>
      <c r="Q2079" s="457"/>
      <c r="R2079" s="458"/>
      <c r="S2079" s="459"/>
      <c r="T2079" s="457"/>
      <c r="U2079" s="460"/>
      <c r="V2079" s="434"/>
      <c r="W2079" s="434"/>
    </row>
    <row r="2080" spans="1:23" ht="31.5">
      <c r="A2080" s="153" t="s">
        <v>652</v>
      </c>
      <c r="B2080" s="154" t="s">
        <v>2331</v>
      </c>
      <c r="C2080" s="155" t="s">
        <v>84</v>
      </c>
      <c r="D2080" s="156" t="s">
        <v>2327</v>
      </c>
      <c r="E2080" s="155" t="s">
        <v>73</v>
      </c>
      <c r="F2080" s="236" t="s">
        <v>2315</v>
      </c>
      <c r="G2080" s="158" t="s">
        <v>58</v>
      </c>
      <c r="H2080" s="159" t="s">
        <v>1182</v>
      </c>
      <c r="I2080" s="160">
        <v>2</v>
      </c>
      <c r="J2080" s="161"/>
      <c r="K2080" s="162">
        <f t="shared" si="99"/>
        <v>0</v>
      </c>
      <c r="L2080" s="163"/>
      <c r="M2080" s="164">
        <f t="shared" si="100"/>
        <v>0</v>
      </c>
      <c r="N2080" s="437"/>
      <c r="O2080" s="456"/>
      <c r="P2080" s="443"/>
      <c r="Q2080" s="457"/>
      <c r="R2080" s="458"/>
      <c r="S2080" s="459"/>
      <c r="T2080" s="457"/>
      <c r="U2080" s="460"/>
      <c r="V2080" s="434"/>
      <c r="W2080" s="434"/>
    </row>
    <row r="2081" spans="1:66" ht="31.5">
      <c r="A2081" s="153" t="s">
        <v>653</v>
      </c>
      <c r="B2081" s="154" t="s">
        <v>2332</v>
      </c>
      <c r="C2081" s="155" t="s">
        <v>84</v>
      </c>
      <c r="D2081" s="156"/>
      <c r="E2081" s="155" t="s">
        <v>73</v>
      </c>
      <c r="F2081" s="236" t="s">
        <v>2316</v>
      </c>
      <c r="G2081" s="158" t="s">
        <v>58</v>
      </c>
      <c r="H2081" s="159" t="s">
        <v>1850</v>
      </c>
      <c r="I2081" s="160">
        <v>2</v>
      </c>
      <c r="J2081" s="161"/>
      <c r="K2081" s="162">
        <f t="shared" si="99"/>
        <v>0</v>
      </c>
      <c r="L2081" s="163"/>
      <c r="M2081" s="164">
        <f t="shared" si="100"/>
        <v>0</v>
      </c>
      <c r="N2081" s="437"/>
      <c r="O2081" s="456"/>
      <c r="P2081" s="443"/>
      <c r="Q2081" s="457"/>
      <c r="R2081" s="458"/>
      <c r="S2081" s="459"/>
      <c r="T2081" s="457"/>
      <c r="U2081" s="460"/>
      <c r="V2081" s="434"/>
      <c r="W2081" s="434"/>
    </row>
    <row r="2082" spans="1:66" ht="31.5">
      <c r="A2082" s="153" t="s">
        <v>654</v>
      </c>
      <c r="B2082" s="154" t="s">
        <v>2332</v>
      </c>
      <c r="C2082" s="155" t="s">
        <v>84</v>
      </c>
      <c r="D2082" s="156"/>
      <c r="E2082" s="155" t="s">
        <v>73</v>
      </c>
      <c r="F2082" s="236" t="s">
        <v>2317</v>
      </c>
      <c r="G2082" s="158" t="s">
        <v>58</v>
      </c>
      <c r="H2082" s="159" t="s">
        <v>1850</v>
      </c>
      <c r="I2082" s="160">
        <v>2</v>
      </c>
      <c r="J2082" s="161"/>
      <c r="K2082" s="162">
        <f t="shared" si="99"/>
        <v>0</v>
      </c>
      <c r="L2082" s="163"/>
      <c r="M2082" s="164">
        <f t="shared" si="100"/>
        <v>0</v>
      </c>
      <c r="N2082" s="437"/>
      <c r="O2082" s="456"/>
      <c r="P2082" s="443"/>
      <c r="Q2082" s="457"/>
      <c r="R2082" s="458"/>
      <c r="S2082" s="459"/>
      <c r="T2082" s="457"/>
      <c r="U2082" s="460"/>
      <c r="V2082" s="434"/>
      <c r="W2082" s="434"/>
    </row>
    <row r="2083" spans="1:66" ht="32.25" thickBot="1">
      <c r="A2083" s="100" t="s">
        <v>655</v>
      </c>
      <c r="B2083" s="165" t="s">
        <v>2332</v>
      </c>
      <c r="C2083" s="166" t="s">
        <v>84</v>
      </c>
      <c r="D2083" s="167" t="s">
        <v>2328</v>
      </c>
      <c r="E2083" s="166" t="s">
        <v>73</v>
      </c>
      <c r="F2083" s="237" t="s">
        <v>2318</v>
      </c>
      <c r="G2083" s="169" t="s">
        <v>58</v>
      </c>
      <c r="H2083" s="106" t="s">
        <v>1627</v>
      </c>
      <c r="I2083" s="170">
        <v>2</v>
      </c>
      <c r="J2083" s="171"/>
      <c r="K2083" s="172">
        <f t="shared" ref="K2083" si="101">I2083*J2083</f>
        <v>0</v>
      </c>
      <c r="L2083" s="173"/>
      <c r="M2083" s="174">
        <f t="shared" ref="M2083" si="102">ROUND(K2083*L2083+K2083,2)</f>
        <v>0</v>
      </c>
      <c r="N2083" s="438"/>
      <c r="O2083" s="441"/>
      <c r="P2083" s="444"/>
      <c r="Q2083" s="447"/>
      <c r="R2083" s="449"/>
      <c r="S2083" s="452"/>
      <c r="T2083" s="447"/>
      <c r="U2083" s="455"/>
      <c r="V2083" s="435"/>
      <c r="W2083" s="435"/>
    </row>
    <row r="2084" spans="1:66" ht="12.75">
      <c r="A2084" s="37"/>
      <c r="B2084" s="37"/>
      <c r="C2084" s="37"/>
      <c r="D2084" s="37"/>
      <c r="E2084" s="37"/>
      <c r="F2084" s="37"/>
      <c r="G2084" s="37"/>
      <c r="H2084" s="38"/>
      <c r="I2084" s="37"/>
      <c r="J2084" s="112" t="s">
        <v>38</v>
      </c>
      <c r="K2084" s="113">
        <f>SUM(K2005:K2083)</f>
        <v>0</v>
      </c>
      <c r="L2084" s="114"/>
      <c r="M2084" s="113">
        <f>SUM(M2005:M2083)</f>
        <v>0</v>
      </c>
      <c r="N2084" s="114"/>
      <c r="O2084" s="114"/>
      <c r="P2084" s="115">
        <f>SUM(P2005)</f>
        <v>0</v>
      </c>
      <c r="Q2084" s="114"/>
      <c r="R2084" s="115">
        <f>SUM(R2005)</f>
        <v>0</v>
      </c>
      <c r="S2084" s="113">
        <f>SUM(S2005:S2083)</f>
        <v>237000</v>
      </c>
      <c r="T2084" s="114"/>
      <c r="U2084" s="113">
        <f>SUM(U2005:U2083)</f>
        <v>237000</v>
      </c>
      <c r="V2084" s="37"/>
      <c r="W2084" s="37"/>
    </row>
    <row r="2085" spans="1:66" ht="51">
      <c r="W2085" s="116" t="s">
        <v>37</v>
      </c>
    </row>
    <row r="2087" spans="1:66" s="241" customFormat="1" ht="15" thickBot="1">
      <c r="A2087" s="180"/>
      <c r="B2087" s="181" t="s">
        <v>21</v>
      </c>
      <c r="C2087" s="182">
        <v>144</v>
      </c>
      <c r="D2087" s="183" t="s">
        <v>433</v>
      </c>
      <c r="E2087" s="184"/>
      <c r="F2087" s="184"/>
      <c r="G2087" s="184"/>
      <c r="H2087" s="184"/>
      <c r="I2087" s="184"/>
      <c r="J2087" s="184"/>
      <c r="K2087" s="184"/>
      <c r="L2087" s="184"/>
      <c r="M2087" s="184"/>
      <c r="N2087" s="184"/>
      <c r="O2087" s="185"/>
      <c r="P2087" s="185"/>
      <c r="Q2087" s="185"/>
      <c r="R2087" s="185"/>
      <c r="S2087" s="185"/>
      <c r="T2087" s="185"/>
      <c r="U2087" s="185"/>
      <c r="V2087" s="185"/>
      <c r="W2087" s="185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  <c r="AJ2087" s="31"/>
      <c r="AK2087" s="31"/>
      <c r="AL2087" s="31"/>
      <c r="AM2087" s="31"/>
      <c r="AN2087" s="31"/>
      <c r="AO2087" s="31"/>
      <c r="AP2087" s="31"/>
      <c r="AQ2087" s="31"/>
      <c r="AR2087" s="31"/>
      <c r="AS2087" s="31"/>
      <c r="AT2087" s="31"/>
      <c r="AU2087" s="31"/>
      <c r="AV2087" s="31"/>
      <c r="AW2087" s="31"/>
      <c r="AX2087" s="31"/>
      <c r="AY2087" s="31"/>
      <c r="AZ2087" s="31"/>
      <c r="BA2087" s="31"/>
      <c r="BB2087" s="31"/>
      <c r="BC2087" s="31"/>
      <c r="BD2087" s="31"/>
      <c r="BE2087" s="31"/>
      <c r="BF2087" s="31"/>
      <c r="BG2087" s="31"/>
      <c r="BH2087" s="31"/>
      <c r="BI2087" s="31"/>
      <c r="BJ2087" s="31"/>
      <c r="BK2087" s="31"/>
      <c r="BL2087" s="31"/>
      <c r="BM2087" s="31"/>
      <c r="BN2087" s="31"/>
    </row>
    <row r="2088" spans="1:66" ht="11.25">
      <c r="A2088" s="422" t="s">
        <v>0</v>
      </c>
      <c r="B2088" s="423"/>
      <c r="C2088" s="423"/>
      <c r="D2088" s="423"/>
      <c r="E2088" s="423"/>
      <c r="F2088" s="423"/>
      <c r="G2088" s="424"/>
      <c r="H2088" s="422" t="s">
        <v>40</v>
      </c>
      <c r="I2088" s="423"/>
      <c r="J2088" s="423"/>
      <c r="K2088" s="423"/>
      <c r="L2088" s="423"/>
      <c r="M2088" s="424"/>
      <c r="N2088" s="422" t="s">
        <v>35</v>
      </c>
      <c r="O2088" s="423"/>
      <c r="P2088" s="423"/>
      <c r="Q2088" s="423"/>
      <c r="R2088" s="423"/>
      <c r="S2088" s="423"/>
      <c r="T2088" s="423"/>
      <c r="U2088" s="424"/>
      <c r="V2088" s="425" t="s">
        <v>1</v>
      </c>
      <c r="W2088" s="426"/>
    </row>
    <row r="2089" spans="1:66" ht="63.75">
      <c r="A2089" s="46" t="s">
        <v>12</v>
      </c>
      <c r="B2089" s="47" t="s">
        <v>22</v>
      </c>
      <c r="C2089" s="48" t="s">
        <v>13</v>
      </c>
      <c r="D2089" s="48" t="s">
        <v>20</v>
      </c>
      <c r="E2089" s="49" t="s">
        <v>23</v>
      </c>
      <c r="F2089" s="48" t="s">
        <v>19</v>
      </c>
      <c r="G2089" s="50" t="s">
        <v>24</v>
      </c>
      <c r="H2089" s="51" t="s">
        <v>28</v>
      </c>
      <c r="I2089" s="48" t="s">
        <v>29</v>
      </c>
      <c r="J2089" s="52" t="s">
        <v>41</v>
      </c>
      <c r="K2089" s="53" t="s">
        <v>14</v>
      </c>
      <c r="L2089" s="54" t="s">
        <v>2</v>
      </c>
      <c r="M2089" s="55" t="s">
        <v>15</v>
      </c>
      <c r="N2089" s="56" t="s">
        <v>50</v>
      </c>
      <c r="O2089" s="57" t="s">
        <v>54</v>
      </c>
      <c r="P2089" s="58" t="s">
        <v>42</v>
      </c>
      <c r="Q2089" s="59" t="s">
        <v>2</v>
      </c>
      <c r="R2089" s="58" t="s">
        <v>43</v>
      </c>
      <c r="S2089" s="58" t="s">
        <v>55</v>
      </c>
      <c r="T2089" s="59" t="s">
        <v>2</v>
      </c>
      <c r="U2089" s="60" t="s">
        <v>56</v>
      </c>
      <c r="V2089" s="61" t="s">
        <v>51</v>
      </c>
      <c r="W2089" s="62" t="s">
        <v>52</v>
      </c>
    </row>
    <row r="2090" spans="1:66" ht="11.25" thickBot="1">
      <c r="A2090" s="63" t="s">
        <v>3</v>
      </c>
      <c r="B2090" s="64" t="s">
        <v>4</v>
      </c>
      <c r="C2090" s="64" t="s">
        <v>5</v>
      </c>
      <c r="D2090" s="64" t="s">
        <v>6</v>
      </c>
      <c r="E2090" s="64" t="s">
        <v>7</v>
      </c>
      <c r="F2090" s="64" t="s">
        <v>8</v>
      </c>
      <c r="G2090" s="65" t="s">
        <v>9</v>
      </c>
      <c r="H2090" s="66" t="s">
        <v>16</v>
      </c>
      <c r="I2090" s="64" t="s">
        <v>30</v>
      </c>
      <c r="J2090" s="67" t="s">
        <v>31</v>
      </c>
      <c r="K2090" s="64" t="s">
        <v>32</v>
      </c>
      <c r="L2090" s="68" t="s">
        <v>33</v>
      </c>
      <c r="M2090" s="69" t="s">
        <v>34</v>
      </c>
      <c r="N2090" s="70" t="s">
        <v>17</v>
      </c>
      <c r="O2090" s="71" t="s">
        <v>36</v>
      </c>
      <c r="P2090" s="72" t="s">
        <v>49</v>
      </c>
      <c r="Q2090" s="71" t="s">
        <v>10</v>
      </c>
      <c r="R2090" s="72" t="s">
        <v>44</v>
      </c>
      <c r="S2090" s="72" t="s">
        <v>45</v>
      </c>
      <c r="T2090" s="71" t="s">
        <v>18</v>
      </c>
      <c r="U2090" s="73" t="s">
        <v>46</v>
      </c>
      <c r="V2090" s="74" t="s">
        <v>47</v>
      </c>
      <c r="W2090" s="75" t="s">
        <v>48</v>
      </c>
    </row>
    <row r="2091" spans="1:66" ht="45.75" thickBot="1">
      <c r="A2091" s="117" t="s">
        <v>11</v>
      </c>
      <c r="B2091" s="118" t="s">
        <v>2341</v>
      </c>
      <c r="C2091" s="119" t="s">
        <v>84</v>
      </c>
      <c r="D2091" s="120" t="s">
        <v>2338</v>
      </c>
      <c r="E2091" s="119" t="s">
        <v>73</v>
      </c>
      <c r="F2091" s="121" t="s">
        <v>2339</v>
      </c>
      <c r="G2091" s="122" t="s">
        <v>58</v>
      </c>
      <c r="H2091" s="123" t="s">
        <v>2340</v>
      </c>
      <c r="I2091" s="124">
        <v>2</v>
      </c>
      <c r="J2091" s="125"/>
      <c r="K2091" s="126">
        <f>I2091*J2091</f>
        <v>0</v>
      </c>
      <c r="L2091" s="127"/>
      <c r="M2091" s="128">
        <f>ROUND(K2091*L2091+K2091,2)</f>
        <v>0</v>
      </c>
      <c r="N2091" s="129">
        <v>12</v>
      </c>
      <c r="O2091" s="125"/>
      <c r="P2091" s="130">
        <f>N2091*O2091</f>
        <v>0</v>
      </c>
      <c r="Q2091" s="127"/>
      <c r="R2091" s="130">
        <f>ROUND(P2091+P2091*Q2091,2)</f>
        <v>0</v>
      </c>
      <c r="S2091" s="131">
        <v>30000</v>
      </c>
      <c r="T2091" s="127"/>
      <c r="U2091" s="132">
        <f>ROUND(S2091+S2091*T2091,2)</f>
        <v>30000</v>
      </c>
      <c r="V2091" s="133">
        <f>SUM(K2092,P2092,S2092)</f>
        <v>30000</v>
      </c>
      <c r="W2091" s="133">
        <f>SUM(M2092,R2092,U2092)</f>
        <v>30000</v>
      </c>
    </row>
    <row r="2092" spans="1:66" ht="12.75">
      <c r="A2092" s="37"/>
      <c r="B2092" s="37"/>
      <c r="C2092" s="37"/>
      <c r="D2092" s="37"/>
      <c r="E2092" s="37"/>
      <c r="F2092" s="37"/>
      <c r="G2092" s="37"/>
      <c r="H2092" s="38"/>
      <c r="I2092" s="37"/>
      <c r="J2092" s="112" t="s">
        <v>38</v>
      </c>
      <c r="K2092" s="113">
        <f>SUM(K2091:K2091)</f>
        <v>0</v>
      </c>
      <c r="L2092" s="114"/>
      <c r="M2092" s="113">
        <f>SUM(M2091:M2091)</f>
        <v>0</v>
      </c>
      <c r="N2092" s="114"/>
      <c r="O2092" s="114"/>
      <c r="P2092" s="115">
        <f>SUM(P2091)</f>
        <v>0</v>
      </c>
      <c r="Q2092" s="114"/>
      <c r="R2092" s="115">
        <f>SUM(R2091)</f>
        <v>0</v>
      </c>
      <c r="S2092" s="113">
        <f>SUM(S2091:S2091)</f>
        <v>30000</v>
      </c>
      <c r="T2092" s="114"/>
      <c r="U2092" s="113">
        <f>SUM(U2091:U2091)</f>
        <v>30000</v>
      </c>
      <c r="V2092" s="37"/>
      <c r="W2092" s="37"/>
    </row>
    <row r="2093" spans="1:66" ht="51">
      <c r="W2093" s="116" t="s">
        <v>37</v>
      </c>
    </row>
    <row r="2095" spans="1:66" s="241" customFormat="1" ht="15" thickBot="1">
      <c r="A2095" s="180"/>
      <c r="B2095" s="389" t="s">
        <v>21</v>
      </c>
      <c r="C2095" s="390">
        <v>145</v>
      </c>
      <c r="D2095" s="183"/>
      <c r="E2095" s="184"/>
      <c r="F2095" s="184"/>
      <c r="G2095" s="184"/>
      <c r="H2095" s="184"/>
      <c r="I2095" s="184"/>
      <c r="J2095" s="184"/>
      <c r="K2095" s="184"/>
      <c r="L2095" s="184"/>
      <c r="M2095" s="184"/>
      <c r="N2095" s="184"/>
      <c r="O2095" s="185"/>
      <c r="P2095" s="185"/>
      <c r="Q2095" s="185"/>
      <c r="R2095" s="185"/>
      <c r="S2095" s="185"/>
      <c r="T2095" s="185"/>
      <c r="U2095" s="185"/>
      <c r="V2095" s="185"/>
      <c r="W2095" s="185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  <c r="AJ2095" s="31"/>
      <c r="AK2095" s="31"/>
      <c r="AL2095" s="31"/>
      <c r="AM2095" s="31"/>
      <c r="AN2095" s="31"/>
      <c r="AO2095" s="31"/>
      <c r="AP2095" s="31"/>
      <c r="AQ2095" s="31"/>
      <c r="AR2095" s="31"/>
      <c r="AS2095" s="31"/>
      <c r="AT2095" s="31"/>
      <c r="AU2095" s="31"/>
      <c r="AV2095" s="31"/>
      <c r="AW2095" s="31"/>
      <c r="AX2095" s="31"/>
      <c r="AY2095" s="31"/>
      <c r="AZ2095" s="31"/>
      <c r="BA2095" s="31"/>
      <c r="BB2095" s="31"/>
      <c r="BC2095" s="31"/>
      <c r="BD2095" s="31"/>
      <c r="BE2095" s="31"/>
      <c r="BF2095" s="31"/>
      <c r="BG2095" s="31"/>
      <c r="BH2095" s="31"/>
      <c r="BI2095" s="31"/>
      <c r="BJ2095" s="31"/>
      <c r="BK2095" s="31"/>
      <c r="BL2095" s="31"/>
      <c r="BM2095" s="31"/>
      <c r="BN2095" s="31"/>
    </row>
    <row r="2096" spans="1:66" ht="11.25">
      <c r="A2096" s="422" t="s">
        <v>0</v>
      </c>
      <c r="B2096" s="423"/>
      <c r="C2096" s="423"/>
      <c r="D2096" s="423"/>
      <c r="E2096" s="423"/>
      <c r="F2096" s="423"/>
      <c r="G2096" s="424"/>
      <c r="H2096" s="422" t="s">
        <v>40</v>
      </c>
      <c r="I2096" s="423"/>
      <c r="J2096" s="423"/>
      <c r="K2096" s="423"/>
      <c r="L2096" s="423"/>
      <c r="M2096" s="424"/>
      <c r="N2096" s="422" t="s">
        <v>35</v>
      </c>
      <c r="O2096" s="423"/>
      <c r="P2096" s="423"/>
      <c r="Q2096" s="423"/>
      <c r="R2096" s="423"/>
      <c r="S2096" s="423"/>
      <c r="T2096" s="423"/>
      <c r="U2096" s="424"/>
      <c r="V2096" s="425" t="s">
        <v>1</v>
      </c>
      <c r="W2096" s="426"/>
    </row>
    <row r="2097" spans="1:66" ht="63.75">
      <c r="A2097" s="46" t="s">
        <v>12</v>
      </c>
      <c r="B2097" s="47" t="s">
        <v>22</v>
      </c>
      <c r="C2097" s="48" t="s">
        <v>13</v>
      </c>
      <c r="D2097" s="48" t="s">
        <v>20</v>
      </c>
      <c r="E2097" s="49" t="s">
        <v>23</v>
      </c>
      <c r="F2097" s="48" t="s">
        <v>19</v>
      </c>
      <c r="G2097" s="50" t="s">
        <v>24</v>
      </c>
      <c r="H2097" s="51" t="s">
        <v>28</v>
      </c>
      <c r="I2097" s="48" t="s">
        <v>29</v>
      </c>
      <c r="J2097" s="52" t="s">
        <v>41</v>
      </c>
      <c r="K2097" s="53" t="s">
        <v>14</v>
      </c>
      <c r="L2097" s="54" t="s">
        <v>2</v>
      </c>
      <c r="M2097" s="55" t="s">
        <v>15</v>
      </c>
      <c r="N2097" s="56" t="s">
        <v>50</v>
      </c>
      <c r="O2097" s="57" t="s">
        <v>54</v>
      </c>
      <c r="P2097" s="58" t="s">
        <v>42</v>
      </c>
      <c r="Q2097" s="59" t="s">
        <v>2</v>
      </c>
      <c r="R2097" s="58" t="s">
        <v>43</v>
      </c>
      <c r="S2097" s="58" t="s">
        <v>55</v>
      </c>
      <c r="T2097" s="59" t="s">
        <v>2</v>
      </c>
      <c r="U2097" s="60" t="s">
        <v>56</v>
      </c>
      <c r="V2097" s="61" t="s">
        <v>51</v>
      </c>
      <c r="W2097" s="62" t="s">
        <v>52</v>
      </c>
    </row>
    <row r="2098" spans="1:66" ht="11.25" thickBot="1">
      <c r="A2098" s="63" t="s">
        <v>3</v>
      </c>
      <c r="B2098" s="64" t="s">
        <v>4</v>
      </c>
      <c r="C2098" s="64" t="s">
        <v>5</v>
      </c>
      <c r="D2098" s="64" t="s">
        <v>6</v>
      </c>
      <c r="E2098" s="64" t="s">
        <v>7</v>
      </c>
      <c r="F2098" s="64" t="s">
        <v>8</v>
      </c>
      <c r="G2098" s="65" t="s">
        <v>9</v>
      </c>
      <c r="H2098" s="66" t="s">
        <v>16</v>
      </c>
      <c r="I2098" s="64" t="s">
        <v>30</v>
      </c>
      <c r="J2098" s="67" t="s">
        <v>31</v>
      </c>
      <c r="K2098" s="64" t="s">
        <v>32</v>
      </c>
      <c r="L2098" s="68" t="s">
        <v>33</v>
      </c>
      <c r="M2098" s="69" t="s">
        <v>34</v>
      </c>
      <c r="N2098" s="70" t="s">
        <v>17</v>
      </c>
      <c r="O2098" s="71" t="s">
        <v>36</v>
      </c>
      <c r="P2098" s="72" t="s">
        <v>49</v>
      </c>
      <c r="Q2098" s="71" t="s">
        <v>10</v>
      </c>
      <c r="R2098" s="72" t="s">
        <v>44</v>
      </c>
      <c r="S2098" s="72" t="s">
        <v>45</v>
      </c>
      <c r="T2098" s="71" t="s">
        <v>18</v>
      </c>
      <c r="U2098" s="73" t="s">
        <v>46</v>
      </c>
      <c r="V2098" s="74" t="s">
        <v>47</v>
      </c>
      <c r="W2098" s="75" t="s">
        <v>48</v>
      </c>
    </row>
    <row r="2099" spans="1:66" ht="33.75">
      <c r="A2099" s="76" t="s">
        <v>11</v>
      </c>
      <c r="B2099" s="145" t="s">
        <v>2350</v>
      </c>
      <c r="C2099" s="146" t="s">
        <v>2343</v>
      </c>
      <c r="D2099" s="147" t="s">
        <v>2349</v>
      </c>
      <c r="E2099" s="146" t="s">
        <v>129</v>
      </c>
      <c r="F2099" s="235" t="s">
        <v>2344</v>
      </c>
      <c r="G2099" s="81" t="s">
        <v>58</v>
      </c>
      <c r="H2099" s="82" t="s">
        <v>2348</v>
      </c>
      <c r="I2099" s="386">
        <v>1</v>
      </c>
      <c r="J2099" s="150"/>
      <c r="K2099" s="151">
        <f t="shared" ref="K2099:K2102" si="103">I2099*J2099</f>
        <v>0</v>
      </c>
      <c r="L2099" s="152"/>
      <c r="M2099" s="87">
        <f t="shared" ref="M2099:M2102" si="104">ROUND(K2099*L2099+K2099,2)</f>
        <v>0</v>
      </c>
      <c r="N2099" s="436">
        <v>16</v>
      </c>
      <c r="O2099" s="462"/>
      <c r="P2099" s="442">
        <f>N2099*O2099</f>
        <v>0</v>
      </c>
      <c r="Q2099" s="464"/>
      <c r="R2099" s="466">
        <f>ROUND(P2099+P2099*Q2099,2)</f>
        <v>0</v>
      </c>
      <c r="S2099" s="468">
        <v>4000</v>
      </c>
      <c r="T2099" s="464"/>
      <c r="U2099" s="470">
        <f>ROUND(S2099+S2099*T2099,2)</f>
        <v>4000</v>
      </c>
      <c r="V2099" s="433">
        <f>SUM(K2103,P2103,S2103)</f>
        <v>4000</v>
      </c>
      <c r="W2099" s="433">
        <f>SUM(M2103,R2103,U2103)</f>
        <v>4000</v>
      </c>
    </row>
    <row r="2100" spans="1:66" ht="33.75">
      <c r="A2100" s="153" t="s">
        <v>39</v>
      </c>
      <c r="B2100" s="154" t="s">
        <v>2350</v>
      </c>
      <c r="C2100" s="155" t="s">
        <v>2343</v>
      </c>
      <c r="D2100" s="156" t="s">
        <v>2349</v>
      </c>
      <c r="E2100" s="155" t="s">
        <v>129</v>
      </c>
      <c r="F2100" s="236" t="s">
        <v>2345</v>
      </c>
      <c r="G2100" s="158" t="s">
        <v>58</v>
      </c>
      <c r="H2100" s="159" t="s">
        <v>2348</v>
      </c>
      <c r="I2100" s="387">
        <v>1</v>
      </c>
      <c r="J2100" s="243"/>
      <c r="K2100" s="244">
        <f t="shared" si="103"/>
        <v>0</v>
      </c>
      <c r="L2100" s="245"/>
      <c r="M2100" s="164">
        <f t="shared" si="104"/>
        <v>0</v>
      </c>
      <c r="N2100" s="437"/>
      <c r="O2100" s="440"/>
      <c r="P2100" s="443"/>
      <c r="Q2100" s="446"/>
      <c r="R2100" s="443"/>
      <c r="S2100" s="451"/>
      <c r="T2100" s="446"/>
      <c r="U2100" s="454"/>
      <c r="V2100" s="434"/>
      <c r="W2100" s="434"/>
    </row>
    <row r="2101" spans="1:66" ht="33.75">
      <c r="A2101" s="153" t="s">
        <v>59</v>
      </c>
      <c r="B2101" s="154" t="s">
        <v>2350</v>
      </c>
      <c r="C2101" s="155" t="s">
        <v>2343</v>
      </c>
      <c r="D2101" s="156" t="s">
        <v>2349</v>
      </c>
      <c r="E2101" s="155" t="s">
        <v>129</v>
      </c>
      <c r="F2101" s="236" t="s">
        <v>2346</v>
      </c>
      <c r="G2101" s="158" t="s">
        <v>58</v>
      </c>
      <c r="H2101" s="159" t="s">
        <v>2348</v>
      </c>
      <c r="I2101" s="387">
        <v>1</v>
      </c>
      <c r="J2101" s="243"/>
      <c r="K2101" s="244">
        <f t="shared" si="103"/>
        <v>0</v>
      </c>
      <c r="L2101" s="245"/>
      <c r="M2101" s="164">
        <f t="shared" si="104"/>
        <v>0</v>
      </c>
      <c r="N2101" s="437"/>
      <c r="O2101" s="440"/>
      <c r="P2101" s="443"/>
      <c r="Q2101" s="446"/>
      <c r="R2101" s="443"/>
      <c r="S2101" s="451"/>
      <c r="T2101" s="446"/>
      <c r="U2101" s="454"/>
      <c r="V2101" s="434"/>
      <c r="W2101" s="434"/>
    </row>
    <row r="2102" spans="1:66" ht="34.5" thickBot="1">
      <c r="A2102" s="100" t="s">
        <v>60</v>
      </c>
      <c r="B2102" s="165" t="s">
        <v>2350</v>
      </c>
      <c r="C2102" s="166" t="s">
        <v>2343</v>
      </c>
      <c r="D2102" s="167" t="s">
        <v>2349</v>
      </c>
      <c r="E2102" s="166" t="s">
        <v>129</v>
      </c>
      <c r="F2102" s="237" t="s">
        <v>2347</v>
      </c>
      <c r="G2102" s="169" t="s">
        <v>58</v>
      </c>
      <c r="H2102" s="106" t="s">
        <v>2348</v>
      </c>
      <c r="I2102" s="388">
        <v>1</v>
      </c>
      <c r="J2102" s="171"/>
      <c r="K2102" s="172">
        <f t="shared" si="103"/>
        <v>0</v>
      </c>
      <c r="L2102" s="173"/>
      <c r="M2102" s="174">
        <f t="shared" si="104"/>
        <v>0</v>
      </c>
      <c r="N2102" s="438"/>
      <c r="O2102" s="463"/>
      <c r="P2102" s="444"/>
      <c r="Q2102" s="465"/>
      <c r="R2102" s="467"/>
      <c r="S2102" s="469"/>
      <c r="T2102" s="465"/>
      <c r="U2102" s="471"/>
      <c r="V2102" s="435"/>
      <c r="W2102" s="435"/>
    </row>
    <row r="2103" spans="1:66" ht="12.75">
      <c r="A2103" s="37"/>
      <c r="B2103" s="37"/>
      <c r="C2103" s="37"/>
      <c r="D2103" s="37"/>
      <c r="E2103" s="37"/>
      <c r="F2103" s="37"/>
      <c r="G2103" s="37"/>
      <c r="H2103" s="38"/>
      <c r="I2103" s="37"/>
      <c r="J2103" s="112" t="s">
        <v>38</v>
      </c>
      <c r="K2103" s="113">
        <f>SUM(K2099:K2102)</f>
        <v>0</v>
      </c>
      <c r="L2103" s="114"/>
      <c r="M2103" s="113">
        <f>SUM(M2099:M2102)</f>
        <v>0</v>
      </c>
      <c r="N2103" s="114"/>
      <c r="O2103" s="114"/>
      <c r="P2103" s="115">
        <f>SUM(P2099)</f>
        <v>0</v>
      </c>
      <c r="Q2103" s="114"/>
      <c r="R2103" s="115">
        <f>SUM(R2099)</f>
        <v>0</v>
      </c>
      <c r="S2103" s="113">
        <f>SUM(S2099:S2102)</f>
        <v>4000</v>
      </c>
      <c r="T2103" s="114"/>
      <c r="U2103" s="113">
        <f>SUM(U2099:U2102)</f>
        <v>4000</v>
      </c>
      <c r="V2103" s="37"/>
      <c r="W2103" s="37"/>
    </row>
    <row r="2104" spans="1:66" ht="51">
      <c r="W2104" s="116" t="s">
        <v>37</v>
      </c>
    </row>
    <row r="2106" spans="1:66" s="241" customFormat="1" ht="15" thickBot="1">
      <c r="A2106" s="180"/>
      <c r="B2106" s="181" t="s">
        <v>21</v>
      </c>
      <c r="C2106" s="182">
        <v>146</v>
      </c>
      <c r="D2106" s="183" t="s">
        <v>433</v>
      </c>
      <c r="E2106" s="184"/>
      <c r="F2106" s="184"/>
      <c r="G2106" s="184"/>
      <c r="H2106" s="184"/>
      <c r="I2106" s="184"/>
      <c r="J2106" s="184"/>
      <c r="K2106" s="184"/>
      <c r="L2106" s="184"/>
      <c r="M2106" s="184"/>
      <c r="N2106" s="184"/>
      <c r="O2106" s="185"/>
      <c r="P2106" s="185"/>
      <c r="Q2106" s="185"/>
      <c r="R2106" s="185"/>
      <c r="S2106" s="185"/>
      <c r="T2106" s="185"/>
      <c r="U2106" s="185"/>
      <c r="V2106" s="185"/>
      <c r="W2106" s="185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  <c r="AJ2106" s="31"/>
      <c r="AK2106" s="31"/>
      <c r="AL2106" s="31"/>
      <c r="AM2106" s="31"/>
      <c r="AN2106" s="31"/>
      <c r="AO2106" s="31"/>
      <c r="AP2106" s="31"/>
      <c r="AQ2106" s="31"/>
      <c r="AR2106" s="31"/>
      <c r="AS2106" s="31"/>
      <c r="AT2106" s="31"/>
      <c r="AU2106" s="31"/>
      <c r="AV2106" s="31"/>
      <c r="AW2106" s="31"/>
      <c r="AX2106" s="31"/>
      <c r="AY2106" s="31"/>
      <c r="AZ2106" s="31"/>
      <c r="BA2106" s="31"/>
      <c r="BB2106" s="31"/>
      <c r="BC2106" s="31"/>
      <c r="BD2106" s="31"/>
      <c r="BE2106" s="31"/>
      <c r="BF2106" s="31"/>
      <c r="BG2106" s="31"/>
      <c r="BH2106" s="31"/>
      <c r="BI2106" s="31"/>
      <c r="BJ2106" s="31"/>
      <c r="BK2106" s="31"/>
      <c r="BL2106" s="31"/>
      <c r="BM2106" s="31"/>
      <c r="BN2106" s="31"/>
    </row>
    <row r="2107" spans="1:66" ht="11.25">
      <c r="A2107" s="422" t="s">
        <v>0</v>
      </c>
      <c r="B2107" s="423"/>
      <c r="C2107" s="423"/>
      <c r="D2107" s="423"/>
      <c r="E2107" s="423"/>
      <c r="F2107" s="423"/>
      <c r="G2107" s="424"/>
      <c r="H2107" s="422" t="s">
        <v>40</v>
      </c>
      <c r="I2107" s="423"/>
      <c r="J2107" s="423"/>
      <c r="K2107" s="423"/>
      <c r="L2107" s="423"/>
      <c r="M2107" s="424"/>
      <c r="N2107" s="422" t="s">
        <v>35</v>
      </c>
      <c r="O2107" s="423"/>
      <c r="P2107" s="423"/>
      <c r="Q2107" s="423"/>
      <c r="R2107" s="423"/>
      <c r="S2107" s="423"/>
      <c r="T2107" s="423"/>
      <c r="U2107" s="424"/>
      <c r="V2107" s="425" t="s">
        <v>1</v>
      </c>
      <c r="W2107" s="426"/>
    </row>
    <row r="2108" spans="1:66" ht="63.75">
      <c r="A2108" s="46" t="s">
        <v>12</v>
      </c>
      <c r="B2108" s="47" t="s">
        <v>22</v>
      </c>
      <c r="C2108" s="48" t="s">
        <v>13</v>
      </c>
      <c r="D2108" s="48" t="s">
        <v>20</v>
      </c>
      <c r="E2108" s="49" t="s">
        <v>23</v>
      </c>
      <c r="F2108" s="48" t="s">
        <v>19</v>
      </c>
      <c r="G2108" s="50" t="s">
        <v>24</v>
      </c>
      <c r="H2108" s="51" t="s">
        <v>28</v>
      </c>
      <c r="I2108" s="48" t="s">
        <v>29</v>
      </c>
      <c r="J2108" s="52" t="s">
        <v>41</v>
      </c>
      <c r="K2108" s="53" t="s">
        <v>14</v>
      </c>
      <c r="L2108" s="54" t="s">
        <v>2</v>
      </c>
      <c r="M2108" s="55" t="s">
        <v>15</v>
      </c>
      <c r="N2108" s="56" t="s">
        <v>50</v>
      </c>
      <c r="O2108" s="57" t="s">
        <v>54</v>
      </c>
      <c r="P2108" s="58" t="s">
        <v>42</v>
      </c>
      <c r="Q2108" s="59" t="s">
        <v>2</v>
      </c>
      <c r="R2108" s="58" t="s">
        <v>43</v>
      </c>
      <c r="S2108" s="58" t="s">
        <v>55</v>
      </c>
      <c r="T2108" s="59" t="s">
        <v>2</v>
      </c>
      <c r="U2108" s="60" t="s">
        <v>56</v>
      </c>
      <c r="V2108" s="61" t="s">
        <v>51</v>
      </c>
      <c r="W2108" s="62" t="s">
        <v>52</v>
      </c>
    </row>
    <row r="2109" spans="1:66" ht="11.25" thickBot="1">
      <c r="A2109" s="63" t="s">
        <v>3</v>
      </c>
      <c r="B2109" s="64" t="s">
        <v>4</v>
      </c>
      <c r="C2109" s="64" t="s">
        <v>5</v>
      </c>
      <c r="D2109" s="64" t="s">
        <v>6</v>
      </c>
      <c r="E2109" s="64" t="s">
        <v>7</v>
      </c>
      <c r="F2109" s="64" t="s">
        <v>8</v>
      </c>
      <c r="G2109" s="65" t="s">
        <v>9</v>
      </c>
      <c r="H2109" s="66" t="s">
        <v>16</v>
      </c>
      <c r="I2109" s="64" t="s">
        <v>30</v>
      </c>
      <c r="J2109" s="67" t="s">
        <v>31</v>
      </c>
      <c r="K2109" s="64" t="s">
        <v>32</v>
      </c>
      <c r="L2109" s="68" t="s">
        <v>33</v>
      </c>
      <c r="M2109" s="69" t="s">
        <v>34</v>
      </c>
      <c r="N2109" s="70" t="s">
        <v>17</v>
      </c>
      <c r="O2109" s="71" t="s">
        <v>36</v>
      </c>
      <c r="P2109" s="72" t="s">
        <v>49</v>
      </c>
      <c r="Q2109" s="71" t="s">
        <v>10</v>
      </c>
      <c r="R2109" s="72" t="s">
        <v>44</v>
      </c>
      <c r="S2109" s="72" t="s">
        <v>45</v>
      </c>
      <c r="T2109" s="71" t="s">
        <v>18</v>
      </c>
      <c r="U2109" s="73" t="s">
        <v>46</v>
      </c>
      <c r="V2109" s="74" t="s">
        <v>47</v>
      </c>
      <c r="W2109" s="75" t="s">
        <v>48</v>
      </c>
    </row>
    <row r="2110" spans="1:66" ht="31.5">
      <c r="A2110" s="76" t="s">
        <v>11</v>
      </c>
      <c r="B2110" s="145" t="s">
        <v>2357</v>
      </c>
      <c r="C2110" s="146" t="s">
        <v>2351</v>
      </c>
      <c r="D2110" s="147" t="s">
        <v>2355</v>
      </c>
      <c r="E2110" s="146" t="s">
        <v>73</v>
      </c>
      <c r="F2110" s="235" t="s">
        <v>2352</v>
      </c>
      <c r="G2110" s="81" t="s">
        <v>58</v>
      </c>
      <c r="H2110" s="82" t="s">
        <v>2360</v>
      </c>
      <c r="I2110" s="149">
        <v>2</v>
      </c>
      <c r="J2110" s="150"/>
      <c r="K2110" s="151">
        <f t="shared" ref="K2110:K2112" si="105">I2110*J2110</f>
        <v>0</v>
      </c>
      <c r="L2110" s="152"/>
      <c r="M2110" s="87">
        <f t="shared" ref="M2110:M2112" si="106">ROUND(K2110*L2110+K2110,2)</f>
        <v>0</v>
      </c>
      <c r="N2110" s="436">
        <v>12</v>
      </c>
      <c r="O2110" s="462"/>
      <c r="P2110" s="442">
        <f>N2110*O2110</f>
        <v>0</v>
      </c>
      <c r="Q2110" s="464"/>
      <c r="R2110" s="466">
        <f>ROUND(P2110+P2110*Q2110,2)</f>
        <v>0</v>
      </c>
      <c r="S2110" s="468">
        <v>15000</v>
      </c>
      <c r="T2110" s="464"/>
      <c r="U2110" s="470">
        <f>ROUND(S2110+S2110*T2110,2)</f>
        <v>15000</v>
      </c>
      <c r="V2110" s="433">
        <f>SUM(K2113,P2113,S2113)</f>
        <v>15000</v>
      </c>
      <c r="W2110" s="433">
        <f>SUM(M2113,R2113,U2113)</f>
        <v>15000</v>
      </c>
    </row>
    <row r="2111" spans="1:66" ht="33.75">
      <c r="A2111" s="153" t="s">
        <v>39</v>
      </c>
      <c r="B2111" s="154" t="s">
        <v>2358</v>
      </c>
      <c r="C2111" s="155" t="s">
        <v>2351</v>
      </c>
      <c r="D2111" s="156" t="s">
        <v>2356</v>
      </c>
      <c r="E2111" s="155" t="s">
        <v>73</v>
      </c>
      <c r="F2111" s="236" t="s">
        <v>2353</v>
      </c>
      <c r="G2111" s="158" t="s">
        <v>58</v>
      </c>
      <c r="H2111" s="159" t="s">
        <v>2359</v>
      </c>
      <c r="I2111" s="242">
        <v>1</v>
      </c>
      <c r="J2111" s="243"/>
      <c r="K2111" s="244">
        <f t="shared" si="105"/>
        <v>0</v>
      </c>
      <c r="L2111" s="245"/>
      <c r="M2111" s="164">
        <f t="shared" si="106"/>
        <v>0</v>
      </c>
      <c r="N2111" s="437"/>
      <c r="O2111" s="440"/>
      <c r="P2111" s="443"/>
      <c r="Q2111" s="446"/>
      <c r="R2111" s="443"/>
      <c r="S2111" s="451"/>
      <c r="T2111" s="446"/>
      <c r="U2111" s="454"/>
      <c r="V2111" s="434"/>
      <c r="W2111" s="434"/>
    </row>
    <row r="2112" spans="1:66" ht="34.5" thickBot="1">
      <c r="A2112" s="100" t="s">
        <v>59</v>
      </c>
      <c r="B2112" s="165" t="s">
        <v>2358</v>
      </c>
      <c r="C2112" s="166" t="s">
        <v>2351</v>
      </c>
      <c r="D2112" s="167" t="s">
        <v>2356</v>
      </c>
      <c r="E2112" s="166" t="s">
        <v>73</v>
      </c>
      <c r="F2112" s="237" t="s">
        <v>2354</v>
      </c>
      <c r="G2112" s="169" t="s">
        <v>58</v>
      </c>
      <c r="H2112" s="106" t="s">
        <v>2359</v>
      </c>
      <c r="I2112" s="170">
        <v>1</v>
      </c>
      <c r="J2112" s="171"/>
      <c r="K2112" s="172">
        <f t="shared" si="105"/>
        <v>0</v>
      </c>
      <c r="L2112" s="173"/>
      <c r="M2112" s="174">
        <f t="shared" si="106"/>
        <v>0</v>
      </c>
      <c r="N2112" s="438"/>
      <c r="O2112" s="463"/>
      <c r="P2112" s="444"/>
      <c r="Q2112" s="465"/>
      <c r="R2112" s="467"/>
      <c r="S2112" s="469"/>
      <c r="T2112" s="465"/>
      <c r="U2112" s="471"/>
      <c r="V2112" s="435"/>
      <c r="W2112" s="435"/>
    </row>
    <row r="2113" spans="1:66" ht="12.75">
      <c r="A2113" s="37"/>
      <c r="B2113" s="37"/>
      <c r="C2113" s="37"/>
      <c r="D2113" s="37"/>
      <c r="E2113" s="37"/>
      <c r="F2113" s="37"/>
      <c r="G2113" s="37"/>
      <c r="H2113" s="38"/>
      <c r="I2113" s="37"/>
      <c r="J2113" s="112" t="s">
        <v>38</v>
      </c>
      <c r="K2113" s="113">
        <f>SUM(K2110:K2112)</f>
        <v>0</v>
      </c>
      <c r="L2113" s="114"/>
      <c r="M2113" s="113">
        <f>SUM(M2110:M2112)</f>
        <v>0</v>
      </c>
      <c r="N2113" s="114"/>
      <c r="O2113" s="114"/>
      <c r="P2113" s="115">
        <f>SUM(P2110)</f>
        <v>0</v>
      </c>
      <c r="Q2113" s="114"/>
      <c r="R2113" s="115">
        <f>SUM(R2110)</f>
        <v>0</v>
      </c>
      <c r="S2113" s="113">
        <f>SUM(S2110:S2112)</f>
        <v>15000</v>
      </c>
      <c r="T2113" s="114"/>
      <c r="U2113" s="113">
        <f>SUM(U2110:U2112)</f>
        <v>15000</v>
      </c>
      <c r="V2113" s="37"/>
      <c r="W2113" s="37"/>
    </row>
    <row r="2114" spans="1:66" ht="51">
      <c r="W2114" s="116" t="s">
        <v>37</v>
      </c>
    </row>
    <row r="2116" spans="1:66" s="241" customFormat="1" ht="13.5" thickBot="1">
      <c r="A2116" s="180"/>
      <c r="B2116" s="181" t="s">
        <v>21</v>
      </c>
      <c r="C2116" s="182">
        <v>147</v>
      </c>
      <c r="D2116" s="184"/>
      <c r="E2116" s="184"/>
      <c r="F2116" s="184"/>
      <c r="G2116" s="184"/>
      <c r="H2116" s="184"/>
      <c r="I2116" s="184"/>
      <c r="J2116" s="184"/>
      <c r="K2116" s="184"/>
      <c r="L2116" s="184"/>
      <c r="M2116" s="184"/>
      <c r="N2116" s="184"/>
      <c r="O2116" s="185"/>
      <c r="P2116" s="185"/>
      <c r="Q2116" s="185"/>
      <c r="R2116" s="185"/>
      <c r="S2116" s="185"/>
      <c r="T2116" s="185"/>
      <c r="U2116" s="185"/>
      <c r="V2116" s="185"/>
      <c r="W2116" s="185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  <c r="AJ2116" s="31"/>
      <c r="AK2116" s="31"/>
      <c r="AL2116" s="31"/>
      <c r="AM2116" s="31"/>
      <c r="AN2116" s="31"/>
      <c r="AO2116" s="31"/>
      <c r="AP2116" s="31"/>
      <c r="AQ2116" s="31"/>
      <c r="AR2116" s="31"/>
      <c r="AS2116" s="31"/>
      <c r="AT2116" s="31"/>
      <c r="AU2116" s="31"/>
      <c r="AV2116" s="31"/>
      <c r="AW2116" s="31"/>
      <c r="AX2116" s="31"/>
      <c r="AY2116" s="31"/>
      <c r="AZ2116" s="31"/>
      <c r="BA2116" s="31"/>
      <c r="BB2116" s="31"/>
      <c r="BC2116" s="31"/>
      <c r="BD2116" s="31"/>
      <c r="BE2116" s="31"/>
      <c r="BF2116" s="31"/>
      <c r="BG2116" s="31"/>
      <c r="BH2116" s="31"/>
      <c r="BI2116" s="31"/>
      <c r="BJ2116" s="31"/>
      <c r="BK2116" s="31"/>
      <c r="BL2116" s="31"/>
      <c r="BM2116" s="31"/>
      <c r="BN2116" s="31"/>
    </row>
    <row r="2117" spans="1:66" ht="11.25">
      <c r="A2117" s="461" t="s">
        <v>0</v>
      </c>
      <c r="B2117" s="431"/>
      <c r="C2117" s="431"/>
      <c r="D2117" s="431"/>
      <c r="E2117" s="431"/>
      <c r="F2117" s="431"/>
      <c r="G2117" s="432"/>
      <c r="H2117" s="461" t="s">
        <v>40</v>
      </c>
      <c r="I2117" s="431"/>
      <c r="J2117" s="431"/>
      <c r="K2117" s="431"/>
      <c r="L2117" s="431"/>
      <c r="M2117" s="432"/>
      <c r="N2117" s="422" t="s">
        <v>35</v>
      </c>
      <c r="O2117" s="423"/>
      <c r="P2117" s="423"/>
      <c r="Q2117" s="423"/>
      <c r="R2117" s="423"/>
      <c r="S2117" s="423"/>
      <c r="T2117" s="423"/>
      <c r="U2117" s="424"/>
      <c r="V2117" s="425" t="s">
        <v>1</v>
      </c>
      <c r="W2117" s="426"/>
    </row>
    <row r="2118" spans="1:66" ht="63.75">
      <c r="A2118" s="258" t="s">
        <v>12</v>
      </c>
      <c r="B2118" s="157" t="s">
        <v>22</v>
      </c>
      <c r="C2118" s="157" t="s">
        <v>13</v>
      </c>
      <c r="D2118" s="157" t="s">
        <v>20</v>
      </c>
      <c r="E2118" s="259" t="s">
        <v>23</v>
      </c>
      <c r="F2118" s="157" t="s">
        <v>19</v>
      </c>
      <c r="G2118" s="158" t="s">
        <v>24</v>
      </c>
      <c r="H2118" s="258" t="s">
        <v>28</v>
      </c>
      <c r="I2118" s="157" t="s">
        <v>29</v>
      </c>
      <c r="J2118" s="260" t="s">
        <v>41</v>
      </c>
      <c r="K2118" s="261" t="s">
        <v>14</v>
      </c>
      <c r="L2118" s="262" t="s">
        <v>2</v>
      </c>
      <c r="M2118" s="263" t="s">
        <v>15</v>
      </c>
      <c r="N2118" s="56" t="s">
        <v>50</v>
      </c>
      <c r="O2118" s="57" t="s">
        <v>54</v>
      </c>
      <c r="P2118" s="58" t="s">
        <v>42</v>
      </c>
      <c r="Q2118" s="59" t="s">
        <v>2</v>
      </c>
      <c r="R2118" s="58" t="s">
        <v>43</v>
      </c>
      <c r="S2118" s="58" t="s">
        <v>55</v>
      </c>
      <c r="T2118" s="59" t="s">
        <v>2</v>
      </c>
      <c r="U2118" s="60" t="s">
        <v>56</v>
      </c>
      <c r="V2118" s="61" t="s">
        <v>51</v>
      </c>
      <c r="W2118" s="62" t="s">
        <v>52</v>
      </c>
    </row>
    <row r="2119" spans="1:66">
      <c r="A2119" s="258" t="s">
        <v>3</v>
      </c>
      <c r="B2119" s="157" t="s">
        <v>4</v>
      </c>
      <c r="C2119" s="157" t="s">
        <v>5</v>
      </c>
      <c r="D2119" s="157" t="s">
        <v>6</v>
      </c>
      <c r="E2119" s="157" t="s">
        <v>7</v>
      </c>
      <c r="F2119" s="157" t="s">
        <v>8</v>
      </c>
      <c r="G2119" s="158" t="s">
        <v>9</v>
      </c>
      <c r="H2119" s="258" t="s">
        <v>16</v>
      </c>
      <c r="I2119" s="157" t="s">
        <v>30</v>
      </c>
      <c r="J2119" s="264" t="s">
        <v>31</v>
      </c>
      <c r="K2119" s="157" t="s">
        <v>32</v>
      </c>
      <c r="L2119" s="265" t="s">
        <v>33</v>
      </c>
      <c r="M2119" s="266" t="s">
        <v>34</v>
      </c>
      <c r="N2119" s="70" t="s">
        <v>17</v>
      </c>
      <c r="O2119" s="71" t="s">
        <v>36</v>
      </c>
      <c r="P2119" s="72" t="s">
        <v>49</v>
      </c>
      <c r="Q2119" s="71" t="s">
        <v>10</v>
      </c>
      <c r="R2119" s="72" t="s">
        <v>44</v>
      </c>
      <c r="S2119" s="72" t="s">
        <v>45</v>
      </c>
      <c r="T2119" s="71" t="s">
        <v>18</v>
      </c>
      <c r="U2119" s="73" t="s">
        <v>46</v>
      </c>
      <c r="V2119" s="74" t="s">
        <v>47</v>
      </c>
      <c r="W2119" s="75" t="s">
        <v>48</v>
      </c>
    </row>
    <row r="2120" spans="1:66" ht="33.75">
      <c r="A2120" s="153" t="s">
        <v>11</v>
      </c>
      <c r="B2120" s="154" t="s">
        <v>2388</v>
      </c>
      <c r="C2120" s="155" t="s">
        <v>2365</v>
      </c>
      <c r="D2120" s="156" t="s">
        <v>2386</v>
      </c>
      <c r="E2120" s="155" t="s">
        <v>213</v>
      </c>
      <c r="F2120" s="236" t="s">
        <v>2366</v>
      </c>
      <c r="G2120" s="158" t="s">
        <v>58</v>
      </c>
      <c r="H2120" s="159" t="s">
        <v>2387</v>
      </c>
      <c r="I2120" s="160">
        <v>1</v>
      </c>
      <c r="J2120" s="161"/>
      <c r="K2120" s="162">
        <f t="shared" ref="K2120:K2139" si="107">I2120*J2120</f>
        <v>0</v>
      </c>
      <c r="L2120" s="163"/>
      <c r="M2120" s="164">
        <f t="shared" ref="M2120:M2139" si="108">ROUND(K2120*L2120+K2120,2)</f>
        <v>0</v>
      </c>
      <c r="N2120" s="437">
        <v>40</v>
      </c>
      <c r="O2120" s="440"/>
      <c r="P2120" s="443">
        <f>N2120*O2120</f>
        <v>0</v>
      </c>
      <c r="Q2120" s="446"/>
      <c r="R2120" s="443">
        <f>ROUND(P2120+P2120*Q2120,2)</f>
        <v>0</v>
      </c>
      <c r="S2120" s="451">
        <v>20000</v>
      </c>
      <c r="T2120" s="446"/>
      <c r="U2120" s="454">
        <f>ROUND(S2120+S2120*T2120,2)</f>
        <v>20000</v>
      </c>
      <c r="V2120" s="434">
        <f>SUM(K2140,P2140,S2140)</f>
        <v>20000</v>
      </c>
      <c r="W2120" s="434">
        <f>SUM(M2140,R2140,U2140)</f>
        <v>20000</v>
      </c>
    </row>
    <row r="2121" spans="1:66" ht="33.75">
      <c r="A2121" s="153" t="s">
        <v>39</v>
      </c>
      <c r="B2121" s="154" t="s">
        <v>2388</v>
      </c>
      <c r="C2121" s="155" t="s">
        <v>2365</v>
      </c>
      <c r="D2121" s="156" t="s">
        <v>2386</v>
      </c>
      <c r="E2121" s="155" t="s">
        <v>213</v>
      </c>
      <c r="F2121" s="236" t="s">
        <v>2367</v>
      </c>
      <c r="G2121" s="158" t="s">
        <v>58</v>
      </c>
      <c r="H2121" s="159" t="s">
        <v>2387</v>
      </c>
      <c r="I2121" s="160">
        <v>1</v>
      </c>
      <c r="J2121" s="161"/>
      <c r="K2121" s="162">
        <f t="shared" si="107"/>
        <v>0</v>
      </c>
      <c r="L2121" s="163"/>
      <c r="M2121" s="164">
        <f t="shared" si="108"/>
        <v>0</v>
      </c>
      <c r="N2121" s="437"/>
      <c r="O2121" s="440"/>
      <c r="P2121" s="443"/>
      <c r="Q2121" s="446"/>
      <c r="R2121" s="443"/>
      <c r="S2121" s="451"/>
      <c r="T2121" s="446"/>
      <c r="U2121" s="454"/>
      <c r="V2121" s="434"/>
      <c r="W2121" s="434"/>
    </row>
    <row r="2122" spans="1:66" ht="33.75">
      <c r="A2122" s="153" t="s">
        <v>59</v>
      </c>
      <c r="B2122" s="154" t="s">
        <v>2388</v>
      </c>
      <c r="C2122" s="155" t="s">
        <v>2365</v>
      </c>
      <c r="D2122" s="156" t="s">
        <v>2386</v>
      </c>
      <c r="E2122" s="155" t="s">
        <v>213</v>
      </c>
      <c r="F2122" s="236" t="s">
        <v>2368</v>
      </c>
      <c r="G2122" s="158" t="s">
        <v>58</v>
      </c>
      <c r="H2122" s="159" t="s">
        <v>2387</v>
      </c>
      <c r="I2122" s="160">
        <v>1</v>
      </c>
      <c r="J2122" s="161"/>
      <c r="K2122" s="162">
        <f t="shared" si="107"/>
        <v>0</v>
      </c>
      <c r="L2122" s="163"/>
      <c r="M2122" s="164">
        <f t="shared" si="108"/>
        <v>0</v>
      </c>
      <c r="N2122" s="437"/>
      <c r="O2122" s="440"/>
      <c r="P2122" s="443"/>
      <c r="Q2122" s="446"/>
      <c r="R2122" s="443"/>
      <c r="S2122" s="451"/>
      <c r="T2122" s="446"/>
      <c r="U2122" s="454"/>
      <c r="V2122" s="434"/>
      <c r="W2122" s="434"/>
    </row>
    <row r="2123" spans="1:66" ht="33.75">
      <c r="A2123" s="153" t="s">
        <v>60</v>
      </c>
      <c r="B2123" s="154" t="s">
        <v>2388</v>
      </c>
      <c r="C2123" s="155" t="s">
        <v>2365</v>
      </c>
      <c r="D2123" s="156" t="s">
        <v>2386</v>
      </c>
      <c r="E2123" s="155" t="s">
        <v>213</v>
      </c>
      <c r="F2123" s="236" t="s">
        <v>2369</v>
      </c>
      <c r="G2123" s="158" t="s">
        <v>58</v>
      </c>
      <c r="H2123" s="159" t="s">
        <v>2387</v>
      </c>
      <c r="I2123" s="160">
        <v>1</v>
      </c>
      <c r="J2123" s="161"/>
      <c r="K2123" s="162">
        <f t="shared" si="107"/>
        <v>0</v>
      </c>
      <c r="L2123" s="163"/>
      <c r="M2123" s="164">
        <f t="shared" si="108"/>
        <v>0</v>
      </c>
      <c r="N2123" s="437"/>
      <c r="O2123" s="440"/>
      <c r="P2123" s="443"/>
      <c r="Q2123" s="446"/>
      <c r="R2123" s="443"/>
      <c r="S2123" s="451"/>
      <c r="T2123" s="446"/>
      <c r="U2123" s="454"/>
      <c r="V2123" s="434"/>
      <c r="W2123" s="434"/>
    </row>
    <row r="2124" spans="1:66" ht="33.75">
      <c r="A2124" s="153" t="s">
        <v>61</v>
      </c>
      <c r="B2124" s="154" t="s">
        <v>2388</v>
      </c>
      <c r="C2124" s="155" t="s">
        <v>2365</v>
      </c>
      <c r="D2124" s="156" t="s">
        <v>2386</v>
      </c>
      <c r="E2124" s="155" t="s">
        <v>213</v>
      </c>
      <c r="F2124" s="236" t="s">
        <v>2370</v>
      </c>
      <c r="G2124" s="158" t="s">
        <v>58</v>
      </c>
      <c r="H2124" s="159" t="s">
        <v>2387</v>
      </c>
      <c r="I2124" s="160">
        <v>1</v>
      </c>
      <c r="J2124" s="161"/>
      <c r="K2124" s="162">
        <f t="shared" si="107"/>
        <v>0</v>
      </c>
      <c r="L2124" s="163"/>
      <c r="M2124" s="164">
        <f t="shared" si="108"/>
        <v>0</v>
      </c>
      <c r="N2124" s="437"/>
      <c r="O2124" s="472"/>
      <c r="P2124" s="443"/>
      <c r="Q2124" s="474"/>
      <c r="R2124" s="476"/>
      <c r="S2124" s="478"/>
      <c r="T2124" s="474"/>
      <c r="U2124" s="480"/>
      <c r="V2124" s="434"/>
      <c r="W2124" s="434"/>
    </row>
    <row r="2125" spans="1:66" ht="33.75">
      <c r="A2125" s="153" t="s">
        <v>62</v>
      </c>
      <c r="B2125" s="154" t="s">
        <v>2388</v>
      </c>
      <c r="C2125" s="155" t="s">
        <v>2365</v>
      </c>
      <c r="D2125" s="156" t="s">
        <v>2386</v>
      </c>
      <c r="E2125" s="155" t="s">
        <v>213</v>
      </c>
      <c r="F2125" s="236" t="s">
        <v>2371</v>
      </c>
      <c r="G2125" s="158" t="s">
        <v>58</v>
      </c>
      <c r="H2125" s="159" t="s">
        <v>2387</v>
      </c>
      <c r="I2125" s="160">
        <v>1</v>
      </c>
      <c r="J2125" s="161"/>
      <c r="K2125" s="162">
        <f t="shared" si="107"/>
        <v>0</v>
      </c>
      <c r="L2125" s="163"/>
      <c r="M2125" s="164">
        <f t="shared" si="108"/>
        <v>0</v>
      </c>
      <c r="N2125" s="437"/>
      <c r="O2125" s="472"/>
      <c r="P2125" s="443"/>
      <c r="Q2125" s="474"/>
      <c r="R2125" s="476"/>
      <c r="S2125" s="478"/>
      <c r="T2125" s="474"/>
      <c r="U2125" s="480"/>
      <c r="V2125" s="434"/>
      <c r="W2125" s="434"/>
    </row>
    <row r="2126" spans="1:66" ht="33.75">
      <c r="A2126" s="153" t="s">
        <v>63</v>
      </c>
      <c r="B2126" s="154" t="s">
        <v>2388</v>
      </c>
      <c r="C2126" s="155" t="s">
        <v>2365</v>
      </c>
      <c r="D2126" s="156" t="s">
        <v>2386</v>
      </c>
      <c r="E2126" s="155" t="s">
        <v>213</v>
      </c>
      <c r="F2126" s="236" t="s">
        <v>2372</v>
      </c>
      <c r="G2126" s="158" t="s">
        <v>58</v>
      </c>
      <c r="H2126" s="159" t="s">
        <v>2387</v>
      </c>
      <c r="I2126" s="160">
        <v>1</v>
      </c>
      <c r="J2126" s="161"/>
      <c r="K2126" s="162">
        <f t="shared" si="107"/>
        <v>0</v>
      </c>
      <c r="L2126" s="163"/>
      <c r="M2126" s="164">
        <f t="shared" si="108"/>
        <v>0</v>
      </c>
      <c r="N2126" s="437"/>
      <c r="O2126" s="472"/>
      <c r="P2126" s="443"/>
      <c r="Q2126" s="474"/>
      <c r="R2126" s="476"/>
      <c r="S2126" s="478"/>
      <c r="T2126" s="474"/>
      <c r="U2126" s="480"/>
      <c r="V2126" s="434"/>
      <c r="W2126" s="434"/>
    </row>
    <row r="2127" spans="1:66" ht="33.75">
      <c r="A2127" s="153" t="s">
        <v>64</v>
      </c>
      <c r="B2127" s="154" t="s">
        <v>2388</v>
      </c>
      <c r="C2127" s="155" t="s">
        <v>2365</v>
      </c>
      <c r="D2127" s="156" t="s">
        <v>2386</v>
      </c>
      <c r="E2127" s="155" t="s">
        <v>213</v>
      </c>
      <c r="F2127" s="236" t="s">
        <v>2373</v>
      </c>
      <c r="G2127" s="158" t="s">
        <v>58</v>
      </c>
      <c r="H2127" s="159" t="s">
        <v>2387</v>
      </c>
      <c r="I2127" s="160">
        <v>1</v>
      </c>
      <c r="J2127" s="161"/>
      <c r="K2127" s="162">
        <f t="shared" si="107"/>
        <v>0</v>
      </c>
      <c r="L2127" s="163"/>
      <c r="M2127" s="164">
        <f t="shared" si="108"/>
        <v>0</v>
      </c>
      <c r="N2127" s="437"/>
      <c r="O2127" s="472"/>
      <c r="P2127" s="443"/>
      <c r="Q2127" s="474"/>
      <c r="R2127" s="476"/>
      <c r="S2127" s="478"/>
      <c r="T2127" s="474"/>
      <c r="U2127" s="480"/>
      <c r="V2127" s="434"/>
      <c r="W2127" s="434"/>
    </row>
    <row r="2128" spans="1:66" ht="33.75">
      <c r="A2128" s="153" t="s">
        <v>65</v>
      </c>
      <c r="B2128" s="154" t="s">
        <v>2388</v>
      </c>
      <c r="C2128" s="155" t="s">
        <v>2365</v>
      </c>
      <c r="D2128" s="156" t="s">
        <v>2386</v>
      </c>
      <c r="E2128" s="155" t="s">
        <v>213</v>
      </c>
      <c r="F2128" s="236" t="s">
        <v>2374</v>
      </c>
      <c r="G2128" s="158" t="s">
        <v>58</v>
      </c>
      <c r="H2128" s="159" t="s">
        <v>2387</v>
      </c>
      <c r="I2128" s="160">
        <v>1</v>
      </c>
      <c r="J2128" s="161"/>
      <c r="K2128" s="162">
        <f t="shared" si="107"/>
        <v>0</v>
      </c>
      <c r="L2128" s="163"/>
      <c r="M2128" s="164">
        <f t="shared" si="108"/>
        <v>0</v>
      </c>
      <c r="N2128" s="437"/>
      <c r="O2128" s="472"/>
      <c r="P2128" s="443"/>
      <c r="Q2128" s="474"/>
      <c r="R2128" s="476"/>
      <c r="S2128" s="478"/>
      <c r="T2128" s="474"/>
      <c r="U2128" s="480"/>
      <c r="V2128" s="434"/>
      <c r="W2128" s="434"/>
    </row>
    <row r="2129" spans="1:66" ht="33.75">
      <c r="A2129" s="153" t="s">
        <v>66</v>
      </c>
      <c r="B2129" s="154" t="s">
        <v>2388</v>
      </c>
      <c r="C2129" s="155" t="s">
        <v>2365</v>
      </c>
      <c r="D2129" s="156" t="s">
        <v>2386</v>
      </c>
      <c r="E2129" s="155" t="s">
        <v>213</v>
      </c>
      <c r="F2129" s="236" t="s">
        <v>2375</v>
      </c>
      <c r="G2129" s="158" t="s">
        <v>58</v>
      </c>
      <c r="H2129" s="159" t="s">
        <v>2387</v>
      </c>
      <c r="I2129" s="160">
        <v>1</v>
      </c>
      <c r="J2129" s="161"/>
      <c r="K2129" s="162">
        <f t="shared" si="107"/>
        <v>0</v>
      </c>
      <c r="L2129" s="163"/>
      <c r="M2129" s="164">
        <f t="shared" si="108"/>
        <v>0</v>
      </c>
      <c r="N2129" s="437"/>
      <c r="O2129" s="472"/>
      <c r="P2129" s="443"/>
      <c r="Q2129" s="474"/>
      <c r="R2129" s="476"/>
      <c r="S2129" s="478"/>
      <c r="T2129" s="474"/>
      <c r="U2129" s="480"/>
      <c r="V2129" s="434"/>
      <c r="W2129" s="434"/>
    </row>
    <row r="2130" spans="1:66" ht="33.75">
      <c r="A2130" s="153" t="s">
        <v>67</v>
      </c>
      <c r="B2130" s="154" t="s">
        <v>2388</v>
      </c>
      <c r="C2130" s="155" t="s">
        <v>2365</v>
      </c>
      <c r="D2130" s="156" t="s">
        <v>2386</v>
      </c>
      <c r="E2130" s="155" t="s">
        <v>213</v>
      </c>
      <c r="F2130" s="236" t="s">
        <v>2376</v>
      </c>
      <c r="G2130" s="158" t="s">
        <v>58</v>
      </c>
      <c r="H2130" s="159" t="s">
        <v>2387</v>
      </c>
      <c r="I2130" s="160">
        <v>1</v>
      </c>
      <c r="J2130" s="161"/>
      <c r="K2130" s="162">
        <f t="shared" si="107"/>
        <v>0</v>
      </c>
      <c r="L2130" s="163"/>
      <c r="M2130" s="164">
        <f t="shared" si="108"/>
        <v>0</v>
      </c>
      <c r="N2130" s="437"/>
      <c r="O2130" s="472"/>
      <c r="P2130" s="443"/>
      <c r="Q2130" s="474"/>
      <c r="R2130" s="476"/>
      <c r="S2130" s="478"/>
      <c r="T2130" s="474"/>
      <c r="U2130" s="480"/>
      <c r="V2130" s="434"/>
      <c r="W2130" s="434"/>
    </row>
    <row r="2131" spans="1:66" ht="33.75">
      <c r="A2131" s="153" t="s">
        <v>68</v>
      </c>
      <c r="B2131" s="154" t="s">
        <v>2388</v>
      </c>
      <c r="C2131" s="155" t="s">
        <v>2365</v>
      </c>
      <c r="D2131" s="156" t="s">
        <v>2386</v>
      </c>
      <c r="E2131" s="155" t="s">
        <v>213</v>
      </c>
      <c r="F2131" s="236" t="s">
        <v>2377</v>
      </c>
      <c r="G2131" s="158" t="s">
        <v>58</v>
      </c>
      <c r="H2131" s="159" t="s">
        <v>2387</v>
      </c>
      <c r="I2131" s="160">
        <v>1</v>
      </c>
      <c r="J2131" s="161"/>
      <c r="K2131" s="162">
        <f t="shared" si="107"/>
        <v>0</v>
      </c>
      <c r="L2131" s="163"/>
      <c r="M2131" s="164">
        <f t="shared" si="108"/>
        <v>0</v>
      </c>
      <c r="N2131" s="437"/>
      <c r="O2131" s="472"/>
      <c r="P2131" s="443"/>
      <c r="Q2131" s="474"/>
      <c r="R2131" s="476"/>
      <c r="S2131" s="478"/>
      <c r="T2131" s="474"/>
      <c r="U2131" s="480"/>
      <c r="V2131" s="434"/>
      <c r="W2131" s="434"/>
    </row>
    <row r="2132" spans="1:66" ht="33.75">
      <c r="A2132" s="153" t="s">
        <v>69</v>
      </c>
      <c r="B2132" s="154" t="s">
        <v>2388</v>
      </c>
      <c r="C2132" s="155" t="s">
        <v>2365</v>
      </c>
      <c r="D2132" s="156" t="s">
        <v>2386</v>
      </c>
      <c r="E2132" s="155" t="s">
        <v>213</v>
      </c>
      <c r="F2132" s="236" t="s">
        <v>2378</v>
      </c>
      <c r="G2132" s="158" t="s">
        <v>58</v>
      </c>
      <c r="H2132" s="159" t="s">
        <v>2387</v>
      </c>
      <c r="I2132" s="160">
        <v>1</v>
      </c>
      <c r="J2132" s="161"/>
      <c r="K2132" s="162">
        <f t="shared" si="107"/>
        <v>0</v>
      </c>
      <c r="L2132" s="163"/>
      <c r="M2132" s="164">
        <f t="shared" si="108"/>
        <v>0</v>
      </c>
      <c r="N2132" s="437"/>
      <c r="O2132" s="472"/>
      <c r="P2132" s="443"/>
      <c r="Q2132" s="474"/>
      <c r="R2132" s="476"/>
      <c r="S2132" s="478"/>
      <c r="T2132" s="474"/>
      <c r="U2132" s="480"/>
      <c r="V2132" s="434"/>
      <c r="W2132" s="434"/>
    </row>
    <row r="2133" spans="1:66" ht="33.75">
      <c r="A2133" s="153" t="s">
        <v>70</v>
      </c>
      <c r="B2133" s="154" t="s">
        <v>2388</v>
      </c>
      <c r="C2133" s="155" t="s">
        <v>2365</v>
      </c>
      <c r="D2133" s="156" t="s">
        <v>2386</v>
      </c>
      <c r="E2133" s="155" t="s">
        <v>213</v>
      </c>
      <c r="F2133" s="236" t="s">
        <v>2379</v>
      </c>
      <c r="G2133" s="158" t="s">
        <v>58</v>
      </c>
      <c r="H2133" s="159" t="s">
        <v>2387</v>
      </c>
      <c r="I2133" s="160">
        <v>1</v>
      </c>
      <c r="J2133" s="161"/>
      <c r="K2133" s="162">
        <f t="shared" si="107"/>
        <v>0</v>
      </c>
      <c r="L2133" s="163"/>
      <c r="M2133" s="164">
        <f t="shared" si="108"/>
        <v>0</v>
      </c>
      <c r="N2133" s="437"/>
      <c r="O2133" s="472"/>
      <c r="P2133" s="443"/>
      <c r="Q2133" s="474"/>
      <c r="R2133" s="476"/>
      <c r="S2133" s="478"/>
      <c r="T2133" s="474"/>
      <c r="U2133" s="480"/>
      <c r="V2133" s="434"/>
      <c r="W2133" s="434"/>
    </row>
    <row r="2134" spans="1:66" ht="33.75">
      <c r="A2134" s="153" t="s">
        <v>85</v>
      </c>
      <c r="B2134" s="154" t="s">
        <v>2388</v>
      </c>
      <c r="C2134" s="155" t="s">
        <v>2365</v>
      </c>
      <c r="D2134" s="156" t="s">
        <v>2386</v>
      </c>
      <c r="E2134" s="155" t="s">
        <v>213</v>
      </c>
      <c r="F2134" s="236" t="s">
        <v>2380</v>
      </c>
      <c r="G2134" s="158" t="s">
        <v>58</v>
      </c>
      <c r="H2134" s="159" t="s">
        <v>2387</v>
      </c>
      <c r="I2134" s="160">
        <v>1</v>
      </c>
      <c r="J2134" s="161"/>
      <c r="K2134" s="162">
        <f t="shared" si="107"/>
        <v>0</v>
      </c>
      <c r="L2134" s="163"/>
      <c r="M2134" s="164">
        <f t="shared" si="108"/>
        <v>0</v>
      </c>
      <c r="N2134" s="437"/>
      <c r="O2134" s="472"/>
      <c r="P2134" s="443"/>
      <c r="Q2134" s="474"/>
      <c r="R2134" s="476"/>
      <c r="S2134" s="478"/>
      <c r="T2134" s="474"/>
      <c r="U2134" s="480"/>
      <c r="V2134" s="434"/>
      <c r="W2134" s="434"/>
    </row>
    <row r="2135" spans="1:66" ht="33.75">
      <c r="A2135" s="153" t="s">
        <v>86</v>
      </c>
      <c r="B2135" s="154" t="s">
        <v>2388</v>
      </c>
      <c r="C2135" s="155" t="s">
        <v>2365</v>
      </c>
      <c r="D2135" s="156" t="s">
        <v>2386</v>
      </c>
      <c r="E2135" s="155" t="s">
        <v>213</v>
      </c>
      <c r="F2135" s="236" t="s">
        <v>2381</v>
      </c>
      <c r="G2135" s="158" t="s">
        <v>58</v>
      </c>
      <c r="H2135" s="159" t="s">
        <v>2387</v>
      </c>
      <c r="I2135" s="160">
        <v>1</v>
      </c>
      <c r="J2135" s="161"/>
      <c r="K2135" s="162">
        <f t="shared" si="107"/>
        <v>0</v>
      </c>
      <c r="L2135" s="163"/>
      <c r="M2135" s="164">
        <f t="shared" si="108"/>
        <v>0</v>
      </c>
      <c r="N2135" s="437"/>
      <c r="O2135" s="472"/>
      <c r="P2135" s="443"/>
      <c r="Q2135" s="474"/>
      <c r="R2135" s="476"/>
      <c r="S2135" s="478"/>
      <c r="T2135" s="474"/>
      <c r="U2135" s="480"/>
      <c r="V2135" s="434"/>
      <c r="W2135" s="434"/>
    </row>
    <row r="2136" spans="1:66" ht="33.75">
      <c r="A2136" s="153" t="s">
        <v>87</v>
      </c>
      <c r="B2136" s="154" t="s">
        <v>2388</v>
      </c>
      <c r="C2136" s="155" t="s">
        <v>2365</v>
      </c>
      <c r="D2136" s="156" t="s">
        <v>2386</v>
      </c>
      <c r="E2136" s="155" t="s">
        <v>213</v>
      </c>
      <c r="F2136" s="236" t="s">
        <v>2382</v>
      </c>
      <c r="G2136" s="158" t="s">
        <v>58</v>
      </c>
      <c r="H2136" s="159" t="s">
        <v>2387</v>
      </c>
      <c r="I2136" s="160">
        <v>1</v>
      </c>
      <c r="J2136" s="161"/>
      <c r="K2136" s="162">
        <f t="shared" si="107"/>
        <v>0</v>
      </c>
      <c r="L2136" s="163"/>
      <c r="M2136" s="164">
        <f t="shared" si="108"/>
        <v>0</v>
      </c>
      <c r="N2136" s="437"/>
      <c r="O2136" s="472"/>
      <c r="P2136" s="443"/>
      <c r="Q2136" s="474"/>
      <c r="R2136" s="476"/>
      <c r="S2136" s="478"/>
      <c r="T2136" s="474"/>
      <c r="U2136" s="480"/>
      <c r="V2136" s="434"/>
      <c r="W2136" s="434"/>
    </row>
    <row r="2137" spans="1:66" ht="33.75">
      <c r="A2137" s="153" t="s">
        <v>88</v>
      </c>
      <c r="B2137" s="154" t="s">
        <v>2388</v>
      </c>
      <c r="C2137" s="155" t="s">
        <v>2365</v>
      </c>
      <c r="D2137" s="156" t="s">
        <v>2386</v>
      </c>
      <c r="E2137" s="155" t="s">
        <v>213</v>
      </c>
      <c r="F2137" s="236" t="s">
        <v>2383</v>
      </c>
      <c r="G2137" s="158" t="s">
        <v>58</v>
      </c>
      <c r="H2137" s="159" t="s">
        <v>2387</v>
      </c>
      <c r="I2137" s="160">
        <v>1</v>
      </c>
      <c r="J2137" s="161"/>
      <c r="K2137" s="162">
        <f t="shared" si="107"/>
        <v>0</v>
      </c>
      <c r="L2137" s="163"/>
      <c r="M2137" s="164">
        <f t="shared" si="108"/>
        <v>0</v>
      </c>
      <c r="N2137" s="437"/>
      <c r="O2137" s="472"/>
      <c r="P2137" s="443"/>
      <c r="Q2137" s="474"/>
      <c r="R2137" s="476"/>
      <c r="S2137" s="478"/>
      <c r="T2137" s="474"/>
      <c r="U2137" s="480"/>
      <c r="V2137" s="434"/>
      <c r="W2137" s="434"/>
    </row>
    <row r="2138" spans="1:66" ht="33.75">
      <c r="A2138" s="153" t="s">
        <v>89</v>
      </c>
      <c r="B2138" s="154" t="s">
        <v>2388</v>
      </c>
      <c r="C2138" s="155" t="s">
        <v>2365</v>
      </c>
      <c r="D2138" s="156" t="s">
        <v>2386</v>
      </c>
      <c r="E2138" s="155" t="s">
        <v>213</v>
      </c>
      <c r="F2138" s="236" t="s">
        <v>2384</v>
      </c>
      <c r="G2138" s="158" t="s">
        <v>58</v>
      </c>
      <c r="H2138" s="159" t="s">
        <v>2387</v>
      </c>
      <c r="I2138" s="160">
        <v>1</v>
      </c>
      <c r="J2138" s="161"/>
      <c r="K2138" s="162">
        <f t="shared" si="107"/>
        <v>0</v>
      </c>
      <c r="L2138" s="163"/>
      <c r="M2138" s="164">
        <f t="shared" si="108"/>
        <v>0</v>
      </c>
      <c r="N2138" s="437"/>
      <c r="O2138" s="472"/>
      <c r="P2138" s="443"/>
      <c r="Q2138" s="474"/>
      <c r="R2138" s="476"/>
      <c r="S2138" s="478"/>
      <c r="T2138" s="474"/>
      <c r="U2138" s="480"/>
      <c r="V2138" s="434"/>
      <c r="W2138" s="434"/>
    </row>
    <row r="2139" spans="1:66" ht="34.5" thickBot="1">
      <c r="A2139" s="100" t="s">
        <v>90</v>
      </c>
      <c r="B2139" s="165" t="s">
        <v>2388</v>
      </c>
      <c r="C2139" s="166" t="s">
        <v>2365</v>
      </c>
      <c r="D2139" s="167" t="s">
        <v>2386</v>
      </c>
      <c r="E2139" s="166" t="s">
        <v>213</v>
      </c>
      <c r="F2139" s="237" t="s">
        <v>2385</v>
      </c>
      <c r="G2139" s="169" t="s">
        <v>58</v>
      </c>
      <c r="H2139" s="106" t="s">
        <v>2387</v>
      </c>
      <c r="I2139" s="170">
        <v>1</v>
      </c>
      <c r="J2139" s="171"/>
      <c r="K2139" s="172">
        <f t="shared" si="107"/>
        <v>0</v>
      </c>
      <c r="L2139" s="173"/>
      <c r="M2139" s="174">
        <f t="shared" si="108"/>
        <v>0</v>
      </c>
      <c r="N2139" s="438"/>
      <c r="O2139" s="463"/>
      <c r="P2139" s="444"/>
      <c r="Q2139" s="465"/>
      <c r="R2139" s="467"/>
      <c r="S2139" s="469"/>
      <c r="T2139" s="465"/>
      <c r="U2139" s="471"/>
      <c r="V2139" s="435"/>
      <c r="W2139" s="435"/>
    </row>
    <row r="2140" spans="1:66" ht="12.75">
      <c r="A2140" s="37"/>
      <c r="B2140" s="37"/>
      <c r="C2140" s="37"/>
      <c r="D2140" s="37"/>
      <c r="E2140" s="37"/>
      <c r="F2140" s="37"/>
      <c r="G2140" s="37"/>
      <c r="H2140" s="38"/>
      <c r="I2140" s="37"/>
      <c r="J2140" s="112" t="s">
        <v>38</v>
      </c>
      <c r="K2140" s="113">
        <f>SUM(K2120:K2139)</f>
        <v>0</v>
      </c>
      <c r="L2140" s="114"/>
      <c r="M2140" s="113">
        <f>SUM(M2120:M2139)</f>
        <v>0</v>
      </c>
      <c r="N2140" s="114"/>
      <c r="O2140" s="114"/>
      <c r="P2140" s="115">
        <f>SUM(P2120)</f>
        <v>0</v>
      </c>
      <c r="Q2140" s="114"/>
      <c r="R2140" s="115">
        <f>SUM(R2120)</f>
        <v>0</v>
      </c>
      <c r="S2140" s="113">
        <f>SUM(S2120:S2139)</f>
        <v>20000</v>
      </c>
      <c r="T2140" s="114"/>
      <c r="U2140" s="113">
        <f>SUM(U2120:U2139)</f>
        <v>20000</v>
      </c>
      <c r="V2140" s="37"/>
      <c r="W2140" s="37"/>
    </row>
    <row r="2141" spans="1:66" ht="51">
      <c r="W2141" s="116" t="s">
        <v>37</v>
      </c>
    </row>
    <row r="2143" spans="1:66" s="241" customFormat="1" ht="15" thickBot="1">
      <c r="A2143" s="180"/>
      <c r="B2143" s="181" t="s">
        <v>21</v>
      </c>
      <c r="C2143" s="182">
        <v>148</v>
      </c>
      <c r="D2143" s="183" t="s">
        <v>433</v>
      </c>
      <c r="E2143" s="184"/>
      <c r="F2143" s="184"/>
      <c r="G2143" s="184"/>
      <c r="H2143" s="184"/>
      <c r="I2143" s="184"/>
      <c r="J2143" s="184"/>
      <c r="K2143" s="184"/>
      <c r="L2143" s="184"/>
      <c r="M2143" s="184"/>
      <c r="N2143" s="184"/>
      <c r="O2143" s="185"/>
      <c r="P2143" s="185"/>
      <c r="Q2143" s="185"/>
      <c r="R2143" s="185"/>
      <c r="S2143" s="185"/>
      <c r="T2143" s="185"/>
      <c r="U2143" s="185"/>
      <c r="V2143" s="185"/>
      <c r="W2143" s="185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  <c r="AJ2143" s="31"/>
      <c r="AK2143" s="31"/>
      <c r="AL2143" s="31"/>
      <c r="AM2143" s="31"/>
      <c r="AN2143" s="31"/>
      <c r="AO2143" s="31"/>
      <c r="AP2143" s="31"/>
      <c r="AQ2143" s="31"/>
      <c r="AR2143" s="31"/>
      <c r="AS2143" s="31"/>
      <c r="AT2143" s="31"/>
      <c r="AU2143" s="31"/>
      <c r="AV2143" s="31"/>
      <c r="AW2143" s="31"/>
      <c r="AX2143" s="31"/>
      <c r="AY2143" s="31"/>
      <c r="AZ2143" s="31"/>
      <c r="BA2143" s="31"/>
      <c r="BB2143" s="31"/>
      <c r="BC2143" s="31"/>
      <c r="BD2143" s="31"/>
      <c r="BE2143" s="31"/>
      <c r="BF2143" s="31"/>
      <c r="BG2143" s="31"/>
      <c r="BH2143" s="31"/>
      <c r="BI2143" s="31"/>
      <c r="BJ2143" s="31"/>
      <c r="BK2143" s="31"/>
      <c r="BL2143" s="31"/>
      <c r="BM2143" s="31"/>
      <c r="BN2143" s="31"/>
    </row>
    <row r="2144" spans="1:66" ht="11.25">
      <c r="A2144" s="422" t="s">
        <v>0</v>
      </c>
      <c r="B2144" s="423"/>
      <c r="C2144" s="423"/>
      <c r="D2144" s="423"/>
      <c r="E2144" s="423"/>
      <c r="F2144" s="423"/>
      <c r="G2144" s="424"/>
      <c r="H2144" s="422" t="s">
        <v>40</v>
      </c>
      <c r="I2144" s="423"/>
      <c r="J2144" s="423"/>
      <c r="K2144" s="423"/>
      <c r="L2144" s="423"/>
      <c r="M2144" s="424"/>
      <c r="N2144" s="422" t="s">
        <v>35</v>
      </c>
      <c r="O2144" s="423"/>
      <c r="P2144" s="423"/>
      <c r="Q2144" s="423"/>
      <c r="R2144" s="423"/>
      <c r="S2144" s="423"/>
      <c r="T2144" s="423"/>
      <c r="U2144" s="424"/>
      <c r="V2144" s="425" t="s">
        <v>1</v>
      </c>
      <c r="W2144" s="426"/>
    </row>
    <row r="2145" spans="1:66" ht="63.75">
      <c r="A2145" s="46" t="s">
        <v>12</v>
      </c>
      <c r="B2145" s="47" t="s">
        <v>22</v>
      </c>
      <c r="C2145" s="48" t="s">
        <v>13</v>
      </c>
      <c r="D2145" s="48" t="s">
        <v>20</v>
      </c>
      <c r="E2145" s="49" t="s">
        <v>23</v>
      </c>
      <c r="F2145" s="48" t="s">
        <v>19</v>
      </c>
      <c r="G2145" s="50" t="s">
        <v>24</v>
      </c>
      <c r="H2145" s="51" t="s">
        <v>28</v>
      </c>
      <c r="I2145" s="48" t="s">
        <v>29</v>
      </c>
      <c r="J2145" s="52" t="s">
        <v>41</v>
      </c>
      <c r="K2145" s="53" t="s">
        <v>14</v>
      </c>
      <c r="L2145" s="54" t="s">
        <v>2</v>
      </c>
      <c r="M2145" s="55" t="s">
        <v>15</v>
      </c>
      <c r="N2145" s="56" t="s">
        <v>50</v>
      </c>
      <c r="O2145" s="57" t="s">
        <v>54</v>
      </c>
      <c r="P2145" s="58" t="s">
        <v>42</v>
      </c>
      <c r="Q2145" s="59" t="s">
        <v>2</v>
      </c>
      <c r="R2145" s="58" t="s">
        <v>43</v>
      </c>
      <c r="S2145" s="58" t="s">
        <v>55</v>
      </c>
      <c r="T2145" s="59" t="s">
        <v>2</v>
      </c>
      <c r="U2145" s="60" t="s">
        <v>56</v>
      </c>
      <c r="V2145" s="61" t="s">
        <v>51</v>
      </c>
      <c r="W2145" s="62" t="s">
        <v>52</v>
      </c>
    </row>
    <row r="2146" spans="1:66" ht="11.25" thickBot="1">
      <c r="A2146" s="63" t="s">
        <v>3</v>
      </c>
      <c r="B2146" s="64" t="s">
        <v>4</v>
      </c>
      <c r="C2146" s="64" t="s">
        <v>5</v>
      </c>
      <c r="D2146" s="64" t="s">
        <v>6</v>
      </c>
      <c r="E2146" s="64" t="s">
        <v>7</v>
      </c>
      <c r="F2146" s="64" t="s">
        <v>8</v>
      </c>
      <c r="G2146" s="65" t="s">
        <v>9</v>
      </c>
      <c r="H2146" s="66" t="s">
        <v>16</v>
      </c>
      <c r="I2146" s="64" t="s">
        <v>30</v>
      </c>
      <c r="J2146" s="67" t="s">
        <v>31</v>
      </c>
      <c r="K2146" s="64" t="s">
        <v>32</v>
      </c>
      <c r="L2146" s="68" t="s">
        <v>33</v>
      </c>
      <c r="M2146" s="69" t="s">
        <v>34</v>
      </c>
      <c r="N2146" s="70" t="s">
        <v>17</v>
      </c>
      <c r="O2146" s="71" t="s">
        <v>36</v>
      </c>
      <c r="P2146" s="72" t="s">
        <v>49</v>
      </c>
      <c r="Q2146" s="71" t="s">
        <v>10</v>
      </c>
      <c r="R2146" s="72" t="s">
        <v>44</v>
      </c>
      <c r="S2146" s="72" t="s">
        <v>45</v>
      </c>
      <c r="T2146" s="71" t="s">
        <v>18</v>
      </c>
      <c r="U2146" s="73" t="s">
        <v>46</v>
      </c>
      <c r="V2146" s="74" t="s">
        <v>47</v>
      </c>
      <c r="W2146" s="75" t="s">
        <v>48</v>
      </c>
    </row>
    <row r="2147" spans="1:66" ht="32.25" thickBot="1">
      <c r="A2147" s="117" t="s">
        <v>11</v>
      </c>
      <c r="B2147" s="118" t="s">
        <v>2391</v>
      </c>
      <c r="C2147" s="119" t="s">
        <v>2389</v>
      </c>
      <c r="D2147" s="120"/>
      <c r="E2147" s="119" t="s">
        <v>73</v>
      </c>
      <c r="F2147" s="121" t="s">
        <v>2390</v>
      </c>
      <c r="G2147" s="122" t="s">
        <v>58</v>
      </c>
      <c r="H2147" s="123" t="s">
        <v>2392</v>
      </c>
      <c r="I2147" s="124">
        <v>2</v>
      </c>
      <c r="J2147" s="125"/>
      <c r="K2147" s="126">
        <f>I2147*J2147</f>
        <v>0</v>
      </c>
      <c r="L2147" s="127"/>
      <c r="M2147" s="128">
        <f>ROUND(K2147*L2147+K2147,2)</f>
        <v>0</v>
      </c>
      <c r="N2147" s="129">
        <v>6</v>
      </c>
      <c r="O2147" s="125"/>
      <c r="P2147" s="130">
        <f>N2147*O2147</f>
        <v>0</v>
      </c>
      <c r="Q2147" s="127"/>
      <c r="R2147" s="130">
        <f>ROUND(P2147+P2147*Q2147,2)</f>
        <v>0</v>
      </c>
      <c r="S2147" s="131">
        <v>5000</v>
      </c>
      <c r="T2147" s="127"/>
      <c r="U2147" s="132">
        <f>ROUND(S2147+S2147*T2147,2)</f>
        <v>5000</v>
      </c>
      <c r="V2147" s="133">
        <f>SUM(K2148,P2148,S2148)</f>
        <v>5000</v>
      </c>
      <c r="W2147" s="133">
        <f>SUM(M2148,R2148,U2148)</f>
        <v>5000</v>
      </c>
    </row>
    <row r="2148" spans="1:66" ht="12.75">
      <c r="A2148" s="37"/>
      <c r="B2148" s="37"/>
      <c r="C2148" s="37"/>
      <c r="D2148" s="37"/>
      <c r="E2148" s="37"/>
      <c r="F2148" s="37"/>
      <c r="G2148" s="37"/>
      <c r="H2148" s="38"/>
      <c r="I2148" s="37"/>
      <c r="J2148" s="112" t="s">
        <v>38</v>
      </c>
      <c r="K2148" s="113">
        <f>SUM(K2147:K2147)</f>
        <v>0</v>
      </c>
      <c r="L2148" s="114"/>
      <c r="M2148" s="113">
        <f>SUM(M2147:M2147)</f>
        <v>0</v>
      </c>
      <c r="N2148" s="114"/>
      <c r="O2148" s="114"/>
      <c r="P2148" s="115">
        <f>SUM(P2147)</f>
        <v>0</v>
      </c>
      <c r="Q2148" s="114"/>
      <c r="R2148" s="115">
        <f>SUM(R2147)</f>
        <v>0</v>
      </c>
      <c r="S2148" s="113">
        <f>SUM(S2147:S2147)</f>
        <v>5000</v>
      </c>
      <c r="T2148" s="114"/>
      <c r="U2148" s="113">
        <f>SUM(U2147:U2147)</f>
        <v>5000</v>
      </c>
      <c r="V2148" s="37"/>
      <c r="W2148" s="37"/>
    </row>
    <row r="2149" spans="1:66" ht="51">
      <c r="W2149" s="116" t="s">
        <v>37</v>
      </c>
    </row>
    <row r="2151" spans="1:66" s="241" customFormat="1" ht="15" thickBot="1">
      <c r="A2151" s="180"/>
      <c r="B2151" s="181" t="s">
        <v>21</v>
      </c>
      <c r="C2151" s="182">
        <v>149</v>
      </c>
      <c r="D2151" s="183"/>
      <c r="E2151" s="184"/>
      <c r="F2151" s="184"/>
      <c r="G2151" s="184"/>
      <c r="H2151" s="184"/>
      <c r="I2151" s="184"/>
      <c r="J2151" s="184"/>
      <c r="K2151" s="184"/>
      <c r="L2151" s="184"/>
      <c r="M2151" s="184"/>
      <c r="N2151" s="184"/>
      <c r="O2151" s="185"/>
      <c r="P2151" s="185"/>
      <c r="Q2151" s="185"/>
      <c r="R2151" s="185"/>
      <c r="S2151" s="185"/>
      <c r="T2151" s="185"/>
      <c r="U2151" s="185"/>
      <c r="V2151" s="185"/>
      <c r="W2151" s="185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  <c r="AJ2151" s="31"/>
      <c r="AK2151" s="31"/>
      <c r="AL2151" s="31"/>
      <c r="AM2151" s="31"/>
      <c r="AN2151" s="31"/>
      <c r="AO2151" s="31"/>
      <c r="AP2151" s="31"/>
      <c r="AQ2151" s="31"/>
      <c r="AR2151" s="31"/>
      <c r="AS2151" s="31"/>
      <c r="AT2151" s="31"/>
      <c r="AU2151" s="31"/>
      <c r="AV2151" s="31"/>
      <c r="AW2151" s="31"/>
      <c r="AX2151" s="31"/>
      <c r="AY2151" s="31"/>
      <c r="AZ2151" s="31"/>
      <c r="BA2151" s="31"/>
      <c r="BB2151" s="31"/>
      <c r="BC2151" s="31"/>
      <c r="BD2151" s="31"/>
      <c r="BE2151" s="31"/>
      <c r="BF2151" s="31"/>
      <c r="BG2151" s="31"/>
      <c r="BH2151" s="31"/>
      <c r="BI2151" s="31"/>
      <c r="BJ2151" s="31"/>
      <c r="BK2151" s="31"/>
      <c r="BL2151" s="31"/>
      <c r="BM2151" s="31"/>
      <c r="BN2151" s="31"/>
    </row>
    <row r="2152" spans="1:66" ht="11.25">
      <c r="A2152" s="422" t="s">
        <v>0</v>
      </c>
      <c r="B2152" s="423"/>
      <c r="C2152" s="423"/>
      <c r="D2152" s="423"/>
      <c r="E2152" s="423"/>
      <c r="F2152" s="423"/>
      <c r="G2152" s="424"/>
      <c r="H2152" s="422" t="s">
        <v>40</v>
      </c>
      <c r="I2152" s="423"/>
      <c r="J2152" s="423"/>
      <c r="K2152" s="423"/>
      <c r="L2152" s="423"/>
      <c r="M2152" s="424"/>
      <c r="N2152" s="422" t="s">
        <v>35</v>
      </c>
      <c r="O2152" s="423"/>
      <c r="P2152" s="423"/>
      <c r="Q2152" s="423"/>
      <c r="R2152" s="423"/>
      <c r="S2152" s="423"/>
      <c r="T2152" s="423"/>
      <c r="U2152" s="424"/>
      <c r="V2152" s="425" t="s">
        <v>1</v>
      </c>
      <c r="W2152" s="426"/>
    </row>
    <row r="2153" spans="1:66" ht="63.75">
      <c r="A2153" s="46" t="s">
        <v>12</v>
      </c>
      <c r="B2153" s="47" t="s">
        <v>22</v>
      </c>
      <c r="C2153" s="48" t="s">
        <v>13</v>
      </c>
      <c r="D2153" s="48" t="s">
        <v>20</v>
      </c>
      <c r="E2153" s="49" t="s">
        <v>23</v>
      </c>
      <c r="F2153" s="48" t="s">
        <v>19</v>
      </c>
      <c r="G2153" s="50" t="s">
        <v>24</v>
      </c>
      <c r="H2153" s="51" t="s">
        <v>28</v>
      </c>
      <c r="I2153" s="48" t="s">
        <v>29</v>
      </c>
      <c r="J2153" s="52" t="s">
        <v>41</v>
      </c>
      <c r="K2153" s="53" t="s">
        <v>14</v>
      </c>
      <c r="L2153" s="54" t="s">
        <v>2</v>
      </c>
      <c r="M2153" s="55" t="s">
        <v>15</v>
      </c>
      <c r="N2153" s="56" t="s">
        <v>50</v>
      </c>
      <c r="O2153" s="57" t="s">
        <v>54</v>
      </c>
      <c r="P2153" s="58" t="s">
        <v>42</v>
      </c>
      <c r="Q2153" s="59" t="s">
        <v>2</v>
      </c>
      <c r="R2153" s="58" t="s">
        <v>43</v>
      </c>
      <c r="S2153" s="58" t="s">
        <v>55</v>
      </c>
      <c r="T2153" s="59" t="s">
        <v>2</v>
      </c>
      <c r="U2153" s="60" t="s">
        <v>56</v>
      </c>
      <c r="V2153" s="61" t="s">
        <v>51</v>
      </c>
      <c r="W2153" s="62" t="s">
        <v>52</v>
      </c>
    </row>
    <row r="2154" spans="1:66" ht="11.25" thickBot="1">
      <c r="A2154" s="63" t="s">
        <v>3</v>
      </c>
      <c r="B2154" s="64" t="s">
        <v>4</v>
      </c>
      <c r="C2154" s="64" t="s">
        <v>5</v>
      </c>
      <c r="D2154" s="64" t="s">
        <v>6</v>
      </c>
      <c r="E2154" s="64" t="s">
        <v>7</v>
      </c>
      <c r="F2154" s="64" t="s">
        <v>8</v>
      </c>
      <c r="G2154" s="65" t="s">
        <v>9</v>
      </c>
      <c r="H2154" s="66" t="s">
        <v>16</v>
      </c>
      <c r="I2154" s="64" t="s">
        <v>30</v>
      </c>
      <c r="J2154" s="67" t="s">
        <v>31</v>
      </c>
      <c r="K2154" s="64" t="s">
        <v>32</v>
      </c>
      <c r="L2154" s="68" t="s">
        <v>33</v>
      </c>
      <c r="M2154" s="69" t="s">
        <v>34</v>
      </c>
      <c r="N2154" s="70" t="s">
        <v>17</v>
      </c>
      <c r="O2154" s="71" t="s">
        <v>36</v>
      </c>
      <c r="P2154" s="72" t="s">
        <v>49</v>
      </c>
      <c r="Q2154" s="71" t="s">
        <v>10</v>
      </c>
      <c r="R2154" s="72" t="s">
        <v>44</v>
      </c>
      <c r="S2154" s="72" t="s">
        <v>45</v>
      </c>
      <c r="T2154" s="71" t="s">
        <v>18</v>
      </c>
      <c r="U2154" s="73" t="s">
        <v>46</v>
      </c>
      <c r="V2154" s="74" t="s">
        <v>47</v>
      </c>
      <c r="W2154" s="75" t="s">
        <v>48</v>
      </c>
    </row>
    <row r="2155" spans="1:66" ht="31.5">
      <c r="A2155" s="76" t="s">
        <v>11</v>
      </c>
      <c r="B2155" s="145" t="s">
        <v>2394</v>
      </c>
      <c r="C2155" s="146" t="s">
        <v>2343</v>
      </c>
      <c r="D2155" s="147" t="s">
        <v>2395</v>
      </c>
      <c r="E2155" s="146" t="s">
        <v>129</v>
      </c>
      <c r="F2155" s="235" t="s">
        <v>2399</v>
      </c>
      <c r="G2155" s="81" t="s">
        <v>58</v>
      </c>
      <c r="H2155" s="82"/>
      <c r="I2155" s="149">
        <v>0</v>
      </c>
      <c r="J2155" s="150"/>
      <c r="K2155" s="151">
        <f t="shared" ref="K2155:K2158" si="109">I2155*J2155</f>
        <v>0</v>
      </c>
      <c r="L2155" s="152"/>
      <c r="M2155" s="87">
        <f t="shared" ref="M2155:M2158" si="110">ROUND(K2155*L2155+K2155,2)</f>
        <v>0</v>
      </c>
      <c r="N2155" s="436">
        <v>16</v>
      </c>
      <c r="O2155" s="462"/>
      <c r="P2155" s="442">
        <f>N2155*O2155</f>
        <v>0</v>
      </c>
      <c r="Q2155" s="464"/>
      <c r="R2155" s="466">
        <f>ROUND(P2155+P2155*Q2155,2)</f>
        <v>0</v>
      </c>
      <c r="S2155" s="468">
        <v>4000</v>
      </c>
      <c r="T2155" s="464"/>
      <c r="U2155" s="470">
        <f>ROUND(S2155+S2155*T2155,2)</f>
        <v>4000</v>
      </c>
      <c r="V2155" s="433">
        <f>SUM(K2159,P2159,S2159)</f>
        <v>4000</v>
      </c>
      <c r="W2155" s="433">
        <f>SUM(M2159,R2159,U2159)</f>
        <v>4000</v>
      </c>
    </row>
    <row r="2156" spans="1:66" ht="31.5">
      <c r="A2156" s="153" t="s">
        <v>39</v>
      </c>
      <c r="B2156" s="154" t="s">
        <v>2396</v>
      </c>
      <c r="C2156" s="155" t="s">
        <v>2343</v>
      </c>
      <c r="D2156" s="156" t="s">
        <v>2397</v>
      </c>
      <c r="E2156" s="155" t="s">
        <v>129</v>
      </c>
      <c r="F2156" s="236" t="s">
        <v>2400</v>
      </c>
      <c r="G2156" s="158" t="s">
        <v>58</v>
      </c>
      <c r="H2156" s="159" t="s">
        <v>2398</v>
      </c>
      <c r="I2156" s="242">
        <v>1</v>
      </c>
      <c r="J2156" s="243"/>
      <c r="K2156" s="244">
        <f t="shared" si="109"/>
        <v>0</v>
      </c>
      <c r="L2156" s="245"/>
      <c r="M2156" s="164">
        <f t="shared" si="110"/>
        <v>0</v>
      </c>
      <c r="N2156" s="437"/>
      <c r="O2156" s="440"/>
      <c r="P2156" s="443"/>
      <c r="Q2156" s="446"/>
      <c r="R2156" s="443"/>
      <c r="S2156" s="451"/>
      <c r="T2156" s="446"/>
      <c r="U2156" s="454"/>
      <c r="V2156" s="434"/>
      <c r="W2156" s="434"/>
    </row>
    <row r="2157" spans="1:66" ht="31.5">
      <c r="A2157" s="153" t="s">
        <v>59</v>
      </c>
      <c r="B2157" s="154" t="s">
        <v>2393</v>
      </c>
      <c r="C2157" s="155" t="s">
        <v>2343</v>
      </c>
      <c r="D2157" s="156" t="s">
        <v>2397</v>
      </c>
      <c r="E2157" s="155" t="s">
        <v>129</v>
      </c>
      <c r="F2157" s="236" t="s">
        <v>2401</v>
      </c>
      <c r="G2157" s="158" t="s">
        <v>58</v>
      </c>
      <c r="H2157" s="159" t="s">
        <v>2398</v>
      </c>
      <c r="I2157" s="242">
        <v>1</v>
      </c>
      <c r="J2157" s="243"/>
      <c r="K2157" s="244">
        <f t="shared" si="109"/>
        <v>0</v>
      </c>
      <c r="L2157" s="245"/>
      <c r="M2157" s="164">
        <f t="shared" si="110"/>
        <v>0</v>
      </c>
      <c r="N2157" s="437"/>
      <c r="O2157" s="440"/>
      <c r="P2157" s="443"/>
      <c r="Q2157" s="446"/>
      <c r="R2157" s="443"/>
      <c r="S2157" s="451"/>
      <c r="T2157" s="446"/>
      <c r="U2157" s="454"/>
      <c r="V2157" s="434"/>
      <c r="W2157" s="434"/>
    </row>
    <row r="2158" spans="1:66" ht="32.25" thickBot="1">
      <c r="A2158" s="100" t="s">
        <v>60</v>
      </c>
      <c r="B2158" s="165" t="s">
        <v>2393</v>
      </c>
      <c r="C2158" s="166" t="s">
        <v>2343</v>
      </c>
      <c r="D2158" s="167" t="s">
        <v>2397</v>
      </c>
      <c r="E2158" s="166" t="s">
        <v>129</v>
      </c>
      <c r="F2158" s="237" t="s">
        <v>2402</v>
      </c>
      <c r="G2158" s="169" t="s">
        <v>58</v>
      </c>
      <c r="H2158" s="106" t="s">
        <v>2398</v>
      </c>
      <c r="I2158" s="170">
        <v>1</v>
      </c>
      <c r="J2158" s="171"/>
      <c r="K2158" s="172">
        <f t="shared" si="109"/>
        <v>0</v>
      </c>
      <c r="L2158" s="173"/>
      <c r="M2158" s="174">
        <f t="shared" si="110"/>
        <v>0</v>
      </c>
      <c r="N2158" s="438"/>
      <c r="O2158" s="463"/>
      <c r="P2158" s="444"/>
      <c r="Q2158" s="465"/>
      <c r="R2158" s="467"/>
      <c r="S2158" s="469"/>
      <c r="T2158" s="465"/>
      <c r="U2158" s="471"/>
      <c r="V2158" s="435"/>
      <c r="W2158" s="435"/>
    </row>
    <row r="2159" spans="1:66" ht="12.75">
      <c r="A2159" s="37"/>
      <c r="B2159" s="37"/>
      <c r="C2159" s="37"/>
      <c r="D2159" s="37"/>
      <c r="E2159" s="37"/>
      <c r="F2159" s="37"/>
      <c r="G2159" s="37"/>
      <c r="H2159" s="38"/>
      <c r="I2159" s="37"/>
      <c r="J2159" s="112" t="s">
        <v>38</v>
      </c>
      <c r="K2159" s="113">
        <f>SUM(K2155:K2158)</f>
        <v>0</v>
      </c>
      <c r="L2159" s="114"/>
      <c r="M2159" s="113">
        <f>SUM(M2155:M2158)</f>
        <v>0</v>
      </c>
      <c r="N2159" s="114"/>
      <c r="O2159" s="114"/>
      <c r="P2159" s="115">
        <f>SUM(P2155)</f>
        <v>0</v>
      </c>
      <c r="Q2159" s="114"/>
      <c r="R2159" s="115">
        <f>SUM(R2155)</f>
        <v>0</v>
      </c>
      <c r="S2159" s="113">
        <f>SUM(S2155:S2158)</f>
        <v>4000</v>
      </c>
      <c r="T2159" s="114"/>
      <c r="U2159" s="113">
        <f>SUM(U2155:U2158)</f>
        <v>4000</v>
      </c>
      <c r="V2159" s="37"/>
      <c r="W2159" s="37"/>
    </row>
    <row r="2160" spans="1:66" ht="51">
      <c r="W2160" s="116" t="s">
        <v>37</v>
      </c>
    </row>
    <row r="2162" spans="1:66" s="241" customFormat="1" ht="15" thickBot="1">
      <c r="A2162" s="180"/>
      <c r="B2162" s="181" t="s">
        <v>21</v>
      </c>
      <c r="C2162" s="182">
        <v>150</v>
      </c>
      <c r="D2162" s="183"/>
      <c r="E2162" s="184"/>
      <c r="F2162" s="184"/>
      <c r="G2162" s="184"/>
      <c r="H2162" s="184"/>
      <c r="I2162" s="184"/>
      <c r="J2162" s="184"/>
      <c r="K2162" s="184"/>
      <c r="L2162" s="184"/>
      <c r="M2162" s="184"/>
      <c r="N2162" s="184"/>
      <c r="O2162" s="185"/>
      <c r="P2162" s="185"/>
      <c r="Q2162" s="185"/>
      <c r="R2162" s="185"/>
      <c r="S2162" s="185"/>
      <c r="T2162" s="185"/>
      <c r="U2162" s="185"/>
      <c r="V2162" s="185"/>
      <c r="W2162" s="185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  <c r="AJ2162" s="31"/>
      <c r="AK2162" s="31"/>
      <c r="AL2162" s="31"/>
      <c r="AM2162" s="31"/>
      <c r="AN2162" s="31"/>
      <c r="AO2162" s="31"/>
      <c r="AP2162" s="31"/>
      <c r="AQ2162" s="31"/>
      <c r="AR2162" s="31"/>
      <c r="AS2162" s="31"/>
      <c r="AT2162" s="31"/>
      <c r="AU2162" s="31"/>
      <c r="AV2162" s="31"/>
      <c r="AW2162" s="31"/>
      <c r="AX2162" s="31"/>
      <c r="AY2162" s="31"/>
      <c r="AZ2162" s="31"/>
      <c r="BA2162" s="31"/>
      <c r="BB2162" s="31"/>
      <c r="BC2162" s="31"/>
      <c r="BD2162" s="31"/>
      <c r="BE2162" s="31"/>
      <c r="BF2162" s="31"/>
      <c r="BG2162" s="31"/>
      <c r="BH2162" s="31"/>
      <c r="BI2162" s="31"/>
      <c r="BJ2162" s="31"/>
      <c r="BK2162" s="31"/>
      <c r="BL2162" s="31"/>
      <c r="BM2162" s="31"/>
      <c r="BN2162" s="31"/>
    </row>
    <row r="2163" spans="1:66" ht="11.25">
      <c r="A2163" s="422" t="s">
        <v>0</v>
      </c>
      <c r="B2163" s="423"/>
      <c r="C2163" s="423"/>
      <c r="D2163" s="423"/>
      <c r="E2163" s="423"/>
      <c r="F2163" s="423"/>
      <c r="G2163" s="424"/>
      <c r="H2163" s="422" t="s">
        <v>40</v>
      </c>
      <c r="I2163" s="423"/>
      <c r="J2163" s="423"/>
      <c r="K2163" s="423"/>
      <c r="L2163" s="423"/>
      <c r="M2163" s="424"/>
      <c r="N2163" s="422" t="s">
        <v>35</v>
      </c>
      <c r="O2163" s="423"/>
      <c r="P2163" s="423"/>
      <c r="Q2163" s="423"/>
      <c r="R2163" s="423"/>
      <c r="S2163" s="423"/>
      <c r="T2163" s="423"/>
      <c r="U2163" s="424"/>
      <c r="V2163" s="425" t="s">
        <v>1</v>
      </c>
      <c r="W2163" s="426"/>
    </row>
    <row r="2164" spans="1:66" ht="63.75">
      <c r="A2164" s="46" t="s">
        <v>12</v>
      </c>
      <c r="B2164" s="47" t="s">
        <v>22</v>
      </c>
      <c r="C2164" s="48" t="s">
        <v>13</v>
      </c>
      <c r="D2164" s="48" t="s">
        <v>20</v>
      </c>
      <c r="E2164" s="49" t="s">
        <v>23</v>
      </c>
      <c r="F2164" s="48" t="s">
        <v>19</v>
      </c>
      <c r="G2164" s="50" t="s">
        <v>24</v>
      </c>
      <c r="H2164" s="51" t="s">
        <v>28</v>
      </c>
      <c r="I2164" s="48" t="s">
        <v>29</v>
      </c>
      <c r="J2164" s="52" t="s">
        <v>41</v>
      </c>
      <c r="K2164" s="53" t="s">
        <v>14</v>
      </c>
      <c r="L2164" s="54" t="s">
        <v>2</v>
      </c>
      <c r="M2164" s="55" t="s">
        <v>15</v>
      </c>
      <c r="N2164" s="56" t="s">
        <v>50</v>
      </c>
      <c r="O2164" s="57" t="s">
        <v>54</v>
      </c>
      <c r="P2164" s="58" t="s">
        <v>42</v>
      </c>
      <c r="Q2164" s="59" t="s">
        <v>2</v>
      </c>
      <c r="R2164" s="58" t="s">
        <v>43</v>
      </c>
      <c r="S2164" s="58" t="s">
        <v>55</v>
      </c>
      <c r="T2164" s="59" t="s">
        <v>2</v>
      </c>
      <c r="U2164" s="60" t="s">
        <v>56</v>
      </c>
      <c r="V2164" s="61" t="s">
        <v>51</v>
      </c>
      <c r="W2164" s="62" t="s">
        <v>52</v>
      </c>
    </row>
    <row r="2165" spans="1:66" ht="11.25" thickBot="1">
      <c r="A2165" s="63" t="s">
        <v>3</v>
      </c>
      <c r="B2165" s="64" t="s">
        <v>4</v>
      </c>
      <c r="C2165" s="64" t="s">
        <v>5</v>
      </c>
      <c r="D2165" s="64" t="s">
        <v>6</v>
      </c>
      <c r="E2165" s="64" t="s">
        <v>7</v>
      </c>
      <c r="F2165" s="64" t="s">
        <v>8</v>
      </c>
      <c r="G2165" s="65" t="s">
        <v>9</v>
      </c>
      <c r="H2165" s="66" t="s">
        <v>16</v>
      </c>
      <c r="I2165" s="64" t="s">
        <v>30</v>
      </c>
      <c r="J2165" s="67" t="s">
        <v>31</v>
      </c>
      <c r="K2165" s="64" t="s">
        <v>32</v>
      </c>
      <c r="L2165" s="68" t="s">
        <v>33</v>
      </c>
      <c r="M2165" s="69" t="s">
        <v>34</v>
      </c>
      <c r="N2165" s="70" t="s">
        <v>17</v>
      </c>
      <c r="O2165" s="71" t="s">
        <v>36</v>
      </c>
      <c r="P2165" s="72" t="s">
        <v>49</v>
      </c>
      <c r="Q2165" s="71" t="s">
        <v>10</v>
      </c>
      <c r="R2165" s="72" t="s">
        <v>44</v>
      </c>
      <c r="S2165" s="72" t="s">
        <v>45</v>
      </c>
      <c r="T2165" s="71" t="s">
        <v>18</v>
      </c>
      <c r="U2165" s="73" t="s">
        <v>46</v>
      </c>
      <c r="V2165" s="74" t="s">
        <v>47</v>
      </c>
      <c r="W2165" s="75" t="s">
        <v>48</v>
      </c>
    </row>
    <row r="2166" spans="1:66" ht="34.5" thickBot="1">
      <c r="A2166" s="117" t="s">
        <v>11</v>
      </c>
      <c r="B2166" s="118" t="s">
        <v>2406</v>
      </c>
      <c r="C2166" s="119" t="s">
        <v>2404</v>
      </c>
      <c r="D2166" s="120" t="s">
        <v>2403</v>
      </c>
      <c r="E2166" s="119" t="s">
        <v>73</v>
      </c>
      <c r="F2166" s="121" t="s">
        <v>2405</v>
      </c>
      <c r="G2166" s="122" t="s">
        <v>58</v>
      </c>
      <c r="H2166" s="123">
        <v>45730</v>
      </c>
      <c r="I2166" s="124">
        <v>2</v>
      </c>
      <c r="J2166" s="125"/>
      <c r="K2166" s="126">
        <f>I2166*J2166</f>
        <v>0</v>
      </c>
      <c r="L2166" s="127"/>
      <c r="M2166" s="128">
        <f>ROUND(K2166*L2166+K2166,2)</f>
        <v>0</v>
      </c>
      <c r="N2166" s="129">
        <v>6</v>
      </c>
      <c r="O2166" s="125"/>
      <c r="P2166" s="130">
        <f>N2166*O2166</f>
        <v>0</v>
      </c>
      <c r="Q2166" s="127"/>
      <c r="R2166" s="130">
        <f>ROUND(P2166+P2166*Q2166,2)</f>
        <v>0</v>
      </c>
      <c r="S2166" s="131">
        <v>5000</v>
      </c>
      <c r="T2166" s="127"/>
      <c r="U2166" s="132">
        <f>ROUND(S2166+S2166*T2166,2)</f>
        <v>5000</v>
      </c>
      <c r="V2166" s="133">
        <f>SUM(K2167,P2167,S2167)</f>
        <v>5000</v>
      </c>
      <c r="W2166" s="133">
        <f>SUM(M2167,R2167,U2167)</f>
        <v>5000</v>
      </c>
    </row>
    <row r="2167" spans="1:66" ht="12.75">
      <c r="A2167" s="37"/>
      <c r="B2167" s="37"/>
      <c r="C2167" s="37"/>
      <c r="D2167" s="37"/>
      <c r="E2167" s="37"/>
      <c r="F2167" s="37"/>
      <c r="G2167" s="37"/>
      <c r="H2167" s="38"/>
      <c r="I2167" s="37"/>
      <c r="J2167" s="112" t="s">
        <v>38</v>
      </c>
      <c r="K2167" s="113">
        <f>SUM(K2166:K2166)</f>
        <v>0</v>
      </c>
      <c r="L2167" s="114"/>
      <c r="M2167" s="113">
        <f>SUM(M2166:M2166)</f>
        <v>0</v>
      </c>
      <c r="N2167" s="114"/>
      <c r="O2167" s="114"/>
      <c r="P2167" s="115">
        <f>SUM(P2166)</f>
        <v>0</v>
      </c>
      <c r="Q2167" s="114"/>
      <c r="R2167" s="115">
        <f>SUM(R2166)</f>
        <v>0</v>
      </c>
      <c r="S2167" s="113">
        <f>SUM(S2166:S2166)</f>
        <v>5000</v>
      </c>
      <c r="T2167" s="114"/>
      <c r="U2167" s="113">
        <f>SUM(U2166:U2166)</f>
        <v>5000</v>
      </c>
      <c r="V2167" s="37"/>
      <c r="W2167" s="37"/>
    </row>
    <row r="2168" spans="1:66" ht="51">
      <c r="W2168" s="116" t="s">
        <v>37</v>
      </c>
    </row>
    <row r="2170" spans="1:66" s="241" customFormat="1" ht="15" thickBot="1">
      <c r="A2170" s="180"/>
      <c r="B2170" s="181" t="s">
        <v>21</v>
      </c>
      <c r="C2170" s="182">
        <v>151</v>
      </c>
      <c r="D2170" s="183" t="s">
        <v>433</v>
      </c>
      <c r="E2170" s="184"/>
      <c r="F2170" s="184"/>
      <c r="G2170" s="184"/>
      <c r="H2170" s="184"/>
      <c r="I2170" s="184"/>
      <c r="J2170" s="184"/>
      <c r="K2170" s="184"/>
      <c r="L2170" s="184"/>
      <c r="M2170" s="184"/>
      <c r="N2170" s="184"/>
      <c r="O2170" s="185"/>
      <c r="P2170" s="185"/>
      <c r="Q2170" s="185"/>
      <c r="R2170" s="185"/>
      <c r="S2170" s="185"/>
      <c r="T2170" s="185"/>
      <c r="U2170" s="185"/>
      <c r="V2170" s="185"/>
      <c r="W2170" s="185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  <c r="AJ2170" s="31"/>
      <c r="AK2170" s="31"/>
      <c r="AL2170" s="31"/>
      <c r="AM2170" s="31"/>
      <c r="AN2170" s="31"/>
      <c r="AO2170" s="31"/>
      <c r="AP2170" s="31"/>
      <c r="AQ2170" s="31"/>
      <c r="AR2170" s="31"/>
      <c r="AS2170" s="31"/>
      <c r="AT2170" s="31"/>
      <c r="AU2170" s="31"/>
      <c r="AV2170" s="31"/>
      <c r="AW2170" s="31"/>
      <c r="AX2170" s="31"/>
      <c r="AY2170" s="31"/>
      <c r="AZ2170" s="31"/>
      <c r="BA2170" s="31"/>
      <c r="BB2170" s="31"/>
      <c r="BC2170" s="31"/>
      <c r="BD2170" s="31"/>
      <c r="BE2170" s="31"/>
      <c r="BF2170" s="31"/>
      <c r="BG2170" s="31"/>
      <c r="BH2170" s="31"/>
      <c r="BI2170" s="31"/>
      <c r="BJ2170" s="31"/>
      <c r="BK2170" s="31"/>
      <c r="BL2170" s="31"/>
      <c r="BM2170" s="31"/>
      <c r="BN2170" s="31"/>
    </row>
    <row r="2171" spans="1:66" ht="11.25">
      <c r="A2171" s="461" t="s">
        <v>0</v>
      </c>
      <c r="B2171" s="431"/>
      <c r="C2171" s="431"/>
      <c r="D2171" s="431"/>
      <c r="E2171" s="431"/>
      <c r="F2171" s="431"/>
      <c r="G2171" s="432"/>
      <c r="H2171" s="461" t="s">
        <v>40</v>
      </c>
      <c r="I2171" s="431"/>
      <c r="J2171" s="431"/>
      <c r="K2171" s="431"/>
      <c r="L2171" s="431"/>
      <c r="M2171" s="432"/>
      <c r="N2171" s="422" t="s">
        <v>35</v>
      </c>
      <c r="O2171" s="423"/>
      <c r="P2171" s="423"/>
      <c r="Q2171" s="423"/>
      <c r="R2171" s="423"/>
      <c r="S2171" s="423"/>
      <c r="T2171" s="423"/>
      <c r="U2171" s="424"/>
      <c r="V2171" s="425" t="s">
        <v>1</v>
      </c>
      <c r="W2171" s="426"/>
    </row>
    <row r="2172" spans="1:66" ht="63.75">
      <c r="A2172" s="258" t="s">
        <v>12</v>
      </c>
      <c r="B2172" s="157" t="s">
        <v>22</v>
      </c>
      <c r="C2172" s="157" t="s">
        <v>13</v>
      </c>
      <c r="D2172" s="157" t="s">
        <v>20</v>
      </c>
      <c r="E2172" s="259" t="s">
        <v>23</v>
      </c>
      <c r="F2172" s="157" t="s">
        <v>19</v>
      </c>
      <c r="G2172" s="158" t="s">
        <v>24</v>
      </c>
      <c r="H2172" s="258" t="s">
        <v>28</v>
      </c>
      <c r="I2172" s="157" t="s">
        <v>29</v>
      </c>
      <c r="J2172" s="260" t="s">
        <v>41</v>
      </c>
      <c r="K2172" s="261" t="s">
        <v>14</v>
      </c>
      <c r="L2172" s="262" t="s">
        <v>2</v>
      </c>
      <c r="M2172" s="263" t="s">
        <v>15</v>
      </c>
      <c r="N2172" s="56" t="s">
        <v>50</v>
      </c>
      <c r="O2172" s="57" t="s">
        <v>54</v>
      </c>
      <c r="P2172" s="58" t="s">
        <v>42</v>
      </c>
      <c r="Q2172" s="59" t="s">
        <v>2</v>
      </c>
      <c r="R2172" s="58" t="s">
        <v>43</v>
      </c>
      <c r="S2172" s="58" t="s">
        <v>55</v>
      </c>
      <c r="T2172" s="59" t="s">
        <v>2</v>
      </c>
      <c r="U2172" s="60" t="s">
        <v>56</v>
      </c>
      <c r="V2172" s="61" t="s">
        <v>51</v>
      </c>
      <c r="W2172" s="62" t="s">
        <v>52</v>
      </c>
    </row>
    <row r="2173" spans="1:66" ht="11.25" thickBot="1">
      <c r="A2173" s="206" t="s">
        <v>3</v>
      </c>
      <c r="B2173" s="207" t="s">
        <v>4</v>
      </c>
      <c r="C2173" s="207" t="s">
        <v>5</v>
      </c>
      <c r="D2173" s="207" t="s">
        <v>6</v>
      </c>
      <c r="E2173" s="207" t="s">
        <v>7</v>
      </c>
      <c r="F2173" s="207" t="s">
        <v>8</v>
      </c>
      <c r="G2173" s="293" t="s">
        <v>9</v>
      </c>
      <c r="H2173" s="206" t="s">
        <v>16</v>
      </c>
      <c r="I2173" s="207" t="s">
        <v>30</v>
      </c>
      <c r="J2173" s="208" t="s">
        <v>31</v>
      </c>
      <c r="K2173" s="207" t="s">
        <v>32</v>
      </c>
      <c r="L2173" s="209" t="s">
        <v>33</v>
      </c>
      <c r="M2173" s="210" t="s">
        <v>34</v>
      </c>
      <c r="N2173" s="70" t="s">
        <v>17</v>
      </c>
      <c r="O2173" s="71" t="s">
        <v>36</v>
      </c>
      <c r="P2173" s="72" t="s">
        <v>49</v>
      </c>
      <c r="Q2173" s="71" t="s">
        <v>10</v>
      </c>
      <c r="R2173" s="72" t="s">
        <v>44</v>
      </c>
      <c r="S2173" s="72" t="s">
        <v>45</v>
      </c>
      <c r="T2173" s="71" t="s">
        <v>18</v>
      </c>
      <c r="U2173" s="73" t="s">
        <v>46</v>
      </c>
      <c r="V2173" s="74" t="s">
        <v>47</v>
      </c>
      <c r="W2173" s="75" t="s">
        <v>48</v>
      </c>
    </row>
    <row r="2174" spans="1:66" ht="31.5">
      <c r="A2174" s="76" t="s">
        <v>11</v>
      </c>
      <c r="B2174" s="145" t="s">
        <v>2429</v>
      </c>
      <c r="C2174" s="146" t="s">
        <v>2407</v>
      </c>
      <c r="D2174" s="147" t="s">
        <v>2424</v>
      </c>
      <c r="E2174" s="146" t="s">
        <v>73</v>
      </c>
      <c r="F2174" s="235" t="s">
        <v>2409</v>
      </c>
      <c r="G2174" s="81" t="s">
        <v>58</v>
      </c>
      <c r="H2174" s="82">
        <v>45736</v>
      </c>
      <c r="I2174" s="149">
        <v>2</v>
      </c>
      <c r="J2174" s="150"/>
      <c r="K2174" s="151">
        <f t="shared" ref="K2174:K2187" si="111">I2174*J2174</f>
        <v>0</v>
      </c>
      <c r="L2174" s="152"/>
      <c r="M2174" s="87">
        <f t="shared" ref="M2174:M2187" si="112">ROUND(K2174*L2174+K2174,2)</f>
        <v>0</v>
      </c>
      <c r="N2174" s="436">
        <v>42</v>
      </c>
      <c r="O2174" s="439"/>
      <c r="P2174" s="442">
        <f>N2174*O2174</f>
        <v>0</v>
      </c>
      <c r="Q2174" s="445"/>
      <c r="R2174" s="442">
        <f>ROUND(P2174+P2174*Q2174,2)</f>
        <v>0</v>
      </c>
      <c r="S2174" s="450">
        <v>42000</v>
      </c>
      <c r="T2174" s="445"/>
      <c r="U2174" s="453">
        <f>ROUND(S2174+S2174*T2174,2)</f>
        <v>42000</v>
      </c>
      <c r="V2174" s="433">
        <f>SUM(K2188,P2188,S2188)</f>
        <v>42000</v>
      </c>
      <c r="W2174" s="433">
        <f>SUM(M2188,R2188,U2188)</f>
        <v>42000</v>
      </c>
    </row>
    <row r="2175" spans="1:66" ht="31.5">
      <c r="A2175" s="153" t="s">
        <v>39</v>
      </c>
      <c r="B2175" s="154" t="s">
        <v>2429</v>
      </c>
      <c r="C2175" s="155" t="s">
        <v>2407</v>
      </c>
      <c r="D2175" s="156" t="s">
        <v>2424</v>
      </c>
      <c r="E2175" s="155" t="s">
        <v>73</v>
      </c>
      <c r="F2175" s="236" t="s">
        <v>2410</v>
      </c>
      <c r="G2175" s="158" t="s">
        <v>58</v>
      </c>
      <c r="H2175" s="159">
        <v>45736</v>
      </c>
      <c r="I2175" s="160">
        <v>2</v>
      </c>
      <c r="J2175" s="161"/>
      <c r="K2175" s="162">
        <f t="shared" si="111"/>
        <v>0</v>
      </c>
      <c r="L2175" s="163"/>
      <c r="M2175" s="164">
        <f t="shared" si="112"/>
        <v>0</v>
      </c>
      <c r="N2175" s="437"/>
      <c r="O2175" s="440"/>
      <c r="P2175" s="443"/>
      <c r="Q2175" s="446"/>
      <c r="R2175" s="443"/>
      <c r="S2175" s="451"/>
      <c r="T2175" s="446"/>
      <c r="U2175" s="454"/>
      <c r="V2175" s="434"/>
      <c r="W2175" s="434"/>
    </row>
    <row r="2176" spans="1:66" ht="31.5">
      <c r="A2176" s="153" t="s">
        <v>59</v>
      </c>
      <c r="B2176" s="154" t="s">
        <v>2429</v>
      </c>
      <c r="C2176" s="155" t="s">
        <v>2407</v>
      </c>
      <c r="D2176" s="156" t="s">
        <v>2424</v>
      </c>
      <c r="E2176" s="155" t="s">
        <v>73</v>
      </c>
      <c r="F2176" s="236" t="s">
        <v>2411</v>
      </c>
      <c r="G2176" s="158" t="s">
        <v>58</v>
      </c>
      <c r="H2176" s="159">
        <v>45722</v>
      </c>
      <c r="I2176" s="160">
        <v>2</v>
      </c>
      <c r="J2176" s="161"/>
      <c r="K2176" s="162">
        <f t="shared" si="111"/>
        <v>0</v>
      </c>
      <c r="L2176" s="163"/>
      <c r="M2176" s="164">
        <f t="shared" si="112"/>
        <v>0</v>
      </c>
      <c r="N2176" s="437"/>
      <c r="O2176" s="440"/>
      <c r="P2176" s="443"/>
      <c r="Q2176" s="446"/>
      <c r="R2176" s="443"/>
      <c r="S2176" s="451"/>
      <c r="T2176" s="446"/>
      <c r="U2176" s="454"/>
      <c r="V2176" s="434"/>
      <c r="W2176" s="434"/>
    </row>
    <row r="2177" spans="1:66" ht="31.5">
      <c r="A2177" s="153" t="s">
        <v>60</v>
      </c>
      <c r="B2177" s="154" t="s">
        <v>2429</v>
      </c>
      <c r="C2177" s="155" t="s">
        <v>2407</v>
      </c>
      <c r="D2177" s="156" t="s">
        <v>2424</v>
      </c>
      <c r="E2177" s="155" t="s">
        <v>73</v>
      </c>
      <c r="F2177" s="236" t="s">
        <v>2412</v>
      </c>
      <c r="G2177" s="158" t="s">
        <v>58</v>
      </c>
      <c r="H2177" s="159">
        <v>45722</v>
      </c>
      <c r="I2177" s="160">
        <v>2</v>
      </c>
      <c r="J2177" s="161"/>
      <c r="K2177" s="162">
        <f t="shared" si="111"/>
        <v>0</v>
      </c>
      <c r="L2177" s="163"/>
      <c r="M2177" s="164">
        <f t="shared" si="112"/>
        <v>0</v>
      </c>
      <c r="N2177" s="437"/>
      <c r="O2177" s="440"/>
      <c r="P2177" s="443"/>
      <c r="Q2177" s="446"/>
      <c r="R2177" s="443"/>
      <c r="S2177" s="451"/>
      <c r="T2177" s="446"/>
      <c r="U2177" s="454"/>
      <c r="V2177" s="434"/>
      <c r="W2177" s="434"/>
    </row>
    <row r="2178" spans="1:66" ht="31.5">
      <c r="A2178" s="153" t="s">
        <v>61</v>
      </c>
      <c r="B2178" s="154" t="s">
        <v>2430</v>
      </c>
      <c r="C2178" s="155" t="s">
        <v>2407</v>
      </c>
      <c r="D2178" s="156" t="s">
        <v>2428</v>
      </c>
      <c r="E2178" s="155" t="s">
        <v>73</v>
      </c>
      <c r="F2178" s="236" t="s">
        <v>2413</v>
      </c>
      <c r="G2178" s="158" t="s">
        <v>58</v>
      </c>
      <c r="H2178" s="159">
        <v>45709</v>
      </c>
      <c r="I2178" s="160">
        <v>2</v>
      </c>
      <c r="J2178" s="161"/>
      <c r="K2178" s="162">
        <f t="shared" si="111"/>
        <v>0</v>
      </c>
      <c r="L2178" s="163"/>
      <c r="M2178" s="164">
        <f t="shared" si="112"/>
        <v>0</v>
      </c>
      <c r="N2178" s="437"/>
      <c r="O2178" s="456"/>
      <c r="P2178" s="443"/>
      <c r="Q2178" s="457"/>
      <c r="R2178" s="458"/>
      <c r="S2178" s="459"/>
      <c r="T2178" s="457"/>
      <c r="U2178" s="460"/>
      <c r="V2178" s="434"/>
      <c r="W2178" s="434"/>
    </row>
    <row r="2179" spans="1:66" ht="31.5">
      <c r="A2179" s="153" t="s">
        <v>62</v>
      </c>
      <c r="B2179" s="154" t="s">
        <v>2430</v>
      </c>
      <c r="C2179" s="155" t="s">
        <v>2407</v>
      </c>
      <c r="D2179" s="156" t="s">
        <v>2425</v>
      </c>
      <c r="E2179" s="155" t="s">
        <v>73</v>
      </c>
      <c r="F2179" s="236" t="s">
        <v>2414</v>
      </c>
      <c r="G2179" s="158" t="s">
        <v>58</v>
      </c>
      <c r="H2179" s="159" t="s">
        <v>1850</v>
      </c>
      <c r="I2179" s="160">
        <v>2</v>
      </c>
      <c r="J2179" s="161"/>
      <c r="K2179" s="162">
        <f t="shared" si="111"/>
        <v>0</v>
      </c>
      <c r="L2179" s="163"/>
      <c r="M2179" s="164">
        <f t="shared" si="112"/>
        <v>0</v>
      </c>
      <c r="N2179" s="437"/>
      <c r="O2179" s="456"/>
      <c r="P2179" s="443"/>
      <c r="Q2179" s="457"/>
      <c r="R2179" s="458"/>
      <c r="S2179" s="459"/>
      <c r="T2179" s="457"/>
      <c r="U2179" s="460"/>
      <c r="V2179" s="434"/>
      <c r="W2179" s="434"/>
    </row>
    <row r="2180" spans="1:66" ht="31.5">
      <c r="A2180" s="153" t="s">
        <v>63</v>
      </c>
      <c r="B2180" s="154" t="s">
        <v>2430</v>
      </c>
      <c r="C2180" s="155" t="s">
        <v>2407</v>
      </c>
      <c r="D2180" s="156" t="s">
        <v>2425</v>
      </c>
      <c r="E2180" s="155" t="s">
        <v>73</v>
      </c>
      <c r="F2180" s="236" t="s">
        <v>2415</v>
      </c>
      <c r="G2180" s="158" t="s">
        <v>58</v>
      </c>
      <c r="H2180" s="159" t="s">
        <v>1850</v>
      </c>
      <c r="I2180" s="160">
        <v>2</v>
      </c>
      <c r="J2180" s="161"/>
      <c r="K2180" s="162">
        <f t="shared" si="111"/>
        <v>0</v>
      </c>
      <c r="L2180" s="163"/>
      <c r="M2180" s="164">
        <f t="shared" si="112"/>
        <v>0</v>
      </c>
      <c r="N2180" s="437"/>
      <c r="O2180" s="456"/>
      <c r="P2180" s="443"/>
      <c r="Q2180" s="457"/>
      <c r="R2180" s="458"/>
      <c r="S2180" s="459"/>
      <c r="T2180" s="457"/>
      <c r="U2180" s="460"/>
      <c r="V2180" s="434"/>
      <c r="W2180" s="434"/>
    </row>
    <row r="2181" spans="1:66" ht="31.5">
      <c r="A2181" s="153" t="s">
        <v>64</v>
      </c>
      <c r="B2181" s="154" t="s">
        <v>2430</v>
      </c>
      <c r="C2181" s="155" t="s">
        <v>2407</v>
      </c>
      <c r="D2181" s="156" t="s">
        <v>2425</v>
      </c>
      <c r="E2181" s="155" t="s">
        <v>73</v>
      </c>
      <c r="F2181" s="236" t="s">
        <v>2416</v>
      </c>
      <c r="G2181" s="158" t="s">
        <v>58</v>
      </c>
      <c r="H2181" s="159" t="s">
        <v>1277</v>
      </c>
      <c r="I2181" s="160">
        <v>2</v>
      </c>
      <c r="J2181" s="161"/>
      <c r="K2181" s="162">
        <f t="shared" si="111"/>
        <v>0</v>
      </c>
      <c r="L2181" s="163"/>
      <c r="M2181" s="164">
        <f t="shared" si="112"/>
        <v>0</v>
      </c>
      <c r="N2181" s="437"/>
      <c r="O2181" s="456"/>
      <c r="P2181" s="443"/>
      <c r="Q2181" s="457"/>
      <c r="R2181" s="458"/>
      <c r="S2181" s="459"/>
      <c r="T2181" s="457"/>
      <c r="U2181" s="460"/>
      <c r="V2181" s="434"/>
      <c r="W2181" s="434"/>
    </row>
    <row r="2182" spans="1:66" ht="31.5">
      <c r="A2182" s="153" t="s">
        <v>65</v>
      </c>
      <c r="B2182" s="154" t="s">
        <v>2430</v>
      </c>
      <c r="C2182" s="155" t="s">
        <v>2407</v>
      </c>
      <c r="D2182" s="156" t="s">
        <v>2425</v>
      </c>
      <c r="E2182" s="155" t="s">
        <v>73</v>
      </c>
      <c r="F2182" s="236" t="s">
        <v>2417</v>
      </c>
      <c r="G2182" s="158" t="s">
        <v>58</v>
      </c>
      <c r="H2182" s="159" t="s">
        <v>2423</v>
      </c>
      <c r="I2182" s="160">
        <v>2</v>
      </c>
      <c r="J2182" s="161"/>
      <c r="K2182" s="162">
        <f t="shared" si="111"/>
        <v>0</v>
      </c>
      <c r="L2182" s="163"/>
      <c r="M2182" s="164">
        <f t="shared" si="112"/>
        <v>0</v>
      </c>
      <c r="N2182" s="437"/>
      <c r="O2182" s="456"/>
      <c r="P2182" s="443"/>
      <c r="Q2182" s="457"/>
      <c r="R2182" s="458"/>
      <c r="S2182" s="459"/>
      <c r="T2182" s="457"/>
      <c r="U2182" s="460"/>
      <c r="V2182" s="434"/>
      <c r="W2182" s="434"/>
    </row>
    <row r="2183" spans="1:66" ht="31.5">
      <c r="A2183" s="153" t="s">
        <v>66</v>
      </c>
      <c r="B2183" s="154" t="s">
        <v>2431</v>
      </c>
      <c r="C2183" s="155" t="s">
        <v>2408</v>
      </c>
      <c r="D2183" s="156" t="s">
        <v>2426</v>
      </c>
      <c r="E2183" s="155" t="s">
        <v>73</v>
      </c>
      <c r="F2183" s="236" t="s">
        <v>2418</v>
      </c>
      <c r="G2183" s="158" t="s">
        <v>58</v>
      </c>
      <c r="H2183" s="159" t="s">
        <v>1153</v>
      </c>
      <c r="I2183" s="160">
        <v>2</v>
      </c>
      <c r="J2183" s="161"/>
      <c r="K2183" s="162">
        <f t="shared" si="111"/>
        <v>0</v>
      </c>
      <c r="L2183" s="163"/>
      <c r="M2183" s="164">
        <f t="shared" si="112"/>
        <v>0</v>
      </c>
      <c r="N2183" s="437"/>
      <c r="O2183" s="456"/>
      <c r="P2183" s="443"/>
      <c r="Q2183" s="457"/>
      <c r="R2183" s="458"/>
      <c r="S2183" s="459"/>
      <c r="T2183" s="457"/>
      <c r="U2183" s="460"/>
      <c r="V2183" s="434"/>
      <c r="W2183" s="434"/>
    </row>
    <row r="2184" spans="1:66" ht="31.5">
      <c r="A2184" s="153" t="s">
        <v>67</v>
      </c>
      <c r="B2184" s="154" t="s">
        <v>2431</v>
      </c>
      <c r="C2184" s="155" t="s">
        <v>2408</v>
      </c>
      <c r="D2184" s="156" t="s">
        <v>2426</v>
      </c>
      <c r="E2184" s="155" t="s">
        <v>73</v>
      </c>
      <c r="F2184" s="236" t="s">
        <v>2419</v>
      </c>
      <c r="G2184" s="158" t="s">
        <v>58</v>
      </c>
      <c r="H2184" s="159" t="s">
        <v>1153</v>
      </c>
      <c r="I2184" s="160">
        <v>2</v>
      </c>
      <c r="J2184" s="161"/>
      <c r="K2184" s="162">
        <f t="shared" si="111"/>
        <v>0</v>
      </c>
      <c r="L2184" s="163"/>
      <c r="M2184" s="164">
        <f t="shared" si="112"/>
        <v>0</v>
      </c>
      <c r="N2184" s="437"/>
      <c r="O2184" s="456"/>
      <c r="P2184" s="443"/>
      <c r="Q2184" s="457"/>
      <c r="R2184" s="458"/>
      <c r="S2184" s="459"/>
      <c r="T2184" s="457"/>
      <c r="U2184" s="460"/>
      <c r="V2184" s="434"/>
      <c r="W2184" s="434"/>
    </row>
    <row r="2185" spans="1:66" ht="31.5">
      <c r="A2185" s="153" t="s">
        <v>68</v>
      </c>
      <c r="B2185" s="154" t="s">
        <v>2431</v>
      </c>
      <c r="C2185" s="155" t="s">
        <v>2408</v>
      </c>
      <c r="D2185" s="156" t="s">
        <v>2426</v>
      </c>
      <c r="E2185" s="155" t="s">
        <v>73</v>
      </c>
      <c r="F2185" s="236" t="s">
        <v>2420</v>
      </c>
      <c r="G2185" s="158" t="s">
        <v>58</v>
      </c>
      <c r="H2185" s="159" t="s">
        <v>1153</v>
      </c>
      <c r="I2185" s="160">
        <v>2</v>
      </c>
      <c r="J2185" s="161"/>
      <c r="K2185" s="162">
        <f t="shared" si="111"/>
        <v>0</v>
      </c>
      <c r="L2185" s="163"/>
      <c r="M2185" s="164">
        <f t="shared" si="112"/>
        <v>0</v>
      </c>
      <c r="N2185" s="437"/>
      <c r="O2185" s="456"/>
      <c r="P2185" s="443"/>
      <c r="Q2185" s="457"/>
      <c r="R2185" s="458"/>
      <c r="S2185" s="459"/>
      <c r="T2185" s="457"/>
      <c r="U2185" s="460"/>
      <c r="V2185" s="434"/>
      <c r="W2185" s="434"/>
    </row>
    <row r="2186" spans="1:66" ht="31.5">
      <c r="A2186" s="153" t="s">
        <v>69</v>
      </c>
      <c r="B2186" s="154" t="s">
        <v>2431</v>
      </c>
      <c r="C2186" s="155" t="s">
        <v>2408</v>
      </c>
      <c r="D2186" s="156" t="s">
        <v>2426</v>
      </c>
      <c r="E2186" s="155" t="s">
        <v>73</v>
      </c>
      <c r="F2186" s="236" t="s">
        <v>2421</v>
      </c>
      <c r="G2186" s="158" t="s">
        <v>58</v>
      </c>
      <c r="H2186" s="159" t="s">
        <v>1153</v>
      </c>
      <c r="I2186" s="160">
        <v>2</v>
      </c>
      <c r="J2186" s="161"/>
      <c r="K2186" s="162">
        <f t="shared" si="111"/>
        <v>0</v>
      </c>
      <c r="L2186" s="163"/>
      <c r="M2186" s="164">
        <f t="shared" si="112"/>
        <v>0</v>
      </c>
      <c r="N2186" s="437"/>
      <c r="O2186" s="456"/>
      <c r="P2186" s="443"/>
      <c r="Q2186" s="457"/>
      <c r="R2186" s="458"/>
      <c r="S2186" s="459"/>
      <c r="T2186" s="457"/>
      <c r="U2186" s="460"/>
      <c r="V2186" s="434"/>
      <c r="W2186" s="434"/>
    </row>
    <row r="2187" spans="1:66" ht="34.5" thickBot="1">
      <c r="A2187" s="100" t="s">
        <v>70</v>
      </c>
      <c r="B2187" s="165" t="s">
        <v>2432</v>
      </c>
      <c r="C2187" s="166" t="s">
        <v>2408</v>
      </c>
      <c r="D2187" s="167" t="s">
        <v>2427</v>
      </c>
      <c r="E2187" s="166" t="s">
        <v>73</v>
      </c>
      <c r="F2187" s="237" t="s">
        <v>2422</v>
      </c>
      <c r="G2187" s="169" t="s">
        <v>58</v>
      </c>
      <c r="H2187" s="106" t="s">
        <v>1153</v>
      </c>
      <c r="I2187" s="170">
        <v>2</v>
      </c>
      <c r="J2187" s="171"/>
      <c r="K2187" s="172">
        <f t="shared" si="111"/>
        <v>0</v>
      </c>
      <c r="L2187" s="173"/>
      <c r="M2187" s="174">
        <f t="shared" si="112"/>
        <v>0</v>
      </c>
      <c r="N2187" s="438"/>
      <c r="O2187" s="441"/>
      <c r="P2187" s="444"/>
      <c r="Q2187" s="447"/>
      <c r="R2187" s="449"/>
      <c r="S2187" s="452"/>
      <c r="T2187" s="447"/>
      <c r="U2187" s="455"/>
      <c r="V2187" s="435"/>
      <c r="W2187" s="435"/>
    </row>
    <row r="2188" spans="1:66" ht="12.75">
      <c r="A2188" s="37"/>
      <c r="B2188" s="37"/>
      <c r="C2188" s="37"/>
      <c r="D2188" s="37"/>
      <c r="E2188" s="37"/>
      <c r="F2188" s="37"/>
      <c r="G2188" s="37"/>
      <c r="H2188" s="38"/>
      <c r="I2188" s="37"/>
      <c r="J2188" s="112" t="s">
        <v>38</v>
      </c>
      <c r="K2188" s="113">
        <f>SUM(K2174:K2187)</f>
        <v>0</v>
      </c>
      <c r="L2188" s="114"/>
      <c r="M2188" s="113">
        <f>SUM(M2174:M2187)</f>
        <v>0</v>
      </c>
      <c r="N2188" s="114"/>
      <c r="O2188" s="114"/>
      <c r="P2188" s="115">
        <f>SUM(P2174)</f>
        <v>0</v>
      </c>
      <c r="Q2188" s="114"/>
      <c r="R2188" s="115">
        <f>SUM(R2174)</f>
        <v>0</v>
      </c>
      <c r="S2188" s="113">
        <f>SUM(S2174:S2187)</f>
        <v>42000</v>
      </c>
      <c r="T2188" s="114"/>
      <c r="U2188" s="113">
        <f>SUM(U2174:U2187)</f>
        <v>42000</v>
      </c>
      <c r="V2188" s="37"/>
      <c r="W2188" s="37"/>
    </row>
    <row r="2189" spans="1:66" ht="51">
      <c r="W2189" s="116" t="s">
        <v>37</v>
      </c>
    </row>
    <row r="2191" spans="1:66" s="241" customFormat="1" ht="15" thickBot="1">
      <c r="A2191" s="180"/>
      <c r="B2191" s="181" t="s">
        <v>21</v>
      </c>
      <c r="C2191" s="182">
        <v>152</v>
      </c>
      <c r="D2191" s="183" t="s">
        <v>433</v>
      </c>
      <c r="E2191" s="184"/>
      <c r="F2191" s="184"/>
      <c r="G2191" s="184"/>
      <c r="H2191" s="184"/>
      <c r="I2191" s="184"/>
      <c r="J2191" s="184"/>
      <c r="K2191" s="184"/>
      <c r="L2191" s="184"/>
      <c r="M2191" s="184"/>
      <c r="N2191" s="184"/>
      <c r="O2191" s="185"/>
      <c r="P2191" s="185"/>
      <c r="Q2191" s="185"/>
      <c r="R2191" s="185"/>
      <c r="S2191" s="185"/>
      <c r="T2191" s="185"/>
      <c r="U2191" s="185"/>
      <c r="V2191" s="185"/>
      <c r="W2191" s="185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  <c r="AJ2191" s="31"/>
      <c r="AK2191" s="31"/>
      <c r="AL2191" s="31"/>
      <c r="AM2191" s="31"/>
      <c r="AN2191" s="31"/>
      <c r="AO2191" s="31"/>
      <c r="AP2191" s="31"/>
      <c r="AQ2191" s="31"/>
      <c r="AR2191" s="31"/>
      <c r="AS2191" s="31"/>
      <c r="AT2191" s="31"/>
      <c r="AU2191" s="31"/>
      <c r="AV2191" s="31"/>
      <c r="AW2191" s="31"/>
      <c r="AX2191" s="31"/>
      <c r="AY2191" s="31"/>
      <c r="AZ2191" s="31"/>
      <c r="BA2191" s="31"/>
      <c r="BB2191" s="31"/>
      <c r="BC2191" s="31"/>
      <c r="BD2191" s="31"/>
      <c r="BE2191" s="31"/>
      <c r="BF2191" s="31"/>
      <c r="BG2191" s="31"/>
      <c r="BH2191" s="31"/>
      <c r="BI2191" s="31"/>
      <c r="BJ2191" s="31"/>
      <c r="BK2191" s="31"/>
      <c r="BL2191" s="31"/>
      <c r="BM2191" s="31"/>
      <c r="BN2191" s="31"/>
    </row>
    <row r="2192" spans="1:66" ht="11.25">
      <c r="A2192" s="422" t="s">
        <v>0</v>
      </c>
      <c r="B2192" s="423"/>
      <c r="C2192" s="423"/>
      <c r="D2192" s="423"/>
      <c r="E2192" s="423"/>
      <c r="F2192" s="423"/>
      <c r="G2192" s="424"/>
      <c r="H2192" s="461" t="s">
        <v>40</v>
      </c>
      <c r="I2192" s="431"/>
      <c r="J2192" s="431"/>
      <c r="K2192" s="431"/>
      <c r="L2192" s="431"/>
      <c r="M2192" s="432"/>
      <c r="N2192" s="422" t="s">
        <v>35</v>
      </c>
      <c r="O2192" s="423"/>
      <c r="P2192" s="423"/>
      <c r="Q2192" s="423"/>
      <c r="R2192" s="423"/>
      <c r="S2192" s="423"/>
      <c r="T2192" s="423"/>
      <c r="U2192" s="424"/>
      <c r="V2192" s="425" t="s">
        <v>1</v>
      </c>
      <c r="W2192" s="426"/>
    </row>
    <row r="2193" spans="1:66" ht="63.75">
      <c r="A2193" s="46" t="s">
        <v>12</v>
      </c>
      <c r="B2193" s="47" t="s">
        <v>22</v>
      </c>
      <c r="C2193" s="48" t="s">
        <v>13</v>
      </c>
      <c r="D2193" s="48" t="s">
        <v>20</v>
      </c>
      <c r="E2193" s="49" t="s">
        <v>23</v>
      </c>
      <c r="F2193" s="48" t="s">
        <v>19</v>
      </c>
      <c r="G2193" s="50" t="s">
        <v>24</v>
      </c>
      <c r="H2193" s="258" t="s">
        <v>28</v>
      </c>
      <c r="I2193" s="157" t="s">
        <v>29</v>
      </c>
      <c r="J2193" s="260" t="s">
        <v>41</v>
      </c>
      <c r="K2193" s="261" t="s">
        <v>14</v>
      </c>
      <c r="L2193" s="262" t="s">
        <v>2</v>
      </c>
      <c r="M2193" s="263" t="s">
        <v>15</v>
      </c>
      <c r="N2193" s="56" t="s">
        <v>50</v>
      </c>
      <c r="O2193" s="57" t="s">
        <v>54</v>
      </c>
      <c r="P2193" s="58" t="s">
        <v>42</v>
      </c>
      <c r="Q2193" s="59" t="s">
        <v>2</v>
      </c>
      <c r="R2193" s="58" t="s">
        <v>43</v>
      </c>
      <c r="S2193" s="58" t="s">
        <v>55</v>
      </c>
      <c r="T2193" s="59" t="s">
        <v>2</v>
      </c>
      <c r="U2193" s="60" t="s">
        <v>56</v>
      </c>
      <c r="V2193" s="61" t="s">
        <v>51</v>
      </c>
      <c r="W2193" s="62" t="s">
        <v>52</v>
      </c>
    </row>
    <row r="2194" spans="1:66" ht="11.25" thickBot="1">
      <c r="A2194" s="63" t="s">
        <v>3</v>
      </c>
      <c r="B2194" s="64" t="s">
        <v>4</v>
      </c>
      <c r="C2194" s="64" t="s">
        <v>5</v>
      </c>
      <c r="D2194" s="64" t="s">
        <v>6</v>
      </c>
      <c r="E2194" s="64" t="s">
        <v>7</v>
      </c>
      <c r="F2194" s="64" t="s">
        <v>8</v>
      </c>
      <c r="G2194" s="65" t="s">
        <v>9</v>
      </c>
      <c r="H2194" s="206" t="s">
        <v>16</v>
      </c>
      <c r="I2194" s="207" t="s">
        <v>30</v>
      </c>
      <c r="J2194" s="208" t="s">
        <v>31</v>
      </c>
      <c r="K2194" s="207" t="s">
        <v>32</v>
      </c>
      <c r="L2194" s="209" t="s">
        <v>33</v>
      </c>
      <c r="M2194" s="210" t="s">
        <v>34</v>
      </c>
      <c r="N2194" s="70" t="s">
        <v>17</v>
      </c>
      <c r="O2194" s="71" t="s">
        <v>36</v>
      </c>
      <c r="P2194" s="72" t="s">
        <v>49</v>
      </c>
      <c r="Q2194" s="71" t="s">
        <v>10</v>
      </c>
      <c r="R2194" s="72" t="s">
        <v>44</v>
      </c>
      <c r="S2194" s="72" t="s">
        <v>45</v>
      </c>
      <c r="T2194" s="71" t="s">
        <v>18</v>
      </c>
      <c r="U2194" s="73" t="s">
        <v>46</v>
      </c>
      <c r="V2194" s="74" t="s">
        <v>47</v>
      </c>
      <c r="W2194" s="75" t="s">
        <v>48</v>
      </c>
    </row>
    <row r="2195" spans="1:66" ht="31.5">
      <c r="A2195" s="76" t="s">
        <v>11</v>
      </c>
      <c r="B2195" s="145" t="s">
        <v>3633</v>
      </c>
      <c r="C2195" s="146" t="s">
        <v>2433</v>
      </c>
      <c r="D2195" s="147" t="s">
        <v>2434</v>
      </c>
      <c r="E2195" s="146" t="s">
        <v>73</v>
      </c>
      <c r="F2195" s="235" t="s">
        <v>2436</v>
      </c>
      <c r="G2195" s="81" t="s">
        <v>58</v>
      </c>
      <c r="H2195" s="82">
        <v>45710</v>
      </c>
      <c r="I2195" s="149">
        <v>2</v>
      </c>
      <c r="J2195" s="150"/>
      <c r="K2195" s="151">
        <f t="shared" ref="K2195:K2198" si="113">I2195*J2195</f>
        <v>0</v>
      </c>
      <c r="L2195" s="152"/>
      <c r="M2195" s="87">
        <f t="shared" ref="M2195:M2198" si="114">ROUND(K2195*L2195+K2195,2)</f>
        <v>0</v>
      </c>
      <c r="N2195" s="436">
        <v>16</v>
      </c>
      <c r="O2195" s="462"/>
      <c r="P2195" s="442">
        <f>N2195*O2195</f>
        <v>0</v>
      </c>
      <c r="Q2195" s="464"/>
      <c r="R2195" s="466">
        <f>ROUND(P2195+P2195*Q2195,2)</f>
        <v>0</v>
      </c>
      <c r="S2195" s="468">
        <v>20000</v>
      </c>
      <c r="T2195" s="464"/>
      <c r="U2195" s="470">
        <f>ROUND(S2195+S2195*T2195,2)</f>
        <v>20000</v>
      </c>
      <c r="V2195" s="433">
        <f>SUM(K2199,P2199,S2199)</f>
        <v>20000</v>
      </c>
      <c r="W2195" s="433">
        <f>SUM(M2199,R2199,U2199)</f>
        <v>20000</v>
      </c>
    </row>
    <row r="2196" spans="1:66" ht="33.75">
      <c r="A2196" s="153" t="s">
        <v>39</v>
      </c>
      <c r="B2196" s="154" t="s">
        <v>2435</v>
      </c>
      <c r="C2196" s="155" t="s">
        <v>2433</v>
      </c>
      <c r="D2196" s="156" t="s">
        <v>2434</v>
      </c>
      <c r="E2196" s="155" t="s">
        <v>73</v>
      </c>
      <c r="F2196" s="236" t="s">
        <v>2437</v>
      </c>
      <c r="G2196" s="158" t="s">
        <v>58</v>
      </c>
      <c r="H2196" s="159" t="s">
        <v>1397</v>
      </c>
      <c r="I2196" s="160">
        <v>2</v>
      </c>
      <c r="J2196" s="161"/>
      <c r="K2196" s="162">
        <f t="shared" si="113"/>
        <v>0</v>
      </c>
      <c r="L2196" s="163"/>
      <c r="M2196" s="164">
        <f t="shared" si="114"/>
        <v>0</v>
      </c>
      <c r="N2196" s="437"/>
      <c r="O2196" s="440"/>
      <c r="P2196" s="443"/>
      <c r="Q2196" s="446"/>
      <c r="R2196" s="443"/>
      <c r="S2196" s="451"/>
      <c r="T2196" s="446"/>
      <c r="U2196" s="454"/>
      <c r="V2196" s="434"/>
      <c r="W2196" s="434"/>
    </row>
    <row r="2197" spans="1:66" ht="33.75">
      <c r="A2197" s="253" t="s">
        <v>59</v>
      </c>
      <c r="B2197" s="289" t="s">
        <v>2435</v>
      </c>
      <c r="C2197" s="290" t="s">
        <v>2433</v>
      </c>
      <c r="D2197" s="291" t="s">
        <v>2434</v>
      </c>
      <c r="E2197" s="290" t="s">
        <v>73</v>
      </c>
      <c r="F2197" s="292" t="s">
        <v>2438</v>
      </c>
      <c r="G2197" s="293" t="s">
        <v>58</v>
      </c>
      <c r="H2197" s="159" t="s">
        <v>1397</v>
      </c>
      <c r="I2197" s="160">
        <v>2</v>
      </c>
      <c r="J2197" s="161"/>
      <c r="K2197" s="162">
        <f t="shared" si="113"/>
        <v>0</v>
      </c>
      <c r="L2197" s="163"/>
      <c r="M2197" s="164">
        <f t="shared" si="114"/>
        <v>0</v>
      </c>
      <c r="N2197" s="437"/>
      <c r="O2197" s="440"/>
      <c r="P2197" s="443"/>
      <c r="Q2197" s="446"/>
      <c r="R2197" s="443"/>
      <c r="S2197" s="451"/>
      <c r="T2197" s="446"/>
      <c r="U2197" s="454"/>
      <c r="V2197" s="434"/>
      <c r="W2197" s="434"/>
    </row>
    <row r="2198" spans="1:66" ht="32.25" thickBot="1">
      <c r="A2198" s="100" t="s">
        <v>60</v>
      </c>
      <c r="B2198" s="165" t="s">
        <v>3630</v>
      </c>
      <c r="C2198" s="166" t="s">
        <v>2433</v>
      </c>
      <c r="D2198" s="167" t="s">
        <v>2434</v>
      </c>
      <c r="E2198" s="166" t="s">
        <v>73</v>
      </c>
      <c r="F2198" s="237" t="s">
        <v>3631</v>
      </c>
      <c r="G2198" s="169" t="s">
        <v>58</v>
      </c>
      <c r="H2198" s="106" t="s">
        <v>3632</v>
      </c>
      <c r="I2198" s="170">
        <v>2</v>
      </c>
      <c r="J2198" s="171"/>
      <c r="K2198" s="172">
        <f t="shared" si="113"/>
        <v>0</v>
      </c>
      <c r="L2198" s="173"/>
      <c r="M2198" s="174">
        <f t="shared" si="114"/>
        <v>0</v>
      </c>
      <c r="N2198" s="438"/>
      <c r="O2198" s="463"/>
      <c r="P2198" s="444"/>
      <c r="Q2198" s="465"/>
      <c r="R2198" s="467"/>
      <c r="S2198" s="469"/>
      <c r="T2198" s="465"/>
      <c r="U2198" s="471"/>
      <c r="V2198" s="435"/>
      <c r="W2198" s="435"/>
    </row>
    <row r="2199" spans="1:66" ht="12.75">
      <c r="A2199" s="37"/>
      <c r="B2199" s="37"/>
      <c r="C2199" s="37"/>
      <c r="D2199" s="37"/>
      <c r="E2199" s="37"/>
      <c r="F2199" s="37"/>
      <c r="G2199" s="37"/>
      <c r="H2199" s="38"/>
      <c r="I2199" s="37"/>
      <c r="J2199" s="112" t="s">
        <v>38</v>
      </c>
      <c r="K2199" s="113">
        <f>SUM(K2195:K2198)</f>
        <v>0</v>
      </c>
      <c r="L2199" s="114"/>
      <c r="M2199" s="113">
        <f>SUM(M2195:M2198)</f>
        <v>0</v>
      </c>
      <c r="N2199" s="114"/>
      <c r="O2199" s="114"/>
      <c r="P2199" s="115">
        <f>SUM(P2195)</f>
        <v>0</v>
      </c>
      <c r="Q2199" s="114"/>
      <c r="R2199" s="115">
        <f>SUM(R2195)</f>
        <v>0</v>
      </c>
      <c r="S2199" s="113">
        <f>SUM(S2195:S2198)</f>
        <v>20000</v>
      </c>
      <c r="T2199" s="114"/>
      <c r="U2199" s="113">
        <f>SUM(U2195:U2198)</f>
        <v>20000</v>
      </c>
      <c r="V2199" s="37"/>
      <c r="W2199" s="37"/>
    </row>
    <row r="2200" spans="1:66" ht="51">
      <c r="W2200" s="116" t="s">
        <v>37</v>
      </c>
    </row>
    <row r="2202" spans="1:66" s="241" customFormat="1" ht="15" thickBot="1">
      <c r="A2202" s="180"/>
      <c r="B2202" s="181" t="s">
        <v>21</v>
      </c>
      <c r="C2202" s="182">
        <v>153</v>
      </c>
      <c r="D2202" s="183"/>
      <c r="E2202" s="184"/>
      <c r="F2202" s="184"/>
      <c r="G2202" s="184"/>
      <c r="H2202" s="184"/>
      <c r="I2202" s="184"/>
      <c r="J2202" s="184"/>
      <c r="K2202" s="184"/>
      <c r="L2202" s="184"/>
      <c r="M2202" s="184"/>
      <c r="N2202" s="184"/>
      <c r="O2202" s="185"/>
      <c r="P2202" s="185"/>
      <c r="Q2202" s="185"/>
      <c r="R2202" s="185"/>
      <c r="S2202" s="185"/>
      <c r="T2202" s="185"/>
      <c r="U2202" s="185"/>
      <c r="V2202" s="185"/>
      <c r="W2202" s="185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  <c r="AJ2202" s="31"/>
      <c r="AK2202" s="31"/>
      <c r="AL2202" s="31"/>
      <c r="AM2202" s="31"/>
      <c r="AN2202" s="31"/>
      <c r="AO2202" s="31"/>
      <c r="AP2202" s="31"/>
      <c r="AQ2202" s="31"/>
      <c r="AR2202" s="31"/>
      <c r="AS2202" s="31"/>
      <c r="AT2202" s="31"/>
      <c r="AU2202" s="31"/>
      <c r="AV2202" s="31"/>
      <c r="AW2202" s="31"/>
      <c r="AX2202" s="31"/>
      <c r="AY2202" s="31"/>
      <c r="AZ2202" s="31"/>
      <c r="BA2202" s="31"/>
      <c r="BB2202" s="31"/>
      <c r="BC2202" s="31"/>
      <c r="BD2202" s="31"/>
      <c r="BE2202" s="31"/>
      <c r="BF2202" s="31"/>
      <c r="BG2202" s="31"/>
      <c r="BH2202" s="31"/>
      <c r="BI2202" s="31"/>
      <c r="BJ2202" s="31"/>
      <c r="BK2202" s="31"/>
      <c r="BL2202" s="31"/>
      <c r="BM2202" s="31"/>
      <c r="BN2202" s="31"/>
    </row>
    <row r="2203" spans="1:66" ht="11.25">
      <c r="A2203" s="461" t="s">
        <v>0</v>
      </c>
      <c r="B2203" s="431"/>
      <c r="C2203" s="431"/>
      <c r="D2203" s="431"/>
      <c r="E2203" s="431"/>
      <c r="F2203" s="431"/>
      <c r="G2203" s="432"/>
      <c r="H2203" s="461" t="s">
        <v>40</v>
      </c>
      <c r="I2203" s="431"/>
      <c r="J2203" s="431"/>
      <c r="K2203" s="431"/>
      <c r="L2203" s="431"/>
      <c r="M2203" s="432"/>
      <c r="N2203" s="422" t="s">
        <v>35</v>
      </c>
      <c r="O2203" s="423"/>
      <c r="P2203" s="423"/>
      <c r="Q2203" s="423"/>
      <c r="R2203" s="423"/>
      <c r="S2203" s="423"/>
      <c r="T2203" s="423"/>
      <c r="U2203" s="424"/>
      <c r="V2203" s="425" t="s">
        <v>1</v>
      </c>
      <c r="W2203" s="426"/>
    </row>
    <row r="2204" spans="1:66" ht="63.75">
      <c r="A2204" s="258" t="s">
        <v>12</v>
      </c>
      <c r="B2204" s="157" t="s">
        <v>22</v>
      </c>
      <c r="C2204" s="157" t="s">
        <v>13</v>
      </c>
      <c r="D2204" s="157" t="s">
        <v>20</v>
      </c>
      <c r="E2204" s="259" t="s">
        <v>23</v>
      </c>
      <c r="F2204" s="157" t="s">
        <v>19</v>
      </c>
      <c r="G2204" s="158" t="s">
        <v>24</v>
      </c>
      <c r="H2204" s="258" t="s">
        <v>28</v>
      </c>
      <c r="I2204" s="157" t="s">
        <v>29</v>
      </c>
      <c r="J2204" s="260" t="s">
        <v>41</v>
      </c>
      <c r="K2204" s="261" t="s">
        <v>14</v>
      </c>
      <c r="L2204" s="262" t="s">
        <v>2</v>
      </c>
      <c r="M2204" s="263" t="s">
        <v>15</v>
      </c>
      <c r="N2204" s="56" t="s">
        <v>50</v>
      </c>
      <c r="O2204" s="57" t="s">
        <v>54</v>
      </c>
      <c r="P2204" s="58" t="s">
        <v>42</v>
      </c>
      <c r="Q2204" s="59" t="s">
        <v>2</v>
      </c>
      <c r="R2204" s="58" t="s">
        <v>43</v>
      </c>
      <c r="S2204" s="58" t="s">
        <v>55</v>
      </c>
      <c r="T2204" s="59" t="s">
        <v>2</v>
      </c>
      <c r="U2204" s="60" t="s">
        <v>56</v>
      </c>
      <c r="V2204" s="61" t="s">
        <v>51</v>
      </c>
      <c r="W2204" s="62" t="s">
        <v>52</v>
      </c>
    </row>
    <row r="2205" spans="1:66" ht="11.25" thickBot="1">
      <c r="A2205" s="206" t="s">
        <v>3</v>
      </c>
      <c r="B2205" s="207" t="s">
        <v>4</v>
      </c>
      <c r="C2205" s="207" t="s">
        <v>5</v>
      </c>
      <c r="D2205" s="207" t="s">
        <v>6</v>
      </c>
      <c r="E2205" s="207" t="s">
        <v>7</v>
      </c>
      <c r="F2205" s="207" t="s">
        <v>8</v>
      </c>
      <c r="G2205" s="293" t="s">
        <v>9</v>
      </c>
      <c r="H2205" s="206" t="s">
        <v>16</v>
      </c>
      <c r="I2205" s="207" t="s">
        <v>30</v>
      </c>
      <c r="J2205" s="208" t="s">
        <v>31</v>
      </c>
      <c r="K2205" s="207" t="s">
        <v>32</v>
      </c>
      <c r="L2205" s="209" t="s">
        <v>33</v>
      </c>
      <c r="M2205" s="210" t="s">
        <v>34</v>
      </c>
      <c r="N2205" s="70" t="s">
        <v>17</v>
      </c>
      <c r="O2205" s="71" t="s">
        <v>36</v>
      </c>
      <c r="P2205" s="72" t="s">
        <v>49</v>
      </c>
      <c r="Q2205" s="71" t="s">
        <v>10</v>
      </c>
      <c r="R2205" s="72" t="s">
        <v>44</v>
      </c>
      <c r="S2205" s="72" t="s">
        <v>45</v>
      </c>
      <c r="T2205" s="71" t="s">
        <v>18</v>
      </c>
      <c r="U2205" s="73" t="s">
        <v>46</v>
      </c>
      <c r="V2205" s="74" t="s">
        <v>47</v>
      </c>
      <c r="W2205" s="75" t="s">
        <v>48</v>
      </c>
    </row>
    <row r="2206" spans="1:66" ht="45">
      <c r="A2206" s="76" t="s">
        <v>11</v>
      </c>
      <c r="B2206" s="145" t="s">
        <v>2451</v>
      </c>
      <c r="C2206" s="146" t="s">
        <v>2439</v>
      </c>
      <c r="D2206" s="147" t="s">
        <v>2450</v>
      </c>
      <c r="E2206" s="146" t="s">
        <v>57</v>
      </c>
      <c r="F2206" s="235" t="s">
        <v>2440</v>
      </c>
      <c r="G2206" s="81" t="s">
        <v>58</v>
      </c>
      <c r="H2206" s="82" t="s">
        <v>1627</v>
      </c>
      <c r="I2206" s="149">
        <v>2</v>
      </c>
      <c r="J2206" s="150"/>
      <c r="K2206" s="151">
        <f t="shared" ref="K2206:K2219" si="115">I2206*J2206</f>
        <v>0</v>
      </c>
      <c r="L2206" s="152"/>
      <c r="M2206" s="87">
        <f t="shared" ref="M2206:M2219" si="116">ROUND(K2206*L2206+K2206,2)</f>
        <v>0</v>
      </c>
      <c r="N2206" s="436">
        <v>28</v>
      </c>
      <c r="O2206" s="439"/>
      <c r="P2206" s="442">
        <f>N2206*O2206</f>
        <v>0</v>
      </c>
      <c r="Q2206" s="445"/>
      <c r="R2206" s="442">
        <f>ROUND(P2206+P2206*Q2206,2)</f>
        <v>0</v>
      </c>
      <c r="S2206" s="450">
        <v>14000</v>
      </c>
      <c r="T2206" s="445"/>
      <c r="U2206" s="453">
        <f>ROUND(S2206+S2206*T2206,2)</f>
        <v>14000</v>
      </c>
      <c r="V2206" s="433">
        <f>SUM(K2220,P2220,S2220)</f>
        <v>14000</v>
      </c>
      <c r="W2206" s="433">
        <f>SUM(M2220,R2220,U2220)</f>
        <v>14000</v>
      </c>
    </row>
    <row r="2207" spans="1:66" ht="45">
      <c r="A2207" s="153" t="s">
        <v>39</v>
      </c>
      <c r="B2207" s="154" t="s">
        <v>2451</v>
      </c>
      <c r="C2207" s="155" t="s">
        <v>2439</v>
      </c>
      <c r="D2207" s="156" t="s">
        <v>2450</v>
      </c>
      <c r="E2207" s="155" t="s">
        <v>57</v>
      </c>
      <c r="F2207" s="236" t="s">
        <v>2441</v>
      </c>
      <c r="G2207" s="158" t="s">
        <v>58</v>
      </c>
      <c r="H2207" s="159" t="s">
        <v>1313</v>
      </c>
      <c r="I2207" s="160">
        <v>2</v>
      </c>
      <c r="J2207" s="161"/>
      <c r="K2207" s="162">
        <f t="shared" si="115"/>
        <v>0</v>
      </c>
      <c r="L2207" s="163"/>
      <c r="M2207" s="164">
        <f t="shared" si="116"/>
        <v>0</v>
      </c>
      <c r="N2207" s="437"/>
      <c r="O2207" s="440"/>
      <c r="P2207" s="443"/>
      <c r="Q2207" s="446"/>
      <c r="R2207" s="443"/>
      <c r="S2207" s="451"/>
      <c r="T2207" s="446"/>
      <c r="U2207" s="454"/>
      <c r="V2207" s="434"/>
      <c r="W2207" s="434"/>
    </row>
    <row r="2208" spans="1:66" ht="45">
      <c r="A2208" s="153" t="s">
        <v>59</v>
      </c>
      <c r="B2208" s="154" t="s">
        <v>2451</v>
      </c>
      <c r="C2208" s="155" t="s">
        <v>2439</v>
      </c>
      <c r="D2208" s="156" t="s">
        <v>2450</v>
      </c>
      <c r="E2208" s="155" t="s">
        <v>57</v>
      </c>
      <c r="F2208" s="236" t="s">
        <v>2442</v>
      </c>
      <c r="G2208" s="158" t="s">
        <v>58</v>
      </c>
      <c r="H2208" s="159">
        <v>45710</v>
      </c>
      <c r="I2208" s="160">
        <v>2</v>
      </c>
      <c r="J2208" s="161"/>
      <c r="K2208" s="162">
        <f t="shared" si="115"/>
        <v>0</v>
      </c>
      <c r="L2208" s="163"/>
      <c r="M2208" s="164">
        <f t="shared" si="116"/>
        <v>0</v>
      </c>
      <c r="N2208" s="437"/>
      <c r="O2208" s="440"/>
      <c r="P2208" s="443"/>
      <c r="Q2208" s="446"/>
      <c r="R2208" s="443"/>
      <c r="S2208" s="451"/>
      <c r="T2208" s="446"/>
      <c r="U2208" s="454"/>
      <c r="V2208" s="434"/>
      <c r="W2208" s="434"/>
    </row>
    <row r="2209" spans="1:66" ht="45">
      <c r="A2209" s="153" t="s">
        <v>60</v>
      </c>
      <c r="B2209" s="154" t="s">
        <v>2451</v>
      </c>
      <c r="C2209" s="155" t="s">
        <v>2439</v>
      </c>
      <c r="D2209" s="156" t="s">
        <v>2450</v>
      </c>
      <c r="E2209" s="155" t="s">
        <v>57</v>
      </c>
      <c r="F2209" s="236" t="s">
        <v>2443</v>
      </c>
      <c r="G2209" s="158" t="s">
        <v>58</v>
      </c>
      <c r="H2209" s="159">
        <v>45710</v>
      </c>
      <c r="I2209" s="160">
        <v>2</v>
      </c>
      <c r="J2209" s="161"/>
      <c r="K2209" s="162">
        <f t="shared" si="115"/>
        <v>0</v>
      </c>
      <c r="L2209" s="163"/>
      <c r="M2209" s="164">
        <f t="shared" si="116"/>
        <v>0</v>
      </c>
      <c r="N2209" s="437"/>
      <c r="O2209" s="440"/>
      <c r="P2209" s="443"/>
      <c r="Q2209" s="446"/>
      <c r="R2209" s="443"/>
      <c r="S2209" s="451"/>
      <c r="T2209" s="446"/>
      <c r="U2209" s="454"/>
      <c r="V2209" s="434"/>
      <c r="W2209" s="434"/>
    </row>
    <row r="2210" spans="1:66" ht="45">
      <c r="A2210" s="153" t="s">
        <v>61</v>
      </c>
      <c r="B2210" s="154" t="s">
        <v>2451</v>
      </c>
      <c r="C2210" s="155" t="s">
        <v>2439</v>
      </c>
      <c r="D2210" s="156" t="s">
        <v>2450</v>
      </c>
      <c r="E2210" s="155" t="s">
        <v>57</v>
      </c>
      <c r="F2210" s="236" t="s">
        <v>2444</v>
      </c>
      <c r="G2210" s="158" t="s">
        <v>58</v>
      </c>
      <c r="H2210" s="159">
        <v>45710</v>
      </c>
      <c r="I2210" s="160">
        <v>2</v>
      </c>
      <c r="J2210" s="161"/>
      <c r="K2210" s="162">
        <f t="shared" si="115"/>
        <v>0</v>
      </c>
      <c r="L2210" s="163"/>
      <c r="M2210" s="164">
        <f t="shared" si="116"/>
        <v>0</v>
      </c>
      <c r="N2210" s="437"/>
      <c r="O2210" s="456"/>
      <c r="P2210" s="443"/>
      <c r="Q2210" s="457"/>
      <c r="R2210" s="458"/>
      <c r="S2210" s="459"/>
      <c r="T2210" s="457"/>
      <c r="U2210" s="460"/>
      <c r="V2210" s="434"/>
      <c r="W2210" s="434"/>
    </row>
    <row r="2211" spans="1:66" ht="45">
      <c r="A2211" s="153" t="s">
        <v>62</v>
      </c>
      <c r="B2211" s="154" t="s">
        <v>2451</v>
      </c>
      <c r="C2211" s="155" t="s">
        <v>2439</v>
      </c>
      <c r="D2211" s="156" t="s">
        <v>2450</v>
      </c>
      <c r="E2211" s="155" t="s">
        <v>57</v>
      </c>
      <c r="F2211" s="236" t="s">
        <v>2445</v>
      </c>
      <c r="G2211" s="158" t="s">
        <v>58</v>
      </c>
      <c r="H2211" s="159">
        <v>45710</v>
      </c>
      <c r="I2211" s="160">
        <v>2</v>
      </c>
      <c r="J2211" s="161"/>
      <c r="K2211" s="162">
        <f t="shared" si="115"/>
        <v>0</v>
      </c>
      <c r="L2211" s="163"/>
      <c r="M2211" s="164">
        <f t="shared" si="116"/>
        <v>0</v>
      </c>
      <c r="N2211" s="437"/>
      <c r="O2211" s="456"/>
      <c r="P2211" s="443"/>
      <c r="Q2211" s="457"/>
      <c r="R2211" s="458"/>
      <c r="S2211" s="459"/>
      <c r="T2211" s="457"/>
      <c r="U2211" s="460"/>
      <c r="V2211" s="434"/>
      <c r="W2211" s="434"/>
    </row>
    <row r="2212" spans="1:66" ht="45">
      <c r="A2212" s="153" t="s">
        <v>63</v>
      </c>
      <c r="B2212" s="154" t="s">
        <v>2451</v>
      </c>
      <c r="C2212" s="155" t="s">
        <v>2439</v>
      </c>
      <c r="D2212" s="156" t="s">
        <v>2450</v>
      </c>
      <c r="E2212" s="155" t="s">
        <v>57</v>
      </c>
      <c r="F2212" s="236" t="s">
        <v>2446</v>
      </c>
      <c r="G2212" s="158" t="s">
        <v>58</v>
      </c>
      <c r="H2212" s="159">
        <v>45710</v>
      </c>
      <c r="I2212" s="160">
        <v>2</v>
      </c>
      <c r="J2212" s="161"/>
      <c r="K2212" s="162">
        <f t="shared" si="115"/>
        <v>0</v>
      </c>
      <c r="L2212" s="163"/>
      <c r="M2212" s="164">
        <f t="shared" si="116"/>
        <v>0</v>
      </c>
      <c r="N2212" s="437"/>
      <c r="O2212" s="456"/>
      <c r="P2212" s="443"/>
      <c r="Q2212" s="457"/>
      <c r="R2212" s="458"/>
      <c r="S2212" s="459"/>
      <c r="T2212" s="457"/>
      <c r="U2212" s="460"/>
      <c r="V2212" s="434"/>
      <c r="W2212" s="434"/>
    </row>
    <row r="2213" spans="1:66" ht="45">
      <c r="A2213" s="153" t="s">
        <v>64</v>
      </c>
      <c r="B2213" s="154" t="s">
        <v>2451</v>
      </c>
      <c r="C2213" s="155" t="s">
        <v>2439</v>
      </c>
      <c r="D2213" s="156" t="s">
        <v>2450</v>
      </c>
      <c r="E2213" s="155" t="s">
        <v>57</v>
      </c>
      <c r="F2213" s="236" t="s">
        <v>2447</v>
      </c>
      <c r="G2213" s="158" t="s">
        <v>58</v>
      </c>
      <c r="H2213" s="159">
        <v>45710</v>
      </c>
      <c r="I2213" s="160">
        <v>2</v>
      </c>
      <c r="J2213" s="161"/>
      <c r="K2213" s="162">
        <f t="shared" si="115"/>
        <v>0</v>
      </c>
      <c r="L2213" s="163"/>
      <c r="M2213" s="164">
        <f t="shared" si="116"/>
        <v>0</v>
      </c>
      <c r="N2213" s="437"/>
      <c r="O2213" s="456"/>
      <c r="P2213" s="443"/>
      <c r="Q2213" s="457"/>
      <c r="R2213" s="458"/>
      <c r="S2213" s="459"/>
      <c r="T2213" s="457"/>
      <c r="U2213" s="460"/>
      <c r="V2213" s="434"/>
      <c r="W2213" s="434"/>
    </row>
    <row r="2214" spans="1:66" ht="45">
      <c r="A2214" s="153" t="s">
        <v>65</v>
      </c>
      <c r="B2214" s="154" t="s">
        <v>2451</v>
      </c>
      <c r="C2214" s="155" t="s">
        <v>2439</v>
      </c>
      <c r="D2214" s="156" t="s">
        <v>2450</v>
      </c>
      <c r="E2214" s="155" t="s">
        <v>57</v>
      </c>
      <c r="F2214" s="236" t="s">
        <v>2448</v>
      </c>
      <c r="G2214" s="158" t="s">
        <v>58</v>
      </c>
      <c r="H2214" s="159">
        <v>45710</v>
      </c>
      <c r="I2214" s="160">
        <v>2</v>
      </c>
      <c r="J2214" s="161"/>
      <c r="K2214" s="162">
        <f t="shared" si="115"/>
        <v>0</v>
      </c>
      <c r="L2214" s="163"/>
      <c r="M2214" s="164">
        <f t="shared" si="116"/>
        <v>0</v>
      </c>
      <c r="N2214" s="437"/>
      <c r="O2214" s="456"/>
      <c r="P2214" s="443"/>
      <c r="Q2214" s="457"/>
      <c r="R2214" s="458"/>
      <c r="S2214" s="459"/>
      <c r="T2214" s="457"/>
      <c r="U2214" s="460"/>
      <c r="V2214" s="434"/>
      <c r="W2214" s="434"/>
    </row>
    <row r="2215" spans="1:66" ht="45">
      <c r="A2215" s="153" t="s">
        <v>66</v>
      </c>
      <c r="B2215" s="154" t="s">
        <v>2451</v>
      </c>
      <c r="C2215" s="155" t="s">
        <v>2439</v>
      </c>
      <c r="D2215" s="156" t="s">
        <v>2450</v>
      </c>
      <c r="E2215" s="155" t="s">
        <v>57</v>
      </c>
      <c r="F2215" s="236" t="s">
        <v>2449</v>
      </c>
      <c r="G2215" s="158" t="s">
        <v>58</v>
      </c>
      <c r="H2215" s="159">
        <v>45710</v>
      </c>
      <c r="I2215" s="160">
        <v>2</v>
      </c>
      <c r="J2215" s="161"/>
      <c r="K2215" s="162">
        <f t="shared" ref="K2215" si="117">I2215*J2215</f>
        <v>0</v>
      </c>
      <c r="L2215" s="163"/>
      <c r="M2215" s="164">
        <f t="shared" ref="M2215" si="118">ROUND(K2215*L2215+K2215,2)</f>
        <v>0</v>
      </c>
      <c r="N2215" s="437"/>
      <c r="O2215" s="456"/>
      <c r="P2215" s="443"/>
      <c r="Q2215" s="457"/>
      <c r="R2215" s="458"/>
      <c r="S2215" s="459"/>
      <c r="T2215" s="457"/>
      <c r="U2215" s="460"/>
      <c r="V2215" s="434"/>
      <c r="W2215" s="434"/>
    </row>
    <row r="2216" spans="1:66" ht="45">
      <c r="A2216" s="153" t="s">
        <v>67</v>
      </c>
      <c r="B2216" s="154" t="s">
        <v>2451</v>
      </c>
      <c r="C2216" s="155" t="s">
        <v>2452</v>
      </c>
      <c r="D2216" s="156" t="s">
        <v>2457</v>
      </c>
      <c r="E2216" s="155" t="s">
        <v>57</v>
      </c>
      <c r="F2216" s="236" t="s">
        <v>2453</v>
      </c>
      <c r="G2216" s="158" t="s">
        <v>58</v>
      </c>
      <c r="H2216" s="159">
        <v>45728</v>
      </c>
      <c r="I2216" s="160">
        <v>2</v>
      </c>
      <c r="J2216" s="161"/>
      <c r="K2216" s="162">
        <f t="shared" ref="K2216" si="119">I2216*J2216</f>
        <v>0</v>
      </c>
      <c r="L2216" s="163"/>
      <c r="M2216" s="164">
        <f t="shared" ref="M2216" si="120">ROUND(K2216*L2216+K2216,2)</f>
        <v>0</v>
      </c>
      <c r="N2216" s="437"/>
      <c r="O2216" s="456"/>
      <c r="P2216" s="443"/>
      <c r="Q2216" s="457"/>
      <c r="R2216" s="458"/>
      <c r="S2216" s="459"/>
      <c r="T2216" s="457"/>
      <c r="U2216" s="460"/>
      <c r="V2216" s="434"/>
      <c r="W2216" s="434"/>
    </row>
    <row r="2217" spans="1:66" ht="45">
      <c r="A2217" s="153" t="s">
        <v>68</v>
      </c>
      <c r="B2217" s="154" t="s">
        <v>2451</v>
      </c>
      <c r="C2217" s="155" t="s">
        <v>2452</v>
      </c>
      <c r="D2217" s="156" t="s">
        <v>2457</v>
      </c>
      <c r="E2217" s="155" t="s">
        <v>57</v>
      </c>
      <c r="F2217" s="236" t="s">
        <v>2454</v>
      </c>
      <c r="G2217" s="158" t="s">
        <v>58</v>
      </c>
      <c r="H2217" s="159" t="s">
        <v>1153</v>
      </c>
      <c r="I2217" s="160">
        <v>2</v>
      </c>
      <c r="J2217" s="161"/>
      <c r="K2217" s="162">
        <f t="shared" ref="K2217" si="121">I2217*J2217</f>
        <v>0</v>
      </c>
      <c r="L2217" s="163"/>
      <c r="M2217" s="164">
        <f t="shared" ref="M2217" si="122">ROUND(K2217*L2217+K2217,2)</f>
        <v>0</v>
      </c>
      <c r="N2217" s="437"/>
      <c r="O2217" s="456"/>
      <c r="P2217" s="443"/>
      <c r="Q2217" s="457"/>
      <c r="R2217" s="458"/>
      <c r="S2217" s="459"/>
      <c r="T2217" s="457"/>
      <c r="U2217" s="460"/>
      <c r="V2217" s="434"/>
      <c r="W2217" s="434"/>
    </row>
    <row r="2218" spans="1:66" ht="45">
      <c r="A2218" s="153" t="s">
        <v>69</v>
      </c>
      <c r="B2218" s="154" t="s">
        <v>2451</v>
      </c>
      <c r="C2218" s="155" t="s">
        <v>2452</v>
      </c>
      <c r="D2218" s="156" t="s">
        <v>2457</v>
      </c>
      <c r="E2218" s="155" t="s">
        <v>57</v>
      </c>
      <c r="F2218" s="236" t="s">
        <v>2455</v>
      </c>
      <c r="G2218" s="158" t="s">
        <v>58</v>
      </c>
      <c r="H2218" s="159">
        <v>45728</v>
      </c>
      <c r="I2218" s="160">
        <v>2</v>
      </c>
      <c r="J2218" s="161"/>
      <c r="K2218" s="162">
        <f t="shared" ref="K2218" si="123">I2218*J2218</f>
        <v>0</v>
      </c>
      <c r="L2218" s="163"/>
      <c r="M2218" s="164">
        <f t="shared" ref="M2218" si="124">ROUND(K2218*L2218+K2218,2)</f>
        <v>0</v>
      </c>
      <c r="N2218" s="437"/>
      <c r="O2218" s="456"/>
      <c r="P2218" s="443"/>
      <c r="Q2218" s="457"/>
      <c r="R2218" s="458"/>
      <c r="S2218" s="459"/>
      <c r="T2218" s="457"/>
      <c r="U2218" s="460"/>
      <c r="V2218" s="434"/>
      <c r="W2218" s="434"/>
    </row>
    <row r="2219" spans="1:66" ht="45.75" thickBot="1">
      <c r="A2219" s="100" t="s">
        <v>70</v>
      </c>
      <c r="B2219" s="165" t="s">
        <v>2451</v>
      </c>
      <c r="C2219" s="166" t="s">
        <v>2452</v>
      </c>
      <c r="D2219" s="167" t="s">
        <v>2457</v>
      </c>
      <c r="E2219" s="166" t="s">
        <v>57</v>
      </c>
      <c r="F2219" s="237" t="s">
        <v>2456</v>
      </c>
      <c r="G2219" s="169" t="s">
        <v>58</v>
      </c>
      <c r="H2219" s="106">
        <v>45710</v>
      </c>
      <c r="I2219" s="170">
        <v>2</v>
      </c>
      <c r="J2219" s="171"/>
      <c r="K2219" s="172">
        <f t="shared" si="115"/>
        <v>0</v>
      </c>
      <c r="L2219" s="173"/>
      <c r="M2219" s="174">
        <f t="shared" si="116"/>
        <v>0</v>
      </c>
      <c r="N2219" s="438"/>
      <c r="O2219" s="441"/>
      <c r="P2219" s="444"/>
      <c r="Q2219" s="447"/>
      <c r="R2219" s="449"/>
      <c r="S2219" s="452"/>
      <c r="T2219" s="447"/>
      <c r="U2219" s="455"/>
      <c r="V2219" s="435"/>
      <c r="W2219" s="435"/>
    </row>
    <row r="2220" spans="1:66" ht="12.75">
      <c r="A2220" s="37"/>
      <c r="B2220" s="37"/>
      <c r="C2220" s="37"/>
      <c r="D2220" s="37"/>
      <c r="E2220" s="37"/>
      <c r="F2220" s="37"/>
      <c r="G2220" s="37"/>
      <c r="H2220" s="38"/>
      <c r="I2220" s="37"/>
      <c r="J2220" s="112" t="s">
        <v>38</v>
      </c>
      <c r="K2220" s="113">
        <f>SUM(K2206:K2219)</f>
        <v>0</v>
      </c>
      <c r="L2220" s="114"/>
      <c r="M2220" s="113">
        <f>SUM(M2206:M2219)</f>
        <v>0</v>
      </c>
      <c r="N2220" s="114"/>
      <c r="O2220" s="114"/>
      <c r="P2220" s="115">
        <f>SUM(P2206)</f>
        <v>0</v>
      </c>
      <c r="Q2220" s="114"/>
      <c r="R2220" s="115">
        <f>SUM(R2206)</f>
        <v>0</v>
      </c>
      <c r="S2220" s="113">
        <f>SUM(S2206:S2219)</f>
        <v>14000</v>
      </c>
      <c r="T2220" s="114"/>
      <c r="U2220" s="113">
        <f>SUM(U2206:U2219)</f>
        <v>14000</v>
      </c>
      <c r="V2220" s="37"/>
      <c r="W2220" s="37"/>
    </row>
    <row r="2221" spans="1:66" ht="51">
      <c r="W2221" s="116" t="s">
        <v>37</v>
      </c>
    </row>
    <row r="2223" spans="1:66" s="143" customFormat="1" ht="13.5" thickBot="1">
      <c r="A2223" s="180"/>
      <c r="B2223" s="181" t="s">
        <v>21</v>
      </c>
      <c r="C2223" s="182">
        <v>154</v>
      </c>
      <c r="D2223" s="184"/>
      <c r="E2223" s="184"/>
      <c r="F2223" s="184"/>
      <c r="G2223" s="184"/>
      <c r="H2223" s="184"/>
      <c r="I2223" s="184"/>
      <c r="J2223" s="184"/>
      <c r="K2223" s="184"/>
      <c r="L2223" s="184"/>
      <c r="M2223" s="184"/>
      <c r="N2223" s="184"/>
      <c r="O2223" s="185"/>
      <c r="P2223" s="185"/>
      <c r="Q2223" s="185"/>
      <c r="R2223" s="185"/>
      <c r="S2223" s="185"/>
      <c r="T2223" s="185"/>
      <c r="U2223" s="185"/>
      <c r="V2223" s="185"/>
      <c r="W2223" s="185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  <c r="AJ2223" s="31"/>
      <c r="AK2223" s="31"/>
      <c r="AL2223" s="31"/>
      <c r="AM2223" s="31"/>
      <c r="AN2223" s="31"/>
      <c r="AO2223" s="31"/>
      <c r="AP2223" s="31"/>
      <c r="AQ2223" s="31"/>
      <c r="AR2223" s="31"/>
      <c r="AS2223" s="31"/>
      <c r="AT2223" s="31"/>
      <c r="AU2223" s="31"/>
      <c r="AV2223" s="31"/>
      <c r="AW2223" s="31"/>
      <c r="AX2223" s="31"/>
      <c r="AY2223" s="31"/>
      <c r="AZ2223" s="31"/>
      <c r="BA2223" s="31"/>
      <c r="BB2223" s="31"/>
      <c r="BC2223" s="31"/>
      <c r="BD2223" s="31"/>
      <c r="BE2223" s="31"/>
      <c r="BF2223" s="31"/>
      <c r="BG2223" s="31"/>
      <c r="BH2223" s="31"/>
      <c r="BI2223" s="31"/>
      <c r="BJ2223" s="31"/>
      <c r="BK2223" s="31"/>
      <c r="BL2223" s="31"/>
      <c r="BM2223" s="31"/>
      <c r="BN2223" s="31"/>
    </row>
    <row r="2224" spans="1:66" ht="11.25">
      <c r="A2224" s="461" t="s">
        <v>0</v>
      </c>
      <c r="B2224" s="431"/>
      <c r="C2224" s="431"/>
      <c r="D2224" s="431"/>
      <c r="E2224" s="431"/>
      <c r="F2224" s="431"/>
      <c r="G2224" s="432"/>
      <c r="H2224" s="461" t="s">
        <v>40</v>
      </c>
      <c r="I2224" s="431"/>
      <c r="J2224" s="431"/>
      <c r="K2224" s="431"/>
      <c r="L2224" s="431"/>
      <c r="M2224" s="432"/>
      <c r="N2224" s="422" t="s">
        <v>35</v>
      </c>
      <c r="O2224" s="423"/>
      <c r="P2224" s="423"/>
      <c r="Q2224" s="423"/>
      <c r="R2224" s="423"/>
      <c r="S2224" s="423"/>
      <c r="T2224" s="423"/>
      <c r="U2224" s="424"/>
      <c r="V2224" s="425" t="s">
        <v>1</v>
      </c>
      <c r="W2224" s="426"/>
    </row>
    <row r="2225" spans="1:23" ht="63.75">
      <c r="A2225" s="258" t="s">
        <v>12</v>
      </c>
      <c r="B2225" s="157" t="s">
        <v>22</v>
      </c>
      <c r="C2225" s="157" t="s">
        <v>13</v>
      </c>
      <c r="D2225" s="157" t="s">
        <v>20</v>
      </c>
      <c r="E2225" s="259" t="s">
        <v>23</v>
      </c>
      <c r="F2225" s="157" t="s">
        <v>19</v>
      </c>
      <c r="G2225" s="158" t="s">
        <v>24</v>
      </c>
      <c r="H2225" s="258" t="s">
        <v>28</v>
      </c>
      <c r="I2225" s="157" t="s">
        <v>29</v>
      </c>
      <c r="J2225" s="260" t="s">
        <v>41</v>
      </c>
      <c r="K2225" s="261" t="s">
        <v>14</v>
      </c>
      <c r="L2225" s="262" t="s">
        <v>2</v>
      </c>
      <c r="M2225" s="263" t="s">
        <v>15</v>
      </c>
      <c r="N2225" s="56" t="s">
        <v>50</v>
      </c>
      <c r="O2225" s="57" t="s">
        <v>54</v>
      </c>
      <c r="P2225" s="58" t="s">
        <v>42</v>
      </c>
      <c r="Q2225" s="59" t="s">
        <v>2</v>
      </c>
      <c r="R2225" s="58" t="s">
        <v>43</v>
      </c>
      <c r="S2225" s="58" t="s">
        <v>55</v>
      </c>
      <c r="T2225" s="59" t="s">
        <v>2</v>
      </c>
      <c r="U2225" s="60" t="s">
        <v>56</v>
      </c>
      <c r="V2225" s="61" t="s">
        <v>51</v>
      </c>
      <c r="W2225" s="62" t="s">
        <v>52</v>
      </c>
    </row>
    <row r="2226" spans="1:23" ht="11.25" thickBot="1">
      <c r="A2226" s="206" t="s">
        <v>3</v>
      </c>
      <c r="B2226" s="207" t="s">
        <v>4</v>
      </c>
      <c r="C2226" s="207" t="s">
        <v>5</v>
      </c>
      <c r="D2226" s="207" t="s">
        <v>6</v>
      </c>
      <c r="E2226" s="207" t="s">
        <v>7</v>
      </c>
      <c r="F2226" s="207" t="s">
        <v>8</v>
      </c>
      <c r="G2226" s="293" t="s">
        <v>9</v>
      </c>
      <c r="H2226" s="206" t="s">
        <v>16</v>
      </c>
      <c r="I2226" s="207" t="s">
        <v>30</v>
      </c>
      <c r="J2226" s="208" t="s">
        <v>31</v>
      </c>
      <c r="K2226" s="207" t="s">
        <v>32</v>
      </c>
      <c r="L2226" s="209" t="s">
        <v>33</v>
      </c>
      <c r="M2226" s="210" t="s">
        <v>34</v>
      </c>
      <c r="N2226" s="70" t="s">
        <v>17</v>
      </c>
      <c r="O2226" s="71" t="s">
        <v>36</v>
      </c>
      <c r="P2226" s="72" t="s">
        <v>49</v>
      </c>
      <c r="Q2226" s="71" t="s">
        <v>10</v>
      </c>
      <c r="R2226" s="72" t="s">
        <v>44</v>
      </c>
      <c r="S2226" s="72" t="s">
        <v>45</v>
      </c>
      <c r="T2226" s="71" t="s">
        <v>18</v>
      </c>
      <c r="U2226" s="73" t="s">
        <v>46</v>
      </c>
      <c r="V2226" s="74" t="s">
        <v>47</v>
      </c>
      <c r="W2226" s="75" t="s">
        <v>48</v>
      </c>
    </row>
    <row r="2227" spans="1:23" ht="31.5">
      <c r="A2227" s="76" t="s">
        <v>11</v>
      </c>
      <c r="B2227" s="145" t="s">
        <v>2558</v>
      </c>
      <c r="C2227" s="146"/>
      <c r="D2227" s="147" t="s">
        <v>2559</v>
      </c>
      <c r="E2227" s="146" t="s">
        <v>213</v>
      </c>
      <c r="F2227" s="235" t="s">
        <v>2467</v>
      </c>
      <c r="G2227" s="81" t="s">
        <v>58</v>
      </c>
      <c r="H2227" s="82">
        <v>45728</v>
      </c>
      <c r="I2227" s="149">
        <v>2</v>
      </c>
      <c r="J2227" s="150"/>
      <c r="K2227" s="151">
        <f t="shared" ref="K2227:K2290" si="125">I2227*J2227</f>
        <v>0</v>
      </c>
      <c r="L2227" s="152"/>
      <c r="M2227" s="87">
        <f t="shared" ref="M2227:M2290" si="126">ROUND(K2227*L2227+K2227,2)</f>
        <v>0</v>
      </c>
      <c r="N2227" s="436">
        <v>95</v>
      </c>
      <c r="O2227" s="439"/>
      <c r="P2227" s="442">
        <f>N2227*O2227</f>
        <v>0</v>
      </c>
      <c r="Q2227" s="445"/>
      <c r="R2227" s="442">
        <f>ROUND(P2227+P2227*Q2227,2)</f>
        <v>0</v>
      </c>
      <c r="S2227" s="450">
        <v>9500</v>
      </c>
      <c r="T2227" s="445"/>
      <c r="U2227" s="453">
        <f>ROUND(S2227+S2227*T2227,2)</f>
        <v>9500</v>
      </c>
      <c r="V2227" s="433">
        <f>SUM(K2322,P2322,S2322)</f>
        <v>9500</v>
      </c>
      <c r="W2227" s="433">
        <f>SUM(M2322,R2322,U2322)</f>
        <v>9500</v>
      </c>
    </row>
    <row r="2228" spans="1:23" ht="31.5">
      <c r="A2228" s="153" t="s">
        <v>39</v>
      </c>
      <c r="B2228" s="154" t="s">
        <v>2558</v>
      </c>
      <c r="C2228" s="155" t="s">
        <v>2462</v>
      </c>
      <c r="D2228" s="156" t="s">
        <v>2560</v>
      </c>
      <c r="E2228" s="155" t="s">
        <v>129</v>
      </c>
      <c r="F2228" s="236" t="s">
        <v>2468</v>
      </c>
      <c r="G2228" s="158" t="s">
        <v>58</v>
      </c>
      <c r="H2228" s="159">
        <v>45512</v>
      </c>
      <c r="I2228" s="160">
        <v>2</v>
      </c>
      <c r="J2228" s="161"/>
      <c r="K2228" s="162">
        <f t="shared" si="125"/>
        <v>0</v>
      </c>
      <c r="L2228" s="163"/>
      <c r="M2228" s="164">
        <f t="shared" si="126"/>
        <v>0</v>
      </c>
      <c r="N2228" s="437"/>
      <c r="O2228" s="440"/>
      <c r="P2228" s="443"/>
      <c r="Q2228" s="446"/>
      <c r="R2228" s="443"/>
      <c r="S2228" s="451"/>
      <c r="T2228" s="446"/>
      <c r="U2228" s="454"/>
      <c r="V2228" s="434"/>
      <c r="W2228" s="434"/>
    </row>
    <row r="2229" spans="1:23" ht="31.5">
      <c r="A2229" s="153" t="s">
        <v>59</v>
      </c>
      <c r="B2229" s="154" t="s">
        <v>2558</v>
      </c>
      <c r="C2229" s="155" t="s">
        <v>2462</v>
      </c>
      <c r="D2229" s="156" t="s">
        <v>2560</v>
      </c>
      <c r="E2229" s="155" t="s">
        <v>129</v>
      </c>
      <c r="F2229" s="236" t="s">
        <v>2469</v>
      </c>
      <c r="G2229" s="158" t="s">
        <v>58</v>
      </c>
      <c r="H2229" s="159">
        <v>45512</v>
      </c>
      <c r="I2229" s="160">
        <v>2</v>
      </c>
      <c r="J2229" s="161"/>
      <c r="K2229" s="162">
        <f t="shared" si="125"/>
        <v>0</v>
      </c>
      <c r="L2229" s="163"/>
      <c r="M2229" s="164">
        <f t="shared" si="126"/>
        <v>0</v>
      </c>
      <c r="N2229" s="437"/>
      <c r="O2229" s="440"/>
      <c r="P2229" s="443"/>
      <c r="Q2229" s="446"/>
      <c r="R2229" s="443"/>
      <c r="S2229" s="451"/>
      <c r="T2229" s="446"/>
      <c r="U2229" s="454"/>
      <c r="V2229" s="434"/>
      <c r="W2229" s="434"/>
    </row>
    <row r="2230" spans="1:23" ht="31.5">
      <c r="A2230" s="153" t="s">
        <v>60</v>
      </c>
      <c r="B2230" s="154" t="s">
        <v>2558</v>
      </c>
      <c r="C2230" s="155" t="s">
        <v>2462</v>
      </c>
      <c r="D2230" s="156" t="s">
        <v>2560</v>
      </c>
      <c r="E2230" s="155" t="s">
        <v>129</v>
      </c>
      <c r="F2230" s="236" t="s">
        <v>2470</v>
      </c>
      <c r="G2230" s="158" t="s">
        <v>58</v>
      </c>
      <c r="H2230" s="159">
        <v>45624</v>
      </c>
      <c r="I2230" s="160">
        <v>2</v>
      </c>
      <c r="J2230" s="161"/>
      <c r="K2230" s="162">
        <f t="shared" si="125"/>
        <v>0</v>
      </c>
      <c r="L2230" s="163"/>
      <c r="M2230" s="164">
        <f t="shared" si="126"/>
        <v>0</v>
      </c>
      <c r="N2230" s="437"/>
      <c r="O2230" s="440"/>
      <c r="P2230" s="443"/>
      <c r="Q2230" s="446"/>
      <c r="R2230" s="443"/>
      <c r="S2230" s="451"/>
      <c r="T2230" s="446"/>
      <c r="U2230" s="454"/>
      <c r="V2230" s="434"/>
      <c r="W2230" s="434"/>
    </row>
    <row r="2231" spans="1:23" ht="31.5">
      <c r="A2231" s="153" t="s">
        <v>61</v>
      </c>
      <c r="B2231" s="154" t="s">
        <v>2558</v>
      </c>
      <c r="C2231" s="155" t="s">
        <v>2462</v>
      </c>
      <c r="D2231" s="156" t="s">
        <v>2560</v>
      </c>
      <c r="E2231" s="155" t="s">
        <v>129</v>
      </c>
      <c r="F2231" s="236" t="s">
        <v>2471</v>
      </c>
      <c r="G2231" s="158" t="s">
        <v>58</v>
      </c>
      <c r="H2231" s="159">
        <v>45624</v>
      </c>
      <c r="I2231" s="160">
        <v>2</v>
      </c>
      <c r="J2231" s="161"/>
      <c r="K2231" s="162">
        <f t="shared" si="125"/>
        <v>0</v>
      </c>
      <c r="L2231" s="163"/>
      <c r="M2231" s="164">
        <f t="shared" si="126"/>
        <v>0</v>
      </c>
      <c r="N2231" s="437"/>
      <c r="O2231" s="456"/>
      <c r="P2231" s="443"/>
      <c r="Q2231" s="457"/>
      <c r="R2231" s="458"/>
      <c r="S2231" s="459"/>
      <c r="T2231" s="457"/>
      <c r="U2231" s="460"/>
      <c r="V2231" s="434"/>
      <c r="W2231" s="434"/>
    </row>
    <row r="2232" spans="1:23" ht="31.5">
      <c r="A2232" s="153" t="s">
        <v>62</v>
      </c>
      <c r="B2232" s="154" t="s">
        <v>2558</v>
      </c>
      <c r="C2232" s="155" t="s">
        <v>2462</v>
      </c>
      <c r="D2232" s="156" t="s">
        <v>2560</v>
      </c>
      <c r="E2232" s="155" t="s">
        <v>129</v>
      </c>
      <c r="F2232" s="236" t="s">
        <v>2472</v>
      </c>
      <c r="G2232" s="158" t="s">
        <v>58</v>
      </c>
      <c r="H2232" s="159">
        <v>45624</v>
      </c>
      <c r="I2232" s="160">
        <v>2</v>
      </c>
      <c r="J2232" s="161"/>
      <c r="K2232" s="162">
        <f t="shared" si="125"/>
        <v>0</v>
      </c>
      <c r="L2232" s="163"/>
      <c r="M2232" s="164">
        <f t="shared" si="126"/>
        <v>0</v>
      </c>
      <c r="N2232" s="437"/>
      <c r="O2232" s="456"/>
      <c r="P2232" s="443"/>
      <c r="Q2232" s="457"/>
      <c r="R2232" s="458"/>
      <c r="S2232" s="459"/>
      <c r="T2232" s="457"/>
      <c r="U2232" s="460"/>
      <c r="V2232" s="434"/>
      <c r="W2232" s="434"/>
    </row>
    <row r="2233" spans="1:23" ht="31.5">
      <c r="A2233" s="153" t="s">
        <v>63</v>
      </c>
      <c r="B2233" s="154" t="s">
        <v>2558</v>
      </c>
      <c r="C2233" s="155" t="s">
        <v>2462</v>
      </c>
      <c r="D2233" s="156" t="s">
        <v>2560</v>
      </c>
      <c r="E2233" s="155" t="s">
        <v>129</v>
      </c>
      <c r="F2233" s="236" t="s">
        <v>2473</v>
      </c>
      <c r="G2233" s="158" t="s">
        <v>58</v>
      </c>
      <c r="H2233" s="159">
        <v>45624</v>
      </c>
      <c r="I2233" s="160">
        <v>2</v>
      </c>
      <c r="J2233" s="161"/>
      <c r="K2233" s="162">
        <f t="shared" si="125"/>
        <v>0</v>
      </c>
      <c r="L2233" s="163"/>
      <c r="M2233" s="164">
        <f t="shared" si="126"/>
        <v>0</v>
      </c>
      <c r="N2233" s="437"/>
      <c r="O2233" s="456"/>
      <c r="P2233" s="443"/>
      <c r="Q2233" s="457"/>
      <c r="R2233" s="458"/>
      <c r="S2233" s="459"/>
      <c r="T2233" s="457"/>
      <c r="U2233" s="460"/>
      <c r="V2233" s="434"/>
      <c r="W2233" s="434"/>
    </row>
    <row r="2234" spans="1:23" ht="31.5">
      <c r="A2234" s="153" t="s">
        <v>64</v>
      </c>
      <c r="B2234" s="154" t="s">
        <v>2558</v>
      </c>
      <c r="C2234" s="155" t="s">
        <v>2462</v>
      </c>
      <c r="D2234" s="156" t="s">
        <v>2560</v>
      </c>
      <c r="E2234" s="155" t="s">
        <v>129</v>
      </c>
      <c r="F2234" s="236" t="s">
        <v>2474</v>
      </c>
      <c r="G2234" s="158" t="s">
        <v>58</v>
      </c>
      <c r="H2234" s="159">
        <v>45624</v>
      </c>
      <c r="I2234" s="160">
        <v>2</v>
      </c>
      <c r="J2234" s="161"/>
      <c r="K2234" s="162">
        <f t="shared" si="125"/>
        <v>0</v>
      </c>
      <c r="L2234" s="163"/>
      <c r="M2234" s="164">
        <f t="shared" si="126"/>
        <v>0</v>
      </c>
      <c r="N2234" s="437"/>
      <c r="O2234" s="456"/>
      <c r="P2234" s="443"/>
      <c r="Q2234" s="457"/>
      <c r="R2234" s="458"/>
      <c r="S2234" s="459"/>
      <c r="T2234" s="457"/>
      <c r="U2234" s="460"/>
      <c r="V2234" s="434"/>
      <c r="W2234" s="434"/>
    </row>
    <row r="2235" spans="1:23" ht="31.5">
      <c r="A2235" s="153" t="s">
        <v>65</v>
      </c>
      <c r="B2235" s="154" t="s">
        <v>2558</v>
      </c>
      <c r="C2235" s="155" t="s">
        <v>2462</v>
      </c>
      <c r="D2235" s="156" t="s">
        <v>2560</v>
      </c>
      <c r="E2235" s="155" t="s">
        <v>129</v>
      </c>
      <c r="F2235" s="236" t="s">
        <v>2475</v>
      </c>
      <c r="G2235" s="158" t="s">
        <v>58</v>
      </c>
      <c r="H2235" s="159">
        <v>45624</v>
      </c>
      <c r="I2235" s="160">
        <v>2</v>
      </c>
      <c r="J2235" s="161"/>
      <c r="K2235" s="162">
        <f t="shared" si="125"/>
        <v>0</v>
      </c>
      <c r="L2235" s="163"/>
      <c r="M2235" s="164">
        <f t="shared" si="126"/>
        <v>0</v>
      </c>
      <c r="N2235" s="437"/>
      <c r="O2235" s="456"/>
      <c r="P2235" s="443"/>
      <c r="Q2235" s="457"/>
      <c r="R2235" s="458"/>
      <c r="S2235" s="459"/>
      <c r="T2235" s="457"/>
      <c r="U2235" s="460"/>
      <c r="V2235" s="434"/>
      <c r="W2235" s="434"/>
    </row>
    <row r="2236" spans="1:23" ht="31.5">
      <c r="A2236" s="153" t="s">
        <v>66</v>
      </c>
      <c r="B2236" s="154" t="s">
        <v>2558</v>
      </c>
      <c r="C2236" s="155" t="s">
        <v>2462</v>
      </c>
      <c r="D2236" s="156" t="s">
        <v>2560</v>
      </c>
      <c r="E2236" s="155" t="s">
        <v>129</v>
      </c>
      <c r="F2236" s="236" t="s">
        <v>2476</v>
      </c>
      <c r="G2236" s="158" t="s">
        <v>58</v>
      </c>
      <c r="H2236" s="159">
        <v>45442</v>
      </c>
      <c r="I2236" s="160">
        <v>2</v>
      </c>
      <c r="J2236" s="161"/>
      <c r="K2236" s="162">
        <f t="shared" si="125"/>
        <v>0</v>
      </c>
      <c r="L2236" s="163"/>
      <c r="M2236" s="164">
        <f t="shared" si="126"/>
        <v>0</v>
      </c>
      <c r="N2236" s="437"/>
      <c r="O2236" s="456"/>
      <c r="P2236" s="443"/>
      <c r="Q2236" s="457"/>
      <c r="R2236" s="458"/>
      <c r="S2236" s="459"/>
      <c r="T2236" s="457"/>
      <c r="U2236" s="460"/>
      <c r="V2236" s="434"/>
      <c r="W2236" s="434"/>
    </row>
    <row r="2237" spans="1:23" ht="31.5">
      <c r="A2237" s="153" t="s">
        <v>67</v>
      </c>
      <c r="B2237" s="154" t="s">
        <v>2558</v>
      </c>
      <c r="C2237" s="155" t="s">
        <v>2462</v>
      </c>
      <c r="D2237" s="156" t="s">
        <v>2560</v>
      </c>
      <c r="E2237" s="155" t="s">
        <v>129</v>
      </c>
      <c r="F2237" s="236" t="s">
        <v>2477</v>
      </c>
      <c r="G2237" s="158" t="s">
        <v>58</v>
      </c>
      <c r="H2237" s="159">
        <v>45442</v>
      </c>
      <c r="I2237" s="160">
        <v>2</v>
      </c>
      <c r="J2237" s="161"/>
      <c r="K2237" s="162">
        <f t="shared" si="125"/>
        <v>0</v>
      </c>
      <c r="L2237" s="163"/>
      <c r="M2237" s="164">
        <f t="shared" si="126"/>
        <v>0</v>
      </c>
      <c r="N2237" s="437"/>
      <c r="O2237" s="456"/>
      <c r="P2237" s="443"/>
      <c r="Q2237" s="457"/>
      <c r="R2237" s="458"/>
      <c r="S2237" s="459"/>
      <c r="T2237" s="457"/>
      <c r="U2237" s="460"/>
      <c r="V2237" s="434"/>
      <c r="W2237" s="434"/>
    </row>
    <row r="2238" spans="1:23" ht="31.5">
      <c r="A2238" s="153" t="s">
        <v>68</v>
      </c>
      <c r="B2238" s="154" t="s">
        <v>2558</v>
      </c>
      <c r="C2238" s="155" t="s">
        <v>2462</v>
      </c>
      <c r="D2238" s="156" t="s">
        <v>2560</v>
      </c>
      <c r="E2238" s="155" t="s">
        <v>129</v>
      </c>
      <c r="F2238" s="236" t="s">
        <v>2478</v>
      </c>
      <c r="G2238" s="158" t="s">
        <v>58</v>
      </c>
      <c r="H2238" s="159">
        <v>45693</v>
      </c>
      <c r="I2238" s="160">
        <v>2</v>
      </c>
      <c r="J2238" s="161"/>
      <c r="K2238" s="162">
        <f t="shared" si="125"/>
        <v>0</v>
      </c>
      <c r="L2238" s="163"/>
      <c r="M2238" s="164">
        <f t="shared" si="126"/>
        <v>0</v>
      </c>
      <c r="N2238" s="437"/>
      <c r="O2238" s="456"/>
      <c r="P2238" s="443"/>
      <c r="Q2238" s="457"/>
      <c r="R2238" s="458"/>
      <c r="S2238" s="459"/>
      <c r="T2238" s="457"/>
      <c r="U2238" s="460"/>
      <c r="V2238" s="434"/>
      <c r="W2238" s="434"/>
    </row>
    <row r="2239" spans="1:23" ht="31.5">
      <c r="A2239" s="153" t="s">
        <v>69</v>
      </c>
      <c r="B2239" s="154" t="s">
        <v>2558</v>
      </c>
      <c r="C2239" s="155" t="s">
        <v>2462</v>
      </c>
      <c r="D2239" s="156" t="s">
        <v>2560</v>
      </c>
      <c r="E2239" s="155" t="s">
        <v>129</v>
      </c>
      <c r="F2239" s="236" t="s">
        <v>2479</v>
      </c>
      <c r="G2239" s="158" t="s">
        <v>58</v>
      </c>
      <c r="H2239" s="159">
        <v>45693</v>
      </c>
      <c r="I2239" s="160">
        <v>2</v>
      </c>
      <c r="J2239" s="161"/>
      <c r="K2239" s="162">
        <f t="shared" si="125"/>
        <v>0</v>
      </c>
      <c r="L2239" s="163"/>
      <c r="M2239" s="164">
        <f t="shared" si="126"/>
        <v>0</v>
      </c>
      <c r="N2239" s="437"/>
      <c r="O2239" s="456"/>
      <c r="P2239" s="443"/>
      <c r="Q2239" s="457"/>
      <c r="R2239" s="458"/>
      <c r="S2239" s="459"/>
      <c r="T2239" s="457"/>
      <c r="U2239" s="460"/>
      <c r="V2239" s="434"/>
      <c r="W2239" s="434"/>
    </row>
    <row r="2240" spans="1:23" ht="31.5">
      <c r="A2240" s="153" t="s">
        <v>70</v>
      </c>
      <c r="B2240" s="154" t="s">
        <v>2558</v>
      </c>
      <c r="C2240" s="155" t="s">
        <v>2462</v>
      </c>
      <c r="D2240" s="156" t="s">
        <v>2560</v>
      </c>
      <c r="E2240" s="155" t="s">
        <v>129</v>
      </c>
      <c r="F2240" s="236" t="s">
        <v>2480</v>
      </c>
      <c r="G2240" s="158" t="s">
        <v>58</v>
      </c>
      <c r="H2240" s="159">
        <v>45442</v>
      </c>
      <c r="I2240" s="160">
        <v>2</v>
      </c>
      <c r="J2240" s="161"/>
      <c r="K2240" s="162">
        <f t="shared" si="125"/>
        <v>0</v>
      </c>
      <c r="L2240" s="163"/>
      <c r="M2240" s="164">
        <f t="shared" si="126"/>
        <v>0</v>
      </c>
      <c r="N2240" s="437"/>
      <c r="O2240" s="456"/>
      <c r="P2240" s="443"/>
      <c r="Q2240" s="457"/>
      <c r="R2240" s="458"/>
      <c r="S2240" s="459"/>
      <c r="T2240" s="457"/>
      <c r="U2240" s="460"/>
      <c r="V2240" s="434"/>
      <c r="W2240" s="434"/>
    </row>
    <row r="2241" spans="1:23" ht="31.5">
      <c r="A2241" s="153" t="s">
        <v>85</v>
      </c>
      <c r="B2241" s="154" t="s">
        <v>2558</v>
      </c>
      <c r="C2241" s="155" t="s">
        <v>2462</v>
      </c>
      <c r="D2241" s="156" t="s">
        <v>2560</v>
      </c>
      <c r="E2241" s="155" t="s">
        <v>129</v>
      </c>
      <c r="F2241" s="236" t="s">
        <v>2481</v>
      </c>
      <c r="G2241" s="158" t="s">
        <v>58</v>
      </c>
      <c r="H2241" s="159">
        <v>45442</v>
      </c>
      <c r="I2241" s="160">
        <v>2</v>
      </c>
      <c r="J2241" s="161"/>
      <c r="K2241" s="162">
        <f t="shared" si="125"/>
        <v>0</v>
      </c>
      <c r="L2241" s="163"/>
      <c r="M2241" s="164">
        <f t="shared" si="126"/>
        <v>0</v>
      </c>
      <c r="N2241" s="437"/>
      <c r="O2241" s="456"/>
      <c r="P2241" s="443"/>
      <c r="Q2241" s="457"/>
      <c r="R2241" s="458"/>
      <c r="S2241" s="459"/>
      <c r="T2241" s="457"/>
      <c r="U2241" s="460"/>
      <c r="V2241" s="434"/>
      <c r="W2241" s="434"/>
    </row>
    <row r="2242" spans="1:23" ht="31.5">
      <c r="A2242" s="153" t="s">
        <v>86</v>
      </c>
      <c r="B2242" s="154" t="s">
        <v>2558</v>
      </c>
      <c r="C2242" s="155" t="s">
        <v>2462</v>
      </c>
      <c r="D2242" s="156" t="s">
        <v>2560</v>
      </c>
      <c r="E2242" s="155" t="s">
        <v>129</v>
      </c>
      <c r="F2242" s="236" t="s">
        <v>2482</v>
      </c>
      <c r="G2242" s="158" t="s">
        <v>58</v>
      </c>
      <c r="H2242" s="159">
        <v>45693</v>
      </c>
      <c r="I2242" s="160">
        <v>2</v>
      </c>
      <c r="J2242" s="161"/>
      <c r="K2242" s="162">
        <f t="shared" si="125"/>
        <v>0</v>
      </c>
      <c r="L2242" s="163"/>
      <c r="M2242" s="164">
        <f t="shared" si="126"/>
        <v>0</v>
      </c>
      <c r="N2242" s="437"/>
      <c r="O2242" s="456"/>
      <c r="P2242" s="443"/>
      <c r="Q2242" s="457"/>
      <c r="R2242" s="458"/>
      <c r="S2242" s="459"/>
      <c r="T2242" s="457"/>
      <c r="U2242" s="460"/>
      <c r="V2242" s="434"/>
      <c r="W2242" s="434"/>
    </row>
    <row r="2243" spans="1:23" ht="31.5">
      <c r="A2243" s="153" t="s">
        <v>87</v>
      </c>
      <c r="B2243" s="154" t="s">
        <v>2558</v>
      </c>
      <c r="C2243" s="155" t="s">
        <v>2462</v>
      </c>
      <c r="D2243" s="156" t="s">
        <v>2560</v>
      </c>
      <c r="E2243" s="155" t="s">
        <v>129</v>
      </c>
      <c r="F2243" s="236" t="s">
        <v>2483</v>
      </c>
      <c r="G2243" s="158" t="s">
        <v>58</v>
      </c>
      <c r="H2243" s="159">
        <v>45693</v>
      </c>
      <c r="I2243" s="160">
        <v>2</v>
      </c>
      <c r="J2243" s="161"/>
      <c r="K2243" s="162">
        <f t="shared" si="125"/>
        <v>0</v>
      </c>
      <c r="L2243" s="163"/>
      <c r="M2243" s="164">
        <f t="shared" si="126"/>
        <v>0</v>
      </c>
      <c r="N2243" s="437"/>
      <c r="O2243" s="456"/>
      <c r="P2243" s="443"/>
      <c r="Q2243" s="457"/>
      <c r="R2243" s="458"/>
      <c r="S2243" s="459"/>
      <c r="T2243" s="457"/>
      <c r="U2243" s="460"/>
      <c r="V2243" s="434"/>
      <c r="W2243" s="434"/>
    </row>
    <row r="2244" spans="1:23" ht="31.5">
      <c r="A2244" s="153" t="s">
        <v>88</v>
      </c>
      <c r="B2244" s="154" t="s">
        <v>2558</v>
      </c>
      <c r="C2244" s="155" t="s">
        <v>2462</v>
      </c>
      <c r="D2244" s="156" t="s">
        <v>2560</v>
      </c>
      <c r="E2244" s="155" t="s">
        <v>129</v>
      </c>
      <c r="F2244" s="236" t="s">
        <v>2484</v>
      </c>
      <c r="G2244" s="158" t="s">
        <v>58</v>
      </c>
      <c r="H2244" s="159">
        <v>45693</v>
      </c>
      <c r="I2244" s="160">
        <v>2</v>
      </c>
      <c r="J2244" s="161"/>
      <c r="K2244" s="162">
        <f t="shared" si="125"/>
        <v>0</v>
      </c>
      <c r="L2244" s="163"/>
      <c r="M2244" s="164">
        <f t="shared" si="126"/>
        <v>0</v>
      </c>
      <c r="N2244" s="437"/>
      <c r="O2244" s="456"/>
      <c r="P2244" s="443"/>
      <c r="Q2244" s="457"/>
      <c r="R2244" s="458"/>
      <c r="S2244" s="459"/>
      <c r="T2244" s="457"/>
      <c r="U2244" s="460"/>
      <c r="V2244" s="434"/>
      <c r="W2244" s="434"/>
    </row>
    <row r="2245" spans="1:23" ht="31.5">
      <c r="A2245" s="153" t="s">
        <v>89</v>
      </c>
      <c r="B2245" s="154" t="s">
        <v>2558</v>
      </c>
      <c r="C2245" s="155" t="s">
        <v>2462</v>
      </c>
      <c r="D2245" s="156" t="s">
        <v>2560</v>
      </c>
      <c r="E2245" s="155" t="s">
        <v>129</v>
      </c>
      <c r="F2245" s="236" t="s">
        <v>2485</v>
      </c>
      <c r="G2245" s="158" t="s">
        <v>58</v>
      </c>
      <c r="H2245" s="159">
        <v>45693</v>
      </c>
      <c r="I2245" s="160">
        <v>2</v>
      </c>
      <c r="J2245" s="161"/>
      <c r="K2245" s="162">
        <f t="shared" si="125"/>
        <v>0</v>
      </c>
      <c r="L2245" s="163"/>
      <c r="M2245" s="164">
        <f t="shared" si="126"/>
        <v>0</v>
      </c>
      <c r="N2245" s="437"/>
      <c r="O2245" s="456"/>
      <c r="P2245" s="443"/>
      <c r="Q2245" s="457"/>
      <c r="R2245" s="458"/>
      <c r="S2245" s="459"/>
      <c r="T2245" s="457"/>
      <c r="U2245" s="460"/>
      <c r="V2245" s="434"/>
      <c r="W2245" s="434"/>
    </row>
    <row r="2246" spans="1:23" ht="31.5">
      <c r="A2246" s="153" t="s">
        <v>90</v>
      </c>
      <c r="B2246" s="154" t="s">
        <v>2558</v>
      </c>
      <c r="C2246" s="155" t="s">
        <v>2462</v>
      </c>
      <c r="D2246" s="156" t="s">
        <v>2560</v>
      </c>
      <c r="E2246" s="155" t="s">
        <v>129</v>
      </c>
      <c r="F2246" s="236" t="s">
        <v>2486</v>
      </c>
      <c r="G2246" s="158" t="s">
        <v>58</v>
      </c>
      <c r="H2246" s="159">
        <v>45693</v>
      </c>
      <c r="I2246" s="160">
        <v>2</v>
      </c>
      <c r="J2246" s="161"/>
      <c r="K2246" s="162">
        <f t="shared" si="125"/>
        <v>0</v>
      </c>
      <c r="L2246" s="163"/>
      <c r="M2246" s="164">
        <f t="shared" si="126"/>
        <v>0</v>
      </c>
      <c r="N2246" s="437"/>
      <c r="O2246" s="456"/>
      <c r="P2246" s="443"/>
      <c r="Q2246" s="457"/>
      <c r="R2246" s="458"/>
      <c r="S2246" s="459"/>
      <c r="T2246" s="457"/>
      <c r="U2246" s="460"/>
      <c r="V2246" s="434"/>
      <c r="W2246" s="434"/>
    </row>
    <row r="2247" spans="1:23" ht="31.5">
      <c r="A2247" s="153" t="s">
        <v>91</v>
      </c>
      <c r="B2247" s="154" t="s">
        <v>2558</v>
      </c>
      <c r="C2247" s="155" t="s">
        <v>2462</v>
      </c>
      <c r="D2247" s="156" t="s">
        <v>2560</v>
      </c>
      <c r="E2247" s="155" t="s">
        <v>129</v>
      </c>
      <c r="F2247" s="236" t="s">
        <v>2487</v>
      </c>
      <c r="G2247" s="158" t="s">
        <v>58</v>
      </c>
      <c r="H2247" s="159">
        <v>45693</v>
      </c>
      <c r="I2247" s="160">
        <v>2</v>
      </c>
      <c r="J2247" s="161"/>
      <c r="K2247" s="162">
        <f t="shared" si="125"/>
        <v>0</v>
      </c>
      <c r="L2247" s="163"/>
      <c r="M2247" s="164">
        <f t="shared" si="126"/>
        <v>0</v>
      </c>
      <c r="N2247" s="437"/>
      <c r="O2247" s="456"/>
      <c r="P2247" s="443"/>
      <c r="Q2247" s="457"/>
      <c r="R2247" s="458"/>
      <c r="S2247" s="459"/>
      <c r="T2247" s="457"/>
      <c r="U2247" s="460"/>
      <c r="V2247" s="434"/>
      <c r="W2247" s="434"/>
    </row>
    <row r="2248" spans="1:23" ht="31.5">
      <c r="A2248" s="153" t="s">
        <v>92</v>
      </c>
      <c r="B2248" s="154" t="s">
        <v>2558</v>
      </c>
      <c r="C2248" s="155" t="s">
        <v>2462</v>
      </c>
      <c r="D2248" s="156" t="s">
        <v>2560</v>
      </c>
      <c r="E2248" s="155" t="s">
        <v>129</v>
      </c>
      <c r="F2248" s="236" t="s">
        <v>2488</v>
      </c>
      <c r="G2248" s="158" t="s">
        <v>58</v>
      </c>
      <c r="H2248" s="159">
        <v>45693</v>
      </c>
      <c r="I2248" s="160">
        <v>2</v>
      </c>
      <c r="J2248" s="161"/>
      <c r="K2248" s="162">
        <f t="shared" si="125"/>
        <v>0</v>
      </c>
      <c r="L2248" s="163"/>
      <c r="M2248" s="164">
        <f t="shared" si="126"/>
        <v>0</v>
      </c>
      <c r="N2248" s="437"/>
      <c r="O2248" s="456"/>
      <c r="P2248" s="443"/>
      <c r="Q2248" s="457"/>
      <c r="R2248" s="458"/>
      <c r="S2248" s="459"/>
      <c r="T2248" s="457"/>
      <c r="U2248" s="460"/>
      <c r="V2248" s="434"/>
      <c r="W2248" s="434"/>
    </row>
    <row r="2249" spans="1:23" ht="31.5">
      <c r="A2249" s="153" t="s">
        <v>93</v>
      </c>
      <c r="B2249" s="154" t="s">
        <v>2558</v>
      </c>
      <c r="C2249" s="155" t="s">
        <v>2462</v>
      </c>
      <c r="D2249" s="156" t="s">
        <v>2560</v>
      </c>
      <c r="E2249" s="155" t="s">
        <v>129</v>
      </c>
      <c r="F2249" s="236" t="s">
        <v>2489</v>
      </c>
      <c r="G2249" s="158" t="s">
        <v>58</v>
      </c>
      <c r="H2249" s="159">
        <v>45693</v>
      </c>
      <c r="I2249" s="160">
        <v>2</v>
      </c>
      <c r="J2249" s="161"/>
      <c r="K2249" s="162">
        <f t="shared" si="125"/>
        <v>0</v>
      </c>
      <c r="L2249" s="163"/>
      <c r="M2249" s="164">
        <f t="shared" si="126"/>
        <v>0</v>
      </c>
      <c r="N2249" s="437"/>
      <c r="O2249" s="456"/>
      <c r="P2249" s="443"/>
      <c r="Q2249" s="457"/>
      <c r="R2249" s="458"/>
      <c r="S2249" s="459"/>
      <c r="T2249" s="457"/>
      <c r="U2249" s="460"/>
      <c r="V2249" s="434"/>
      <c r="W2249" s="434"/>
    </row>
    <row r="2250" spans="1:23" ht="31.5">
      <c r="A2250" s="153" t="s">
        <v>94</v>
      </c>
      <c r="B2250" s="154" t="s">
        <v>2558</v>
      </c>
      <c r="C2250" s="155" t="s">
        <v>2462</v>
      </c>
      <c r="D2250" s="156" t="s">
        <v>2560</v>
      </c>
      <c r="E2250" s="155" t="s">
        <v>129</v>
      </c>
      <c r="F2250" s="236" t="s">
        <v>2490</v>
      </c>
      <c r="G2250" s="158" t="s">
        <v>58</v>
      </c>
      <c r="H2250" s="159">
        <v>45624</v>
      </c>
      <c r="I2250" s="160">
        <v>2</v>
      </c>
      <c r="J2250" s="161"/>
      <c r="K2250" s="162">
        <f t="shared" si="125"/>
        <v>0</v>
      </c>
      <c r="L2250" s="163"/>
      <c r="M2250" s="164">
        <f t="shared" si="126"/>
        <v>0</v>
      </c>
      <c r="N2250" s="437"/>
      <c r="O2250" s="456"/>
      <c r="P2250" s="443"/>
      <c r="Q2250" s="457"/>
      <c r="R2250" s="458"/>
      <c r="S2250" s="459"/>
      <c r="T2250" s="457"/>
      <c r="U2250" s="460"/>
      <c r="V2250" s="434"/>
      <c r="W2250" s="434"/>
    </row>
    <row r="2251" spans="1:23" ht="31.5">
      <c r="A2251" s="153" t="s">
        <v>95</v>
      </c>
      <c r="B2251" s="154" t="s">
        <v>2558</v>
      </c>
      <c r="C2251" s="155" t="s">
        <v>2462</v>
      </c>
      <c r="D2251" s="156" t="s">
        <v>2560</v>
      </c>
      <c r="E2251" s="155" t="s">
        <v>129</v>
      </c>
      <c r="F2251" s="236" t="s">
        <v>2491</v>
      </c>
      <c r="G2251" s="158" t="s">
        <v>58</v>
      </c>
      <c r="H2251" s="159">
        <v>45442</v>
      </c>
      <c r="I2251" s="160">
        <v>2</v>
      </c>
      <c r="J2251" s="161"/>
      <c r="K2251" s="162">
        <f t="shared" si="125"/>
        <v>0</v>
      </c>
      <c r="L2251" s="163"/>
      <c r="M2251" s="164">
        <f t="shared" si="126"/>
        <v>0</v>
      </c>
      <c r="N2251" s="437"/>
      <c r="O2251" s="456"/>
      <c r="P2251" s="443"/>
      <c r="Q2251" s="457"/>
      <c r="R2251" s="458"/>
      <c r="S2251" s="459"/>
      <c r="T2251" s="457"/>
      <c r="U2251" s="460"/>
      <c r="V2251" s="434"/>
      <c r="W2251" s="434"/>
    </row>
    <row r="2252" spans="1:23" ht="31.5">
      <c r="A2252" s="153" t="s">
        <v>96</v>
      </c>
      <c r="B2252" s="154" t="s">
        <v>2558</v>
      </c>
      <c r="C2252" s="155" t="s">
        <v>2462</v>
      </c>
      <c r="D2252" s="156" t="s">
        <v>2560</v>
      </c>
      <c r="E2252" s="155" t="s">
        <v>129</v>
      </c>
      <c r="F2252" s="236" t="s">
        <v>2492</v>
      </c>
      <c r="G2252" s="158" t="s">
        <v>58</v>
      </c>
      <c r="H2252" s="159">
        <v>45442</v>
      </c>
      <c r="I2252" s="160">
        <v>2</v>
      </c>
      <c r="J2252" s="161"/>
      <c r="K2252" s="162">
        <f t="shared" si="125"/>
        <v>0</v>
      </c>
      <c r="L2252" s="163"/>
      <c r="M2252" s="164">
        <f t="shared" si="126"/>
        <v>0</v>
      </c>
      <c r="N2252" s="437"/>
      <c r="O2252" s="456"/>
      <c r="P2252" s="443"/>
      <c r="Q2252" s="457"/>
      <c r="R2252" s="458"/>
      <c r="S2252" s="459"/>
      <c r="T2252" s="457"/>
      <c r="U2252" s="460"/>
      <c r="V2252" s="434"/>
      <c r="W2252" s="434"/>
    </row>
    <row r="2253" spans="1:23" ht="31.5">
      <c r="A2253" s="153" t="s">
        <v>97</v>
      </c>
      <c r="B2253" s="154" t="s">
        <v>2558</v>
      </c>
      <c r="C2253" s="155" t="s">
        <v>2462</v>
      </c>
      <c r="D2253" s="156" t="s">
        <v>2560</v>
      </c>
      <c r="E2253" s="155" t="s">
        <v>129</v>
      </c>
      <c r="F2253" s="236" t="s">
        <v>2493</v>
      </c>
      <c r="G2253" s="158" t="s">
        <v>58</v>
      </c>
      <c r="H2253" s="159">
        <v>45578</v>
      </c>
      <c r="I2253" s="160">
        <v>2</v>
      </c>
      <c r="J2253" s="161"/>
      <c r="K2253" s="162">
        <f t="shared" si="125"/>
        <v>0</v>
      </c>
      <c r="L2253" s="163"/>
      <c r="M2253" s="164">
        <f t="shared" si="126"/>
        <v>0</v>
      </c>
      <c r="N2253" s="437"/>
      <c r="O2253" s="456"/>
      <c r="P2253" s="443"/>
      <c r="Q2253" s="457"/>
      <c r="R2253" s="458"/>
      <c r="S2253" s="459"/>
      <c r="T2253" s="457"/>
      <c r="U2253" s="460"/>
      <c r="V2253" s="434"/>
      <c r="W2253" s="434"/>
    </row>
    <row r="2254" spans="1:23" ht="31.5">
      <c r="A2254" s="153" t="s">
        <v>98</v>
      </c>
      <c r="B2254" s="154" t="s">
        <v>2558</v>
      </c>
      <c r="C2254" s="155" t="s">
        <v>2462</v>
      </c>
      <c r="D2254" s="156" t="s">
        <v>2560</v>
      </c>
      <c r="E2254" s="155" t="s">
        <v>129</v>
      </c>
      <c r="F2254" s="236" t="s">
        <v>2494</v>
      </c>
      <c r="G2254" s="158" t="s">
        <v>58</v>
      </c>
      <c r="H2254" s="159">
        <v>45578</v>
      </c>
      <c r="I2254" s="160">
        <v>2</v>
      </c>
      <c r="J2254" s="161"/>
      <c r="K2254" s="162">
        <f t="shared" si="125"/>
        <v>0</v>
      </c>
      <c r="L2254" s="163"/>
      <c r="M2254" s="164">
        <f t="shared" si="126"/>
        <v>0</v>
      </c>
      <c r="N2254" s="437"/>
      <c r="O2254" s="456"/>
      <c r="P2254" s="443"/>
      <c r="Q2254" s="457"/>
      <c r="R2254" s="458"/>
      <c r="S2254" s="459"/>
      <c r="T2254" s="457"/>
      <c r="U2254" s="460"/>
      <c r="V2254" s="434"/>
      <c r="W2254" s="434"/>
    </row>
    <row r="2255" spans="1:23" ht="31.5">
      <c r="A2255" s="153" t="s">
        <v>99</v>
      </c>
      <c r="B2255" s="154" t="s">
        <v>2558</v>
      </c>
      <c r="C2255" s="155" t="s">
        <v>2462</v>
      </c>
      <c r="D2255" s="156" t="s">
        <v>2560</v>
      </c>
      <c r="E2255" s="155" t="s">
        <v>129</v>
      </c>
      <c r="F2255" s="236" t="s">
        <v>2495</v>
      </c>
      <c r="G2255" s="158" t="s">
        <v>58</v>
      </c>
      <c r="H2255" s="159">
        <v>45578</v>
      </c>
      <c r="I2255" s="160">
        <v>2</v>
      </c>
      <c r="J2255" s="161"/>
      <c r="K2255" s="162">
        <f t="shared" si="125"/>
        <v>0</v>
      </c>
      <c r="L2255" s="163"/>
      <c r="M2255" s="164">
        <f t="shared" si="126"/>
        <v>0</v>
      </c>
      <c r="N2255" s="437"/>
      <c r="O2255" s="456"/>
      <c r="P2255" s="443"/>
      <c r="Q2255" s="457"/>
      <c r="R2255" s="458"/>
      <c r="S2255" s="459"/>
      <c r="T2255" s="457"/>
      <c r="U2255" s="460"/>
      <c r="V2255" s="434"/>
      <c r="W2255" s="434"/>
    </row>
    <row r="2256" spans="1:23" ht="31.5">
      <c r="A2256" s="153" t="s">
        <v>100</v>
      </c>
      <c r="B2256" s="154" t="s">
        <v>2558</v>
      </c>
      <c r="C2256" s="155" t="s">
        <v>2462</v>
      </c>
      <c r="D2256" s="156" t="s">
        <v>2560</v>
      </c>
      <c r="E2256" s="155" t="s">
        <v>129</v>
      </c>
      <c r="F2256" s="236" t="s">
        <v>2496</v>
      </c>
      <c r="G2256" s="158" t="s">
        <v>58</v>
      </c>
      <c r="H2256" s="159">
        <v>45683</v>
      </c>
      <c r="I2256" s="160">
        <v>2</v>
      </c>
      <c r="J2256" s="161"/>
      <c r="K2256" s="162">
        <f t="shared" si="125"/>
        <v>0</v>
      </c>
      <c r="L2256" s="163"/>
      <c r="M2256" s="164">
        <f t="shared" si="126"/>
        <v>0</v>
      </c>
      <c r="N2256" s="437"/>
      <c r="O2256" s="456"/>
      <c r="P2256" s="443"/>
      <c r="Q2256" s="457"/>
      <c r="R2256" s="458"/>
      <c r="S2256" s="459"/>
      <c r="T2256" s="457"/>
      <c r="U2256" s="460"/>
      <c r="V2256" s="434"/>
      <c r="W2256" s="434"/>
    </row>
    <row r="2257" spans="1:23" ht="31.5">
      <c r="A2257" s="153" t="s">
        <v>101</v>
      </c>
      <c r="B2257" s="154" t="s">
        <v>2558</v>
      </c>
      <c r="C2257" s="155" t="s">
        <v>2462</v>
      </c>
      <c r="D2257" s="156" t="s">
        <v>2560</v>
      </c>
      <c r="E2257" s="155" t="s">
        <v>129</v>
      </c>
      <c r="F2257" s="236" t="s">
        <v>2497</v>
      </c>
      <c r="G2257" s="158" t="s">
        <v>58</v>
      </c>
      <c r="H2257" s="159">
        <v>45683</v>
      </c>
      <c r="I2257" s="160">
        <v>2</v>
      </c>
      <c r="J2257" s="161"/>
      <c r="K2257" s="162">
        <f t="shared" si="125"/>
        <v>0</v>
      </c>
      <c r="L2257" s="163"/>
      <c r="M2257" s="164">
        <f t="shared" si="126"/>
        <v>0</v>
      </c>
      <c r="N2257" s="437"/>
      <c r="O2257" s="456"/>
      <c r="P2257" s="443"/>
      <c r="Q2257" s="457"/>
      <c r="R2257" s="458"/>
      <c r="S2257" s="459"/>
      <c r="T2257" s="457"/>
      <c r="U2257" s="460"/>
      <c r="V2257" s="434"/>
      <c r="W2257" s="434"/>
    </row>
    <row r="2258" spans="1:23" ht="31.5">
      <c r="A2258" s="153" t="s">
        <v>102</v>
      </c>
      <c r="B2258" s="154" t="s">
        <v>2558</v>
      </c>
      <c r="C2258" s="155" t="s">
        <v>2462</v>
      </c>
      <c r="D2258" s="156" t="s">
        <v>2560</v>
      </c>
      <c r="E2258" s="155" t="s">
        <v>129</v>
      </c>
      <c r="F2258" s="236" t="s">
        <v>2498</v>
      </c>
      <c r="G2258" s="158" t="s">
        <v>58</v>
      </c>
      <c r="H2258" s="159">
        <v>45683</v>
      </c>
      <c r="I2258" s="160">
        <v>2</v>
      </c>
      <c r="J2258" s="161"/>
      <c r="K2258" s="162">
        <f t="shared" si="125"/>
        <v>0</v>
      </c>
      <c r="L2258" s="163"/>
      <c r="M2258" s="164">
        <f t="shared" si="126"/>
        <v>0</v>
      </c>
      <c r="N2258" s="437"/>
      <c r="O2258" s="456"/>
      <c r="P2258" s="443"/>
      <c r="Q2258" s="457"/>
      <c r="R2258" s="458"/>
      <c r="S2258" s="459"/>
      <c r="T2258" s="457"/>
      <c r="U2258" s="460"/>
      <c r="V2258" s="434"/>
      <c r="W2258" s="434"/>
    </row>
    <row r="2259" spans="1:23" ht="31.5">
      <c r="A2259" s="153" t="s">
        <v>103</v>
      </c>
      <c r="B2259" s="154" t="s">
        <v>2558</v>
      </c>
      <c r="C2259" s="155" t="s">
        <v>2462</v>
      </c>
      <c r="D2259" s="156" t="s">
        <v>2560</v>
      </c>
      <c r="E2259" s="155" t="s">
        <v>129</v>
      </c>
      <c r="F2259" s="236" t="s">
        <v>2499</v>
      </c>
      <c r="G2259" s="158" t="s">
        <v>58</v>
      </c>
      <c r="H2259" s="159">
        <v>45683</v>
      </c>
      <c r="I2259" s="160">
        <v>2</v>
      </c>
      <c r="J2259" s="161"/>
      <c r="K2259" s="162">
        <f t="shared" si="125"/>
        <v>0</v>
      </c>
      <c r="L2259" s="163"/>
      <c r="M2259" s="164">
        <f t="shared" si="126"/>
        <v>0</v>
      </c>
      <c r="N2259" s="437"/>
      <c r="O2259" s="456"/>
      <c r="P2259" s="443"/>
      <c r="Q2259" s="457"/>
      <c r="R2259" s="458"/>
      <c r="S2259" s="459"/>
      <c r="T2259" s="457"/>
      <c r="U2259" s="460"/>
      <c r="V2259" s="434"/>
      <c r="W2259" s="434"/>
    </row>
    <row r="2260" spans="1:23" ht="31.5">
      <c r="A2260" s="153" t="s">
        <v>104</v>
      </c>
      <c r="B2260" s="154" t="s">
        <v>2558</v>
      </c>
      <c r="C2260" s="155" t="s">
        <v>2462</v>
      </c>
      <c r="D2260" s="156" t="s">
        <v>2560</v>
      </c>
      <c r="E2260" s="155" t="s">
        <v>129</v>
      </c>
      <c r="F2260" s="236" t="s">
        <v>2500</v>
      </c>
      <c r="G2260" s="158" t="s">
        <v>58</v>
      </c>
      <c r="H2260" s="159">
        <v>45548</v>
      </c>
      <c r="I2260" s="160">
        <v>2</v>
      </c>
      <c r="J2260" s="161"/>
      <c r="K2260" s="162">
        <f t="shared" si="125"/>
        <v>0</v>
      </c>
      <c r="L2260" s="163"/>
      <c r="M2260" s="164">
        <f t="shared" si="126"/>
        <v>0</v>
      </c>
      <c r="N2260" s="437"/>
      <c r="O2260" s="456"/>
      <c r="P2260" s="443"/>
      <c r="Q2260" s="457"/>
      <c r="R2260" s="458"/>
      <c r="S2260" s="459"/>
      <c r="T2260" s="457"/>
      <c r="U2260" s="460"/>
      <c r="V2260" s="434"/>
      <c r="W2260" s="434"/>
    </row>
    <row r="2261" spans="1:23" ht="31.5">
      <c r="A2261" s="153" t="s">
        <v>105</v>
      </c>
      <c r="B2261" s="154" t="s">
        <v>2558</v>
      </c>
      <c r="C2261" s="155" t="s">
        <v>2462</v>
      </c>
      <c r="D2261" s="156" t="s">
        <v>2560</v>
      </c>
      <c r="E2261" s="155" t="s">
        <v>129</v>
      </c>
      <c r="F2261" s="236" t="s">
        <v>2501</v>
      </c>
      <c r="G2261" s="158" t="s">
        <v>58</v>
      </c>
      <c r="H2261" s="159">
        <v>45548</v>
      </c>
      <c r="I2261" s="160">
        <v>2</v>
      </c>
      <c r="J2261" s="161"/>
      <c r="K2261" s="162">
        <f t="shared" si="125"/>
        <v>0</v>
      </c>
      <c r="L2261" s="163"/>
      <c r="M2261" s="164">
        <f t="shared" si="126"/>
        <v>0</v>
      </c>
      <c r="N2261" s="437"/>
      <c r="O2261" s="456"/>
      <c r="P2261" s="443"/>
      <c r="Q2261" s="457"/>
      <c r="R2261" s="458"/>
      <c r="S2261" s="459"/>
      <c r="T2261" s="457"/>
      <c r="U2261" s="460"/>
      <c r="V2261" s="434"/>
      <c r="W2261" s="434"/>
    </row>
    <row r="2262" spans="1:23" ht="31.5">
      <c r="A2262" s="153" t="s">
        <v>106</v>
      </c>
      <c r="B2262" s="154" t="s">
        <v>2558</v>
      </c>
      <c r="C2262" s="155" t="s">
        <v>2462</v>
      </c>
      <c r="D2262" s="156" t="s">
        <v>2560</v>
      </c>
      <c r="E2262" s="155" t="s">
        <v>129</v>
      </c>
      <c r="F2262" s="236" t="s">
        <v>2502</v>
      </c>
      <c r="G2262" s="158" t="s">
        <v>58</v>
      </c>
      <c r="H2262" s="159">
        <v>45548</v>
      </c>
      <c r="I2262" s="160">
        <v>2</v>
      </c>
      <c r="J2262" s="161"/>
      <c r="K2262" s="162">
        <f t="shared" si="125"/>
        <v>0</v>
      </c>
      <c r="L2262" s="163"/>
      <c r="M2262" s="164">
        <f t="shared" si="126"/>
        <v>0</v>
      </c>
      <c r="N2262" s="437"/>
      <c r="O2262" s="456"/>
      <c r="P2262" s="443"/>
      <c r="Q2262" s="457"/>
      <c r="R2262" s="458"/>
      <c r="S2262" s="459"/>
      <c r="T2262" s="457"/>
      <c r="U2262" s="460"/>
      <c r="V2262" s="434"/>
      <c r="W2262" s="434"/>
    </row>
    <row r="2263" spans="1:23" ht="31.5">
      <c r="A2263" s="153" t="s">
        <v>107</v>
      </c>
      <c r="B2263" s="154" t="s">
        <v>2578</v>
      </c>
      <c r="C2263" s="155" t="s">
        <v>2462</v>
      </c>
      <c r="D2263" s="156" t="s">
        <v>2561</v>
      </c>
      <c r="E2263" s="155" t="s">
        <v>129</v>
      </c>
      <c r="F2263" s="236" t="s">
        <v>2503</v>
      </c>
      <c r="G2263" s="158" t="s">
        <v>58</v>
      </c>
      <c r="H2263" s="159" t="s">
        <v>1686</v>
      </c>
      <c r="I2263" s="160">
        <v>2</v>
      </c>
      <c r="J2263" s="161"/>
      <c r="K2263" s="162">
        <f t="shared" si="125"/>
        <v>0</v>
      </c>
      <c r="L2263" s="163"/>
      <c r="M2263" s="164">
        <f t="shared" si="126"/>
        <v>0</v>
      </c>
      <c r="N2263" s="437"/>
      <c r="O2263" s="456"/>
      <c r="P2263" s="443"/>
      <c r="Q2263" s="457"/>
      <c r="R2263" s="458"/>
      <c r="S2263" s="459"/>
      <c r="T2263" s="457"/>
      <c r="U2263" s="460"/>
      <c r="V2263" s="434"/>
      <c r="W2263" s="434"/>
    </row>
    <row r="2264" spans="1:23" ht="31.5">
      <c r="A2264" s="153" t="s">
        <v>108</v>
      </c>
      <c r="B2264" s="154" t="s">
        <v>2578</v>
      </c>
      <c r="C2264" s="155" t="s">
        <v>2462</v>
      </c>
      <c r="D2264" s="156" t="s">
        <v>2561</v>
      </c>
      <c r="E2264" s="155" t="s">
        <v>129</v>
      </c>
      <c r="F2264" s="236" t="s">
        <v>2504</v>
      </c>
      <c r="G2264" s="158" t="s">
        <v>58</v>
      </c>
      <c r="H2264" s="159" t="s">
        <v>1686</v>
      </c>
      <c r="I2264" s="160">
        <v>2</v>
      </c>
      <c r="J2264" s="161"/>
      <c r="K2264" s="162">
        <f t="shared" si="125"/>
        <v>0</v>
      </c>
      <c r="L2264" s="163"/>
      <c r="M2264" s="164">
        <f t="shared" si="126"/>
        <v>0</v>
      </c>
      <c r="N2264" s="437"/>
      <c r="O2264" s="456"/>
      <c r="P2264" s="443"/>
      <c r="Q2264" s="457"/>
      <c r="R2264" s="458"/>
      <c r="S2264" s="459"/>
      <c r="T2264" s="457"/>
      <c r="U2264" s="460"/>
      <c r="V2264" s="434"/>
      <c r="W2264" s="434"/>
    </row>
    <row r="2265" spans="1:23" ht="31.5">
      <c r="A2265" s="153" t="s">
        <v>109</v>
      </c>
      <c r="B2265" s="154" t="s">
        <v>2578</v>
      </c>
      <c r="C2265" s="155" t="s">
        <v>2462</v>
      </c>
      <c r="D2265" s="156" t="s">
        <v>2561</v>
      </c>
      <c r="E2265" s="155" t="s">
        <v>129</v>
      </c>
      <c r="F2265" s="236" t="s">
        <v>2505</v>
      </c>
      <c r="G2265" s="158" t="s">
        <v>58</v>
      </c>
      <c r="H2265" s="159" t="s">
        <v>1686</v>
      </c>
      <c r="I2265" s="160">
        <v>2</v>
      </c>
      <c r="J2265" s="161"/>
      <c r="K2265" s="162">
        <f t="shared" si="125"/>
        <v>0</v>
      </c>
      <c r="L2265" s="163"/>
      <c r="M2265" s="164">
        <f t="shared" si="126"/>
        <v>0</v>
      </c>
      <c r="N2265" s="437"/>
      <c r="O2265" s="456"/>
      <c r="P2265" s="443"/>
      <c r="Q2265" s="457"/>
      <c r="R2265" s="458"/>
      <c r="S2265" s="459"/>
      <c r="T2265" s="457"/>
      <c r="U2265" s="460"/>
      <c r="V2265" s="434"/>
      <c r="W2265" s="434"/>
    </row>
    <row r="2266" spans="1:23" ht="31.5">
      <c r="A2266" s="153" t="s">
        <v>110</v>
      </c>
      <c r="B2266" s="154" t="s">
        <v>2578</v>
      </c>
      <c r="C2266" s="155" t="s">
        <v>2462</v>
      </c>
      <c r="D2266" s="156" t="s">
        <v>2561</v>
      </c>
      <c r="E2266" s="155" t="s">
        <v>129</v>
      </c>
      <c r="F2266" s="236" t="s">
        <v>2506</v>
      </c>
      <c r="G2266" s="158" t="s">
        <v>58</v>
      </c>
      <c r="H2266" s="159" t="s">
        <v>1686</v>
      </c>
      <c r="I2266" s="160">
        <v>2</v>
      </c>
      <c r="J2266" s="161"/>
      <c r="K2266" s="162">
        <f t="shared" si="125"/>
        <v>0</v>
      </c>
      <c r="L2266" s="163"/>
      <c r="M2266" s="164">
        <f t="shared" si="126"/>
        <v>0</v>
      </c>
      <c r="N2266" s="437"/>
      <c r="O2266" s="456"/>
      <c r="P2266" s="443"/>
      <c r="Q2266" s="457"/>
      <c r="R2266" s="458"/>
      <c r="S2266" s="459"/>
      <c r="T2266" s="457"/>
      <c r="U2266" s="460"/>
      <c r="V2266" s="434"/>
      <c r="W2266" s="434"/>
    </row>
    <row r="2267" spans="1:23" ht="31.5">
      <c r="A2267" s="153" t="s">
        <v>111</v>
      </c>
      <c r="B2267" s="154" t="s">
        <v>2578</v>
      </c>
      <c r="C2267" s="155" t="s">
        <v>2462</v>
      </c>
      <c r="D2267" s="156" t="s">
        <v>2561</v>
      </c>
      <c r="E2267" s="155" t="s">
        <v>129</v>
      </c>
      <c r="F2267" s="236" t="s">
        <v>2507</v>
      </c>
      <c r="G2267" s="158" t="s">
        <v>58</v>
      </c>
      <c r="H2267" s="159" t="s">
        <v>1686</v>
      </c>
      <c r="I2267" s="160">
        <v>2</v>
      </c>
      <c r="J2267" s="161"/>
      <c r="K2267" s="162">
        <f t="shared" si="125"/>
        <v>0</v>
      </c>
      <c r="L2267" s="163"/>
      <c r="M2267" s="164">
        <f t="shared" si="126"/>
        <v>0</v>
      </c>
      <c r="N2267" s="437"/>
      <c r="O2267" s="456"/>
      <c r="P2267" s="443"/>
      <c r="Q2267" s="457"/>
      <c r="R2267" s="458"/>
      <c r="S2267" s="459"/>
      <c r="T2267" s="457"/>
      <c r="U2267" s="460"/>
      <c r="V2267" s="434"/>
      <c r="W2267" s="434"/>
    </row>
    <row r="2268" spans="1:23" ht="31.5">
      <c r="A2268" s="153" t="s">
        <v>112</v>
      </c>
      <c r="B2268" s="154" t="s">
        <v>2578</v>
      </c>
      <c r="C2268" s="155" t="s">
        <v>2462</v>
      </c>
      <c r="D2268" s="156" t="s">
        <v>2561</v>
      </c>
      <c r="E2268" s="155" t="s">
        <v>129</v>
      </c>
      <c r="F2268" s="236" t="s">
        <v>2508</v>
      </c>
      <c r="G2268" s="158" t="s">
        <v>58</v>
      </c>
      <c r="H2268" s="159" t="s">
        <v>1686</v>
      </c>
      <c r="I2268" s="160">
        <v>2</v>
      </c>
      <c r="J2268" s="161"/>
      <c r="K2268" s="162">
        <f t="shared" si="125"/>
        <v>0</v>
      </c>
      <c r="L2268" s="163"/>
      <c r="M2268" s="164">
        <f t="shared" si="126"/>
        <v>0</v>
      </c>
      <c r="N2268" s="437"/>
      <c r="O2268" s="456"/>
      <c r="P2268" s="443"/>
      <c r="Q2268" s="457"/>
      <c r="R2268" s="458"/>
      <c r="S2268" s="459"/>
      <c r="T2268" s="457"/>
      <c r="U2268" s="460"/>
      <c r="V2268" s="434"/>
      <c r="W2268" s="434"/>
    </row>
    <row r="2269" spans="1:23" ht="31.5">
      <c r="A2269" s="153" t="s">
        <v>113</v>
      </c>
      <c r="B2269" s="154" t="s">
        <v>2578</v>
      </c>
      <c r="C2269" s="155" t="s">
        <v>2462</v>
      </c>
      <c r="D2269" s="156" t="s">
        <v>2561</v>
      </c>
      <c r="E2269" s="155" t="s">
        <v>129</v>
      </c>
      <c r="F2269" s="236" t="s">
        <v>2509</v>
      </c>
      <c r="G2269" s="158" t="s">
        <v>58</v>
      </c>
      <c r="H2269" s="159" t="s">
        <v>1686</v>
      </c>
      <c r="I2269" s="160">
        <v>2</v>
      </c>
      <c r="J2269" s="161"/>
      <c r="K2269" s="162">
        <f t="shared" si="125"/>
        <v>0</v>
      </c>
      <c r="L2269" s="163"/>
      <c r="M2269" s="164">
        <f t="shared" si="126"/>
        <v>0</v>
      </c>
      <c r="N2269" s="437"/>
      <c r="O2269" s="456"/>
      <c r="P2269" s="443"/>
      <c r="Q2269" s="457"/>
      <c r="R2269" s="458"/>
      <c r="S2269" s="459"/>
      <c r="T2269" s="457"/>
      <c r="U2269" s="460"/>
      <c r="V2269" s="434"/>
      <c r="W2269" s="434"/>
    </row>
    <row r="2270" spans="1:23" ht="31.5">
      <c r="A2270" s="153" t="s">
        <v>114</v>
      </c>
      <c r="B2270" s="154" t="s">
        <v>2578</v>
      </c>
      <c r="C2270" s="155" t="s">
        <v>2462</v>
      </c>
      <c r="D2270" s="156" t="s">
        <v>2561</v>
      </c>
      <c r="E2270" s="155" t="s">
        <v>129</v>
      </c>
      <c r="F2270" s="236" t="s">
        <v>2510</v>
      </c>
      <c r="G2270" s="158" t="s">
        <v>58</v>
      </c>
      <c r="H2270" s="159" t="s">
        <v>1686</v>
      </c>
      <c r="I2270" s="160">
        <v>2</v>
      </c>
      <c r="J2270" s="161"/>
      <c r="K2270" s="162">
        <f t="shared" si="125"/>
        <v>0</v>
      </c>
      <c r="L2270" s="163"/>
      <c r="M2270" s="164">
        <f t="shared" si="126"/>
        <v>0</v>
      </c>
      <c r="N2270" s="437"/>
      <c r="O2270" s="456"/>
      <c r="P2270" s="443"/>
      <c r="Q2270" s="457"/>
      <c r="R2270" s="458"/>
      <c r="S2270" s="459"/>
      <c r="T2270" s="457"/>
      <c r="U2270" s="460"/>
      <c r="V2270" s="434"/>
      <c r="W2270" s="434"/>
    </row>
    <row r="2271" spans="1:23" ht="31.5">
      <c r="A2271" s="153" t="s">
        <v>115</v>
      </c>
      <c r="B2271" s="154" t="s">
        <v>2578</v>
      </c>
      <c r="C2271" s="155" t="s">
        <v>2462</v>
      </c>
      <c r="D2271" s="156" t="s">
        <v>2561</v>
      </c>
      <c r="E2271" s="155" t="s">
        <v>129</v>
      </c>
      <c r="F2271" s="236" t="s">
        <v>2511</v>
      </c>
      <c r="G2271" s="158" t="s">
        <v>58</v>
      </c>
      <c r="H2271" s="159" t="s">
        <v>1686</v>
      </c>
      <c r="I2271" s="160">
        <v>2</v>
      </c>
      <c r="J2271" s="161"/>
      <c r="K2271" s="162">
        <f t="shared" si="125"/>
        <v>0</v>
      </c>
      <c r="L2271" s="163"/>
      <c r="M2271" s="164">
        <f t="shared" si="126"/>
        <v>0</v>
      </c>
      <c r="N2271" s="437"/>
      <c r="O2271" s="456"/>
      <c r="P2271" s="443"/>
      <c r="Q2271" s="457"/>
      <c r="R2271" s="458"/>
      <c r="S2271" s="459"/>
      <c r="T2271" s="457"/>
      <c r="U2271" s="460"/>
      <c r="V2271" s="434"/>
      <c r="W2271" s="434"/>
    </row>
    <row r="2272" spans="1:23" ht="31.5">
      <c r="A2272" s="153" t="s">
        <v>116</v>
      </c>
      <c r="B2272" s="154" t="s">
        <v>2578</v>
      </c>
      <c r="C2272" s="155" t="s">
        <v>2462</v>
      </c>
      <c r="D2272" s="156" t="s">
        <v>2561</v>
      </c>
      <c r="E2272" s="155" t="s">
        <v>129</v>
      </c>
      <c r="F2272" s="236" t="s">
        <v>2512</v>
      </c>
      <c r="G2272" s="158" t="s">
        <v>58</v>
      </c>
      <c r="H2272" s="159" t="s">
        <v>1686</v>
      </c>
      <c r="I2272" s="160">
        <v>2</v>
      </c>
      <c r="J2272" s="161"/>
      <c r="K2272" s="162">
        <f t="shared" si="125"/>
        <v>0</v>
      </c>
      <c r="L2272" s="163"/>
      <c r="M2272" s="164">
        <f t="shared" si="126"/>
        <v>0</v>
      </c>
      <c r="N2272" s="437"/>
      <c r="O2272" s="456"/>
      <c r="P2272" s="443"/>
      <c r="Q2272" s="457"/>
      <c r="R2272" s="458"/>
      <c r="S2272" s="459"/>
      <c r="T2272" s="457"/>
      <c r="U2272" s="460"/>
      <c r="V2272" s="434"/>
      <c r="W2272" s="434"/>
    </row>
    <row r="2273" spans="1:23" ht="31.5">
      <c r="A2273" s="153" t="s">
        <v>117</v>
      </c>
      <c r="B2273" s="154" t="s">
        <v>2578</v>
      </c>
      <c r="C2273" s="155" t="s">
        <v>2462</v>
      </c>
      <c r="D2273" s="156" t="s">
        <v>2561</v>
      </c>
      <c r="E2273" s="155" t="s">
        <v>129</v>
      </c>
      <c r="F2273" s="236" t="s">
        <v>2513</v>
      </c>
      <c r="G2273" s="158" t="s">
        <v>58</v>
      </c>
      <c r="H2273" s="159">
        <v>45707</v>
      </c>
      <c r="I2273" s="160">
        <v>2</v>
      </c>
      <c r="J2273" s="161"/>
      <c r="K2273" s="162">
        <f t="shared" si="125"/>
        <v>0</v>
      </c>
      <c r="L2273" s="163"/>
      <c r="M2273" s="164">
        <f t="shared" si="126"/>
        <v>0</v>
      </c>
      <c r="N2273" s="437"/>
      <c r="O2273" s="456"/>
      <c r="P2273" s="443"/>
      <c r="Q2273" s="457"/>
      <c r="R2273" s="458"/>
      <c r="S2273" s="459"/>
      <c r="T2273" s="457"/>
      <c r="U2273" s="460"/>
      <c r="V2273" s="434"/>
      <c r="W2273" s="434"/>
    </row>
    <row r="2274" spans="1:23" ht="31.5">
      <c r="A2274" s="153" t="s">
        <v>118</v>
      </c>
      <c r="B2274" s="154" t="s">
        <v>2578</v>
      </c>
      <c r="C2274" s="155" t="s">
        <v>2462</v>
      </c>
      <c r="D2274" s="156" t="s">
        <v>2561</v>
      </c>
      <c r="E2274" s="155" t="s">
        <v>129</v>
      </c>
      <c r="F2274" s="236" t="s">
        <v>2514</v>
      </c>
      <c r="G2274" s="158" t="s">
        <v>58</v>
      </c>
      <c r="H2274" s="159">
        <v>45707</v>
      </c>
      <c r="I2274" s="160">
        <v>2</v>
      </c>
      <c r="J2274" s="161"/>
      <c r="K2274" s="162">
        <f t="shared" si="125"/>
        <v>0</v>
      </c>
      <c r="L2274" s="163"/>
      <c r="M2274" s="164">
        <f t="shared" si="126"/>
        <v>0</v>
      </c>
      <c r="N2274" s="437"/>
      <c r="O2274" s="456"/>
      <c r="P2274" s="443"/>
      <c r="Q2274" s="457"/>
      <c r="R2274" s="458"/>
      <c r="S2274" s="459"/>
      <c r="T2274" s="457"/>
      <c r="U2274" s="460"/>
      <c r="V2274" s="434"/>
      <c r="W2274" s="434"/>
    </row>
    <row r="2275" spans="1:23" ht="31.5">
      <c r="A2275" s="153" t="s">
        <v>119</v>
      </c>
      <c r="B2275" s="154" t="s">
        <v>2578</v>
      </c>
      <c r="C2275" s="155" t="s">
        <v>2462</v>
      </c>
      <c r="D2275" s="156" t="s">
        <v>2561</v>
      </c>
      <c r="E2275" s="155" t="s">
        <v>129</v>
      </c>
      <c r="F2275" s="236" t="s">
        <v>2515</v>
      </c>
      <c r="G2275" s="158" t="s">
        <v>58</v>
      </c>
      <c r="H2275" s="159">
        <v>45707</v>
      </c>
      <c r="I2275" s="160">
        <v>2</v>
      </c>
      <c r="J2275" s="161"/>
      <c r="K2275" s="162">
        <f t="shared" si="125"/>
        <v>0</v>
      </c>
      <c r="L2275" s="163"/>
      <c r="M2275" s="164">
        <f t="shared" si="126"/>
        <v>0</v>
      </c>
      <c r="N2275" s="437"/>
      <c r="O2275" s="456"/>
      <c r="P2275" s="443"/>
      <c r="Q2275" s="457"/>
      <c r="R2275" s="458"/>
      <c r="S2275" s="459"/>
      <c r="T2275" s="457"/>
      <c r="U2275" s="460"/>
      <c r="V2275" s="434"/>
      <c r="W2275" s="434"/>
    </row>
    <row r="2276" spans="1:23" ht="31.5">
      <c r="A2276" s="153" t="s">
        <v>120</v>
      </c>
      <c r="B2276" s="154" t="s">
        <v>2578</v>
      </c>
      <c r="C2276" s="155" t="s">
        <v>2462</v>
      </c>
      <c r="D2276" s="156" t="s">
        <v>2561</v>
      </c>
      <c r="E2276" s="155" t="s">
        <v>129</v>
      </c>
      <c r="F2276" s="236" t="s">
        <v>2516</v>
      </c>
      <c r="G2276" s="158" t="s">
        <v>58</v>
      </c>
      <c r="H2276" s="159">
        <v>45707</v>
      </c>
      <c r="I2276" s="160">
        <v>2</v>
      </c>
      <c r="J2276" s="161"/>
      <c r="K2276" s="162">
        <f t="shared" si="125"/>
        <v>0</v>
      </c>
      <c r="L2276" s="163"/>
      <c r="M2276" s="164">
        <f t="shared" si="126"/>
        <v>0</v>
      </c>
      <c r="N2276" s="437"/>
      <c r="O2276" s="456"/>
      <c r="P2276" s="443"/>
      <c r="Q2276" s="457"/>
      <c r="R2276" s="458"/>
      <c r="S2276" s="459"/>
      <c r="T2276" s="457"/>
      <c r="U2276" s="460"/>
      <c r="V2276" s="434"/>
      <c r="W2276" s="434"/>
    </row>
    <row r="2277" spans="1:23" ht="31.5">
      <c r="A2277" s="153" t="s">
        <v>121</v>
      </c>
      <c r="B2277" s="154" t="s">
        <v>2578</v>
      </c>
      <c r="C2277" s="155" t="s">
        <v>2462</v>
      </c>
      <c r="D2277" s="156" t="s">
        <v>2561</v>
      </c>
      <c r="E2277" s="155" t="s">
        <v>129</v>
      </c>
      <c r="F2277" s="236" t="s">
        <v>2517</v>
      </c>
      <c r="G2277" s="158" t="s">
        <v>58</v>
      </c>
      <c r="H2277" s="159">
        <v>45707</v>
      </c>
      <c r="I2277" s="160">
        <v>2</v>
      </c>
      <c r="J2277" s="161"/>
      <c r="K2277" s="162">
        <f t="shared" si="125"/>
        <v>0</v>
      </c>
      <c r="L2277" s="163"/>
      <c r="M2277" s="164">
        <f t="shared" si="126"/>
        <v>0</v>
      </c>
      <c r="N2277" s="437"/>
      <c r="O2277" s="456"/>
      <c r="P2277" s="443"/>
      <c r="Q2277" s="457"/>
      <c r="R2277" s="458"/>
      <c r="S2277" s="459"/>
      <c r="T2277" s="457"/>
      <c r="U2277" s="460"/>
      <c r="V2277" s="434"/>
      <c r="W2277" s="434"/>
    </row>
    <row r="2278" spans="1:23" ht="31.5">
      <c r="A2278" s="153" t="s">
        <v>122</v>
      </c>
      <c r="B2278" s="154" t="s">
        <v>2578</v>
      </c>
      <c r="C2278" s="155" t="s">
        <v>2462</v>
      </c>
      <c r="D2278" s="156" t="s">
        <v>2561</v>
      </c>
      <c r="E2278" s="155" t="s">
        <v>129</v>
      </c>
      <c r="F2278" s="236" t="s">
        <v>2518</v>
      </c>
      <c r="G2278" s="158" t="s">
        <v>58</v>
      </c>
      <c r="H2278" s="159" t="s">
        <v>2135</v>
      </c>
      <c r="I2278" s="160">
        <v>2</v>
      </c>
      <c r="J2278" s="161"/>
      <c r="K2278" s="162">
        <f t="shared" si="125"/>
        <v>0</v>
      </c>
      <c r="L2278" s="163"/>
      <c r="M2278" s="164">
        <f t="shared" si="126"/>
        <v>0</v>
      </c>
      <c r="N2278" s="437"/>
      <c r="O2278" s="456"/>
      <c r="P2278" s="443"/>
      <c r="Q2278" s="457"/>
      <c r="R2278" s="458"/>
      <c r="S2278" s="459"/>
      <c r="T2278" s="457"/>
      <c r="U2278" s="460"/>
      <c r="V2278" s="434"/>
      <c r="W2278" s="434"/>
    </row>
    <row r="2279" spans="1:23" ht="31.5">
      <c r="A2279" s="153" t="s">
        <v>123</v>
      </c>
      <c r="B2279" s="154" t="s">
        <v>2578</v>
      </c>
      <c r="C2279" s="155" t="s">
        <v>2462</v>
      </c>
      <c r="D2279" s="156" t="s">
        <v>2561</v>
      </c>
      <c r="E2279" s="155" t="s">
        <v>129</v>
      </c>
      <c r="F2279" s="236" t="s">
        <v>2519</v>
      </c>
      <c r="G2279" s="158" t="s">
        <v>58</v>
      </c>
      <c r="H2279" s="159" t="s">
        <v>1392</v>
      </c>
      <c r="I2279" s="160">
        <v>2</v>
      </c>
      <c r="J2279" s="161"/>
      <c r="K2279" s="162">
        <f t="shared" si="125"/>
        <v>0</v>
      </c>
      <c r="L2279" s="163"/>
      <c r="M2279" s="164">
        <f t="shared" si="126"/>
        <v>0</v>
      </c>
      <c r="N2279" s="437"/>
      <c r="O2279" s="456"/>
      <c r="P2279" s="443"/>
      <c r="Q2279" s="457"/>
      <c r="R2279" s="458"/>
      <c r="S2279" s="459"/>
      <c r="T2279" s="457"/>
      <c r="U2279" s="460"/>
      <c r="V2279" s="434"/>
      <c r="W2279" s="434"/>
    </row>
    <row r="2280" spans="1:23" ht="31.5">
      <c r="A2280" s="153" t="s">
        <v>124</v>
      </c>
      <c r="B2280" s="154" t="s">
        <v>2578</v>
      </c>
      <c r="C2280" s="155" t="s">
        <v>2462</v>
      </c>
      <c r="D2280" s="156" t="s">
        <v>2561</v>
      </c>
      <c r="E2280" s="155" t="s">
        <v>129</v>
      </c>
      <c r="F2280" s="236" t="s">
        <v>2520</v>
      </c>
      <c r="G2280" s="158" t="s">
        <v>58</v>
      </c>
      <c r="H2280" s="159" t="s">
        <v>1392</v>
      </c>
      <c r="I2280" s="160">
        <v>2</v>
      </c>
      <c r="J2280" s="161"/>
      <c r="K2280" s="162">
        <f t="shared" si="125"/>
        <v>0</v>
      </c>
      <c r="L2280" s="163"/>
      <c r="M2280" s="164">
        <f t="shared" si="126"/>
        <v>0</v>
      </c>
      <c r="N2280" s="437"/>
      <c r="O2280" s="456"/>
      <c r="P2280" s="443"/>
      <c r="Q2280" s="457"/>
      <c r="R2280" s="458"/>
      <c r="S2280" s="459"/>
      <c r="T2280" s="457"/>
      <c r="U2280" s="460"/>
      <c r="V2280" s="434"/>
      <c r="W2280" s="434"/>
    </row>
    <row r="2281" spans="1:23" ht="31.5">
      <c r="A2281" s="153" t="s">
        <v>631</v>
      </c>
      <c r="B2281" s="154" t="s">
        <v>2578</v>
      </c>
      <c r="C2281" s="155" t="s">
        <v>2462</v>
      </c>
      <c r="D2281" s="156" t="s">
        <v>2561</v>
      </c>
      <c r="E2281" s="155" t="s">
        <v>129</v>
      </c>
      <c r="F2281" s="236" t="s">
        <v>2521</v>
      </c>
      <c r="G2281" s="158" t="s">
        <v>58</v>
      </c>
      <c r="H2281" s="159" t="s">
        <v>1925</v>
      </c>
      <c r="I2281" s="160">
        <v>2</v>
      </c>
      <c r="J2281" s="161"/>
      <c r="K2281" s="162">
        <f t="shared" si="125"/>
        <v>0</v>
      </c>
      <c r="L2281" s="163"/>
      <c r="M2281" s="164">
        <f t="shared" si="126"/>
        <v>0</v>
      </c>
      <c r="N2281" s="437"/>
      <c r="O2281" s="456"/>
      <c r="P2281" s="443"/>
      <c r="Q2281" s="457"/>
      <c r="R2281" s="458"/>
      <c r="S2281" s="459"/>
      <c r="T2281" s="457"/>
      <c r="U2281" s="460"/>
      <c r="V2281" s="434"/>
      <c r="W2281" s="434"/>
    </row>
    <row r="2282" spans="1:23" ht="31.5">
      <c r="A2282" s="153" t="s">
        <v>632</v>
      </c>
      <c r="B2282" s="154" t="s">
        <v>2578</v>
      </c>
      <c r="C2282" s="155" t="s">
        <v>2462</v>
      </c>
      <c r="D2282" s="156" t="s">
        <v>2561</v>
      </c>
      <c r="E2282" s="155" t="s">
        <v>129</v>
      </c>
      <c r="F2282" s="236" t="s">
        <v>2522</v>
      </c>
      <c r="G2282" s="158" t="s">
        <v>58</v>
      </c>
      <c r="H2282" s="159" t="s">
        <v>1925</v>
      </c>
      <c r="I2282" s="160">
        <v>2</v>
      </c>
      <c r="J2282" s="161"/>
      <c r="K2282" s="162">
        <f t="shared" si="125"/>
        <v>0</v>
      </c>
      <c r="L2282" s="163"/>
      <c r="M2282" s="164">
        <f t="shared" si="126"/>
        <v>0</v>
      </c>
      <c r="N2282" s="437"/>
      <c r="O2282" s="456"/>
      <c r="P2282" s="443"/>
      <c r="Q2282" s="457"/>
      <c r="R2282" s="458"/>
      <c r="S2282" s="459"/>
      <c r="T2282" s="457"/>
      <c r="U2282" s="460"/>
      <c r="V2282" s="434"/>
      <c r="W2282" s="434"/>
    </row>
    <row r="2283" spans="1:23" ht="31.5">
      <c r="A2283" s="153" t="s">
        <v>633</v>
      </c>
      <c r="B2283" s="154" t="s">
        <v>2578</v>
      </c>
      <c r="C2283" s="155" t="s">
        <v>2462</v>
      </c>
      <c r="D2283" s="156" t="s">
        <v>2561</v>
      </c>
      <c r="E2283" s="155" t="s">
        <v>129</v>
      </c>
      <c r="F2283" s="236" t="s">
        <v>2523</v>
      </c>
      <c r="G2283" s="158" t="s">
        <v>58</v>
      </c>
      <c r="H2283" s="159" t="s">
        <v>1925</v>
      </c>
      <c r="I2283" s="160">
        <v>2</v>
      </c>
      <c r="J2283" s="161"/>
      <c r="K2283" s="162">
        <f t="shared" si="125"/>
        <v>0</v>
      </c>
      <c r="L2283" s="163"/>
      <c r="M2283" s="164">
        <f t="shared" si="126"/>
        <v>0</v>
      </c>
      <c r="N2283" s="437"/>
      <c r="O2283" s="456"/>
      <c r="P2283" s="443"/>
      <c r="Q2283" s="457"/>
      <c r="R2283" s="458"/>
      <c r="S2283" s="459"/>
      <c r="T2283" s="457"/>
      <c r="U2283" s="460"/>
      <c r="V2283" s="434"/>
      <c r="W2283" s="434"/>
    </row>
    <row r="2284" spans="1:23" ht="31.5">
      <c r="A2284" s="153" t="s">
        <v>634</v>
      </c>
      <c r="B2284" s="154" t="s">
        <v>2578</v>
      </c>
      <c r="C2284" s="155" t="s">
        <v>2462</v>
      </c>
      <c r="D2284" s="156" t="s">
        <v>2561</v>
      </c>
      <c r="E2284" s="155" t="s">
        <v>129</v>
      </c>
      <c r="F2284" s="236" t="s">
        <v>2524</v>
      </c>
      <c r="G2284" s="158" t="s">
        <v>58</v>
      </c>
      <c r="H2284" s="159" t="s">
        <v>1925</v>
      </c>
      <c r="I2284" s="160">
        <v>2</v>
      </c>
      <c r="J2284" s="161"/>
      <c r="K2284" s="162">
        <f t="shared" si="125"/>
        <v>0</v>
      </c>
      <c r="L2284" s="163"/>
      <c r="M2284" s="164">
        <f t="shared" si="126"/>
        <v>0</v>
      </c>
      <c r="N2284" s="437"/>
      <c r="O2284" s="456"/>
      <c r="P2284" s="443"/>
      <c r="Q2284" s="457"/>
      <c r="R2284" s="458"/>
      <c r="S2284" s="459"/>
      <c r="T2284" s="457"/>
      <c r="U2284" s="460"/>
      <c r="V2284" s="434"/>
      <c r="W2284" s="434"/>
    </row>
    <row r="2285" spans="1:23" ht="31.5">
      <c r="A2285" s="153" t="s">
        <v>635</v>
      </c>
      <c r="B2285" s="154" t="s">
        <v>2578</v>
      </c>
      <c r="C2285" s="155" t="s">
        <v>2462</v>
      </c>
      <c r="D2285" s="156" t="s">
        <v>2561</v>
      </c>
      <c r="E2285" s="155" t="s">
        <v>129</v>
      </c>
      <c r="F2285" s="236" t="s">
        <v>2525</v>
      </c>
      <c r="G2285" s="158" t="s">
        <v>58</v>
      </c>
      <c r="H2285" s="159" t="s">
        <v>1925</v>
      </c>
      <c r="I2285" s="160">
        <v>2</v>
      </c>
      <c r="J2285" s="161"/>
      <c r="K2285" s="162">
        <f t="shared" si="125"/>
        <v>0</v>
      </c>
      <c r="L2285" s="163"/>
      <c r="M2285" s="164">
        <f t="shared" si="126"/>
        <v>0</v>
      </c>
      <c r="N2285" s="437"/>
      <c r="O2285" s="456"/>
      <c r="P2285" s="443"/>
      <c r="Q2285" s="457"/>
      <c r="R2285" s="458"/>
      <c r="S2285" s="459"/>
      <c r="T2285" s="457"/>
      <c r="U2285" s="460"/>
      <c r="V2285" s="434"/>
      <c r="W2285" s="434"/>
    </row>
    <row r="2286" spans="1:23" ht="31.5">
      <c r="A2286" s="153" t="s">
        <v>636</v>
      </c>
      <c r="B2286" s="154" t="s">
        <v>2578</v>
      </c>
      <c r="C2286" s="155" t="s">
        <v>2462</v>
      </c>
      <c r="D2286" s="156" t="s">
        <v>2561</v>
      </c>
      <c r="E2286" s="155" t="s">
        <v>129</v>
      </c>
      <c r="F2286" s="236" t="s">
        <v>2526</v>
      </c>
      <c r="G2286" s="158" t="s">
        <v>58</v>
      </c>
      <c r="H2286" s="159" t="s">
        <v>1594</v>
      </c>
      <c r="I2286" s="160">
        <v>2</v>
      </c>
      <c r="J2286" s="161"/>
      <c r="K2286" s="162">
        <f t="shared" si="125"/>
        <v>0</v>
      </c>
      <c r="L2286" s="163"/>
      <c r="M2286" s="164">
        <f t="shared" si="126"/>
        <v>0</v>
      </c>
      <c r="N2286" s="437"/>
      <c r="O2286" s="456"/>
      <c r="P2286" s="443"/>
      <c r="Q2286" s="457"/>
      <c r="R2286" s="458"/>
      <c r="S2286" s="459"/>
      <c r="T2286" s="457"/>
      <c r="U2286" s="460"/>
      <c r="V2286" s="434"/>
      <c r="W2286" s="434"/>
    </row>
    <row r="2287" spans="1:23" ht="31.5">
      <c r="A2287" s="153" t="s">
        <v>637</v>
      </c>
      <c r="B2287" s="154" t="s">
        <v>2578</v>
      </c>
      <c r="C2287" s="155" t="s">
        <v>2462</v>
      </c>
      <c r="D2287" s="156" t="s">
        <v>2561</v>
      </c>
      <c r="E2287" s="155" t="s">
        <v>129</v>
      </c>
      <c r="F2287" s="236" t="s">
        <v>2527</v>
      </c>
      <c r="G2287" s="158" t="s">
        <v>58</v>
      </c>
      <c r="H2287" s="159" t="s">
        <v>1594</v>
      </c>
      <c r="I2287" s="160">
        <v>2</v>
      </c>
      <c r="J2287" s="161"/>
      <c r="K2287" s="162">
        <f t="shared" si="125"/>
        <v>0</v>
      </c>
      <c r="L2287" s="163"/>
      <c r="M2287" s="164">
        <f t="shared" si="126"/>
        <v>0</v>
      </c>
      <c r="N2287" s="437"/>
      <c r="O2287" s="456"/>
      <c r="P2287" s="443"/>
      <c r="Q2287" s="457"/>
      <c r="R2287" s="458"/>
      <c r="S2287" s="459"/>
      <c r="T2287" s="457"/>
      <c r="U2287" s="460"/>
      <c r="V2287" s="434"/>
      <c r="W2287" s="434"/>
    </row>
    <row r="2288" spans="1:23" ht="31.5">
      <c r="A2288" s="153" t="s">
        <v>638</v>
      </c>
      <c r="B2288" s="154" t="s">
        <v>2578</v>
      </c>
      <c r="C2288" s="155" t="s">
        <v>2462</v>
      </c>
      <c r="D2288" s="156" t="s">
        <v>2561</v>
      </c>
      <c r="E2288" s="155" t="s">
        <v>129</v>
      </c>
      <c r="F2288" s="236" t="s">
        <v>2528</v>
      </c>
      <c r="G2288" s="158" t="s">
        <v>58</v>
      </c>
      <c r="H2288" s="159" t="s">
        <v>1594</v>
      </c>
      <c r="I2288" s="160">
        <v>2</v>
      </c>
      <c r="J2288" s="161"/>
      <c r="K2288" s="162">
        <f t="shared" si="125"/>
        <v>0</v>
      </c>
      <c r="L2288" s="163"/>
      <c r="M2288" s="164">
        <f t="shared" si="126"/>
        <v>0</v>
      </c>
      <c r="N2288" s="437"/>
      <c r="O2288" s="456"/>
      <c r="P2288" s="443"/>
      <c r="Q2288" s="457"/>
      <c r="R2288" s="458"/>
      <c r="S2288" s="459"/>
      <c r="T2288" s="457"/>
      <c r="U2288" s="460"/>
      <c r="V2288" s="434"/>
      <c r="W2288" s="434"/>
    </row>
    <row r="2289" spans="1:23" ht="31.5">
      <c r="A2289" s="153" t="s">
        <v>639</v>
      </c>
      <c r="B2289" s="154" t="s">
        <v>2578</v>
      </c>
      <c r="C2289" s="155" t="s">
        <v>2462</v>
      </c>
      <c r="D2289" s="156" t="s">
        <v>2561</v>
      </c>
      <c r="E2289" s="155" t="s">
        <v>129</v>
      </c>
      <c r="F2289" s="236" t="s">
        <v>2529</v>
      </c>
      <c r="G2289" s="158" t="s">
        <v>58</v>
      </c>
      <c r="H2289" s="159" t="s">
        <v>1594</v>
      </c>
      <c r="I2289" s="160">
        <v>2</v>
      </c>
      <c r="J2289" s="161"/>
      <c r="K2289" s="162">
        <f t="shared" si="125"/>
        <v>0</v>
      </c>
      <c r="L2289" s="163"/>
      <c r="M2289" s="164">
        <f t="shared" si="126"/>
        <v>0</v>
      </c>
      <c r="N2289" s="437"/>
      <c r="O2289" s="456"/>
      <c r="P2289" s="443"/>
      <c r="Q2289" s="457"/>
      <c r="R2289" s="458"/>
      <c r="S2289" s="459"/>
      <c r="T2289" s="457"/>
      <c r="U2289" s="460"/>
      <c r="V2289" s="434"/>
      <c r="W2289" s="434"/>
    </row>
    <row r="2290" spans="1:23" ht="31.5">
      <c r="A2290" s="153" t="s">
        <v>640</v>
      </c>
      <c r="B2290" s="154" t="s">
        <v>2578</v>
      </c>
      <c r="C2290" s="155" t="s">
        <v>2462</v>
      </c>
      <c r="D2290" s="156" t="s">
        <v>2561</v>
      </c>
      <c r="E2290" s="155" t="s">
        <v>129</v>
      </c>
      <c r="F2290" s="236" t="s">
        <v>2530</v>
      </c>
      <c r="G2290" s="158" t="s">
        <v>58</v>
      </c>
      <c r="H2290" s="159" t="s">
        <v>2136</v>
      </c>
      <c r="I2290" s="160">
        <v>2</v>
      </c>
      <c r="J2290" s="161"/>
      <c r="K2290" s="162">
        <f t="shared" si="125"/>
        <v>0</v>
      </c>
      <c r="L2290" s="163"/>
      <c r="M2290" s="164">
        <f t="shared" si="126"/>
        <v>0</v>
      </c>
      <c r="N2290" s="437"/>
      <c r="O2290" s="456"/>
      <c r="P2290" s="443"/>
      <c r="Q2290" s="457"/>
      <c r="R2290" s="458"/>
      <c r="S2290" s="459"/>
      <c r="T2290" s="457"/>
      <c r="U2290" s="460"/>
      <c r="V2290" s="434"/>
      <c r="W2290" s="434"/>
    </row>
    <row r="2291" spans="1:23" ht="31.5">
      <c r="A2291" s="153" t="s">
        <v>641</v>
      </c>
      <c r="B2291" s="154" t="s">
        <v>2578</v>
      </c>
      <c r="C2291" s="155" t="s">
        <v>2462</v>
      </c>
      <c r="D2291" s="156" t="s">
        <v>2561</v>
      </c>
      <c r="E2291" s="155" t="s">
        <v>129</v>
      </c>
      <c r="F2291" s="236" t="s">
        <v>2531</v>
      </c>
      <c r="G2291" s="158" t="s">
        <v>58</v>
      </c>
      <c r="H2291" s="159" t="s">
        <v>1594</v>
      </c>
      <c r="I2291" s="160">
        <v>2</v>
      </c>
      <c r="J2291" s="161"/>
      <c r="K2291" s="162">
        <f t="shared" ref="K2291:K2320" si="127">I2291*J2291</f>
        <v>0</v>
      </c>
      <c r="L2291" s="163"/>
      <c r="M2291" s="164">
        <f t="shared" ref="M2291:M2320" si="128">ROUND(K2291*L2291+K2291,2)</f>
        <v>0</v>
      </c>
      <c r="N2291" s="437"/>
      <c r="O2291" s="456"/>
      <c r="P2291" s="443"/>
      <c r="Q2291" s="457"/>
      <c r="R2291" s="458"/>
      <c r="S2291" s="459"/>
      <c r="T2291" s="457"/>
      <c r="U2291" s="460"/>
      <c r="V2291" s="434"/>
      <c r="W2291" s="434"/>
    </row>
    <row r="2292" spans="1:23" ht="31.5">
      <c r="A2292" s="153" t="s">
        <v>642</v>
      </c>
      <c r="B2292" s="154" t="s">
        <v>2578</v>
      </c>
      <c r="C2292" s="155" t="s">
        <v>2462</v>
      </c>
      <c r="D2292" s="156" t="s">
        <v>2561</v>
      </c>
      <c r="E2292" s="155" t="s">
        <v>129</v>
      </c>
      <c r="F2292" s="236" t="s">
        <v>2532</v>
      </c>
      <c r="G2292" s="158" t="s">
        <v>58</v>
      </c>
      <c r="H2292" s="159" t="s">
        <v>2555</v>
      </c>
      <c r="I2292" s="160">
        <v>2</v>
      </c>
      <c r="J2292" s="161"/>
      <c r="K2292" s="162">
        <f t="shared" si="127"/>
        <v>0</v>
      </c>
      <c r="L2292" s="163"/>
      <c r="M2292" s="164">
        <f t="shared" si="128"/>
        <v>0</v>
      </c>
      <c r="N2292" s="437"/>
      <c r="O2292" s="456"/>
      <c r="P2292" s="443"/>
      <c r="Q2292" s="457"/>
      <c r="R2292" s="458"/>
      <c r="S2292" s="459"/>
      <c r="T2292" s="457"/>
      <c r="U2292" s="460"/>
      <c r="V2292" s="434"/>
      <c r="W2292" s="434"/>
    </row>
    <row r="2293" spans="1:23" ht="31.5">
      <c r="A2293" s="153" t="s">
        <v>643</v>
      </c>
      <c r="B2293" s="154" t="s">
        <v>2563</v>
      </c>
      <c r="C2293" s="155" t="s">
        <v>2462</v>
      </c>
      <c r="D2293" s="156" t="s">
        <v>2561</v>
      </c>
      <c r="E2293" s="155" t="s">
        <v>129</v>
      </c>
      <c r="F2293" s="236" t="s">
        <v>2533</v>
      </c>
      <c r="G2293" s="158" t="s">
        <v>58</v>
      </c>
      <c r="H2293" s="159" t="s">
        <v>2556</v>
      </c>
      <c r="I2293" s="160">
        <v>2</v>
      </c>
      <c r="J2293" s="161"/>
      <c r="K2293" s="162">
        <f t="shared" si="127"/>
        <v>0</v>
      </c>
      <c r="L2293" s="163"/>
      <c r="M2293" s="164">
        <f t="shared" si="128"/>
        <v>0</v>
      </c>
      <c r="N2293" s="437"/>
      <c r="O2293" s="456"/>
      <c r="P2293" s="443"/>
      <c r="Q2293" s="457"/>
      <c r="R2293" s="458"/>
      <c r="S2293" s="459"/>
      <c r="T2293" s="457"/>
      <c r="U2293" s="460"/>
      <c r="V2293" s="434"/>
      <c r="W2293" s="434"/>
    </row>
    <row r="2294" spans="1:23" ht="31.5">
      <c r="A2294" s="153" t="s">
        <v>644</v>
      </c>
      <c r="B2294" s="154" t="s">
        <v>2563</v>
      </c>
      <c r="C2294" s="155" t="s">
        <v>2462</v>
      </c>
      <c r="D2294" s="156" t="s">
        <v>2561</v>
      </c>
      <c r="E2294" s="155" t="s">
        <v>129</v>
      </c>
      <c r="F2294" s="236" t="s">
        <v>2534</v>
      </c>
      <c r="G2294" s="158" t="s">
        <v>58</v>
      </c>
      <c r="H2294" s="159" t="s">
        <v>2556</v>
      </c>
      <c r="I2294" s="160">
        <v>2</v>
      </c>
      <c r="J2294" s="161"/>
      <c r="K2294" s="162">
        <f t="shared" si="127"/>
        <v>0</v>
      </c>
      <c r="L2294" s="163"/>
      <c r="M2294" s="164">
        <f t="shared" si="128"/>
        <v>0</v>
      </c>
      <c r="N2294" s="437"/>
      <c r="O2294" s="456"/>
      <c r="P2294" s="443"/>
      <c r="Q2294" s="457"/>
      <c r="R2294" s="458"/>
      <c r="S2294" s="459"/>
      <c r="T2294" s="457"/>
      <c r="U2294" s="460"/>
      <c r="V2294" s="434"/>
      <c r="W2294" s="434"/>
    </row>
    <row r="2295" spans="1:23" ht="31.5">
      <c r="A2295" s="153" t="s">
        <v>645</v>
      </c>
      <c r="B2295" s="154" t="s">
        <v>2578</v>
      </c>
      <c r="C2295" s="155" t="s">
        <v>2463</v>
      </c>
      <c r="D2295" s="156" t="s">
        <v>2562</v>
      </c>
      <c r="E2295" s="155" t="s">
        <v>129</v>
      </c>
      <c r="F2295" s="236" t="s">
        <v>2535</v>
      </c>
      <c r="G2295" s="158" t="s">
        <v>58</v>
      </c>
      <c r="H2295" s="159" t="s">
        <v>1925</v>
      </c>
      <c r="I2295" s="160">
        <v>2</v>
      </c>
      <c r="J2295" s="161"/>
      <c r="K2295" s="162">
        <f t="shared" si="127"/>
        <v>0</v>
      </c>
      <c r="L2295" s="163"/>
      <c r="M2295" s="164">
        <f t="shared" si="128"/>
        <v>0</v>
      </c>
      <c r="N2295" s="437"/>
      <c r="O2295" s="456"/>
      <c r="P2295" s="443"/>
      <c r="Q2295" s="457"/>
      <c r="R2295" s="458"/>
      <c r="S2295" s="459"/>
      <c r="T2295" s="457"/>
      <c r="U2295" s="460"/>
      <c r="V2295" s="434"/>
      <c r="W2295" s="434"/>
    </row>
    <row r="2296" spans="1:23" ht="31.5">
      <c r="A2296" s="153" t="s">
        <v>646</v>
      </c>
      <c r="B2296" s="154" t="s">
        <v>2578</v>
      </c>
      <c r="C2296" s="155" t="s">
        <v>2463</v>
      </c>
      <c r="D2296" s="156" t="s">
        <v>2562</v>
      </c>
      <c r="E2296" s="155" t="s">
        <v>129</v>
      </c>
      <c r="F2296" s="236" t="s">
        <v>2536</v>
      </c>
      <c r="G2296" s="158" t="s">
        <v>58</v>
      </c>
      <c r="H2296" s="159" t="s">
        <v>1416</v>
      </c>
      <c r="I2296" s="160">
        <v>2</v>
      </c>
      <c r="J2296" s="161"/>
      <c r="K2296" s="162">
        <f t="shared" si="127"/>
        <v>0</v>
      </c>
      <c r="L2296" s="163"/>
      <c r="M2296" s="164">
        <f t="shared" si="128"/>
        <v>0</v>
      </c>
      <c r="N2296" s="437"/>
      <c r="O2296" s="456"/>
      <c r="P2296" s="443"/>
      <c r="Q2296" s="457"/>
      <c r="R2296" s="458"/>
      <c r="S2296" s="459"/>
      <c r="T2296" s="457"/>
      <c r="U2296" s="460"/>
      <c r="V2296" s="434"/>
      <c r="W2296" s="434"/>
    </row>
    <row r="2297" spans="1:23" ht="31.5">
      <c r="A2297" s="153" t="s">
        <v>647</v>
      </c>
      <c r="B2297" s="154" t="s">
        <v>2578</v>
      </c>
      <c r="C2297" s="155" t="s">
        <v>2464</v>
      </c>
      <c r="D2297" s="156" t="s">
        <v>2564</v>
      </c>
      <c r="E2297" s="155" t="s">
        <v>129</v>
      </c>
      <c r="F2297" s="236" t="s">
        <v>2537</v>
      </c>
      <c r="G2297" s="158" t="s">
        <v>58</v>
      </c>
      <c r="H2297" s="159" t="s">
        <v>1925</v>
      </c>
      <c r="I2297" s="160">
        <v>2</v>
      </c>
      <c r="J2297" s="161"/>
      <c r="K2297" s="162">
        <f t="shared" si="127"/>
        <v>0</v>
      </c>
      <c r="L2297" s="163"/>
      <c r="M2297" s="164">
        <f t="shared" si="128"/>
        <v>0</v>
      </c>
      <c r="N2297" s="437"/>
      <c r="O2297" s="456"/>
      <c r="P2297" s="443"/>
      <c r="Q2297" s="457"/>
      <c r="R2297" s="458"/>
      <c r="S2297" s="459"/>
      <c r="T2297" s="457"/>
      <c r="U2297" s="460"/>
      <c r="V2297" s="434"/>
      <c r="W2297" s="434"/>
    </row>
    <row r="2298" spans="1:23" ht="31.5">
      <c r="A2298" s="153" t="s">
        <v>648</v>
      </c>
      <c r="B2298" s="154" t="s">
        <v>2578</v>
      </c>
      <c r="C2298" s="155" t="s">
        <v>2464</v>
      </c>
      <c r="D2298" s="156" t="s">
        <v>2564</v>
      </c>
      <c r="E2298" s="155" t="s">
        <v>129</v>
      </c>
      <c r="F2298" s="236" t="s">
        <v>2538</v>
      </c>
      <c r="G2298" s="158" t="s">
        <v>58</v>
      </c>
      <c r="H2298" s="159" t="s">
        <v>1925</v>
      </c>
      <c r="I2298" s="160">
        <v>2</v>
      </c>
      <c r="J2298" s="161"/>
      <c r="K2298" s="162">
        <f t="shared" si="127"/>
        <v>0</v>
      </c>
      <c r="L2298" s="163"/>
      <c r="M2298" s="164">
        <f t="shared" si="128"/>
        <v>0</v>
      </c>
      <c r="N2298" s="437"/>
      <c r="O2298" s="456"/>
      <c r="P2298" s="443"/>
      <c r="Q2298" s="457"/>
      <c r="R2298" s="458"/>
      <c r="S2298" s="459"/>
      <c r="T2298" s="457"/>
      <c r="U2298" s="460"/>
      <c r="V2298" s="434"/>
      <c r="W2298" s="434"/>
    </row>
    <row r="2299" spans="1:23" ht="31.5">
      <c r="A2299" s="153" t="s">
        <v>649</v>
      </c>
      <c r="B2299" s="154" t="s">
        <v>2578</v>
      </c>
      <c r="C2299" s="155" t="s">
        <v>2462</v>
      </c>
      <c r="D2299" s="156" t="s">
        <v>2565</v>
      </c>
      <c r="E2299" s="155" t="s">
        <v>129</v>
      </c>
      <c r="F2299" s="236" t="s">
        <v>2539</v>
      </c>
      <c r="G2299" s="158" t="s">
        <v>58</v>
      </c>
      <c r="H2299" s="159" t="s">
        <v>1183</v>
      </c>
      <c r="I2299" s="160">
        <v>2</v>
      </c>
      <c r="J2299" s="161"/>
      <c r="K2299" s="162">
        <f t="shared" si="127"/>
        <v>0</v>
      </c>
      <c r="L2299" s="163"/>
      <c r="M2299" s="164">
        <f t="shared" si="128"/>
        <v>0</v>
      </c>
      <c r="N2299" s="437"/>
      <c r="O2299" s="456"/>
      <c r="P2299" s="443"/>
      <c r="Q2299" s="457"/>
      <c r="R2299" s="458"/>
      <c r="S2299" s="459"/>
      <c r="T2299" s="457"/>
      <c r="U2299" s="460"/>
      <c r="V2299" s="434"/>
      <c r="W2299" s="434"/>
    </row>
    <row r="2300" spans="1:23" ht="31.5">
      <c r="A2300" s="153" t="s">
        <v>650</v>
      </c>
      <c r="B2300" s="154" t="s">
        <v>2578</v>
      </c>
      <c r="C2300" s="155" t="s">
        <v>2462</v>
      </c>
      <c r="D2300" s="156" t="s">
        <v>2566</v>
      </c>
      <c r="E2300" s="155" t="s">
        <v>129</v>
      </c>
      <c r="F2300" s="236" t="s">
        <v>2540</v>
      </c>
      <c r="G2300" s="158" t="s">
        <v>58</v>
      </c>
      <c r="H2300" s="159">
        <v>45737</v>
      </c>
      <c r="I2300" s="160">
        <v>2</v>
      </c>
      <c r="J2300" s="161"/>
      <c r="K2300" s="162">
        <f t="shared" si="127"/>
        <v>0</v>
      </c>
      <c r="L2300" s="163"/>
      <c r="M2300" s="164">
        <f t="shared" si="128"/>
        <v>0</v>
      </c>
      <c r="N2300" s="437"/>
      <c r="O2300" s="456"/>
      <c r="P2300" s="443"/>
      <c r="Q2300" s="457"/>
      <c r="R2300" s="458"/>
      <c r="S2300" s="459"/>
      <c r="T2300" s="457"/>
      <c r="U2300" s="460"/>
      <c r="V2300" s="434"/>
      <c r="W2300" s="434"/>
    </row>
    <row r="2301" spans="1:23" ht="31.5">
      <c r="A2301" s="153" t="s">
        <v>651</v>
      </c>
      <c r="B2301" s="154" t="s">
        <v>2578</v>
      </c>
      <c r="C2301" s="155" t="s">
        <v>2462</v>
      </c>
      <c r="D2301" s="156" t="s">
        <v>2567</v>
      </c>
      <c r="E2301" s="155" t="s">
        <v>129</v>
      </c>
      <c r="F2301" s="236" t="s">
        <v>2541</v>
      </c>
      <c r="G2301" s="158" t="s">
        <v>58</v>
      </c>
      <c r="H2301" s="159" t="s">
        <v>1686</v>
      </c>
      <c r="I2301" s="160">
        <v>2</v>
      </c>
      <c r="J2301" s="161"/>
      <c r="K2301" s="162">
        <f t="shared" si="127"/>
        <v>0</v>
      </c>
      <c r="L2301" s="163"/>
      <c r="M2301" s="164">
        <f t="shared" si="128"/>
        <v>0</v>
      </c>
      <c r="N2301" s="437"/>
      <c r="O2301" s="456"/>
      <c r="P2301" s="443"/>
      <c r="Q2301" s="457"/>
      <c r="R2301" s="458"/>
      <c r="S2301" s="459"/>
      <c r="T2301" s="457"/>
      <c r="U2301" s="460"/>
      <c r="V2301" s="434"/>
      <c r="W2301" s="434"/>
    </row>
    <row r="2302" spans="1:23" ht="31.5">
      <c r="A2302" s="153" t="s">
        <v>652</v>
      </c>
      <c r="B2302" s="154" t="s">
        <v>2578</v>
      </c>
      <c r="C2302" s="155" t="s">
        <v>2462</v>
      </c>
      <c r="D2302" s="156" t="s">
        <v>2568</v>
      </c>
      <c r="E2302" s="155" t="s">
        <v>129</v>
      </c>
      <c r="F2302" s="236" t="s">
        <v>2542</v>
      </c>
      <c r="G2302" s="158" t="s">
        <v>58</v>
      </c>
      <c r="H2302" s="159" t="s">
        <v>1686</v>
      </c>
      <c r="I2302" s="160">
        <v>2</v>
      </c>
      <c r="J2302" s="161"/>
      <c r="K2302" s="162">
        <f t="shared" si="127"/>
        <v>0</v>
      </c>
      <c r="L2302" s="163"/>
      <c r="M2302" s="164">
        <f t="shared" si="128"/>
        <v>0</v>
      </c>
      <c r="N2302" s="437"/>
      <c r="O2302" s="456"/>
      <c r="P2302" s="443"/>
      <c r="Q2302" s="457"/>
      <c r="R2302" s="458"/>
      <c r="S2302" s="459"/>
      <c r="T2302" s="457"/>
      <c r="U2302" s="460"/>
      <c r="V2302" s="434"/>
      <c r="W2302" s="434"/>
    </row>
    <row r="2303" spans="1:23" ht="31.5">
      <c r="A2303" s="153" t="s">
        <v>653</v>
      </c>
      <c r="B2303" s="154" t="s">
        <v>2578</v>
      </c>
      <c r="C2303" s="155" t="s">
        <v>2462</v>
      </c>
      <c r="D2303" s="156" t="s">
        <v>2569</v>
      </c>
      <c r="E2303" s="155" t="s">
        <v>129</v>
      </c>
      <c r="F2303" s="236" t="s">
        <v>2543</v>
      </c>
      <c r="G2303" s="158" t="s">
        <v>58</v>
      </c>
      <c r="H2303" s="159" t="s">
        <v>1686</v>
      </c>
      <c r="I2303" s="160">
        <v>2</v>
      </c>
      <c r="J2303" s="161"/>
      <c r="K2303" s="162">
        <f t="shared" si="127"/>
        <v>0</v>
      </c>
      <c r="L2303" s="163"/>
      <c r="M2303" s="164">
        <f t="shared" si="128"/>
        <v>0</v>
      </c>
      <c r="N2303" s="437"/>
      <c r="O2303" s="456"/>
      <c r="P2303" s="443"/>
      <c r="Q2303" s="457"/>
      <c r="R2303" s="458"/>
      <c r="S2303" s="459"/>
      <c r="T2303" s="457"/>
      <c r="U2303" s="460"/>
      <c r="V2303" s="434"/>
      <c r="W2303" s="434"/>
    </row>
    <row r="2304" spans="1:23" ht="31.5">
      <c r="A2304" s="153" t="s">
        <v>654</v>
      </c>
      <c r="B2304" s="154" t="s">
        <v>2578</v>
      </c>
      <c r="C2304" s="155" t="s">
        <v>2462</v>
      </c>
      <c r="D2304" s="156" t="s">
        <v>2570</v>
      </c>
      <c r="E2304" s="155" t="s">
        <v>129</v>
      </c>
      <c r="F2304" s="236" t="s">
        <v>2544</v>
      </c>
      <c r="G2304" s="158" t="s">
        <v>58</v>
      </c>
      <c r="H2304" s="159">
        <v>45728</v>
      </c>
      <c r="I2304" s="160">
        <v>2</v>
      </c>
      <c r="J2304" s="161"/>
      <c r="K2304" s="162">
        <f t="shared" si="127"/>
        <v>0</v>
      </c>
      <c r="L2304" s="163"/>
      <c r="M2304" s="164">
        <f t="shared" si="128"/>
        <v>0</v>
      </c>
      <c r="N2304" s="437"/>
      <c r="O2304" s="456"/>
      <c r="P2304" s="443"/>
      <c r="Q2304" s="457"/>
      <c r="R2304" s="458"/>
      <c r="S2304" s="459"/>
      <c r="T2304" s="457"/>
      <c r="U2304" s="460"/>
      <c r="V2304" s="434"/>
      <c r="W2304" s="434"/>
    </row>
    <row r="2305" spans="1:23" ht="31.5">
      <c r="A2305" s="153" t="s">
        <v>655</v>
      </c>
      <c r="B2305" s="154" t="s">
        <v>2578</v>
      </c>
      <c r="C2305" s="155" t="s">
        <v>2462</v>
      </c>
      <c r="D2305" s="156" t="s">
        <v>2571</v>
      </c>
      <c r="E2305" s="155" t="s">
        <v>129</v>
      </c>
      <c r="F2305" s="236" t="s">
        <v>2545</v>
      </c>
      <c r="G2305" s="158" t="s">
        <v>58</v>
      </c>
      <c r="H2305" s="159">
        <v>45702</v>
      </c>
      <c r="I2305" s="160">
        <v>2</v>
      </c>
      <c r="J2305" s="161"/>
      <c r="K2305" s="162">
        <f t="shared" si="127"/>
        <v>0</v>
      </c>
      <c r="L2305" s="163"/>
      <c r="M2305" s="164">
        <f t="shared" si="128"/>
        <v>0</v>
      </c>
      <c r="N2305" s="437"/>
      <c r="O2305" s="456"/>
      <c r="P2305" s="443"/>
      <c r="Q2305" s="457"/>
      <c r="R2305" s="458"/>
      <c r="S2305" s="459"/>
      <c r="T2305" s="457"/>
      <c r="U2305" s="460"/>
      <c r="V2305" s="434"/>
      <c r="W2305" s="434"/>
    </row>
    <row r="2306" spans="1:23" ht="31.5">
      <c r="A2306" s="153" t="s">
        <v>656</v>
      </c>
      <c r="B2306" s="154" t="s">
        <v>2578</v>
      </c>
      <c r="C2306" s="155" t="s">
        <v>2462</v>
      </c>
      <c r="D2306" s="156" t="s">
        <v>2572</v>
      </c>
      <c r="E2306" s="155" t="s">
        <v>129</v>
      </c>
      <c r="F2306" s="236" t="s">
        <v>2546</v>
      </c>
      <c r="G2306" s="158" t="s">
        <v>58</v>
      </c>
      <c r="H2306" s="159" t="s">
        <v>1686</v>
      </c>
      <c r="I2306" s="160">
        <v>2</v>
      </c>
      <c r="J2306" s="161"/>
      <c r="K2306" s="162">
        <f t="shared" si="127"/>
        <v>0</v>
      </c>
      <c r="L2306" s="163"/>
      <c r="M2306" s="164">
        <f t="shared" si="128"/>
        <v>0</v>
      </c>
      <c r="N2306" s="437"/>
      <c r="O2306" s="456"/>
      <c r="P2306" s="443"/>
      <c r="Q2306" s="457"/>
      <c r="R2306" s="458"/>
      <c r="S2306" s="459"/>
      <c r="T2306" s="457"/>
      <c r="U2306" s="460"/>
      <c r="V2306" s="434"/>
      <c r="W2306" s="434"/>
    </row>
    <row r="2307" spans="1:23" ht="31.5">
      <c r="A2307" s="153" t="s">
        <v>657</v>
      </c>
      <c r="B2307" s="154" t="s">
        <v>2578</v>
      </c>
      <c r="C2307" s="155" t="s">
        <v>2465</v>
      </c>
      <c r="D2307" s="156" t="s">
        <v>2573</v>
      </c>
      <c r="E2307" s="155" t="s">
        <v>129</v>
      </c>
      <c r="F2307" s="236" t="s">
        <v>2547</v>
      </c>
      <c r="G2307" s="158" t="s">
        <v>58</v>
      </c>
      <c r="H2307" s="159">
        <v>45737</v>
      </c>
      <c r="I2307" s="160">
        <v>2</v>
      </c>
      <c r="J2307" s="161"/>
      <c r="K2307" s="162">
        <f t="shared" si="127"/>
        <v>0</v>
      </c>
      <c r="L2307" s="163"/>
      <c r="M2307" s="164">
        <f t="shared" si="128"/>
        <v>0</v>
      </c>
      <c r="N2307" s="437"/>
      <c r="O2307" s="456"/>
      <c r="P2307" s="443"/>
      <c r="Q2307" s="457"/>
      <c r="R2307" s="458"/>
      <c r="S2307" s="459"/>
      <c r="T2307" s="457"/>
      <c r="U2307" s="460"/>
      <c r="V2307" s="434"/>
      <c r="W2307" s="434"/>
    </row>
    <row r="2308" spans="1:23" ht="31.5">
      <c r="A2308" s="153" t="s">
        <v>658</v>
      </c>
      <c r="B2308" s="154" t="s">
        <v>2578</v>
      </c>
      <c r="C2308" s="155" t="s">
        <v>2342</v>
      </c>
      <c r="D2308" s="156" t="s">
        <v>2574</v>
      </c>
      <c r="E2308" s="155" t="s">
        <v>129</v>
      </c>
      <c r="F2308" s="236" t="s">
        <v>2548</v>
      </c>
      <c r="G2308" s="158" t="s">
        <v>58</v>
      </c>
      <c r="H2308" s="159" t="s">
        <v>1686</v>
      </c>
      <c r="I2308" s="160">
        <v>2</v>
      </c>
      <c r="J2308" s="161"/>
      <c r="K2308" s="162">
        <f t="shared" si="127"/>
        <v>0</v>
      </c>
      <c r="L2308" s="163"/>
      <c r="M2308" s="164">
        <f t="shared" si="128"/>
        <v>0</v>
      </c>
      <c r="N2308" s="437"/>
      <c r="O2308" s="456"/>
      <c r="P2308" s="443"/>
      <c r="Q2308" s="457"/>
      <c r="R2308" s="458"/>
      <c r="S2308" s="459"/>
      <c r="T2308" s="457"/>
      <c r="U2308" s="460"/>
      <c r="V2308" s="434"/>
      <c r="W2308" s="434"/>
    </row>
    <row r="2309" spans="1:23" ht="31.5">
      <c r="A2309" s="153" t="s">
        <v>659</v>
      </c>
      <c r="B2309" s="154" t="s">
        <v>2578</v>
      </c>
      <c r="C2309" s="155" t="s">
        <v>1466</v>
      </c>
      <c r="D2309" s="156" t="s">
        <v>2575</v>
      </c>
      <c r="E2309" s="155" t="s">
        <v>129</v>
      </c>
      <c r="F2309" s="236" t="s">
        <v>2549</v>
      </c>
      <c r="G2309" s="158" t="s">
        <v>58</v>
      </c>
      <c r="H2309" s="159">
        <v>45737</v>
      </c>
      <c r="I2309" s="160">
        <v>2</v>
      </c>
      <c r="J2309" s="161"/>
      <c r="K2309" s="162">
        <f t="shared" si="127"/>
        <v>0</v>
      </c>
      <c r="L2309" s="163"/>
      <c r="M2309" s="164">
        <f t="shared" si="128"/>
        <v>0</v>
      </c>
      <c r="N2309" s="437"/>
      <c r="O2309" s="456"/>
      <c r="P2309" s="443"/>
      <c r="Q2309" s="457"/>
      <c r="R2309" s="458"/>
      <c r="S2309" s="459"/>
      <c r="T2309" s="457"/>
      <c r="U2309" s="460"/>
      <c r="V2309" s="434"/>
      <c r="W2309" s="434"/>
    </row>
    <row r="2310" spans="1:23" ht="31.5">
      <c r="A2310" s="153" t="s">
        <v>660</v>
      </c>
      <c r="B2310" s="154" t="s">
        <v>2578</v>
      </c>
      <c r="C2310" s="155" t="s">
        <v>1466</v>
      </c>
      <c r="D2310" s="156" t="s">
        <v>2575</v>
      </c>
      <c r="E2310" s="155" t="s">
        <v>129</v>
      </c>
      <c r="F2310" s="236" t="s">
        <v>2550</v>
      </c>
      <c r="G2310" s="158" t="s">
        <v>58</v>
      </c>
      <c r="H2310" s="159">
        <v>45737</v>
      </c>
      <c r="I2310" s="160">
        <v>2</v>
      </c>
      <c r="J2310" s="161"/>
      <c r="K2310" s="162">
        <f t="shared" si="127"/>
        <v>0</v>
      </c>
      <c r="L2310" s="163"/>
      <c r="M2310" s="164">
        <f t="shared" si="128"/>
        <v>0</v>
      </c>
      <c r="N2310" s="437"/>
      <c r="O2310" s="456"/>
      <c r="P2310" s="443"/>
      <c r="Q2310" s="457"/>
      <c r="R2310" s="458"/>
      <c r="S2310" s="459"/>
      <c r="T2310" s="457"/>
      <c r="U2310" s="460"/>
      <c r="V2310" s="434"/>
      <c r="W2310" s="434"/>
    </row>
    <row r="2311" spans="1:23" ht="31.5">
      <c r="A2311" s="153" t="s">
        <v>661</v>
      </c>
      <c r="B2311" s="154" t="s">
        <v>2578</v>
      </c>
      <c r="C2311" s="155" t="s">
        <v>84</v>
      </c>
      <c r="D2311" s="156" t="s">
        <v>2576</v>
      </c>
      <c r="E2311" s="155" t="s">
        <v>129</v>
      </c>
      <c r="F2311" s="236" t="s">
        <v>2551</v>
      </c>
      <c r="G2311" s="158" t="s">
        <v>58</v>
      </c>
      <c r="H2311" s="159" t="s">
        <v>2557</v>
      </c>
      <c r="I2311" s="160">
        <v>2</v>
      </c>
      <c r="J2311" s="161"/>
      <c r="K2311" s="162">
        <f t="shared" si="127"/>
        <v>0</v>
      </c>
      <c r="L2311" s="163"/>
      <c r="M2311" s="164">
        <f t="shared" si="128"/>
        <v>0</v>
      </c>
      <c r="N2311" s="437"/>
      <c r="O2311" s="456"/>
      <c r="P2311" s="443"/>
      <c r="Q2311" s="457"/>
      <c r="R2311" s="458"/>
      <c r="S2311" s="459"/>
      <c r="T2311" s="457"/>
      <c r="U2311" s="460"/>
      <c r="V2311" s="434"/>
      <c r="W2311" s="434"/>
    </row>
    <row r="2312" spans="1:23" ht="31.5">
      <c r="A2312" s="153" t="s">
        <v>662</v>
      </c>
      <c r="B2312" s="154" t="s">
        <v>2578</v>
      </c>
      <c r="C2312" s="155" t="s">
        <v>84</v>
      </c>
      <c r="D2312" s="156" t="s">
        <v>2576</v>
      </c>
      <c r="E2312" s="155" t="s">
        <v>129</v>
      </c>
      <c r="F2312" s="236" t="s">
        <v>2552</v>
      </c>
      <c r="G2312" s="158" t="s">
        <v>58</v>
      </c>
      <c r="H2312" s="159" t="s">
        <v>2557</v>
      </c>
      <c r="I2312" s="160">
        <v>2</v>
      </c>
      <c r="J2312" s="161"/>
      <c r="K2312" s="162">
        <f t="shared" si="127"/>
        <v>0</v>
      </c>
      <c r="L2312" s="163"/>
      <c r="M2312" s="164">
        <f t="shared" si="128"/>
        <v>0</v>
      </c>
      <c r="N2312" s="437"/>
      <c r="O2312" s="456"/>
      <c r="P2312" s="443"/>
      <c r="Q2312" s="457"/>
      <c r="R2312" s="458"/>
      <c r="S2312" s="459"/>
      <c r="T2312" s="457"/>
      <c r="U2312" s="460"/>
      <c r="V2312" s="434"/>
      <c r="W2312" s="434"/>
    </row>
    <row r="2313" spans="1:23" ht="31.5">
      <c r="A2313" s="153" t="s">
        <v>663</v>
      </c>
      <c r="B2313" s="154" t="s">
        <v>2578</v>
      </c>
      <c r="C2313" s="155" t="s">
        <v>84</v>
      </c>
      <c r="D2313" s="156" t="s">
        <v>2576</v>
      </c>
      <c r="E2313" s="155" t="s">
        <v>129</v>
      </c>
      <c r="F2313" s="236" t="s">
        <v>2553</v>
      </c>
      <c r="G2313" s="158" t="s">
        <v>58</v>
      </c>
      <c r="H2313" s="159" t="s">
        <v>2557</v>
      </c>
      <c r="I2313" s="160">
        <v>2</v>
      </c>
      <c r="J2313" s="161"/>
      <c r="K2313" s="162">
        <f t="shared" si="127"/>
        <v>0</v>
      </c>
      <c r="L2313" s="163"/>
      <c r="M2313" s="164">
        <f t="shared" si="128"/>
        <v>0</v>
      </c>
      <c r="N2313" s="437"/>
      <c r="O2313" s="456"/>
      <c r="P2313" s="443"/>
      <c r="Q2313" s="457"/>
      <c r="R2313" s="458"/>
      <c r="S2313" s="459"/>
      <c r="T2313" s="457"/>
      <c r="U2313" s="460"/>
      <c r="V2313" s="434"/>
      <c r="W2313" s="434"/>
    </row>
    <row r="2314" spans="1:23" ht="31.5">
      <c r="A2314" s="153" t="s">
        <v>664</v>
      </c>
      <c r="B2314" s="154" t="s">
        <v>2578</v>
      </c>
      <c r="C2314" s="155" t="s">
        <v>2466</v>
      </c>
      <c r="D2314" s="156" t="s">
        <v>2577</v>
      </c>
      <c r="E2314" s="155" t="s">
        <v>129</v>
      </c>
      <c r="F2314" s="236" t="s">
        <v>2583</v>
      </c>
      <c r="G2314" s="158" t="s">
        <v>58</v>
      </c>
      <c r="H2314" s="159" t="s">
        <v>1594</v>
      </c>
      <c r="I2314" s="160">
        <v>2</v>
      </c>
      <c r="J2314" s="161"/>
      <c r="K2314" s="162">
        <f t="shared" si="127"/>
        <v>0</v>
      </c>
      <c r="L2314" s="163"/>
      <c r="M2314" s="164">
        <f t="shared" si="128"/>
        <v>0</v>
      </c>
      <c r="N2314" s="437"/>
      <c r="O2314" s="456"/>
      <c r="P2314" s="443"/>
      <c r="Q2314" s="457"/>
      <c r="R2314" s="458"/>
      <c r="S2314" s="459"/>
      <c r="T2314" s="457"/>
      <c r="U2314" s="460"/>
      <c r="V2314" s="434"/>
      <c r="W2314" s="434"/>
    </row>
    <row r="2315" spans="1:23" ht="31.5">
      <c r="A2315" s="153" t="s">
        <v>665</v>
      </c>
      <c r="B2315" s="154" t="s">
        <v>2578</v>
      </c>
      <c r="C2315" s="155" t="s">
        <v>2466</v>
      </c>
      <c r="D2315" s="156" t="s">
        <v>2577</v>
      </c>
      <c r="E2315" s="155" t="s">
        <v>129</v>
      </c>
      <c r="F2315" s="236" t="s">
        <v>2582</v>
      </c>
      <c r="G2315" s="158" t="s">
        <v>58</v>
      </c>
      <c r="H2315" s="159" t="s">
        <v>1594</v>
      </c>
      <c r="I2315" s="160">
        <v>2</v>
      </c>
      <c r="J2315" s="161"/>
      <c r="K2315" s="162">
        <f t="shared" si="127"/>
        <v>0</v>
      </c>
      <c r="L2315" s="163"/>
      <c r="M2315" s="164">
        <f t="shared" si="128"/>
        <v>0</v>
      </c>
      <c r="N2315" s="437"/>
      <c r="O2315" s="456"/>
      <c r="P2315" s="443"/>
      <c r="Q2315" s="457"/>
      <c r="R2315" s="458"/>
      <c r="S2315" s="459"/>
      <c r="T2315" s="457"/>
      <c r="U2315" s="460"/>
      <c r="V2315" s="434"/>
      <c r="W2315" s="434"/>
    </row>
    <row r="2316" spans="1:23" ht="30.75" customHeight="1">
      <c r="A2316" s="153" t="s">
        <v>666</v>
      </c>
      <c r="B2316" s="154" t="s">
        <v>2578</v>
      </c>
      <c r="C2316" s="155" t="s">
        <v>2466</v>
      </c>
      <c r="D2316" s="156" t="s">
        <v>2577</v>
      </c>
      <c r="E2316" s="155" t="s">
        <v>129</v>
      </c>
      <c r="F2316" s="236" t="s">
        <v>2581</v>
      </c>
      <c r="G2316" s="158" t="s">
        <v>58</v>
      </c>
      <c r="H2316" s="159" t="s">
        <v>1925</v>
      </c>
      <c r="I2316" s="160">
        <v>2</v>
      </c>
      <c r="J2316" s="161"/>
      <c r="K2316" s="162">
        <f t="shared" si="127"/>
        <v>0</v>
      </c>
      <c r="L2316" s="163"/>
      <c r="M2316" s="164">
        <f t="shared" si="128"/>
        <v>0</v>
      </c>
      <c r="N2316" s="437"/>
      <c r="O2316" s="456"/>
      <c r="P2316" s="443"/>
      <c r="Q2316" s="457"/>
      <c r="R2316" s="458"/>
      <c r="S2316" s="459"/>
      <c r="T2316" s="457"/>
      <c r="U2316" s="460"/>
      <c r="V2316" s="434"/>
      <c r="W2316" s="434"/>
    </row>
    <row r="2317" spans="1:23" ht="31.5">
      <c r="A2317" s="153" t="s">
        <v>667</v>
      </c>
      <c r="B2317" s="154" t="s">
        <v>2578</v>
      </c>
      <c r="C2317" s="155" t="s">
        <v>2466</v>
      </c>
      <c r="D2317" s="156" t="s">
        <v>2577</v>
      </c>
      <c r="E2317" s="155" t="s">
        <v>129</v>
      </c>
      <c r="F2317" s="236" t="s">
        <v>2580</v>
      </c>
      <c r="G2317" s="158" t="s">
        <v>58</v>
      </c>
      <c r="H2317" s="159" t="s">
        <v>1594</v>
      </c>
      <c r="I2317" s="160">
        <v>2</v>
      </c>
      <c r="J2317" s="161"/>
      <c r="K2317" s="162">
        <f t="shared" si="127"/>
        <v>0</v>
      </c>
      <c r="L2317" s="163"/>
      <c r="M2317" s="164">
        <f t="shared" si="128"/>
        <v>0</v>
      </c>
      <c r="N2317" s="437"/>
      <c r="O2317" s="456"/>
      <c r="P2317" s="443"/>
      <c r="Q2317" s="457"/>
      <c r="R2317" s="458"/>
      <c r="S2317" s="459"/>
      <c r="T2317" s="457"/>
      <c r="U2317" s="460"/>
      <c r="V2317" s="434"/>
      <c r="W2317" s="434"/>
    </row>
    <row r="2318" spans="1:23" ht="31.5">
      <c r="A2318" s="153" t="s">
        <v>668</v>
      </c>
      <c r="B2318" s="289" t="s">
        <v>2578</v>
      </c>
      <c r="C2318" s="290" t="s">
        <v>2466</v>
      </c>
      <c r="D2318" s="291" t="s">
        <v>2577</v>
      </c>
      <c r="E2318" s="290" t="s">
        <v>129</v>
      </c>
      <c r="F2318" s="292" t="s">
        <v>2579</v>
      </c>
      <c r="G2318" s="293" t="s">
        <v>58</v>
      </c>
      <c r="H2318" s="294" t="s">
        <v>1594</v>
      </c>
      <c r="I2318" s="295">
        <v>2</v>
      </c>
      <c r="J2318" s="161"/>
      <c r="K2318" s="162">
        <f t="shared" si="127"/>
        <v>0</v>
      </c>
      <c r="L2318" s="163"/>
      <c r="M2318" s="164">
        <f t="shared" si="128"/>
        <v>0</v>
      </c>
      <c r="N2318" s="437"/>
      <c r="O2318" s="456"/>
      <c r="P2318" s="443"/>
      <c r="Q2318" s="457"/>
      <c r="R2318" s="458"/>
      <c r="S2318" s="459"/>
      <c r="T2318" s="457"/>
      <c r="U2318" s="460"/>
      <c r="V2318" s="434"/>
      <c r="W2318" s="434"/>
    </row>
    <row r="2319" spans="1:23" ht="31.5">
      <c r="A2319" s="153" t="s">
        <v>669</v>
      </c>
      <c r="B2319" s="289" t="s">
        <v>2578</v>
      </c>
      <c r="C2319" s="290" t="s">
        <v>2466</v>
      </c>
      <c r="D2319" s="291"/>
      <c r="E2319" s="290" t="s">
        <v>129</v>
      </c>
      <c r="F2319" s="292" t="s">
        <v>2788</v>
      </c>
      <c r="G2319" s="293" t="s">
        <v>58</v>
      </c>
      <c r="H2319" s="294" t="s">
        <v>1394</v>
      </c>
      <c r="I2319" s="295">
        <v>2</v>
      </c>
      <c r="J2319" s="161"/>
      <c r="K2319" s="162">
        <f t="shared" si="127"/>
        <v>0</v>
      </c>
      <c r="L2319" s="163"/>
      <c r="M2319" s="164">
        <f t="shared" si="128"/>
        <v>0</v>
      </c>
      <c r="N2319" s="437"/>
      <c r="O2319" s="456"/>
      <c r="P2319" s="443"/>
      <c r="Q2319" s="457"/>
      <c r="R2319" s="458"/>
      <c r="S2319" s="459"/>
      <c r="T2319" s="457"/>
      <c r="U2319" s="460"/>
      <c r="V2319" s="434"/>
      <c r="W2319" s="434"/>
    </row>
    <row r="2320" spans="1:23" ht="31.5">
      <c r="A2320" s="153" t="s">
        <v>670</v>
      </c>
      <c r="B2320" s="289" t="s">
        <v>2578</v>
      </c>
      <c r="C2320" s="290" t="s">
        <v>2466</v>
      </c>
      <c r="D2320" s="291" t="s">
        <v>2787</v>
      </c>
      <c r="E2320" s="290" t="s">
        <v>129</v>
      </c>
      <c r="F2320" s="292" t="s">
        <v>2789</v>
      </c>
      <c r="G2320" s="293" t="s">
        <v>58</v>
      </c>
      <c r="H2320" s="294" t="s">
        <v>1925</v>
      </c>
      <c r="I2320" s="295">
        <v>2</v>
      </c>
      <c r="J2320" s="161"/>
      <c r="K2320" s="162">
        <f t="shared" si="127"/>
        <v>0</v>
      </c>
      <c r="L2320" s="163"/>
      <c r="M2320" s="164">
        <f t="shared" si="128"/>
        <v>0</v>
      </c>
      <c r="N2320" s="437"/>
      <c r="O2320" s="456"/>
      <c r="P2320" s="443"/>
      <c r="Q2320" s="457"/>
      <c r="R2320" s="458"/>
      <c r="S2320" s="459"/>
      <c r="T2320" s="457"/>
      <c r="U2320" s="460"/>
      <c r="V2320" s="434"/>
      <c r="W2320" s="434"/>
    </row>
    <row r="2321" spans="1:66" ht="32.25" thickBot="1">
      <c r="A2321" s="100">
        <v>95</v>
      </c>
      <c r="B2321" s="165" t="s">
        <v>2578</v>
      </c>
      <c r="C2321" s="166" t="s">
        <v>2466</v>
      </c>
      <c r="D2321" s="167" t="s">
        <v>2575</v>
      </c>
      <c r="E2321" s="166" t="s">
        <v>129</v>
      </c>
      <c r="F2321" s="237" t="s">
        <v>2790</v>
      </c>
      <c r="G2321" s="169" t="s">
        <v>58</v>
      </c>
      <c r="H2321" s="106" t="s">
        <v>1394</v>
      </c>
      <c r="I2321" s="170">
        <v>2</v>
      </c>
      <c r="J2321" s="171"/>
      <c r="K2321" s="172">
        <f t="shared" ref="K2321" si="129">I2321*J2321</f>
        <v>0</v>
      </c>
      <c r="L2321" s="173"/>
      <c r="M2321" s="174">
        <f t="shared" ref="M2321" si="130">ROUND(K2321*L2321+K2321,2)</f>
        <v>0</v>
      </c>
      <c r="N2321" s="438"/>
      <c r="O2321" s="441"/>
      <c r="P2321" s="444"/>
      <c r="Q2321" s="447"/>
      <c r="R2321" s="449"/>
      <c r="S2321" s="452"/>
      <c r="T2321" s="447"/>
      <c r="U2321" s="455"/>
      <c r="V2321" s="435"/>
      <c r="W2321" s="435"/>
    </row>
    <row r="2322" spans="1:66" ht="12.75">
      <c r="A2322" s="37"/>
      <c r="B2322" s="37"/>
      <c r="C2322" s="37"/>
      <c r="D2322" s="37"/>
      <c r="E2322" s="37"/>
      <c r="F2322" s="37"/>
      <c r="G2322" s="37"/>
      <c r="H2322" s="38"/>
      <c r="I2322" s="37"/>
      <c r="J2322" s="112" t="s">
        <v>38</v>
      </c>
      <c r="K2322" s="113">
        <f>SUM(K2227:K2321)</f>
        <v>0</v>
      </c>
      <c r="L2322" s="114"/>
      <c r="M2322" s="113">
        <f>SUM(M2227:M2321)</f>
        <v>0</v>
      </c>
      <c r="N2322" s="114"/>
      <c r="O2322" s="114"/>
      <c r="P2322" s="115">
        <f>SUM(P2227)</f>
        <v>0</v>
      </c>
      <c r="Q2322" s="114"/>
      <c r="R2322" s="115">
        <f>SUM(R2227)</f>
        <v>0</v>
      </c>
      <c r="S2322" s="113">
        <f>SUM(S2227:S2321)</f>
        <v>9500</v>
      </c>
      <c r="T2322" s="114"/>
      <c r="U2322" s="113">
        <f>SUM(U2227:U2321)</f>
        <v>9500</v>
      </c>
      <c r="V2322" s="37"/>
      <c r="W2322" s="37"/>
    </row>
    <row r="2323" spans="1:66" ht="51">
      <c r="W2323" s="116" t="s">
        <v>37</v>
      </c>
    </row>
    <row r="2325" spans="1:66" s="241" customFormat="1" ht="15" thickBot="1">
      <c r="A2325" s="180"/>
      <c r="B2325" s="181" t="s">
        <v>21</v>
      </c>
      <c r="C2325" s="182">
        <v>155</v>
      </c>
      <c r="D2325" s="183"/>
      <c r="E2325" s="184"/>
      <c r="F2325" s="184"/>
      <c r="G2325" s="184"/>
      <c r="H2325" s="184"/>
      <c r="I2325" s="184"/>
      <c r="J2325" s="184"/>
      <c r="K2325" s="184"/>
      <c r="L2325" s="184"/>
      <c r="M2325" s="184"/>
      <c r="N2325" s="184"/>
      <c r="O2325" s="185"/>
      <c r="P2325" s="185"/>
      <c r="Q2325" s="185"/>
      <c r="R2325" s="185"/>
      <c r="S2325" s="185"/>
      <c r="T2325" s="185"/>
      <c r="U2325" s="185"/>
      <c r="V2325" s="185"/>
      <c r="W2325" s="185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  <c r="AJ2325" s="31"/>
      <c r="AK2325" s="31"/>
      <c r="AL2325" s="31"/>
      <c r="AM2325" s="31"/>
      <c r="AN2325" s="31"/>
      <c r="AO2325" s="31"/>
      <c r="AP2325" s="31"/>
      <c r="AQ2325" s="31"/>
      <c r="AR2325" s="31"/>
      <c r="AS2325" s="31"/>
      <c r="AT2325" s="31"/>
      <c r="AU2325" s="31"/>
      <c r="AV2325" s="31"/>
      <c r="AW2325" s="31"/>
      <c r="AX2325" s="31"/>
      <c r="AY2325" s="31"/>
      <c r="AZ2325" s="31"/>
      <c r="BA2325" s="31"/>
      <c r="BB2325" s="31"/>
      <c r="BC2325" s="31"/>
      <c r="BD2325" s="31"/>
      <c r="BE2325" s="31"/>
      <c r="BF2325" s="31"/>
      <c r="BG2325" s="31"/>
      <c r="BH2325" s="31"/>
      <c r="BI2325" s="31"/>
      <c r="BJ2325" s="31"/>
      <c r="BK2325" s="31"/>
      <c r="BL2325" s="31"/>
      <c r="BM2325" s="31"/>
      <c r="BN2325" s="31"/>
    </row>
    <row r="2326" spans="1:66" ht="11.25">
      <c r="A2326" s="422" t="s">
        <v>0</v>
      </c>
      <c r="B2326" s="423"/>
      <c r="C2326" s="423"/>
      <c r="D2326" s="423"/>
      <c r="E2326" s="423"/>
      <c r="F2326" s="423"/>
      <c r="G2326" s="424"/>
      <c r="H2326" s="422" t="s">
        <v>40</v>
      </c>
      <c r="I2326" s="423"/>
      <c r="J2326" s="423"/>
      <c r="K2326" s="423"/>
      <c r="L2326" s="423"/>
      <c r="M2326" s="424"/>
      <c r="N2326" s="422" t="s">
        <v>35</v>
      </c>
      <c r="O2326" s="423"/>
      <c r="P2326" s="423"/>
      <c r="Q2326" s="423"/>
      <c r="R2326" s="423"/>
      <c r="S2326" s="423"/>
      <c r="T2326" s="423"/>
      <c r="U2326" s="424"/>
      <c r="V2326" s="425" t="s">
        <v>1</v>
      </c>
      <c r="W2326" s="426"/>
    </row>
    <row r="2327" spans="1:66" ht="63.75">
      <c r="A2327" s="46" t="s">
        <v>12</v>
      </c>
      <c r="B2327" s="47" t="s">
        <v>22</v>
      </c>
      <c r="C2327" s="48" t="s">
        <v>13</v>
      </c>
      <c r="D2327" s="48" t="s">
        <v>20</v>
      </c>
      <c r="E2327" s="49" t="s">
        <v>23</v>
      </c>
      <c r="F2327" s="48" t="s">
        <v>19</v>
      </c>
      <c r="G2327" s="50" t="s">
        <v>24</v>
      </c>
      <c r="H2327" s="51" t="s">
        <v>28</v>
      </c>
      <c r="I2327" s="48" t="s">
        <v>29</v>
      </c>
      <c r="J2327" s="52" t="s">
        <v>41</v>
      </c>
      <c r="K2327" s="53" t="s">
        <v>14</v>
      </c>
      <c r="L2327" s="54" t="s">
        <v>2</v>
      </c>
      <c r="M2327" s="55" t="s">
        <v>15</v>
      </c>
      <c r="N2327" s="56" t="s">
        <v>50</v>
      </c>
      <c r="O2327" s="57" t="s">
        <v>54</v>
      </c>
      <c r="P2327" s="58" t="s">
        <v>42</v>
      </c>
      <c r="Q2327" s="59" t="s">
        <v>2</v>
      </c>
      <c r="R2327" s="58" t="s">
        <v>43</v>
      </c>
      <c r="S2327" s="58" t="s">
        <v>55</v>
      </c>
      <c r="T2327" s="59" t="s">
        <v>2</v>
      </c>
      <c r="U2327" s="60" t="s">
        <v>56</v>
      </c>
      <c r="V2327" s="61" t="s">
        <v>51</v>
      </c>
      <c r="W2327" s="62" t="s">
        <v>52</v>
      </c>
    </row>
    <row r="2328" spans="1:66" ht="11.25" thickBot="1">
      <c r="A2328" s="63" t="s">
        <v>3</v>
      </c>
      <c r="B2328" s="64" t="s">
        <v>4</v>
      </c>
      <c r="C2328" s="64" t="s">
        <v>5</v>
      </c>
      <c r="D2328" s="64" t="s">
        <v>6</v>
      </c>
      <c r="E2328" s="64" t="s">
        <v>7</v>
      </c>
      <c r="F2328" s="64" t="s">
        <v>8</v>
      </c>
      <c r="G2328" s="65" t="s">
        <v>9</v>
      </c>
      <c r="H2328" s="66" t="s">
        <v>16</v>
      </c>
      <c r="I2328" s="64" t="s">
        <v>30</v>
      </c>
      <c r="J2328" s="67" t="s">
        <v>31</v>
      </c>
      <c r="K2328" s="64" t="s">
        <v>32</v>
      </c>
      <c r="L2328" s="68" t="s">
        <v>33</v>
      </c>
      <c r="M2328" s="69" t="s">
        <v>34</v>
      </c>
      <c r="N2328" s="70" t="s">
        <v>17</v>
      </c>
      <c r="O2328" s="71" t="s">
        <v>36</v>
      </c>
      <c r="P2328" s="72" t="s">
        <v>49</v>
      </c>
      <c r="Q2328" s="71" t="s">
        <v>10</v>
      </c>
      <c r="R2328" s="72" t="s">
        <v>44</v>
      </c>
      <c r="S2328" s="72" t="s">
        <v>45</v>
      </c>
      <c r="T2328" s="71" t="s">
        <v>18</v>
      </c>
      <c r="U2328" s="73" t="s">
        <v>46</v>
      </c>
      <c r="V2328" s="74" t="s">
        <v>47</v>
      </c>
      <c r="W2328" s="75" t="s">
        <v>48</v>
      </c>
    </row>
    <row r="2329" spans="1:66" ht="33.75">
      <c r="A2329" s="76" t="s">
        <v>11</v>
      </c>
      <c r="B2329" s="145" t="s">
        <v>2585</v>
      </c>
      <c r="C2329" s="146" t="s">
        <v>2584</v>
      </c>
      <c r="D2329" s="147" t="s">
        <v>2586</v>
      </c>
      <c r="E2329" s="146" t="s">
        <v>73</v>
      </c>
      <c r="F2329" s="235" t="s">
        <v>2588</v>
      </c>
      <c r="G2329" s="81" t="s">
        <v>58</v>
      </c>
      <c r="H2329" s="82" t="s">
        <v>1183</v>
      </c>
      <c r="I2329" s="149">
        <v>2</v>
      </c>
      <c r="J2329" s="150"/>
      <c r="K2329" s="151">
        <f t="shared" ref="K2329:K2330" si="131">I2329*J2329</f>
        <v>0</v>
      </c>
      <c r="L2329" s="152"/>
      <c r="M2329" s="87">
        <f t="shared" ref="M2329:M2330" si="132">ROUND(K2329*L2329+K2329,2)</f>
        <v>0</v>
      </c>
      <c r="N2329" s="436">
        <v>16</v>
      </c>
      <c r="O2329" s="462"/>
      <c r="P2329" s="442">
        <f>N2329*O2329</f>
        <v>0</v>
      </c>
      <c r="Q2329" s="464"/>
      <c r="R2329" s="466">
        <f>ROUND(P2329+P2329*Q2329,2)</f>
        <v>0</v>
      </c>
      <c r="S2329" s="468">
        <v>50000</v>
      </c>
      <c r="T2329" s="464"/>
      <c r="U2329" s="470">
        <f>ROUND(S2329+S2329*T2329,2)</f>
        <v>50000</v>
      </c>
      <c r="V2329" s="433">
        <f>SUM(K2331,P2331,S2331)</f>
        <v>50000</v>
      </c>
      <c r="W2329" s="433">
        <f>SUM(M2331,R2331,U2331)</f>
        <v>50000</v>
      </c>
    </row>
    <row r="2330" spans="1:66" ht="34.5" thickBot="1">
      <c r="A2330" s="100" t="s">
        <v>39</v>
      </c>
      <c r="B2330" s="165" t="s">
        <v>2585</v>
      </c>
      <c r="C2330" s="166" t="s">
        <v>2584</v>
      </c>
      <c r="D2330" s="167" t="s">
        <v>2587</v>
      </c>
      <c r="E2330" s="166" t="s">
        <v>73</v>
      </c>
      <c r="F2330" s="237" t="s">
        <v>2589</v>
      </c>
      <c r="G2330" s="169" t="s">
        <v>58</v>
      </c>
      <c r="H2330" s="106" t="s">
        <v>2590</v>
      </c>
      <c r="I2330" s="170">
        <v>2</v>
      </c>
      <c r="J2330" s="171"/>
      <c r="K2330" s="172">
        <f t="shared" si="131"/>
        <v>0</v>
      </c>
      <c r="L2330" s="173"/>
      <c r="M2330" s="174">
        <f t="shared" si="132"/>
        <v>0</v>
      </c>
      <c r="N2330" s="438"/>
      <c r="O2330" s="463"/>
      <c r="P2330" s="444"/>
      <c r="Q2330" s="465"/>
      <c r="R2330" s="467"/>
      <c r="S2330" s="469"/>
      <c r="T2330" s="465"/>
      <c r="U2330" s="471"/>
      <c r="V2330" s="435"/>
      <c r="W2330" s="435"/>
    </row>
    <row r="2331" spans="1:66" ht="12.75">
      <c r="A2331" s="37"/>
      <c r="B2331" s="37"/>
      <c r="C2331" s="37"/>
      <c r="D2331" s="37"/>
      <c r="E2331" s="37"/>
      <c r="F2331" s="37"/>
      <c r="G2331" s="37"/>
      <c r="H2331" s="38"/>
      <c r="I2331" s="37"/>
      <c r="J2331" s="112" t="s">
        <v>38</v>
      </c>
      <c r="K2331" s="113">
        <f>SUM(K2329:K2330)</f>
        <v>0</v>
      </c>
      <c r="L2331" s="114"/>
      <c r="M2331" s="113">
        <f>SUM(M2329:M2330)</f>
        <v>0</v>
      </c>
      <c r="N2331" s="114"/>
      <c r="O2331" s="114"/>
      <c r="P2331" s="115">
        <f>SUM(P2329)</f>
        <v>0</v>
      </c>
      <c r="Q2331" s="114"/>
      <c r="R2331" s="115">
        <f>SUM(R2329)</f>
        <v>0</v>
      </c>
      <c r="S2331" s="113">
        <f>SUM(S2329:S2330)</f>
        <v>50000</v>
      </c>
      <c r="T2331" s="114"/>
      <c r="U2331" s="113">
        <f>SUM(U2329:U2330)</f>
        <v>50000</v>
      </c>
      <c r="V2331" s="37"/>
      <c r="W2331" s="37"/>
    </row>
    <row r="2332" spans="1:66" ht="51">
      <c r="W2332" s="116" t="s">
        <v>37</v>
      </c>
    </row>
    <row r="2334" spans="1:66" s="241" customFormat="1" ht="15" thickBot="1">
      <c r="A2334" s="180"/>
      <c r="B2334" s="181" t="s">
        <v>21</v>
      </c>
      <c r="C2334" s="182">
        <v>156</v>
      </c>
      <c r="D2334" s="183"/>
      <c r="E2334" s="184"/>
      <c r="F2334" s="184"/>
      <c r="G2334" s="184"/>
      <c r="H2334" s="184"/>
      <c r="I2334" s="184"/>
      <c r="J2334" s="184"/>
      <c r="K2334" s="184"/>
      <c r="L2334" s="184"/>
      <c r="M2334" s="184"/>
      <c r="N2334" s="184"/>
      <c r="O2334" s="185"/>
      <c r="P2334" s="185"/>
      <c r="Q2334" s="185"/>
      <c r="R2334" s="185"/>
      <c r="S2334" s="185"/>
      <c r="T2334" s="185"/>
      <c r="U2334" s="185"/>
      <c r="V2334" s="185"/>
      <c r="W2334" s="185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  <c r="AJ2334" s="31"/>
      <c r="AK2334" s="31"/>
      <c r="AL2334" s="31"/>
      <c r="AM2334" s="31"/>
      <c r="AN2334" s="31"/>
      <c r="AO2334" s="31"/>
      <c r="AP2334" s="31"/>
      <c r="AQ2334" s="31"/>
      <c r="AR2334" s="31"/>
      <c r="AS2334" s="31"/>
      <c r="AT2334" s="31"/>
      <c r="AU2334" s="31"/>
      <c r="AV2334" s="31"/>
      <c r="AW2334" s="31"/>
      <c r="AX2334" s="31"/>
      <c r="AY2334" s="31"/>
      <c r="AZ2334" s="31"/>
      <c r="BA2334" s="31"/>
      <c r="BB2334" s="31"/>
      <c r="BC2334" s="31"/>
      <c r="BD2334" s="31"/>
      <c r="BE2334" s="31"/>
      <c r="BF2334" s="31"/>
      <c r="BG2334" s="31"/>
      <c r="BH2334" s="31"/>
      <c r="BI2334" s="31"/>
      <c r="BJ2334" s="31"/>
      <c r="BK2334" s="31"/>
      <c r="BL2334" s="31"/>
      <c r="BM2334" s="31"/>
      <c r="BN2334" s="31"/>
    </row>
    <row r="2335" spans="1:66" ht="11.25">
      <c r="A2335" s="422" t="s">
        <v>0</v>
      </c>
      <c r="B2335" s="423"/>
      <c r="C2335" s="423"/>
      <c r="D2335" s="423"/>
      <c r="E2335" s="423"/>
      <c r="F2335" s="423"/>
      <c r="G2335" s="424"/>
      <c r="H2335" s="422" t="s">
        <v>40</v>
      </c>
      <c r="I2335" s="423"/>
      <c r="J2335" s="423"/>
      <c r="K2335" s="423"/>
      <c r="L2335" s="423"/>
      <c r="M2335" s="424"/>
      <c r="N2335" s="422" t="s">
        <v>35</v>
      </c>
      <c r="O2335" s="423"/>
      <c r="P2335" s="423"/>
      <c r="Q2335" s="423"/>
      <c r="R2335" s="423"/>
      <c r="S2335" s="423"/>
      <c r="T2335" s="423"/>
      <c r="U2335" s="424"/>
      <c r="V2335" s="425" t="s">
        <v>1</v>
      </c>
      <c r="W2335" s="426"/>
    </row>
    <row r="2336" spans="1:66" ht="63.75">
      <c r="A2336" s="46" t="s">
        <v>12</v>
      </c>
      <c r="B2336" s="47" t="s">
        <v>22</v>
      </c>
      <c r="C2336" s="48" t="s">
        <v>13</v>
      </c>
      <c r="D2336" s="48" t="s">
        <v>20</v>
      </c>
      <c r="E2336" s="49" t="s">
        <v>23</v>
      </c>
      <c r="F2336" s="48" t="s">
        <v>19</v>
      </c>
      <c r="G2336" s="50" t="s">
        <v>24</v>
      </c>
      <c r="H2336" s="51" t="s">
        <v>28</v>
      </c>
      <c r="I2336" s="48" t="s">
        <v>29</v>
      </c>
      <c r="J2336" s="52" t="s">
        <v>41</v>
      </c>
      <c r="K2336" s="53" t="s">
        <v>14</v>
      </c>
      <c r="L2336" s="54" t="s">
        <v>2</v>
      </c>
      <c r="M2336" s="55" t="s">
        <v>15</v>
      </c>
      <c r="N2336" s="56" t="s">
        <v>50</v>
      </c>
      <c r="O2336" s="57" t="s">
        <v>54</v>
      </c>
      <c r="P2336" s="58" t="s">
        <v>42</v>
      </c>
      <c r="Q2336" s="59" t="s">
        <v>2</v>
      </c>
      <c r="R2336" s="58" t="s">
        <v>43</v>
      </c>
      <c r="S2336" s="58" t="s">
        <v>55</v>
      </c>
      <c r="T2336" s="59" t="s">
        <v>2</v>
      </c>
      <c r="U2336" s="60" t="s">
        <v>56</v>
      </c>
      <c r="V2336" s="61" t="s">
        <v>51</v>
      </c>
      <c r="W2336" s="62" t="s">
        <v>52</v>
      </c>
    </row>
    <row r="2337" spans="1:66" ht="11.25" thickBot="1">
      <c r="A2337" s="63" t="s">
        <v>3</v>
      </c>
      <c r="B2337" s="64" t="s">
        <v>4</v>
      </c>
      <c r="C2337" s="64" t="s">
        <v>5</v>
      </c>
      <c r="D2337" s="64" t="s">
        <v>6</v>
      </c>
      <c r="E2337" s="64" t="s">
        <v>7</v>
      </c>
      <c r="F2337" s="64" t="s">
        <v>8</v>
      </c>
      <c r="G2337" s="65" t="s">
        <v>9</v>
      </c>
      <c r="H2337" s="66" t="s">
        <v>16</v>
      </c>
      <c r="I2337" s="64" t="s">
        <v>30</v>
      </c>
      <c r="J2337" s="67" t="s">
        <v>31</v>
      </c>
      <c r="K2337" s="64" t="s">
        <v>32</v>
      </c>
      <c r="L2337" s="68" t="s">
        <v>33</v>
      </c>
      <c r="M2337" s="69" t="s">
        <v>34</v>
      </c>
      <c r="N2337" s="70" t="s">
        <v>17</v>
      </c>
      <c r="O2337" s="71" t="s">
        <v>36</v>
      </c>
      <c r="P2337" s="72" t="s">
        <v>49</v>
      </c>
      <c r="Q2337" s="71" t="s">
        <v>10</v>
      </c>
      <c r="R2337" s="72" t="s">
        <v>44</v>
      </c>
      <c r="S2337" s="72" t="s">
        <v>45</v>
      </c>
      <c r="T2337" s="71" t="s">
        <v>18</v>
      </c>
      <c r="U2337" s="73" t="s">
        <v>46</v>
      </c>
      <c r="V2337" s="74" t="s">
        <v>47</v>
      </c>
      <c r="W2337" s="75" t="s">
        <v>48</v>
      </c>
    </row>
    <row r="2338" spans="1:66" ht="32.25" thickBot="1">
      <c r="A2338" s="117" t="s">
        <v>11</v>
      </c>
      <c r="B2338" s="118" t="s">
        <v>2593</v>
      </c>
      <c r="C2338" s="119" t="s">
        <v>2592</v>
      </c>
      <c r="D2338" s="120" t="s">
        <v>2591</v>
      </c>
      <c r="E2338" s="119" t="s">
        <v>73</v>
      </c>
      <c r="F2338" s="121" t="s">
        <v>2594</v>
      </c>
      <c r="G2338" s="122" t="s">
        <v>58</v>
      </c>
      <c r="H2338" s="123" t="s">
        <v>2595</v>
      </c>
      <c r="I2338" s="124">
        <v>1</v>
      </c>
      <c r="J2338" s="125"/>
      <c r="K2338" s="126">
        <f>I2338*J2338</f>
        <v>0</v>
      </c>
      <c r="L2338" s="127"/>
      <c r="M2338" s="128">
        <f>ROUND(K2338*L2338+K2338,2)</f>
        <v>0</v>
      </c>
      <c r="N2338" s="129">
        <v>6</v>
      </c>
      <c r="O2338" s="125"/>
      <c r="P2338" s="130">
        <f>N2338*O2338</f>
        <v>0</v>
      </c>
      <c r="Q2338" s="127"/>
      <c r="R2338" s="130">
        <f>ROUND(P2338+P2338*Q2338,2)</f>
        <v>0</v>
      </c>
      <c r="S2338" s="131">
        <v>5000</v>
      </c>
      <c r="T2338" s="127"/>
      <c r="U2338" s="132">
        <f>ROUND(S2338+S2338*T2338,2)</f>
        <v>5000</v>
      </c>
      <c r="V2338" s="133">
        <f>SUM(K2339,P2339,S2339)</f>
        <v>5000</v>
      </c>
      <c r="W2338" s="133">
        <f>SUM(M2339,R2339,U2339)</f>
        <v>5000</v>
      </c>
    </row>
    <row r="2339" spans="1:66" ht="12.75">
      <c r="A2339" s="37"/>
      <c r="B2339" s="37"/>
      <c r="C2339" s="37"/>
      <c r="D2339" s="37"/>
      <c r="E2339" s="37"/>
      <c r="F2339" s="37"/>
      <c r="G2339" s="37"/>
      <c r="H2339" s="38"/>
      <c r="I2339" s="37"/>
      <c r="J2339" s="112" t="s">
        <v>38</v>
      </c>
      <c r="K2339" s="113">
        <f>SUM(K2338:K2338)</f>
        <v>0</v>
      </c>
      <c r="L2339" s="114"/>
      <c r="M2339" s="113">
        <f>SUM(M2338:M2338)</f>
        <v>0</v>
      </c>
      <c r="N2339" s="114"/>
      <c r="O2339" s="114"/>
      <c r="P2339" s="115">
        <f>SUM(P2338)</f>
        <v>0</v>
      </c>
      <c r="Q2339" s="114"/>
      <c r="R2339" s="115">
        <f>SUM(R2338)</f>
        <v>0</v>
      </c>
      <c r="S2339" s="113">
        <f>SUM(S2338:S2338)</f>
        <v>5000</v>
      </c>
      <c r="T2339" s="114"/>
      <c r="U2339" s="113">
        <f>SUM(U2338:U2338)</f>
        <v>5000</v>
      </c>
      <c r="V2339" s="37"/>
      <c r="W2339" s="37"/>
    </row>
    <row r="2340" spans="1:66" ht="51">
      <c r="W2340" s="116" t="s">
        <v>37</v>
      </c>
    </row>
    <row r="2342" spans="1:66" s="241" customFormat="1" ht="15" thickBot="1">
      <c r="A2342" s="180"/>
      <c r="B2342" s="181" t="s">
        <v>21</v>
      </c>
      <c r="C2342" s="182">
        <v>157</v>
      </c>
      <c r="D2342" s="183"/>
      <c r="E2342" s="184"/>
      <c r="F2342" s="184"/>
      <c r="G2342" s="184"/>
      <c r="H2342" s="184"/>
      <c r="I2342" s="184"/>
      <c r="J2342" s="184"/>
      <c r="K2342" s="184"/>
      <c r="L2342" s="184"/>
      <c r="M2342" s="184"/>
      <c r="N2342" s="184"/>
      <c r="O2342" s="185"/>
      <c r="P2342" s="185"/>
      <c r="Q2342" s="185"/>
      <c r="R2342" s="185"/>
      <c r="S2342" s="185"/>
      <c r="T2342" s="185"/>
      <c r="U2342" s="185"/>
      <c r="V2342" s="185"/>
      <c r="W2342" s="185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  <c r="AJ2342" s="31"/>
      <c r="AK2342" s="31"/>
      <c r="AL2342" s="31"/>
      <c r="AM2342" s="31"/>
      <c r="AN2342" s="31"/>
      <c r="AO2342" s="31"/>
      <c r="AP2342" s="31"/>
      <c r="AQ2342" s="31"/>
      <c r="AR2342" s="31"/>
      <c r="AS2342" s="31"/>
      <c r="AT2342" s="31"/>
      <c r="AU2342" s="31"/>
      <c r="AV2342" s="31"/>
      <c r="AW2342" s="31"/>
      <c r="AX2342" s="31"/>
      <c r="AY2342" s="31"/>
      <c r="AZ2342" s="31"/>
      <c r="BA2342" s="31"/>
      <c r="BB2342" s="31"/>
      <c r="BC2342" s="31"/>
      <c r="BD2342" s="31"/>
      <c r="BE2342" s="31"/>
      <c r="BF2342" s="31"/>
      <c r="BG2342" s="31"/>
      <c r="BH2342" s="31"/>
      <c r="BI2342" s="31"/>
      <c r="BJ2342" s="31"/>
      <c r="BK2342" s="31"/>
      <c r="BL2342" s="31"/>
      <c r="BM2342" s="31"/>
      <c r="BN2342" s="31"/>
    </row>
    <row r="2343" spans="1:66" ht="11.25">
      <c r="A2343" s="422" t="s">
        <v>0</v>
      </c>
      <c r="B2343" s="423"/>
      <c r="C2343" s="423"/>
      <c r="D2343" s="423"/>
      <c r="E2343" s="423"/>
      <c r="F2343" s="423"/>
      <c r="G2343" s="424"/>
      <c r="H2343" s="422" t="s">
        <v>40</v>
      </c>
      <c r="I2343" s="423"/>
      <c r="J2343" s="423"/>
      <c r="K2343" s="423"/>
      <c r="L2343" s="423"/>
      <c r="M2343" s="424"/>
      <c r="N2343" s="422" t="s">
        <v>35</v>
      </c>
      <c r="O2343" s="423"/>
      <c r="P2343" s="423"/>
      <c r="Q2343" s="423"/>
      <c r="R2343" s="423"/>
      <c r="S2343" s="423"/>
      <c r="T2343" s="423"/>
      <c r="U2343" s="424"/>
      <c r="V2343" s="425" t="s">
        <v>1</v>
      </c>
      <c r="W2343" s="426"/>
    </row>
    <row r="2344" spans="1:66" ht="63.75">
      <c r="A2344" s="46" t="s">
        <v>12</v>
      </c>
      <c r="B2344" s="47" t="s">
        <v>22</v>
      </c>
      <c r="C2344" s="48" t="s">
        <v>13</v>
      </c>
      <c r="D2344" s="48" t="s">
        <v>20</v>
      </c>
      <c r="E2344" s="49" t="s">
        <v>23</v>
      </c>
      <c r="F2344" s="48" t="s">
        <v>19</v>
      </c>
      <c r="G2344" s="50" t="s">
        <v>24</v>
      </c>
      <c r="H2344" s="51" t="s">
        <v>28</v>
      </c>
      <c r="I2344" s="48" t="s">
        <v>29</v>
      </c>
      <c r="J2344" s="52" t="s">
        <v>41</v>
      </c>
      <c r="K2344" s="53" t="s">
        <v>14</v>
      </c>
      <c r="L2344" s="54" t="s">
        <v>2</v>
      </c>
      <c r="M2344" s="55" t="s">
        <v>15</v>
      </c>
      <c r="N2344" s="56" t="s">
        <v>50</v>
      </c>
      <c r="O2344" s="57" t="s">
        <v>54</v>
      </c>
      <c r="P2344" s="58" t="s">
        <v>42</v>
      </c>
      <c r="Q2344" s="59" t="s">
        <v>2</v>
      </c>
      <c r="R2344" s="58" t="s">
        <v>43</v>
      </c>
      <c r="S2344" s="58" t="s">
        <v>55</v>
      </c>
      <c r="T2344" s="59" t="s">
        <v>2</v>
      </c>
      <c r="U2344" s="60" t="s">
        <v>56</v>
      </c>
      <c r="V2344" s="61" t="s">
        <v>51</v>
      </c>
      <c r="W2344" s="62" t="s">
        <v>52</v>
      </c>
    </row>
    <row r="2345" spans="1:66" ht="11.25" thickBot="1">
      <c r="A2345" s="63" t="s">
        <v>3</v>
      </c>
      <c r="B2345" s="64" t="s">
        <v>4</v>
      </c>
      <c r="C2345" s="64" t="s">
        <v>5</v>
      </c>
      <c r="D2345" s="64" t="s">
        <v>6</v>
      </c>
      <c r="E2345" s="64" t="s">
        <v>7</v>
      </c>
      <c r="F2345" s="64" t="s">
        <v>8</v>
      </c>
      <c r="G2345" s="65" t="s">
        <v>9</v>
      </c>
      <c r="H2345" s="66" t="s">
        <v>16</v>
      </c>
      <c r="I2345" s="64" t="s">
        <v>30</v>
      </c>
      <c r="J2345" s="67" t="s">
        <v>31</v>
      </c>
      <c r="K2345" s="64" t="s">
        <v>32</v>
      </c>
      <c r="L2345" s="68" t="s">
        <v>33</v>
      </c>
      <c r="M2345" s="69" t="s">
        <v>34</v>
      </c>
      <c r="N2345" s="70" t="s">
        <v>17</v>
      </c>
      <c r="O2345" s="71" t="s">
        <v>36</v>
      </c>
      <c r="P2345" s="72" t="s">
        <v>49</v>
      </c>
      <c r="Q2345" s="71" t="s">
        <v>10</v>
      </c>
      <c r="R2345" s="72" t="s">
        <v>44</v>
      </c>
      <c r="S2345" s="72" t="s">
        <v>45</v>
      </c>
      <c r="T2345" s="71" t="s">
        <v>18</v>
      </c>
      <c r="U2345" s="73" t="s">
        <v>46</v>
      </c>
      <c r="V2345" s="74" t="s">
        <v>47</v>
      </c>
      <c r="W2345" s="75" t="s">
        <v>48</v>
      </c>
    </row>
    <row r="2346" spans="1:66" ht="68.25" thickBot="1">
      <c r="A2346" s="117" t="s">
        <v>11</v>
      </c>
      <c r="B2346" s="118" t="s">
        <v>2597</v>
      </c>
      <c r="C2346" s="119" t="s">
        <v>2598</v>
      </c>
      <c r="D2346" s="120" t="s">
        <v>2596</v>
      </c>
      <c r="E2346" s="119" t="s">
        <v>73</v>
      </c>
      <c r="F2346" s="121" t="s">
        <v>2599</v>
      </c>
      <c r="G2346" s="122" t="s">
        <v>58</v>
      </c>
      <c r="H2346" s="123" t="s">
        <v>2600</v>
      </c>
      <c r="I2346" s="124">
        <v>1</v>
      </c>
      <c r="J2346" s="175"/>
      <c r="K2346" s="126">
        <f>I2346*J2346</f>
        <v>0</v>
      </c>
      <c r="L2346" s="127"/>
      <c r="M2346" s="128">
        <f>ROUND(K2346*L2346+K2346,2)</f>
        <v>0</v>
      </c>
      <c r="N2346" s="129">
        <v>6</v>
      </c>
      <c r="O2346" s="125"/>
      <c r="P2346" s="130">
        <f>N2346*O2346</f>
        <v>0</v>
      </c>
      <c r="Q2346" s="127"/>
      <c r="R2346" s="130">
        <f>ROUND(P2346+P2346*Q2346,2)</f>
        <v>0</v>
      </c>
      <c r="S2346" s="131">
        <v>5000</v>
      </c>
      <c r="T2346" s="127"/>
      <c r="U2346" s="132">
        <f>ROUND(S2346+S2346*T2346,2)</f>
        <v>5000</v>
      </c>
      <c r="V2346" s="133">
        <f>SUM(K2347,P2347,S2347)</f>
        <v>5000</v>
      </c>
      <c r="W2346" s="133">
        <f>SUM(M2347,R2347,U2347)</f>
        <v>5000</v>
      </c>
    </row>
    <row r="2347" spans="1:66" ht="12.75">
      <c r="A2347" s="37"/>
      <c r="B2347" s="37"/>
      <c r="C2347" s="37"/>
      <c r="D2347" s="37"/>
      <c r="E2347" s="37"/>
      <c r="F2347" s="37"/>
      <c r="G2347" s="37"/>
      <c r="H2347" s="38"/>
      <c r="I2347" s="37"/>
      <c r="J2347" s="112" t="s">
        <v>38</v>
      </c>
      <c r="K2347" s="113">
        <f>SUM(K2346:K2346)</f>
        <v>0</v>
      </c>
      <c r="L2347" s="114"/>
      <c r="M2347" s="113">
        <f>SUM(M2346:M2346)</f>
        <v>0</v>
      </c>
      <c r="N2347" s="114"/>
      <c r="O2347" s="114"/>
      <c r="P2347" s="115">
        <f>SUM(P2346)</f>
        <v>0</v>
      </c>
      <c r="Q2347" s="114"/>
      <c r="R2347" s="115">
        <f>SUM(R2346)</f>
        <v>0</v>
      </c>
      <c r="S2347" s="113">
        <f>SUM(S2346:S2346)</f>
        <v>5000</v>
      </c>
      <c r="T2347" s="114"/>
      <c r="U2347" s="113">
        <f>SUM(U2346:U2346)</f>
        <v>5000</v>
      </c>
      <c r="V2347" s="37"/>
      <c r="W2347" s="37"/>
    </row>
    <row r="2348" spans="1:66" ht="51">
      <c r="W2348" s="116" t="s">
        <v>37</v>
      </c>
    </row>
    <row r="2350" spans="1:66" s="241" customFormat="1" ht="15" thickBot="1">
      <c r="A2350" s="180"/>
      <c r="B2350" s="181" t="s">
        <v>21</v>
      </c>
      <c r="C2350" s="182">
        <v>158</v>
      </c>
      <c r="D2350" s="183"/>
      <c r="E2350" s="184"/>
      <c r="F2350" s="184"/>
      <c r="G2350" s="184"/>
      <c r="H2350" s="184"/>
      <c r="I2350" s="184"/>
      <c r="J2350" s="184"/>
      <c r="K2350" s="184"/>
      <c r="L2350" s="184"/>
      <c r="M2350" s="184"/>
      <c r="N2350" s="184"/>
      <c r="O2350" s="185"/>
      <c r="P2350" s="185"/>
      <c r="Q2350" s="185"/>
      <c r="R2350" s="185"/>
      <c r="S2350" s="185"/>
      <c r="T2350" s="185"/>
      <c r="U2350" s="185"/>
      <c r="V2350" s="185"/>
      <c r="W2350" s="185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  <c r="AJ2350" s="31"/>
      <c r="AK2350" s="31"/>
      <c r="AL2350" s="31"/>
      <c r="AM2350" s="31"/>
      <c r="AN2350" s="31"/>
      <c r="AO2350" s="31"/>
      <c r="AP2350" s="31"/>
      <c r="AQ2350" s="31"/>
      <c r="AR2350" s="31"/>
      <c r="AS2350" s="31"/>
      <c r="AT2350" s="31"/>
      <c r="AU2350" s="31"/>
      <c r="AV2350" s="31"/>
      <c r="AW2350" s="31"/>
      <c r="AX2350" s="31"/>
      <c r="AY2350" s="31"/>
      <c r="AZ2350" s="31"/>
      <c r="BA2350" s="31"/>
      <c r="BB2350" s="31"/>
      <c r="BC2350" s="31"/>
      <c r="BD2350" s="31"/>
      <c r="BE2350" s="31"/>
      <c r="BF2350" s="31"/>
      <c r="BG2350" s="31"/>
      <c r="BH2350" s="31"/>
      <c r="BI2350" s="31"/>
      <c r="BJ2350" s="31"/>
      <c r="BK2350" s="31"/>
      <c r="BL2350" s="31"/>
      <c r="BM2350" s="31"/>
      <c r="BN2350" s="31"/>
    </row>
    <row r="2351" spans="1:66" ht="11.25">
      <c r="A2351" s="422" t="s">
        <v>0</v>
      </c>
      <c r="B2351" s="423"/>
      <c r="C2351" s="423"/>
      <c r="D2351" s="423"/>
      <c r="E2351" s="423"/>
      <c r="F2351" s="423"/>
      <c r="G2351" s="424"/>
      <c r="H2351" s="422" t="s">
        <v>40</v>
      </c>
      <c r="I2351" s="423"/>
      <c r="J2351" s="423"/>
      <c r="K2351" s="423"/>
      <c r="L2351" s="423"/>
      <c r="M2351" s="424"/>
      <c r="N2351" s="422" t="s">
        <v>35</v>
      </c>
      <c r="O2351" s="423"/>
      <c r="P2351" s="423"/>
      <c r="Q2351" s="423"/>
      <c r="R2351" s="423"/>
      <c r="S2351" s="423"/>
      <c r="T2351" s="423"/>
      <c r="U2351" s="424"/>
      <c r="V2351" s="425" t="s">
        <v>1</v>
      </c>
      <c r="W2351" s="426"/>
    </row>
    <row r="2352" spans="1:66" ht="63.75">
      <c r="A2352" s="46" t="s">
        <v>12</v>
      </c>
      <c r="B2352" s="47" t="s">
        <v>22</v>
      </c>
      <c r="C2352" s="48" t="s">
        <v>13</v>
      </c>
      <c r="D2352" s="48" t="s">
        <v>20</v>
      </c>
      <c r="E2352" s="49" t="s">
        <v>23</v>
      </c>
      <c r="F2352" s="48" t="s">
        <v>19</v>
      </c>
      <c r="G2352" s="50" t="s">
        <v>24</v>
      </c>
      <c r="H2352" s="51" t="s">
        <v>28</v>
      </c>
      <c r="I2352" s="48" t="s">
        <v>29</v>
      </c>
      <c r="J2352" s="52" t="s">
        <v>41</v>
      </c>
      <c r="K2352" s="53" t="s">
        <v>14</v>
      </c>
      <c r="L2352" s="54" t="s">
        <v>2</v>
      </c>
      <c r="M2352" s="55" t="s">
        <v>15</v>
      </c>
      <c r="N2352" s="56" t="s">
        <v>50</v>
      </c>
      <c r="O2352" s="57" t="s">
        <v>54</v>
      </c>
      <c r="P2352" s="58" t="s">
        <v>42</v>
      </c>
      <c r="Q2352" s="59" t="s">
        <v>2</v>
      </c>
      <c r="R2352" s="58" t="s">
        <v>43</v>
      </c>
      <c r="S2352" s="58" t="s">
        <v>55</v>
      </c>
      <c r="T2352" s="59" t="s">
        <v>2</v>
      </c>
      <c r="U2352" s="60" t="s">
        <v>56</v>
      </c>
      <c r="V2352" s="61" t="s">
        <v>51</v>
      </c>
      <c r="W2352" s="62" t="s">
        <v>52</v>
      </c>
    </row>
    <row r="2353" spans="1:66" ht="11.25" thickBot="1">
      <c r="A2353" s="63" t="s">
        <v>3</v>
      </c>
      <c r="B2353" s="64" t="s">
        <v>4</v>
      </c>
      <c r="C2353" s="64" t="s">
        <v>5</v>
      </c>
      <c r="D2353" s="64" t="s">
        <v>6</v>
      </c>
      <c r="E2353" s="64" t="s">
        <v>7</v>
      </c>
      <c r="F2353" s="64" t="s">
        <v>8</v>
      </c>
      <c r="G2353" s="65" t="s">
        <v>9</v>
      </c>
      <c r="H2353" s="66" t="s">
        <v>16</v>
      </c>
      <c r="I2353" s="64" t="s">
        <v>30</v>
      </c>
      <c r="J2353" s="67" t="s">
        <v>31</v>
      </c>
      <c r="K2353" s="64" t="s">
        <v>32</v>
      </c>
      <c r="L2353" s="68" t="s">
        <v>33</v>
      </c>
      <c r="M2353" s="69" t="s">
        <v>34</v>
      </c>
      <c r="N2353" s="70" t="s">
        <v>17</v>
      </c>
      <c r="O2353" s="71" t="s">
        <v>36</v>
      </c>
      <c r="P2353" s="72" t="s">
        <v>49</v>
      </c>
      <c r="Q2353" s="71" t="s">
        <v>10</v>
      </c>
      <c r="R2353" s="72" t="s">
        <v>44</v>
      </c>
      <c r="S2353" s="72" t="s">
        <v>45</v>
      </c>
      <c r="T2353" s="71" t="s">
        <v>18</v>
      </c>
      <c r="U2353" s="73" t="s">
        <v>46</v>
      </c>
      <c r="V2353" s="74" t="s">
        <v>47</v>
      </c>
      <c r="W2353" s="75" t="s">
        <v>48</v>
      </c>
    </row>
    <row r="2354" spans="1:66" ht="34.5" thickBot="1">
      <c r="A2354" s="117" t="s">
        <v>11</v>
      </c>
      <c r="B2354" s="118" t="s">
        <v>2602</v>
      </c>
      <c r="C2354" s="119" t="s">
        <v>2603</v>
      </c>
      <c r="D2354" s="120" t="s">
        <v>2601</v>
      </c>
      <c r="E2354" s="119" t="s">
        <v>73</v>
      </c>
      <c r="F2354" s="121" t="s">
        <v>2604</v>
      </c>
      <c r="G2354" s="122" t="s">
        <v>58</v>
      </c>
      <c r="H2354" s="123" t="s">
        <v>2605</v>
      </c>
      <c r="I2354" s="124">
        <v>1</v>
      </c>
      <c r="J2354" s="175"/>
      <c r="K2354" s="126">
        <f>I2354*J2354</f>
        <v>0</v>
      </c>
      <c r="L2354" s="127"/>
      <c r="M2354" s="128">
        <f>ROUND(K2354*L2354+K2354,2)</f>
        <v>0</v>
      </c>
      <c r="N2354" s="129">
        <v>6</v>
      </c>
      <c r="O2354" s="125"/>
      <c r="P2354" s="130">
        <f>N2354*O2354</f>
        <v>0</v>
      </c>
      <c r="Q2354" s="127"/>
      <c r="R2354" s="130">
        <f>ROUND(P2354+P2354*Q2354,2)</f>
        <v>0</v>
      </c>
      <c r="S2354" s="131">
        <v>15000</v>
      </c>
      <c r="T2354" s="127"/>
      <c r="U2354" s="132">
        <f>ROUND(S2354+S2354*T2354,2)</f>
        <v>15000</v>
      </c>
      <c r="V2354" s="133">
        <f>SUM(K2355,P2355,S2355)</f>
        <v>15000</v>
      </c>
      <c r="W2354" s="133">
        <f>SUM(M2355,R2355,U2355)</f>
        <v>15000</v>
      </c>
    </row>
    <row r="2355" spans="1:66" ht="12.75">
      <c r="A2355" s="37"/>
      <c r="B2355" s="37"/>
      <c r="C2355" s="37"/>
      <c r="D2355" s="37"/>
      <c r="E2355" s="37"/>
      <c r="F2355" s="37"/>
      <c r="G2355" s="37"/>
      <c r="H2355" s="38"/>
      <c r="I2355" s="37"/>
      <c r="J2355" s="112" t="s">
        <v>38</v>
      </c>
      <c r="K2355" s="113">
        <f>SUM(K2354:K2354)</f>
        <v>0</v>
      </c>
      <c r="L2355" s="114"/>
      <c r="M2355" s="113">
        <f>SUM(M2354:M2354)</f>
        <v>0</v>
      </c>
      <c r="N2355" s="114"/>
      <c r="O2355" s="114"/>
      <c r="P2355" s="115">
        <f>SUM(P2354)</f>
        <v>0</v>
      </c>
      <c r="Q2355" s="114"/>
      <c r="R2355" s="115">
        <f>SUM(R2354)</f>
        <v>0</v>
      </c>
      <c r="S2355" s="113">
        <f>SUM(S2354:S2354)</f>
        <v>15000</v>
      </c>
      <c r="T2355" s="114"/>
      <c r="U2355" s="113">
        <f>SUM(U2354:U2354)</f>
        <v>15000</v>
      </c>
      <c r="V2355" s="37"/>
      <c r="W2355" s="37"/>
    </row>
    <row r="2356" spans="1:66" ht="51">
      <c r="W2356" s="116" t="s">
        <v>37</v>
      </c>
    </row>
    <row r="2358" spans="1:66" s="241" customFormat="1" ht="15" thickBot="1">
      <c r="A2358" s="180"/>
      <c r="B2358" s="181" t="s">
        <v>21</v>
      </c>
      <c r="C2358" s="182">
        <v>159</v>
      </c>
      <c r="D2358" s="183"/>
      <c r="E2358" s="184"/>
      <c r="F2358" s="184"/>
      <c r="G2358" s="184"/>
      <c r="H2358" s="184"/>
      <c r="I2358" s="184"/>
      <c r="J2358" s="184"/>
      <c r="K2358" s="184"/>
      <c r="L2358" s="184"/>
      <c r="M2358" s="184"/>
      <c r="N2358" s="184"/>
      <c r="O2358" s="185"/>
      <c r="P2358" s="185"/>
      <c r="Q2358" s="185"/>
      <c r="R2358" s="185"/>
      <c r="S2358" s="185"/>
      <c r="T2358" s="185"/>
      <c r="U2358" s="185"/>
      <c r="V2358" s="185"/>
      <c r="W2358" s="185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  <c r="AJ2358" s="31"/>
      <c r="AK2358" s="31"/>
      <c r="AL2358" s="31"/>
      <c r="AM2358" s="31"/>
      <c r="AN2358" s="31"/>
      <c r="AO2358" s="31"/>
      <c r="AP2358" s="31"/>
      <c r="AQ2358" s="31"/>
      <c r="AR2358" s="31"/>
      <c r="AS2358" s="31"/>
      <c r="AT2358" s="31"/>
      <c r="AU2358" s="31"/>
      <c r="AV2358" s="31"/>
      <c r="AW2358" s="31"/>
      <c r="AX2358" s="31"/>
      <c r="AY2358" s="31"/>
      <c r="AZ2358" s="31"/>
      <c r="BA2358" s="31"/>
      <c r="BB2358" s="31"/>
      <c r="BC2358" s="31"/>
      <c r="BD2358" s="31"/>
      <c r="BE2358" s="31"/>
      <c r="BF2358" s="31"/>
      <c r="BG2358" s="31"/>
      <c r="BH2358" s="31"/>
      <c r="BI2358" s="31"/>
      <c r="BJ2358" s="31"/>
      <c r="BK2358" s="31"/>
      <c r="BL2358" s="31"/>
      <c r="BM2358" s="31"/>
      <c r="BN2358" s="31"/>
    </row>
    <row r="2359" spans="1:66" ht="11.25">
      <c r="A2359" s="422" t="s">
        <v>0</v>
      </c>
      <c r="B2359" s="423"/>
      <c r="C2359" s="423"/>
      <c r="D2359" s="423"/>
      <c r="E2359" s="423"/>
      <c r="F2359" s="423"/>
      <c r="G2359" s="424"/>
      <c r="H2359" s="422" t="s">
        <v>40</v>
      </c>
      <c r="I2359" s="423"/>
      <c r="J2359" s="423"/>
      <c r="K2359" s="423"/>
      <c r="L2359" s="423"/>
      <c r="M2359" s="424"/>
      <c r="N2359" s="422" t="s">
        <v>35</v>
      </c>
      <c r="O2359" s="423"/>
      <c r="P2359" s="423"/>
      <c r="Q2359" s="423"/>
      <c r="R2359" s="423"/>
      <c r="S2359" s="423"/>
      <c r="T2359" s="423"/>
      <c r="U2359" s="424"/>
      <c r="V2359" s="425" t="s">
        <v>1</v>
      </c>
      <c r="W2359" s="426"/>
    </row>
    <row r="2360" spans="1:66" ht="63.75">
      <c r="A2360" s="46" t="s">
        <v>12</v>
      </c>
      <c r="B2360" s="47" t="s">
        <v>22</v>
      </c>
      <c r="C2360" s="48" t="s">
        <v>13</v>
      </c>
      <c r="D2360" s="48" t="s">
        <v>20</v>
      </c>
      <c r="E2360" s="49" t="s">
        <v>23</v>
      </c>
      <c r="F2360" s="48" t="s">
        <v>19</v>
      </c>
      <c r="G2360" s="50" t="s">
        <v>24</v>
      </c>
      <c r="H2360" s="51" t="s">
        <v>28</v>
      </c>
      <c r="I2360" s="48" t="s">
        <v>29</v>
      </c>
      <c r="J2360" s="52" t="s">
        <v>41</v>
      </c>
      <c r="K2360" s="53" t="s">
        <v>14</v>
      </c>
      <c r="L2360" s="54" t="s">
        <v>2</v>
      </c>
      <c r="M2360" s="55" t="s">
        <v>15</v>
      </c>
      <c r="N2360" s="56" t="s">
        <v>50</v>
      </c>
      <c r="O2360" s="57" t="s">
        <v>54</v>
      </c>
      <c r="P2360" s="58" t="s">
        <v>42</v>
      </c>
      <c r="Q2360" s="59" t="s">
        <v>2</v>
      </c>
      <c r="R2360" s="58" t="s">
        <v>43</v>
      </c>
      <c r="S2360" s="58" t="s">
        <v>55</v>
      </c>
      <c r="T2360" s="59" t="s">
        <v>2</v>
      </c>
      <c r="U2360" s="60" t="s">
        <v>56</v>
      </c>
      <c r="V2360" s="61" t="s">
        <v>51</v>
      </c>
      <c r="W2360" s="62" t="s">
        <v>52</v>
      </c>
    </row>
    <row r="2361" spans="1:66" ht="11.25" thickBot="1">
      <c r="A2361" s="63" t="s">
        <v>3</v>
      </c>
      <c r="B2361" s="64" t="s">
        <v>4</v>
      </c>
      <c r="C2361" s="64" t="s">
        <v>5</v>
      </c>
      <c r="D2361" s="64" t="s">
        <v>6</v>
      </c>
      <c r="E2361" s="64" t="s">
        <v>7</v>
      </c>
      <c r="F2361" s="64" t="s">
        <v>8</v>
      </c>
      <c r="G2361" s="65" t="s">
        <v>9</v>
      </c>
      <c r="H2361" s="66" t="s">
        <v>16</v>
      </c>
      <c r="I2361" s="64" t="s">
        <v>30</v>
      </c>
      <c r="J2361" s="67" t="s">
        <v>31</v>
      </c>
      <c r="K2361" s="64" t="s">
        <v>32</v>
      </c>
      <c r="L2361" s="68" t="s">
        <v>33</v>
      </c>
      <c r="M2361" s="69" t="s">
        <v>34</v>
      </c>
      <c r="N2361" s="70" t="s">
        <v>17</v>
      </c>
      <c r="O2361" s="71" t="s">
        <v>36</v>
      </c>
      <c r="P2361" s="72" t="s">
        <v>49</v>
      </c>
      <c r="Q2361" s="71" t="s">
        <v>10</v>
      </c>
      <c r="R2361" s="72" t="s">
        <v>44</v>
      </c>
      <c r="S2361" s="72" t="s">
        <v>45</v>
      </c>
      <c r="T2361" s="71" t="s">
        <v>18</v>
      </c>
      <c r="U2361" s="73" t="s">
        <v>46</v>
      </c>
      <c r="V2361" s="74" t="s">
        <v>47</v>
      </c>
      <c r="W2361" s="75" t="s">
        <v>48</v>
      </c>
    </row>
    <row r="2362" spans="1:66" ht="34.5" thickBot="1">
      <c r="A2362" s="117" t="s">
        <v>11</v>
      </c>
      <c r="B2362" s="118" t="s">
        <v>2607</v>
      </c>
      <c r="C2362" s="119" t="s">
        <v>2608</v>
      </c>
      <c r="D2362" s="120" t="s">
        <v>2606</v>
      </c>
      <c r="E2362" s="119" t="s">
        <v>73</v>
      </c>
      <c r="F2362" s="121" t="s">
        <v>2609</v>
      </c>
      <c r="G2362" s="122" t="s">
        <v>58</v>
      </c>
      <c r="H2362" s="123" t="s">
        <v>2605</v>
      </c>
      <c r="I2362" s="124">
        <v>1</v>
      </c>
      <c r="J2362" s="175"/>
      <c r="K2362" s="126">
        <f>I2362*J2362</f>
        <v>0</v>
      </c>
      <c r="L2362" s="127"/>
      <c r="M2362" s="128">
        <f>ROUND(K2362*L2362+K2362,2)</f>
        <v>0</v>
      </c>
      <c r="N2362" s="129">
        <v>6</v>
      </c>
      <c r="O2362" s="125"/>
      <c r="P2362" s="130">
        <f>N2362*O2362</f>
        <v>0</v>
      </c>
      <c r="Q2362" s="127"/>
      <c r="R2362" s="130">
        <f>ROUND(P2362+P2362*Q2362,2)</f>
        <v>0</v>
      </c>
      <c r="S2362" s="131">
        <v>15000</v>
      </c>
      <c r="T2362" s="127"/>
      <c r="U2362" s="132">
        <f>ROUND(S2362+S2362*T2362,2)</f>
        <v>15000</v>
      </c>
      <c r="V2362" s="133">
        <f>SUM(K2363,P2363,S2363)</f>
        <v>15000</v>
      </c>
      <c r="W2362" s="133">
        <f>SUM(M2363,R2363,U2363)</f>
        <v>15000</v>
      </c>
    </row>
    <row r="2363" spans="1:66" ht="12.75">
      <c r="A2363" s="37"/>
      <c r="B2363" s="37"/>
      <c r="C2363" s="37"/>
      <c r="D2363" s="37"/>
      <c r="E2363" s="37"/>
      <c r="F2363" s="37"/>
      <c r="G2363" s="37"/>
      <c r="H2363" s="38"/>
      <c r="I2363" s="37"/>
      <c r="J2363" s="112" t="s">
        <v>38</v>
      </c>
      <c r="K2363" s="113">
        <f>SUM(K2362:K2362)</f>
        <v>0</v>
      </c>
      <c r="L2363" s="114"/>
      <c r="M2363" s="113">
        <f>SUM(M2362:M2362)</f>
        <v>0</v>
      </c>
      <c r="N2363" s="114"/>
      <c r="O2363" s="114"/>
      <c r="P2363" s="115">
        <f>SUM(P2362)</f>
        <v>0</v>
      </c>
      <c r="Q2363" s="114"/>
      <c r="R2363" s="115">
        <f>SUM(R2362)</f>
        <v>0</v>
      </c>
      <c r="S2363" s="113">
        <f>SUM(S2362:S2362)</f>
        <v>15000</v>
      </c>
      <c r="T2363" s="114"/>
      <c r="U2363" s="113">
        <f>SUM(U2362:U2362)</f>
        <v>15000</v>
      </c>
      <c r="V2363" s="37"/>
      <c r="W2363" s="37"/>
    </row>
    <row r="2364" spans="1:66" ht="51">
      <c r="W2364" s="116" t="s">
        <v>37</v>
      </c>
    </row>
    <row r="2366" spans="1:66" s="241" customFormat="1" ht="15" thickBot="1">
      <c r="A2366" s="180"/>
      <c r="B2366" s="181" t="s">
        <v>21</v>
      </c>
      <c r="C2366" s="182">
        <v>160</v>
      </c>
      <c r="D2366" s="183"/>
      <c r="E2366" s="184"/>
      <c r="F2366" s="184"/>
      <c r="G2366" s="184"/>
      <c r="H2366" s="184"/>
      <c r="I2366" s="184"/>
      <c r="J2366" s="184"/>
      <c r="K2366" s="184"/>
      <c r="L2366" s="184"/>
      <c r="M2366" s="184"/>
      <c r="N2366" s="184"/>
      <c r="O2366" s="185"/>
      <c r="P2366" s="185"/>
      <c r="Q2366" s="185"/>
      <c r="R2366" s="185"/>
      <c r="S2366" s="185"/>
      <c r="T2366" s="185"/>
      <c r="U2366" s="185"/>
      <c r="V2366" s="185"/>
      <c r="W2366" s="185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  <c r="AJ2366" s="31"/>
      <c r="AK2366" s="31"/>
      <c r="AL2366" s="31"/>
      <c r="AM2366" s="31"/>
      <c r="AN2366" s="31"/>
      <c r="AO2366" s="31"/>
      <c r="AP2366" s="31"/>
      <c r="AQ2366" s="31"/>
      <c r="AR2366" s="31"/>
      <c r="AS2366" s="31"/>
      <c r="AT2366" s="31"/>
      <c r="AU2366" s="31"/>
      <c r="AV2366" s="31"/>
      <c r="AW2366" s="31"/>
      <c r="AX2366" s="31"/>
      <c r="AY2366" s="31"/>
      <c r="AZ2366" s="31"/>
      <c r="BA2366" s="31"/>
      <c r="BB2366" s="31"/>
      <c r="BC2366" s="31"/>
      <c r="BD2366" s="31"/>
      <c r="BE2366" s="31"/>
      <c r="BF2366" s="31"/>
      <c r="BG2366" s="31"/>
      <c r="BH2366" s="31"/>
      <c r="BI2366" s="31"/>
      <c r="BJ2366" s="31"/>
      <c r="BK2366" s="31"/>
      <c r="BL2366" s="31"/>
      <c r="BM2366" s="31"/>
      <c r="BN2366" s="31"/>
    </row>
    <row r="2367" spans="1:66" ht="11.25">
      <c r="A2367" s="461" t="s">
        <v>0</v>
      </c>
      <c r="B2367" s="431"/>
      <c r="C2367" s="431"/>
      <c r="D2367" s="431"/>
      <c r="E2367" s="431"/>
      <c r="F2367" s="431"/>
      <c r="G2367" s="432"/>
      <c r="H2367" s="461" t="s">
        <v>40</v>
      </c>
      <c r="I2367" s="431"/>
      <c r="J2367" s="431"/>
      <c r="K2367" s="431"/>
      <c r="L2367" s="431"/>
      <c r="M2367" s="432"/>
      <c r="N2367" s="422" t="s">
        <v>35</v>
      </c>
      <c r="O2367" s="423"/>
      <c r="P2367" s="423"/>
      <c r="Q2367" s="423"/>
      <c r="R2367" s="423"/>
      <c r="S2367" s="423"/>
      <c r="T2367" s="423"/>
      <c r="U2367" s="424"/>
      <c r="V2367" s="425" t="s">
        <v>1</v>
      </c>
      <c r="W2367" s="426"/>
    </row>
    <row r="2368" spans="1:66" ht="63.75">
      <c r="A2368" s="258" t="s">
        <v>12</v>
      </c>
      <c r="B2368" s="157" t="s">
        <v>22</v>
      </c>
      <c r="C2368" s="157" t="s">
        <v>13</v>
      </c>
      <c r="D2368" s="157" t="s">
        <v>20</v>
      </c>
      <c r="E2368" s="259" t="s">
        <v>23</v>
      </c>
      <c r="F2368" s="157" t="s">
        <v>19</v>
      </c>
      <c r="G2368" s="158" t="s">
        <v>24</v>
      </c>
      <c r="H2368" s="258" t="s">
        <v>28</v>
      </c>
      <c r="I2368" s="157" t="s">
        <v>29</v>
      </c>
      <c r="J2368" s="260" t="s">
        <v>41</v>
      </c>
      <c r="K2368" s="261" t="s">
        <v>14</v>
      </c>
      <c r="L2368" s="262" t="s">
        <v>2</v>
      </c>
      <c r="M2368" s="263" t="s">
        <v>15</v>
      </c>
      <c r="N2368" s="56" t="s">
        <v>50</v>
      </c>
      <c r="O2368" s="57" t="s">
        <v>54</v>
      </c>
      <c r="P2368" s="58" t="s">
        <v>42</v>
      </c>
      <c r="Q2368" s="59" t="s">
        <v>2</v>
      </c>
      <c r="R2368" s="58" t="s">
        <v>43</v>
      </c>
      <c r="S2368" s="58" t="s">
        <v>55</v>
      </c>
      <c r="T2368" s="59" t="s">
        <v>2</v>
      </c>
      <c r="U2368" s="60" t="s">
        <v>56</v>
      </c>
      <c r="V2368" s="61" t="s">
        <v>51</v>
      </c>
      <c r="W2368" s="62" t="s">
        <v>52</v>
      </c>
    </row>
    <row r="2369" spans="1:23">
      <c r="A2369" s="258" t="s">
        <v>3</v>
      </c>
      <c r="B2369" s="157" t="s">
        <v>4</v>
      </c>
      <c r="C2369" s="157" t="s">
        <v>5</v>
      </c>
      <c r="D2369" s="157" t="s">
        <v>6</v>
      </c>
      <c r="E2369" s="157" t="s">
        <v>7</v>
      </c>
      <c r="F2369" s="157" t="s">
        <v>8</v>
      </c>
      <c r="G2369" s="158" t="s">
        <v>9</v>
      </c>
      <c r="H2369" s="258" t="s">
        <v>16</v>
      </c>
      <c r="I2369" s="157" t="s">
        <v>30</v>
      </c>
      <c r="J2369" s="264" t="s">
        <v>31</v>
      </c>
      <c r="K2369" s="157" t="s">
        <v>32</v>
      </c>
      <c r="L2369" s="265" t="s">
        <v>33</v>
      </c>
      <c r="M2369" s="266" t="s">
        <v>34</v>
      </c>
      <c r="N2369" s="70" t="s">
        <v>17</v>
      </c>
      <c r="O2369" s="71" t="s">
        <v>36</v>
      </c>
      <c r="P2369" s="72" t="s">
        <v>49</v>
      </c>
      <c r="Q2369" s="71" t="s">
        <v>10</v>
      </c>
      <c r="R2369" s="72" t="s">
        <v>44</v>
      </c>
      <c r="S2369" s="72" t="s">
        <v>45</v>
      </c>
      <c r="T2369" s="71" t="s">
        <v>18</v>
      </c>
      <c r="U2369" s="73" t="s">
        <v>46</v>
      </c>
      <c r="V2369" s="74" t="s">
        <v>47</v>
      </c>
      <c r="W2369" s="75" t="s">
        <v>48</v>
      </c>
    </row>
    <row r="2370" spans="1:23" ht="31.5">
      <c r="A2370" s="153" t="s">
        <v>11</v>
      </c>
      <c r="B2370" s="154" t="s">
        <v>2622</v>
      </c>
      <c r="C2370" s="155" t="s">
        <v>2613</v>
      </c>
      <c r="D2370" s="156"/>
      <c r="E2370" s="155" t="s">
        <v>213</v>
      </c>
      <c r="F2370" s="236" t="s">
        <v>2616</v>
      </c>
      <c r="G2370" s="158" t="s">
        <v>58</v>
      </c>
      <c r="H2370" s="159" t="s">
        <v>1626</v>
      </c>
      <c r="I2370" s="160">
        <v>2</v>
      </c>
      <c r="J2370" s="161"/>
      <c r="K2370" s="162">
        <f t="shared" ref="K2370:K2375" si="133">I2370*J2370</f>
        <v>0</v>
      </c>
      <c r="L2370" s="163"/>
      <c r="M2370" s="164">
        <f t="shared" ref="M2370:M2375" si="134">ROUND(K2370*L2370+K2370,2)</f>
        <v>0</v>
      </c>
      <c r="N2370" s="437">
        <v>36</v>
      </c>
      <c r="O2370" s="440"/>
      <c r="P2370" s="443">
        <f>N2370*O2370</f>
        <v>0</v>
      </c>
      <c r="Q2370" s="446"/>
      <c r="R2370" s="443">
        <f>ROUND(P2370+P2370*Q2370,2)</f>
        <v>0</v>
      </c>
      <c r="S2370" s="451">
        <v>12000</v>
      </c>
      <c r="T2370" s="446"/>
      <c r="U2370" s="454">
        <f>ROUND(S2370+S2370*T2370,2)</f>
        <v>12000</v>
      </c>
      <c r="V2370" s="434">
        <f>SUM(K2376,P2376,S2376)</f>
        <v>12000</v>
      </c>
      <c r="W2370" s="434">
        <f>SUM(M2376,R2376,U2376)</f>
        <v>12000</v>
      </c>
    </row>
    <row r="2371" spans="1:23" ht="31.5">
      <c r="A2371" s="153" t="s">
        <v>39</v>
      </c>
      <c r="B2371" s="154" t="s">
        <v>2622</v>
      </c>
      <c r="C2371" s="155" t="s">
        <v>2613</v>
      </c>
      <c r="D2371" s="156"/>
      <c r="E2371" s="155" t="s">
        <v>213</v>
      </c>
      <c r="F2371" s="236" t="s">
        <v>2617</v>
      </c>
      <c r="G2371" s="158" t="s">
        <v>58</v>
      </c>
      <c r="H2371" s="159" t="s">
        <v>1626</v>
      </c>
      <c r="I2371" s="160">
        <v>2</v>
      </c>
      <c r="J2371" s="161"/>
      <c r="K2371" s="162">
        <f t="shared" si="133"/>
        <v>0</v>
      </c>
      <c r="L2371" s="163"/>
      <c r="M2371" s="164">
        <f t="shared" si="134"/>
        <v>0</v>
      </c>
      <c r="N2371" s="437"/>
      <c r="O2371" s="440"/>
      <c r="P2371" s="443"/>
      <c r="Q2371" s="446"/>
      <c r="R2371" s="443"/>
      <c r="S2371" s="451"/>
      <c r="T2371" s="446"/>
      <c r="U2371" s="454"/>
      <c r="V2371" s="434"/>
      <c r="W2371" s="434"/>
    </row>
    <row r="2372" spans="1:23" ht="31.5">
      <c r="A2372" s="153" t="s">
        <v>59</v>
      </c>
      <c r="B2372" s="154" t="s">
        <v>2622</v>
      </c>
      <c r="C2372" s="155" t="s">
        <v>2613</v>
      </c>
      <c r="D2372" s="156"/>
      <c r="E2372" s="155" t="s">
        <v>213</v>
      </c>
      <c r="F2372" s="236" t="s">
        <v>2618</v>
      </c>
      <c r="G2372" s="158" t="s">
        <v>58</v>
      </c>
      <c r="H2372" s="159" t="s">
        <v>1626</v>
      </c>
      <c r="I2372" s="160">
        <v>2</v>
      </c>
      <c r="J2372" s="161"/>
      <c r="K2372" s="162">
        <f t="shared" si="133"/>
        <v>0</v>
      </c>
      <c r="L2372" s="163"/>
      <c r="M2372" s="164">
        <f t="shared" si="134"/>
        <v>0</v>
      </c>
      <c r="N2372" s="437"/>
      <c r="O2372" s="440"/>
      <c r="P2372" s="443"/>
      <c r="Q2372" s="446"/>
      <c r="R2372" s="443"/>
      <c r="S2372" s="451"/>
      <c r="T2372" s="446"/>
      <c r="U2372" s="454"/>
      <c r="V2372" s="434"/>
      <c r="W2372" s="434"/>
    </row>
    <row r="2373" spans="1:23" ht="31.5">
      <c r="A2373" s="153" t="s">
        <v>60</v>
      </c>
      <c r="B2373" s="154" t="s">
        <v>2622</v>
      </c>
      <c r="C2373" s="155" t="s">
        <v>2614</v>
      </c>
      <c r="D2373" s="156" t="s">
        <v>2612</v>
      </c>
      <c r="E2373" s="155" t="s">
        <v>213</v>
      </c>
      <c r="F2373" s="236" t="s">
        <v>2619</v>
      </c>
      <c r="G2373" s="158" t="s">
        <v>58</v>
      </c>
      <c r="H2373" s="159" t="s">
        <v>1627</v>
      </c>
      <c r="I2373" s="160">
        <v>2</v>
      </c>
      <c r="J2373" s="161"/>
      <c r="K2373" s="162">
        <f t="shared" si="133"/>
        <v>0</v>
      </c>
      <c r="L2373" s="163"/>
      <c r="M2373" s="164">
        <f t="shared" si="134"/>
        <v>0</v>
      </c>
      <c r="N2373" s="437"/>
      <c r="O2373" s="440"/>
      <c r="P2373" s="443"/>
      <c r="Q2373" s="446"/>
      <c r="R2373" s="443"/>
      <c r="S2373" s="451"/>
      <c r="T2373" s="446"/>
      <c r="U2373" s="454"/>
      <c r="V2373" s="434"/>
      <c r="W2373" s="434"/>
    </row>
    <row r="2374" spans="1:23" ht="31.5">
      <c r="A2374" s="153" t="s">
        <v>61</v>
      </c>
      <c r="B2374" s="154" t="s">
        <v>2611</v>
      </c>
      <c r="C2374" s="155" t="s">
        <v>2614</v>
      </c>
      <c r="D2374" s="156" t="s">
        <v>2612</v>
      </c>
      <c r="E2374" s="155" t="s">
        <v>213</v>
      </c>
      <c r="F2374" s="236" t="s">
        <v>2620</v>
      </c>
      <c r="G2374" s="158" t="s">
        <v>58</v>
      </c>
      <c r="H2374" s="159" t="s">
        <v>1387</v>
      </c>
      <c r="I2374" s="160">
        <v>2</v>
      </c>
      <c r="J2374" s="161"/>
      <c r="K2374" s="162">
        <f t="shared" si="133"/>
        <v>0</v>
      </c>
      <c r="L2374" s="163"/>
      <c r="M2374" s="164">
        <f t="shared" si="134"/>
        <v>0</v>
      </c>
      <c r="N2374" s="437"/>
      <c r="O2374" s="472"/>
      <c r="P2374" s="443"/>
      <c r="Q2374" s="474"/>
      <c r="R2374" s="476"/>
      <c r="S2374" s="478"/>
      <c r="T2374" s="474"/>
      <c r="U2374" s="480"/>
      <c r="V2374" s="434"/>
      <c r="W2374" s="434"/>
    </row>
    <row r="2375" spans="1:23" ht="32.25" thickBot="1">
      <c r="A2375" s="100" t="s">
        <v>62</v>
      </c>
      <c r="B2375" s="165" t="s">
        <v>2610</v>
      </c>
      <c r="C2375" s="166" t="s">
        <v>2615</v>
      </c>
      <c r="D2375" s="167" t="s">
        <v>2457</v>
      </c>
      <c r="E2375" s="166" t="s">
        <v>213</v>
      </c>
      <c r="F2375" s="237" t="s">
        <v>2621</v>
      </c>
      <c r="G2375" s="169" t="s">
        <v>58</v>
      </c>
      <c r="H2375" s="106" t="s">
        <v>1196</v>
      </c>
      <c r="I2375" s="170">
        <v>2</v>
      </c>
      <c r="J2375" s="171"/>
      <c r="K2375" s="172">
        <f t="shared" si="133"/>
        <v>0</v>
      </c>
      <c r="L2375" s="173"/>
      <c r="M2375" s="174">
        <f t="shared" si="134"/>
        <v>0</v>
      </c>
      <c r="N2375" s="438"/>
      <c r="O2375" s="463"/>
      <c r="P2375" s="444"/>
      <c r="Q2375" s="465"/>
      <c r="R2375" s="467"/>
      <c r="S2375" s="469"/>
      <c r="T2375" s="465"/>
      <c r="U2375" s="471"/>
      <c r="V2375" s="435"/>
      <c r="W2375" s="435"/>
    </row>
    <row r="2376" spans="1:23" ht="12.75">
      <c r="A2376" s="37"/>
      <c r="B2376" s="37"/>
      <c r="C2376" s="37"/>
      <c r="D2376" s="37"/>
      <c r="E2376" s="37"/>
      <c r="F2376" s="37"/>
      <c r="G2376" s="37"/>
      <c r="H2376" s="38"/>
      <c r="I2376" s="37"/>
      <c r="J2376" s="112" t="s">
        <v>38</v>
      </c>
      <c r="K2376" s="113">
        <f>SUM(K2370:K2375)</f>
        <v>0</v>
      </c>
      <c r="L2376" s="114"/>
      <c r="M2376" s="113">
        <f>SUM(M2370:M2375)</f>
        <v>0</v>
      </c>
      <c r="N2376" s="114"/>
      <c r="O2376" s="114"/>
      <c r="P2376" s="115">
        <f>SUM(P2370)</f>
        <v>0</v>
      </c>
      <c r="Q2376" s="114"/>
      <c r="R2376" s="115">
        <f>SUM(R2370)</f>
        <v>0</v>
      </c>
      <c r="S2376" s="113">
        <f>SUM(S2370:S2375)</f>
        <v>12000</v>
      </c>
      <c r="T2376" s="114"/>
      <c r="U2376" s="113">
        <f>SUM(U2370:U2375)</f>
        <v>12000</v>
      </c>
      <c r="V2376" s="37"/>
      <c r="W2376" s="37"/>
    </row>
    <row r="2377" spans="1:23" ht="51">
      <c r="W2377" s="116" t="s">
        <v>37</v>
      </c>
    </row>
    <row r="2379" spans="1:23" ht="13.5" thickBot="1">
      <c r="A2379" s="180"/>
      <c r="B2379" s="181" t="s">
        <v>21</v>
      </c>
      <c r="C2379" s="182">
        <v>161</v>
      </c>
      <c r="D2379" s="184"/>
      <c r="E2379" s="184"/>
      <c r="F2379" s="184"/>
      <c r="G2379" s="184"/>
      <c r="H2379" s="184"/>
      <c r="I2379" s="184"/>
      <c r="J2379" s="184"/>
      <c r="K2379" s="184"/>
      <c r="L2379" s="184"/>
      <c r="M2379" s="184"/>
      <c r="N2379" s="184"/>
      <c r="O2379" s="185"/>
      <c r="P2379" s="185"/>
      <c r="Q2379" s="185"/>
      <c r="R2379" s="185"/>
      <c r="S2379" s="185"/>
      <c r="T2379" s="185"/>
      <c r="U2379" s="185"/>
      <c r="V2379" s="185"/>
      <c r="W2379" s="185"/>
    </row>
    <row r="2380" spans="1:23" ht="11.25">
      <c r="A2380" s="461" t="s">
        <v>0</v>
      </c>
      <c r="B2380" s="431"/>
      <c r="C2380" s="431"/>
      <c r="D2380" s="431"/>
      <c r="E2380" s="431"/>
      <c r="F2380" s="431"/>
      <c r="G2380" s="432"/>
      <c r="H2380" s="461" t="s">
        <v>40</v>
      </c>
      <c r="I2380" s="431"/>
      <c r="J2380" s="431"/>
      <c r="K2380" s="431"/>
      <c r="L2380" s="431"/>
      <c r="M2380" s="432"/>
      <c r="N2380" s="422" t="s">
        <v>35</v>
      </c>
      <c r="O2380" s="423"/>
      <c r="P2380" s="423"/>
      <c r="Q2380" s="423"/>
      <c r="R2380" s="423"/>
      <c r="S2380" s="423"/>
      <c r="T2380" s="423"/>
      <c r="U2380" s="424"/>
      <c r="V2380" s="425" t="s">
        <v>1</v>
      </c>
      <c r="W2380" s="426"/>
    </row>
    <row r="2381" spans="1:23" ht="63.75">
      <c r="A2381" s="258" t="s">
        <v>12</v>
      </c>
      <c r="B2381" s="157" t="s">
        <v>22</v>
      </c>
      <c r="C2381" s="157" t="s">
        <v>13</v>
      </c>
      <c r="D2381" s="157" t="s">
        <v>20</v>
      </c>
      <c r="E2381" s="259" t="s">
        <v>23</v>
      </c>
      <c r="F2381" s="157" t="s">
        <v>19</v>
      </c>
      <c r="G2381" s="158" t="s">
        <v>24</v>
      </c>
      <c r="H2381" s="258" t="s">
        <v>28</v>
      </c>
      <c r="I2381" s="157" t="s">
        <v>29</v>
      </c>
      <c r="J2381" s="260" t="s">
        <v>41</v>
      </c>
      <c r="K2381" s="261" t="s">
        <v>14</v>
      </c>
      <c r="L2381" s="262" t="s">
        <v>2</v>
      </c>
      <c r="M2381" s="263" t="s">
        <v>15</v>
      </c>
      <c r="N2381" s="56" t="s">
        <v>50</v>
      </c>
      <c r="O2381" s="57" t="s">
        <v>54</v>
      </c>
      <c r="P2381" s="58" t="s">
        <v>42</v>
      </c>
      <c r="Q2381" s="59" t="s">
        <v>2</v>
      </c>
      <c r="R2381" s="58" t="s">
        <v>43</v>
      </c>
      <c r="S2381" s="58" t="s">
        <v>55</v>
      </c>
      <c r="T2381" s="59" t="s">
        <v>2</v>
      </c>
      <c r="U2381" s="60" t="s">
        <v>56</v>
      </c>
      <c r="V2381" s="61" t="s">
        <v>51</v>
      </c>
      <c r="W2381" s="62" t="s">
        <v>52</v>
      </c>
    </row>
    <row r="2382" spans="1:23" ht="11.25" thickBot="1">
      <c r="A2382" s="206" t="s">
        <v>3</v>
      </c>
      <c r="B2382" s="207" t="s">
        <v>4</v>
      </c>
      <c r="C2382" s="207" t="s">
        <v>5</v>
      </c>
      <c r="D2382" s="207" t="s">
        <v>6</v>
      </c>
      <c r="E2382" s="207" t="s">
        <v>7</v>
      </c>
      <c r="F2382" s="207" t="s">
        <v>8</v>
      </c>
      <c r="G2382" s="293" t="s">
        <v>9</v>
      </c>
      <c r="H2382" s="206" t="s">
        <v>16</v>
      </c>
      <c r="I2382" s="207" t="s">
        <v>30</v>
      </c>
      <c r="J2382" s="208" t="s">
        <v>31</v>
      </c>
      <c r="K2382" s="207" t="s">
        <v>32</v>
      </c>
      <c r="L2382" s="209" t="s">
        <v>33</v>
      </c>
      <c r="M2382" s="210" t="s">
        <v>34</v>
      </c>
      <c r="N2382" s="70" t="s">
        <v>17</v>
      </c>
      <c r="O2382" s="71" t="s">
        <v>36</v>
      </c>
      <c r="P2382" s="72" t="s">
        <v>49</v>
      </c>
      <c r="Q2382" s="71" t="s">
        <v>10</v>
      </c>
      <c r="R2382" s="72" t="s">
        <v>44</v>
      </c>
      <c r="S2382" s="72" t="s">
        <v>45</v>
      </c>
      <c r="T2382" s="71" t="s">
        <v>18</v>
      </c>
      <c r="U2382" s="73" t="s">
        <v>46</v>
      </c>
      <c r="V2382" s="74" t="s">
        <v>47</v>
      </c>
      <c r="W2382" s="75" t="s">
        <v>48</v>
      </c>
    </row>
    <row r="2383" spans="1:23" ht="31.5">
      <c r="A2383" s="76" t="s">
        <v>11</v>
      </c>
      <c r="B2383" s="145" t="s">
        <v>2623</v>
      </c>
      <c r="C2383" s="146" t="s">
        <v>2615</v>
      </c>
      <c r="D2383" s="147"/>
      <c r="E2383" s="146" t="s">
        <v>213</v>
      </c>
      <c r="F2383" s="235" t="s">
        <v>2727</v>
      </c>
      <c r="G2383" s="81" t="s">
        <v>58</v>
      </c>
      <c r="H2383" s="82" t="s">
        <v>1387</v>
      </c>
      <c r="I2383" s="149">
        <v>2</v>
      </c>
      <c r="J2383" s="150"/>
      <c r="K2383" s="151">
        <f t="shared" ref="K2383:K2445" si="135">I2383*J2383</f>
        <v>0</v>
      </c>
      <c r="L2383" s="152"/>
      <c r="M2383" s="87">
        <f t="shared" ref="M2383:M2445" si="136">ROUND(K2383*L2383+K2383,2)</f>
        <v>0</v>
      </c>
      <c r="N2383" s="436">
        <v>109</v>
      </c>
      <c r="O2383" s="439"/>
      <c r="P2383" s="442">
        <f>N2383*O2383</f>
        <v>0</v>
      </c>
      <c r="Q2383" s="445"/>
      <c r="R2383" s="442">
        <f>ROUND(P2383+P2383*Q2383,2)</f>
        <v>0</v>
      </c>
      <c r="S2383" s="450">
        <v>10900</v>
      </c>
      <c r="T2383" s="445"/>
      <c r="U2383" s="453">
        <f>ROUND(S2383+S2383*T2383,2)</f>
        <v>10900</v>
      </c>
      <c r="V2383" s="433">
        <f>SUM(K2492,P2492,S2492)</f>
        <v>10900</v>
      </c>
      <c r="W2383" s="433">
        <f>SUM(M2492,R2492,U2492)</f>
        <v>10900</v>
      </c>
    </row>
    <row r="2384" spans="1:23" ht="31.5">
      <c r="A2384" s="153" t="s">
        <v>39</v>
      </c>
      <c r="B2384" s="154" t="s">
        <v>2623</v>
      </c>
      <c r="C2384" s="155" t="s">
        <v>385</v>
      </c>
      <c r="D2384" s="156"/>
      <c r="E2384" s="155" t="s">
        <v>213</v>
      </c>
      <c r="F2384" s="236" t="s">
        <v>2628</v>
      </c>
      <c r="G2384" s="158" t="s">
        <v>58</v>
      </c>
      <c r="H2384" s="159" t="s">
        <v>1387</v>
      </c>
      <c r="I2384" s="160">
        <v>2</v>
      </c>
      <c r="J2384" s="161"/>
      <c r="K2384" s="162">
        <f t="shared" si="135"/>
        <v>0</v>
      </c>
      <c r="L2384" s="163"/>
      <c r="M2384" s="164">
        <f t="shared" si="136"/>
        <v>0</v>
      </c>
      <c r="N2384" s="437"/>
      <c r="O2384" s="440"/>
      <c r="P2384" s="443"/>
      <c r="Q2384" s="446"/>
      <c r="R2384" s="443"/>
      <c r="S2384" s="451"/>
      <c r="T2384" s="446"/>
      <c r="U2384" s="454"/>
      <c r="V2384" s="434"/>
      <c r="W2384" s="434"/>
    </row>
    <row r="2385" spans="1:23" ht="31.5">
      <c r="A2385" s="153" t="s">
        <v>59</v>
      </c>
      <c r="B2385" s="154" t="s">
        <v>2623</v>
      </c>
      <c r="C2385" s="155" t="s">
        <v>385</v>
      </c>
      <c r="D2385" s="156"/>
      <c r="E2385" s="155" t="s">
        <v>213</v>
      </c>
      <c r="F2385" s="236" t="s">
        <v>2629</v>
      </c>
      <c r="G2385" s="158" t="s">
        <v>58</v>
      </c>
      <c r="H2385" s="159" t="s">
        <v>1387</v>
      </c>
      <c r="I2385" s="160">
        <v>2</v>
      </c>
      <c r="J2385" s="161"/>
      <c r="K2385" s="162">
        <f t="shared" si="135"/>
        <v>0</v>
      </c>
      <c r="L2385" s="163"/>
      <c r="M2385" s="164">
        <f t="shared" si="136"/>
        <v>0</v>
      </c>
      <c r="N2385" s="437"/>
      <c r="O2385" s="440"/>
      <c r="P2385" s="443"/>
      <c r="Q2385" s="446"/>
      <c r="R2385" s="443"/>
      <c r="S2385" s="451"/>
      <c r="T2385" s="446"/>
      <c r="U2385" s="454"/>
      <c r="V2385" s="434"/>
      <c r="W2385" s="434"/>
    </row>
    <row r="2386" spans="1:23" ht="31.5">
      <c r="A2386" s="153" t="s">
        <v>60</v>
      </c>
      <c r="B2386" s="154" t="s">
        <v>2623</v>
      </c>
      <c r="C2386" s="155"/>
      <c r="D2386" s="156"/>
      <c r="E2386" s="155" t="s">
        <v>213</v>
      </c>
      <c r="F2386" s="236" t="s">
        <v>2630</v>
      </c>
      <c r="G2386" s="158" t="s">
        <v>58</v>
      </c>
      <c r="H2386" s="159" t="s">
        <v>1387</v>
      </c>
      <c r="I2386" s="160">
        <v>2</v>
      </c>
      <c r="J2386" s="161"/>
      <c r="K2386" s="162">
        <f t="shared" si="135"/>
        <v>0</v>
      </c>
      <c r="L2386" s="163"/>
      <c r="M2386" s="164">
        <f t="shared" si="136"/>
        <v>0</v>
      </c>
      <c r="N2386" s="437"/>
      <c r="O2386" s="456"/>
      <c r="P2386" s="443"/>
      <c r="Q2386" s="457"/>
      <c r="R2386" s="458"/>
      <c r="S2386" s="459"/>
      <c r="T2386" s="457"/>
      <c r="U2386" s="460"/>
      <c r="V2386" s="434"/>
      <c r="W2386" s="434"/>
    </row>
    <row r="2387" spans="1:23" ht="31.5">
      <c r="A2387" s="153" t="s">
        <v>61</v>
      </c>
      <c r="B2387" s="154" t="s">
        <v>2623</v>
      </c>
      <c r="C2387" s="155"/>
      <c r="D2387" s="156"/>
      <c r="E2387" s="155" t="s">
        <v>213</v>
      </c>
      <c r="F2387" s="236" t="s">
        <v>2631</v>
      </c>
      <c r="G2387" s="158" t="s">
        <v>58</v>
      </c>
      <c r="H2387" s="159" t="s">
        <v>1387</v>
      </c>
      <c r="I2387" s="160">
        <v>2</v>
      </c>
      <c r="J2387" s="161"/>
      <c r="K2387" s="162">
        <f t="shared" si="135"/>
        <v>0</v>
      </c>
      <c r="L2387" s="163"/>
      <c r="M2387" s="164">
        <f t="shared" si="136"/>
        <v>0</v>
      </c>
      <c r="N2387" s="437"/>
      <c r="O2387" s="456"/>
      <c r="P2387" s="443"/>
      <c r="Q2387" s="457"/>
      <c r="R2387" s="458"/>
      <c r="S2387" s="459"/>
      <c r="T2387" s="457"/>
      <c r="U2387" s="460"/>
      <c r="V2387" s="434"/>
      <c r="W2387" s="434"/>
    </row>
    <row r="2388" spans="1:23" ht="31.5">
      <c r="A2388" s="153" t="s">
        <v>62</v>
      </c>
      <c r="B2388" s="154" t="s">
        <v>2623</v>
      </c>
      <c r="C2388" s="155"/>
      <c r="D2388" s="156"/>
      <c r="E2388" s="155" t="s">
        <v>213</v>
      </c>
      <c r="F2388" s="236" t="s">
        <v>2632</v>
      </c>
      <c r="G2388" s="158" t="s">
        <v>58</v>
      </c>
      <c r="H2388" s="159" t="s">
        <v>1387</v>
      </c>
      <c r="I2388" s="160">
        <v>2</v>
      </c>
      <c r="J2388" s="161"/>
      <c r="K2388" s="162">
        <f t="shared" si="135"/>
        <v>0</v>
      </c>
      <c r="L2388" s="163"/>
      <c r="M2388" s="164">
        <f t="shared" si="136"/>
        <v>0</v>
      </c>
      <c r="N2388" s="437"/>
      <c r="O2388" s="456"/>
      <c r="P2388" s="443"/>
      <c r="Q2388" s="457"/>
      <c r="R2388" s="458"/>
      <c r="S2388" s="459"/>
      <c r="T2388" s="457"/>
      <c r="U2388" s="460"/>
      <c r="V2388" s="434"/>
      <c r="W2388" s="434"/>
    </row>
    <row r="2389" spans="1:23" ht="31.5">
      <c r="A2389" s="153" t="s">
        <v>63</v>
      </c>
      <c r="B2389" s="154" t="s">
        <v>2623</v>
      </c>
      <c r="C2389" s="155"/>
      <c r="D2389" s="156"/>
      <c r="E2389" s="155" t="s">
        <v>213</v>
      </c>
      <c r="F2389" s="236" t="s">
        <v>2728</v>
      </c>
      <c r="G2389" s="158" t="s">
        <v>58</v>
      </c>
      <c r="H2389" s="159" t="s">
        <v>1387</v>
      </c>
      <c r="I2389" s="160">
        <v>2</v>
      </c>
      <c r="J2389" s="161"/>
      <c r="K2389" s="162">
        <f t="shared" si="135"/>
        <v>0</v>
      </c>
      <c r="L2389" s="163"/>
      <c r="M2389" s="164">
        <f t="shared" si="136"/>
        <v>0</v>
      </c>
      <c r="N2389" s="437"/>
      <c r="O2389" s="456"/>
      <c r="P2389" s="443"/>
      <c r="Q2389" s="457"/>
      <c r="R2389" s="458"/>
      <c r="S2389" s="459"/>
      <c r="T2389" s="457"/>
      <c r="U2389" s="460"/>
      <c r="V2389" s="434"/>
      <c r="W2389" s="434"/>
    </row>
    <row r="2390" spans="1:23" ht="31.5">
      <c r="A2390" s="153" t="s">
        <v>64</v>
      </c>
      <c r="B2390" s="154" t="s">
        <v>2623</v>
      </c>
      <c r="C2390" s="155"/>
      <c r="D2390" s="156"/>
      <c r="E2390" s="155" t="s">
        <v>213</v>
      </c>
      <c r="F2390" s="236" t="s">
        <v>2729</v>
      </c>
      <c r="G2390" s="158" t="s">
        <v>58</v>
      </c>
      <c r="H2390" s="159" t="s">
        <v>1387</v>
      </c>
      <c r="I2390" s="160">
        <v>2</v>
      </c>
      <c r="J2390" s="161"/>
      <c r="K2390" s="162">
        <f t="shared" si="135"/>
        <v>0</v>
      </c>
      <c r="L2390" s="163"/>
      <c r="M2390" s="164">
        <f t="shared" si="136"/>
        <v>0</v>
      </c>
      <c r="N2390" s="437"/>
      <c r="O2390" s="456"/>
      <c r="P2390" s="443"/>
      <c r="Q2390" s="457"/>
      <c r="R2390" s="458"/>
      <c r="S2390" s="459"/>
      <c r="T2390" s="457"/>
      <c r="U2390" s="460"/>
      <c r="V2390" s="434"/>
      <c r="W2390" s="434"/>
    </row>
    <row r="2391" spans="1:23" ht="31.5">
      <c r="A2391" s="153" t="s">
        <v>65</v>
      </c>
      <c r="B2391" s="154" t="s">
        <v>2623</v>
      </c>
      <c r="C2391" s="155"/>
      <c r="D2391" s="156"/>
      <c r="E2391" s="155" t="s">
        <v>213</v>
      </c>
      <c r="F2391" s="236" t="s">
        <v>2730</v>
      </c>
      <c r="G2391" s="158" t="s">
        <v>58</v>
      </c>
      <c r="H2391" s="159" t="s">
        <v>1387</v>
      </c>
      <c r="I2391" s="160">
        <v>2</v>
      </c>
      <c r="J2391" s="161"/>
      <c r="K2391" s="162">
        <f t="shared" si="135"/>
        <v>0</v>
      </c>
      <c r="L2391" s="163"/>
      <c r="M2391" s="164">
        <f t="shared" si="136"/>
        <v>0</v>
      </c>
      <c r="N2391" s="437"/>
      <c r="O2391" s="456"/>
      <c r="P2391" s="443"/>
      <c r="Q2391" s="457"/>
      <c r="R2391" s="458"/>
      <c r="S2391" s="459"/>
      <c r="T2391" s="457"/>
      <c r="U2391" s="460"/>
      <c r="V2391" s="434"/>
      <c r="W2391" s="434"/>
    </row>
    <row r="2392" spans="1:23" ht="31.5">
      <c r="A2392" s="153" t="s">
        <v>66</v>
      </c>
      <c r="B2392" s="154" t="s">
        <v>2623</v>
      </c>
      <c r="C2392" s="155"/>
      <c r="D2392" s="156"/>
      <c r="E2392" s="155" t="s">
        <v>213</v>
      </c>
      <c r="F2392" s="236" t="s">
        <v>2633</v>
      </c>
      <c r="G2392" s="158" t="s">
        <v>58</v>
      </c>
      <c r="H2392" s="159" t="s">
        <v>1387</v>
      </c>
      <c r="I2392" s="160">
        <v>2</v>
      </c>
      <c r="J2392" s="161"/>
      <c r="K2392" s="162">
        <f t="shared" si="135"/>
        <v>0</v>
      </c>
      <c r="L2392" s="163"/>
      <c r="M2392" s="164">
        <f t="shared" si="136"/>
        <v>0</v>
      </c>
      <c r="N2392" s="437"/>
      <c r="O2392" s="456"/>
      <c r="P2392" s="443"/>
      <c r="Q2392" s="457"/>
      <c r="R2392" s="458"/>
      <c r="S2392" s="459"/>
      <c r="T2392" s="457"/>
      <c r="U2392" s="460"/>
      <c r="V2392" s="434"/>
      <c r="W2392" s="434"/>
    </row>
    <row r="2393" spans="1:23" ht="31.5">
      <c r="A2393" s="153" t="s">
        <v>67</v>
      </c>
      <c r="B2393" s="154" t="s">
        <v>2623</v>
      </c>
      <c r="C2393" s="155"/>
      <c r="D2393" s="156"/>
      <c r="E2393" s="155" t="s">
        <v>213</v>
      </c>
      <c r="F2393" s="236" t="s">
        <v>2731</v>
      </c>
      <c r="G2393" s="158" t="s">
        <v>58</v>
      </c>
      <c r="H2393" s="159" t="s">
        <v>1387</v>
      </c>
      <c r="I2393" s="160">
        <v>2</v>
      </c>
      <c r="J2393" s="161"/>
      <c r="K2393" s="162">
        <f t="shared" si="135"/>
        <v>0</v>
      </c>
      <c r="L2393" s="163"/>
      <c r="M2393" s="164">
        <f t="shared" si="136"/>
        <v>0</v>
      </c>
      <c r="N2393" s="437"/>
      <c r="O2393" s="456"/>
      <c r="P2393" s="443"/>
      <c r="Q2393" s="457"/>
      <c r="R2393" s="458"/>
      <c r="S2393" s="459"/>
      <c r="T2393" s="457"/>
      <c r="U2393" s="460"/>
      <c r="V2393" s="434"/>
      <c r="W2393" s="434"/>
    </row>
    <row r="2394" spans="1:23" ht="31.5">
      <c r="A2394" s="153" t="s">
        <v>68</v>
      </c>
      <c r="B2394" s="154" t="s">
        <v>2623</v>
      </c>
      <c r="C2394" s="155" t="s">
        <v>385</v>
      </c>
      <c r="D2394" s="156"/>
      <c r="E2394" s="155" t="s">
        <v>213</v>
      </c>
      <c r="F2394" s="236" t="s">
        <v>2634</v>
      </c>
      <c r="G2394" s="158" t="s">
        <v>58</v>
      </c>
      <c r="H2394" s="159" t="s">
        <v>1387</v>
      </c>
      <c r="I2394" s="160">
        <v>2</v>
      </c>
      <c r="J2394" s="161"/>
      <c r="K2394" s="162">
        <f t="shared" si="135"/>
        <v>0</v>
      </c>
      <c r="L2394" s="163"/>
      <c r="M2394" s="164">
        <f t="shared" si="136"/>
        <v>0</v>
      </c>
      <c r="N2394" s="437"/>
      <c r="O2394" s="456"/>
      <c r="P2394" s="443"/>
      <c r="Q2394" s="457"/>
      <c r="R2394" s="458"/>
      <c r="S2394" s="459"/>
      <c r="T2394" s="457"/>
      <c r="U2394" s="460"/>
      <c r="V2394" s="434"/>
      <c r="W2394" s="434"/>
    </row>
    <row r="2395" spans="1:23" ht="31.5">
      <c r="A2395" s="153" t="s">
        <v>69</v>
      </c>
      <c r="B2395" s="154" t="s">
        <v>2623</v>
      </c>
      <c r="C2395" s="155" t="s">
        <v>385</v>
      </c>
      <c r="D2395" s="156"/>
      <c r="E2395" s="155" t="s">
        <v>213</v>
      </c>
      <c r="F2395" s="236" t="s">
        <v>2635</v>
      </c>
      <c r="G2395" s="158" t="s">
        <v>58</v>
      </c>
      <c r="H2395" s="159" t="s">
        <v>1387</v>
      </c>
      <c r="I2395" s="160">
        <v>2</v>
      </c>
      <c r="J2395" s="161"/>
      <c r="K2395" s="162">
        <f t="shared" si="135"/>
        <v>0</v>
      </c>
      <c r="L2395" s="163"/>
      <c r="M2395" s="164">
        <f t="shared" si="136"/>
        <v>0</v>
      </c>
      <c r="N2395" s="437"/>
      <c r="O2395" s="456"/>
      <c r="P2395" s="443"/>
      <c r="Q2395" s="457"/>
      <c r="R2395" s="458"/>
      <c r="S2395" s="459"/>
      <c r="T2395" s="457"/>
      <c r="U2395" s="460"/>
      <c r="V2395" s="434"/>
      <c r="W2395" s="434"/>
    </row>
    <row r="2396" spans="1:23" ht="31.5">
      <c r="A2396" s="153" t="s">
        <v>70</v>
      </c>
      <c r="B2396" s="154" t="s">
        <v>2735</v>
      </c>
      <c r="C2396" s="155"/>
      <c r="D2396" s="156" t="s">
        <v>2736</v>
      </c>
      <c r="E2396" s="155" t="s">
        <v>213</v>
      </c>
      <c r="F2396" s="236" t="s">
        <v>2732</v>
      </c>
      <c r="G2396" s="158" t="s">
        <v>58</v>
      </c>
      <c r="H2396" s="159" t="s">
        <v>1387</v>
      </c>
      <c r="I2396" s="160">
        <v>2</v>
      </c>
      <c r="J2396" s="161"/>
      <c r="K2396" s="162">
        <f t="shared" si="135"/>
        <v>0</v>
      </c>
      <c r="L2396" s="163"/>
      <c r="M2396" s="164">
        <f t="shared" si="136"/>
        <v>0</v>
      </c>
      <c r="N2396" s="437"/>
      <c r="O2396" s="456"/>
      <c r="P2396" s="443"/>
      <c r="Q2396" s="457"/>
      <c r="R2396" s="458"/>
      <c r="S2396" s="459"/>
      <c r="T2396" s="457"/>
      <c r="U2396" s="460"/>
      <c r="V2396" s="434"/>
      <c r="W2396" s="434"/>
    </row>
    <row r="2397" spans="1:23" ht="31.5">
      <c r="A2397" s="153" t="s">
        <v>85</v>
      </c>
      <c r="B2397" s="154" t="s">
        <v>2735</v>
      </c>
      <c r="C2397" s="155" t="s">
        <v>2625</v>
      </c>
      <c r="D2397" s="156" t="s">
        <v>2737</v>
      </c>
      <c r="E2397" s="155" t="s">
        <v>213</v>
      </c>
      <c r="F2397" s="236" t="s">
        <v>2636</v>
      </c>
      <c r="G2397" s="158" t="s">
        <v>58</v>
      </c>
      <c r="H2397" s="159" t="s">
        <v>1387</v>
      </c>
      <c r="I2397" s="160">
        <v>2</v>
      </c>
      <c r="J2397" s="161"/>
      <c r="K2397" s="162">
        <f t="shared" si="135"/>
        <v>0</v>
      </c>
      <c r="L2397" s="163"/>
      <c r="M2397" s="164">
        <f t="shared" si="136"/>
        <v>0</v>
      </c>
      <c r="N2397" s="437"/>
      <c r="O2397" s="456"/>
      <c r="P2397" s="443"/>
      <c r="Q2397" s="457"/>
      <c r="R2397" s="458"/>
      <c r="S2397" s="459"/>
      <c r="T2397" s="457"/>
      <c r="U2397" s="460"/>
      <c r="V2397" s="434"/>
      <c r="W2397" s="434"/>
    </row>
    <row r="2398" spans="1:23" ht="31.5">
      <c r="A2398" s="153" t="s">
        <v>86</v>
      </c>
      <c r="B2398" s="154" t="s">
        <v>2735</v>
      </c>
      <c r="C2398" s="155" t="s">
        <v>2625</v>
      </c>
      <c r="D2398" s="156" t="s">
        <v>2737</v>
      </c>
      <c r="E2398" s="155" t="s">
        <v>213</v>
      </c>
      <c r="F2398" s="236" t="s">
        <v>2637</v>
      </c>
      <c r="G2398" s="158" t="s">
        <v>58</v>
      </c>
      <c r="H2398" s="159" t="s">
        <v>1387</v>
      </c>
      <c r="I2398" s="160">
        <v>2</v>
      </c>
      <c r="J2398" s="161"/>
      <c r="K2398" s="162">
        <f t="shared" si="135"/>
        <v>0</v>
      </c>
      <c r="L2398" s="163"/>
      <c r="M2398" s="164">
        <f t="shared" si="136"/>
        <v>0</v>
      </c>
      <c r="N2398" s="437"/>
      <c r="O2398" s="456"/>
      <c r="P2398" s="443"/>
      <c r="Q2398" s="457"/>
      <c r="R2398" s="458"/>
      <c r="S2398" s="459"/>
      <c r="T2398" s="457"/>
      <c r="U2398" s="460"/>
      <c r="V2398" s="434"/>
      <c r="W2398" s="434"/>
    </row>
    <row r="2399" spans="1:23" ht="31.5">
      <c r="A2399" s="153" t="s">
        <v>87</v>
      </c>
      <c r="B2399" s="154" t="s">
        <v>2735</v>
      </c>
      <c r="C2399" s="155" t="s">
        <v>2625</v>
      </c>
      <c r="D2399" s="156" t="s">
        <v>2737</v>
      </c>
      <c r="E2399" s="155" t="s">
        <v>213</v>
      </c>
      <c r="F2399" s="236" t="s">
        <v>2638</v>
      </c>
      <c r="G2399" s="158" t="s">
        <v>58</v>
      </c>
      <c r="H2399" s="159" t="s">
        <v>1387</v>
      </c>
      <c r="I2399" s="160">
        <v>2</v>
      </c>
      <c r="J2399" s="161"/>
      <c r="K2399" s="162">
        <f t="shared" si="135"/>
        <v>0</v>
      </c>
      <c r="L2399" s="163"/>
      <c r="M2399" s="164">
        <f t="shared" si="136"/>
        <v>0</v>
      </c>
      <c r="N2399" s="437"/>
      <c r="O2399" s="456"/>
      <c r="P2399" s="443"/>
      <c r="Q2399" s="457"/>
      <c r="R2399" s="458"/>
      <c r="S2399" s="459"/>
      <c r="T2399" s="457"/>
      <c r="U2399" s="460"/>
      <c r="V2399" s="434"/>
      <c r="W2399" s="434"/>
    </row>
    <row r="2400" spans="1:23" ht="31.5">
      <c r="A2400" s="153" t="s">
        <v>88</v>
      </c>
      <c r="B2400" s="154" t="s">
        <v>2735</v>
      </c>
      <c r="C2400" s="155" t="s">
        <v>2626</v>
      </c>
      <c r="D2400" s="156" t="s">
        <v>2738</v>
      </c>
      <c r="E2400" s="155" t="s">
        <v>213</v>
      </c>
      <c r="F2400" s="236" t="s">
        <v>2639</v>
      </c>
      <c r="G2400" s="158" t="s">
        <v>58</v>
      </c>
      <c r="H2400" s="159" t="s">
        <v>1387</v>
      </c>
      <c r="I2400" s="160">
        <v>2</v>
      </c>
      <c r="J2400" s="161"/>
      <c r="K2400" s="162">
        <f t="shared" si="135"/>
        <v>0</v>
      </c>
      <c r="L2400" s="163"/>
      <c r="M2400" s="164">
        <f t="shared" si="136"/>
        <v>0</v>
      </c>
      <c r="N2400" s="437"/>
      <c r="O2400" s="456"/>
      <c r="P2400" s="443"/>
      <c r="Q2400" s="457"/>
      <c r="R2400" s="458"/>
      <c r="S2400" s="459"/>
      <c r="T2400" s="457"/>
      <c r="U2400" s="460"/>
      <c r="V2400" s="434"/>
      <c r="W2400" s="434"/>
    </row>
    <row r="2401" spans="1:23" ht="31.5">
      <c r="A2401" s="153" t="s">
        <v>89</v>
      </c>
      <c r="B2401" s="154" t="s">
        <v>2735</v>
      </c>
      <c r="C2401" s="155" t="s">
        <v>2626</v>
      </c>
      <c r="D2401" s="156" t="s">
        <v>2738</v>
      </c>
      <c r="E2401" s="155" t="s">
        <v>213</v>
      </c>
      <c r="F2401" s="236" t="s">
        <v>2640</v>
      </c>
      <c r="G2401" s="158" t="s">
        <v>58</v>
      </c>
      <c r="H2401" s="159" t="s">
        <v>1387</v>
      </c>
      <c r="I2401" s="160">
        <v>2</v>
      </c>
      <c r="J2401" s="161"/>
      <c r="K2401" s="162">
        <f t="shared" si="135"/>
        <v>0</v>
      </c>
      <c r="L2401" s="163"/>
      <c r="M2401" s="164">
        <f t="shared" si="136"/>
        <v>0</v>
      </c>
      <c r="N2401" s="437"/>
      <c r="O2401" s="456"/>
      <c r="P2401" s="443"/>
      <c r="Q2401" s="457"/>
      <c r="R2401" s="458"/>
      <c r="S2401" s="459"/>
      <c r="T2401" s="457"/>
      <c r="U2401" s="460"/>
      <c r="V2401" s="434"/>
      <c r="W2401" s="434"/>
    </row>
    <row r="2402" spans="1:23" ht="31.5">
      <c r="A2402" s="153" t="s">
        <v>90</v>
      </c>
      <c r="B2402" s="154" t="s">
        <v>2735</v>
      </c>
      <c r="C2402" s="155" t="s">
        <v>2626</v>
      </c>
      <c r="D2402" s="156" t="s">
        <v>2738</v>
      </c>
      <c r="E2402" s="155" t="s">
        <v>213</v>
      </c>
      <c r="F2402" s="236" t="s">
        <v>2641</v>
      </c>
      <c r="G2402" s="158" t="s">
        <v>58</v>
      </c>
      <c r="H2402" s="159" t="s">
        <v>1153</v>
      </c>
      <c r="I2402" s="160">
        <v>2</v>
      </c>
      <c r="J2402" s="161"/>
      <c r="K2402" s="162">
        <f t="shared" si="135"/>
        <v>0</v>
      </c>
      <c r="L2402" s="163"/>
      <c r="M2402" s="164">
        <f t="shared" si="136"/>
        <v>0</v>
      </c>
      <c r="N2402" s="437"/>
      <c r="O2402" s="456"/>
      <c r="P2402" s="443"/>
      <c r="Q2402" s="457"/>
      <c r="R2402" s="458"/>
      <c r="S2402" s="459"/>
      <c r="T2402" s="457"/>
      <c r="U2402" s="460"/>
      <c r="V2402" s="434"/>
      <c r="W2402" s="434"/>
    </row>
    <row r="2403" spans="1:23" ht="31.5">
      <c r="A2403" s="153" t="s">
        <v>91</v>
      </c>
      <c r="B2403" s="154" t="s">
        <v>2735</v>
      </c>
      <c r="C2403" s="155" t="s">
        <v>2626</v>
      </c>
      <c r="D2403" s="156" t="s">
        <v>2738</v>
      </c>
      <c r="E2403" s="155" t="s">
        <v>213</v>
      </c>
      <c r="F2403" s="236" t="s">
        <v>2642</v>
      </c>
      <c r="G2403" s="158" t="s">
        <v>58</v>
      </c>
      <c r="H2403" s="159" t="s">
        <v>1152</v>
      </c>
      <c r="I2403" s="160">
        <v>2</v>
      </c>
      <c r="J2403" s="161"/>
      <c r="K2403" s="162">
        <f t="shared" si="135"/>
        <v>0</v>
      </c>
      <c r="L2403" s="163"/>
      <c r="M2403" s="164">
        <f t="shared" si="136"/>
        <v>0</v>
      </c>
      <c r="N2403" s="437"/>
      <c r="O2403" s="456"/>
      <c r="P2403" s="443"/>
      <c r="Q2403" s="457"/>
      <c r="R2403" s="458"/>
      <c r="S2403" s="459"/>
      <c r="T2403" s="457"/>
      <c r="U2403" s="460"/>
      <c r="V2403" s="434"/>
      <c r="W2403" s="434"/>
    </row>
    <row r="2404" spans="1:23" ht="31.5">
      <c r="A2404" s="153" t="s">
        <v>92</v>
      </c>
      <c r="B2404" s="154" t="s">
        <v>2735</v>
      </c>
      <c r="C2404" s="155" t="s">
        <v>2626</v>
      </c>
      <c r="D2404" s="156" t="s">
        <v>2738</v>
      </c>
      <c r="E2404" s="155" t="s">
        <v>213</v>
      </c>
      <c r="F2404" s="236" t="s">
        <v>2643</v>
      </c>
      <c r="G2404" s="158" t="s">
        <v>58</v>
      </c>
      <c r="H2404" s="159" t="s">
        <v>1387</v>
      </c>
      <c r="I2404" s="160">
        <v>2</v>
      </c>
      <c r="J2404" s="161"/>
      <c r="K2404" s="162">
        <f t="shared" si="135"/>
        <v>0</v>
      </c>
      <c r="L2404" s="163"/>
      <c r="M2404" s="164">
        <f t="shared" si="136"/>
        <v>0</v>
      </c>
      <c r="N2404" s="437"/>
      <c r="O2404" s="456"/>
      <c r="P2404" s="443"/>
      <c r="Q2404" s="457"/>
      <c r="R2404" s="458"/>
      <c r="S2404" s="459"/>
      <c r="T2404" s="457"/>
      <c r="U2404" s="460"/>
      <c r="V2404" s="434"/>
      <c r="W2404" s="434"/>
    </row>
    <row r="2405" spans="1:23" ht="31.5">
      <c r="A2405" s="153" t="s">
        <v>93</v>
      </c>
      <c r="B2405" s="154" t="s">
        <v>2735</v>
      </c>
      <c r="C2405" s="155" t="s">
        <v>2626</v>
      </c>
      <c r="D2405" s="156" t="s">
        <v>2738</v>
      </c>
      <c r="E2405" s="155" t="s">
        <v>213</v>
      </c>
      <c r="F2405" s="236" t="s">
        <v>2644</v>
      </c>
      <c r="G2405" s="158" t="s">
        <v>58</v>
      </c>
      <c r="H2405" s="159" t="s">
        <v>1387</v>
      </c>
      <c r="I2405" s="160">
        <v>2</v>
      </c>
      <c r="J2405" s="161"/>
      <c r="K2405" s="162">
        <f t="shared" si="135"/>
        <v>0</v>
      </c>
      <c r="L2405" s="163"/>
      <c r="M2405" s="164">
        <f t="shared" si="136"/>
        <v>0</v>
      </c>
      <c r="N2405" s="437"/>
      <c r="O2405" s="456"/>
      <c r="P2405" s="443"/>
      <c r="Q2405" s="457"/>
      <c r="R2405" s="458"/>
      <c r="S2405" s="459"/>
      <c r="T2405" s="457"/>
      <c r="U2405" s="460"/>
      <c r="V2405" s="434"/>
      <c r="W2405" s="434"/>
    </row>
    <row r="2406" spans="1:23" ht="31.5">
      <c r="A2406" s="153" t="s">
        <v>94</v>
      </c>
      <c r="B2406" s="154" t="s">
        <v>2735</v>
      </c>
      <c r="C2406" s="155" t="s">
        <v>2626</v>
      </c>
      <c r="D2406" s="156" t="s">
        <v>2738</v>
      </c>
      <c r="E2406" s="155" t="s">
        <v>213</v>
      </c>
      <c r="F2406" s="236" t="s">
        <v>2645</v>
      </c>
      <c r="G2406" s="158" t="s">
        <v>58</v>
      </c>
      <c r="H2406" s="159" t="s">
        <v>1387</v>
      </c>
      <c r="I2406" s="160">
        <v>2</v>
      </c>
      <c r="J2406" s="161"/>
      <c r="K2406" s="162">
        <f t="shared" si="135"/>
        <v>0</v>
      </c>
      <c r="L2406" s="163"/>
      <c r="M2406" s="164">
        <f t="shared" si="136"/>
        <v>0</v>
      </c>
      <c r="N2406" s="437"/>
      <c r="O2406" s="456"/>
      <c r="P2406" s="443"/>
      <c r="Q2406" s="457"/>
      <c r="R2406" s="458"/>
      <c r="S2406" s="459"/>
      <c r="T2406" s="457"/>
      <c r="U2406" s="460"/>
      <c r="V2406" s="434"/>
      <c r="W2406" s="434"/>
    </row>
    <row r="2407" spans="1:23" ht="31.5">
      <c r="A2407" s="153" t="s">
        <v>95</v>
      </c>
      <c r="B2407" s="154" t="s">
        <v>2735</v>
      </c>
      <c r="C2407" s="155" t="s">
        <v>2626</v>
      </c>
      <c r="D2407" s="156" t="s">
        <v>2738</v>
      </c>
      <c r="E2407" s="155" t="s">
        <v>213</v>
      </c>
      <c r="F2407" s="236" t="s">
        <v>2646</v>
      </c>
      <c r="G2407" s="158" t="s">
        <v>58</v>
      </c>
      <c r="H2407" s="159" t="s">
        <v>1153</v>
      </c>
      <c r="I2407" s="160">
        <v>2</v>
      </c>
      <c r="J2407" s="161"/>
      <c r="K2407" s="162">
        <f t="shared" si="135"/>
        <v>0</v>
      </c>
      <c r="L2407" s="163"/>
      <c r="M2407" s="164">
        <f t="shared" si="136"/>
        <v>0</v>
      </c>
      <c r="N2407" s="437"/>
      <c r="O2407" s="456"/>
      <c r="P2407" s="443"/>
      <c r="Q2407" s="457"/>
      <c r="R2407" s="458"/>
      <c r="S2407" s="459"/>
      <c r="T2407" s="457"/>
      <c r="U2407" s="460"/>
      <c r="V2407" s="434"/>
      <c r="W2407" s="434"/>
    </row>
    <row r="2408" spans="1:23" ht="31.5">
      <c r="A2408" s="153" t="s">
        <v>96</v>
      </c>
      <c r="B2408" s="154" t="s">
        <v>2735</v>
      </c>
      <c r="C2408" s="155" t="s">
        <v>2626</v>
      </c>
      <c r="D2408" s="156" t="s">
        <v>2738</v>
      </c>
      <c r="E2408" s="155" t="s">
        <v>213</v>
      </c>
      <c r="F2408" s="236" t="s">
        <v>2647</v>
      </c>
      <c r="G2408" s="158" t="s">
        <v>58</v>
      </c>
      <c r="H2408" s="159" t="s">
        <v>1387</v>
      </c>
      <c r="I2408" s="160">
        <v>2</v>
      </c>
      <c r="J2408" s="161"/>
      <c r="K2408" s="162">
        <f t="shared" si="135"/>
        <v>0</v>
      </c>
      <c r="L2408" s="163"/>
      <c r="M2408" s="164">
        <f t="shared" si="136"/>
        <v>0</v>
      </c>
      <c r="N2408" s="437"/>
      <c r="O2408" s="456"/>
      <c r="P2408" s="443"/>
      <c r="Q2408" s="457"/>
      <c r="R2408" s="458"/>
      <c r="S2408" s="459"/>
      <c r="T2408" s="457"/>
      <c r="U2408" s="460"/>
      <c r="V2408" s="434"/>
      <c r="W2408" s="434"/>
    </row>
    <row r="2409" spans="1:23" ht="31.5">
      <c r="A2409" s="153" t="s">
        <v>97</v>
      </c>
      <c r="B2409" s="154" t="s">
        <v>2735</v>
      </c>
      <c r="C2409" s="155" t="s">
        <v>2626</v>
      </c>
      <c r="D2409" s="156" t="s">
        <v>2738</v>
      </c>
      <c r="E2409" s="155" t="s">
        <v>213</v>
      </c>
      <c r="F2409" s="236" t="s">
        <v>2648</v>
      </c>
      <c r="G2409" s="158" t="s">
        <v>58</v>
      </c>
      <c r="H2409" s="159" t="s">
        <v>1387</v>
      </c>
      <c r="I2409" s="160">
        <v>2</v>
      </c>
      <c r="J2409" s="161"/>
      <c r="K2409" s="162">
        <f t="shared" si="135"/>
        <v>0</v>
      </c>
      <c r="L2409" s="163"/>
      <c r="M2409" s="164">
        <f t="shared" si="136"/>
        <v>0</v>
      </c>
      <c r="N2409" s="437"/>
      <c r="O2409" s="456"/>
      <c r="P2409" s="443"/>
      <c r="Q2409" s="457"/>
      <c r="R2409" s="458"/>
      <c r="S2409" s="459"/>
      <c r="T2409" s="457"/>
      <c r="U2409" s="460"/>
      <c r="V2409" s="434"/>
      <c r="W2409" s="434"/>
    </row>
    <row r="2410" spans="1:23" ht="31.5">
      <c r="A2410" s="153" t="s">
        <v>98</v>
      </c>
      <c r="B2410" s="154" t="s">
        <v>2735</v>
      </c>
      <c r="C2410" s="155" t="s">
        <v>2626</v>
      </c>
      <c r="D2410" s="156" t="s">
        <v>2738</v>
      </c>
      <c r="E2410" s="155" t="s">
        <v>213</v>
      </c>
      <c r="F2410" s="236" t="s">
        <v>2649</v>
      </c>
      <c r="G2410" s="158" t="s">
        <v>58</v>
      </c>
      <c r="H2410" s="159" t="s">
        <v>1387</v>
      </c>
      <c r="I2410" s="160">
        <v>2</v>
      </c>
      <c r="J2410" s="161"/>
      <c r="K2410" s="162">
        <f t="shared" si="135"/>
        <v>0</v>
      </c>
      <c r="L2410" s="163"/>
      <c r="M2410" s="164">
        <f t="shared" si="136"/>
        <v>0</v>
      </c>
      <c r="N2410" s="437"/>
      <c r="O2410" s="456"/>
      <c r="P2410" s="443"/>
      <c r="Q2410" s="457"/>
      <c r="R2410" s="458"/>
      <c r="S2410" s="459"/>
      <c r="T2410" s="457"/>
      <c r="U2410" s="460"/>
      <c r="V2410" s="434"/>
      <c r="W2410" s="434"/>
    </row>
    <row r="2411" spans="1:23" ht="31.5">
      <c r="A2411" s="153" t="s">
        <v>99</v>
      </c>
      <c r="B2411" s="154" t="s">
        <v>2735</v>
      </c>
      <c r="C2411" s="155" t="s">
        <v>2626</v>
      </c>
      <c r="D2411" s="156" t="s">
        <v>2738</v>
      </c>
      <c r="E2411" s="155" t="s">
        <v>213</v>
      </c>
      <c r="F2411" s="236" t="s">
        <v>2650</v>
      </c>
      <c r="G2411" s="158" t="s">
        <v>58</v>
      </c>
      <c r="H2411" s="159" t="s">
        <v>1387</v>
      </c>
      <c r="I2411" s="160">
        <v>2</v>
      </c>
      <c r="J2411" s="161"/>
      <c r="K2411" s="162">
        <f t="shared" si="135"/>
        <v>0</v>
      </c>
      <c r="L2411" s="163"/>
      <c r="M2411" s="164">
        <f t="shared" si="136"/>
        <v>0</v>
      </c>
      <c r="N2411" s="437"/>
      <c r="O2411" s="456"/>
      <c r="P2411" s="443"/>
      <c r="Q2411" s="457"/>
      <c r="R2411" s="458"/>
      <c r="S2411" s="459"/>
      <c r="T2411" s="457"/>
      <c r="U2411" s="460"/>
      <c r="V2411" s="434"/>
      <c r="W2411" s="434"/>
    </row>
    <row r="2412" spans="1:23" ht="31.5">
      <c r="A2412" s="153" t="s">
        <v>100</v>
      </c>
      <c r="B2412" s="154" t="s">
        <v>2735</v>
      </c>
      <c r="C2412" s="155" t="s">
        <v>2626</v>
      </c>
      <c r="D2412" s="156" t="s">
        <v>2738</v>
      </c>
      <c r="E2412" s="155" t="s">
        <v>213</v>
      </c>
      <c r="F2412" s="236" t="s">
        <v>2651</v>
      </c>
      <c r="G2412" s="158" t="s">
        <v>58</v>
      </c>
      <c r="H2412" s="159" t="s">
        <v>1387</v>
      </c>
      <c r="I2412" s="160">
        <v>2</v>
      </c>
      <c r="J2412" s="161"/>
      <c r="K2412" s="162">
        <f t="shared" si="135"/>
        <v>0</v>
      </c>
      <c r="L2412" s="163"/>
      <c r="M2412" s="164">
        <f t="shared" si="136"/>
        <v>0</v>
      </c>
      <c r="N2412" s="437"/>
      <c r="O2412" s="456"/>
      <c r="P2412" s="443"/>
      <c r="Q2412" s="457"/>
      <c r="R2412" s="458"/>
      <c r="S2412" s="459"/>
      <c r="T2412" s="457"/>
      <c r="U2412" s="460"/>
      <c r="V2412" s="434"/>
      <c r="W2412" s="434"/>
    </row>
    <row r="2413" spans="1:23" ht="31.5">
      <c r="A2413" s="153" t="s">
        <v>101</v>
      </c>
      <c r="B2413" s="154" t="s">
        <v>2735</v>
      </c>
      <c r="C2413" s="155" t="s">
        <v>2626</v>
      </c>
      <c r="D2413" s="156" t="s">
        <v>2738</v>
      </c>
      <c r="E2413" s="155" t="s">
        <v>213</v>
      </c>
      <c r="F2413" s="236" t="s">
        <v>2652</v>
      </c>
      <c r="G2413" s="158" t="s">
        <v>58</v>
      </c>
      <c r="H2413" s="159" t="s">
        <v>1153</v>
      </c>
      <c r="I2413" s="160">
        <v>2</v>
      </c>
      <c r="J2413" s="161"/>
      <c r="K2413" s="162">
        <f t="shared" si="135"/>
        <v>0</v>
      </c>
      <c r="L2413" s="163"/>
      <c r="M2413" s="164">
        <f t="shared" si="136"/>
        <v>0</v>
      </c>
      <c r="N2413" s="437"/>
      <c r="O2413" s="456"/>
      <c r="P2413" s="443"/>
      <c r="Q2413" s="457"/>
      <c r="R2413" s="458"/>
      <c r="S2413" s="459"/>
      <c r="T2413" s="457"/>
      <c r="U2413" s="460"/>
      <c r="V2413" s="434"/>
      <c r="W2413" s="434"/>
    </row>
    <row r="2414" spans="1:23" ht="31.5">
      <c r="A2414" s="153" t="s">
        <v>102</v>
      </c>
      <c r="B2414" s="154" t="s">
        <v>2735</v>
      </c>
      <c r="C2414" s="155" t="s">
        <v>2626</v>
      </c>
      <c r="D2414" s="156" t="s">
        <v>2738</v>
      </c>
      <c r="E2414" s="155" t="s">
        <v>213</v>
      </c>
      <c r="F2414" s="236" t="s">
        <v>2653</v>
      </c>
      <c r="G2414" s="158" t="s">
        <v>58</v>
      </c>
      <c r="H2414" s="159" t="s">
        <v>1387</v>
      </c>
      <c r="I2414" s="160">
        <v>2</v>
      </c>
      <c r="J2414" s="161"/>
      <c r="K2414" s="162">
        <f t="shared" si="135"/>
        <v>0</v>
      </c>
      <c r="L2414" s="163"/>
      <c r="M2414" s="164">
        <f t="shared" si="136"/>
        <v>0</v>
      </c>
      <c r="N2414" s="437"/>
      <c r="O2414" s="456"/>
      <c r="P2414" s="443"/>
      <c r="Q2414" s="457"/>
      <c r="R2414" s="458"/>
      <c r="S2414" s="459"/>
      <c r="T2414" s="457"/>
      <c r="U2414" s="460"/>
      <c r="V2414" s="434"/>
      <c r="W2414" s="434"/>
    </row>
    <row r="2415" spans="1:23" ht="31.5">
      <c r="A2415" s="153" t="s">
        <v>103</v>
      </c>
      <c r="B2415" s="154" t="s">
        <v>2735</v>
      </c>
      <c r="C2415" s="155" t="s">
        <v>2626</v>
      </c>
      <c r="D2415" s="156" t="s">
        <v>2738</v>
      </c>
      <c r="E2415" s="155" t="s">
        <v>213</v>
      </c>
      <c r="F2415" s="236" t="s">
        <v>2654</v>
      </c>
      <c r="G2415" s="158" t="s">
        <v>58</v>
      </c>
      <c r="H2415" s="159" t="s">
        <v>1387</v>
      </c>
      <c r="I2415" s="160">
        <v>2</v>
      </c>
      <c r="J2415" s="161"/>
      <c r="K2415" s="162">
        <f t="shared" si="135"/>
        <v>0</v>
      </c>
      <c r="L2415" s="163"/>
      <c r="M2415" s="164">
        <f t="shared" si="136"/>
        <v>0</v>
      </c>
      <c r="N2415" s="437"/>
      <c r="O2415" s="456"/>
      <c r="P2415" s="443"/>
      <c r="Q2415" s="457"/>
      <c r="R2415" s="458"/>
      <c r="S2415" s="459"/>
      <c r="T2415" s="457"/>
      <c r="U2415" s="460"/>
      <c r="V2415" s="434"/>
      <c r="W2415" s="434"/>
    </row>
    <row r="2416" spans="1:23" ht="31.5">
      <c r="A2416" s="153" t="s">
        <v>104</v>
      </c>
      <c r="B2416" s="154" t="s">
        <v>2735</v>
      </c>
      <c r="C2416" s="155" t="s">
        <v>2626</v>
      </c>
      <c r="D2416" s="156" t="s">
        <v>2738</v>
      </c>
      <c r="E2416" s="155" t="s">
        <v>213</v>
      </c>
      <c r="F2416" s="236" t="s">
        <v>2655</v>
      </c>
      <c r="G2416" s="158" t="s">
        <v>58</v>
      </c>
      <c r="H2416" s="159" t="s">
        <v>1387</v>
      </c>
      <c r="I2416" s="160">
        <v>2</v>
      </c>
      <c r="J2416" s="161"/>
      <c r="K2416" s="162">
        <f t="shared" si="135"/>
        <v>0</v>
      </c>
      <c r="L2416" s="163"/>
      <c r="M2416" s="164">
        <f t="shared" si="136"/>
        <v>0</v>
      </c>
      <c r="N2416" s="437"/>
      <c r="O2416" s="456"/>
      <c r="P2416" s="443"/>
      <c r="Q2416" s="457"/>
      <c r="R2416" s="458"/>
      <c r="S2416" s="459"/>
      <c r="T2416" s="457"/>
      <c r="U2416" s="460"/>
      <c r="V2416" s="434"/>
      <c r="W2416" s="434"/>
    </row>
    <row r="2417" spans="1:23" ht="31.5">
      <c r="A2417" s="153" t="s">
        <v>105</v>
      </c>
      <c r="B2417" s="154" t="s">
        <v>2735</v>
      </c>
      <c r="C2417" s="155" t="s">
        <v>2626</v>
      </c>
      <c r="D2417" s="156" t="s">
        <v>2738</v>
      </c>
      <c r="E2417" s="155" t="s">
        <v>213</v>
      </c>
      <c r="F2417" s="236" t="s">
        <v>2656</v>
      </c>
      <c r="G2417" s="158" t="s">
        <v>58</v>
      </c>
      <c r="H2417" s="159" t="s">
        <v>1387</v>
      </c>
      <c r="I2417" s="160">
        <v>2</v>
      </c>
      <c r="J2417" s="161"/>
      <c r="K2417" s="162">
        <f t="shared" si="135"/>
        <v>0</v>
      </c>
      <c r="L2417" s="163"/>
      <c r="M2417" s="164">
        <f t="shared" si="136"/>
        <v>0</v>
      </c>
      <c r="N2417" s="437"/>
      <c r="O2417" s="456"/>
      <c r="P2417" s="443"/>
      <c r="Q2417" s="457"/>
      <c r="R2417" s="458"/>
      <c r="S2417" s="459"/>
      <c r="T2417" s="457"/>
      <c r="U2417" s="460"/>
      <c r="V2417" s="434"/>
      <c r="W2417" s="434"/>
    </row>
    <row r="2418" spans="1:23" ht="31.5">
      <c r="A2418" s="153" t="s">
        <v>106</v>
      </c>
      <c r="B2418" s="154" t="s">
        <v>2735</v>
      </c>
      <c r="C2418" s="155" t="s">
        <v>2626</v>
      </c>
      <c r="D2418" s="156" t="s">
        <v>2738</v>
      </c>
      <c r="E2418" s="155" t="s">
        <v>213</v>
      </c>
      <c r="F2418" s="236" t="s">
        <v>2657</v>
      </c>
      <c r="G2418" s="158" t="s">
        <v>58</v>
      </c>
      <c r="H2418" s="159" t="s">
        <v>1387</v>
      </c>
      <c r="I2418" s="160">
        <v>2</v>
      </c>
      <c r="J2418" s="161"/>
      <c r="K2418" s="162">
        <f t="shared" si="135"/>
        <v>0</v>
      </c>
      <c r="L2418" s="163"/>
      <c r="M2418" s="164">
        <f t="shared" si="136"/>
        <v>0</v>
      </c>
      <c r="N2418" s="437"/>
      <c r="O2418" s="456"/>
      <c r="P2418" s="443"/>
      <c r="Q2418" s="457"/>
      <c r="R2418" s="458"/>
      <c r="S2418" s="459"/>
      <c r="T2418" s="457"/>
      <c r="U2418" s="460"/>
      <c r="V2418" s="434"/>
      <c r="W2418" s="434"/>
    </row>
    <row r="2419" spans="1:23" ht="31.5">
      <c r="A2419" s="153" t="s">
        <v>107</v>
      </c>
      <c r="B2419" s="154" t="s">
        <v>2735</v>
      </c>
      <c r="C2419" s="155" t="s">
        <v>2626</v>
      </c>
      <c r="D2419" s="156" t="s">
        <v>2738</v>
      </c>
      <c r="E2419" s="155" t="s">
        <v>213</v>
      </c>
      <c r="F2419" s="236" t="s">
        <v>2658</v>
      </c>
      <c r="G2419" s="158" t="s">
        <v>58</v>
      </c>
      <c r="H2419" s="159" t="s">
        <v>1387</v>
      </c>
      <c r="I2419" s="160">
        <v>2</v>
      </c>
      <c r="J2419" s="161"/>
      <c r="K2419" s="162">
        <f t="shared" si="135"/>
        <v>0</v>
      </c>
      <c r="L2419" s="163"/>
      <c r="M2419" s="164">
        <f t="shared" si="136"/>
        <v>0</v>
      </c>
      <c r="N2419" s="437"/>
      <c r="O2419" s="456"/>
      <c r="P2419" s="443"/>
      <c r="Q2419" s="457"/>
      <c r="R2419" s="458"/>
      <c r="S2419" s="459"/>
      <c r="T2419" s="457"/>
      <c r="U2419" s="460"/>
      <c r="V2419" s="434"/>
      <c r="W2419" s="434"/>
    </row>
    <row r="2420" spans="1:23" ht="31.5">
      <c r="A2420" s="153" t="s">
        <v>108</v>
      </c>
      <c r="B2420" s="154" t="s">
        <v>2735</v>
      </c>
      <c r="C2420" s="155" t="s">
        <v>2626</v>
      </c>
      <c r="D2420" s="156" t="s">
        <v>2738</v>
      </c>
      <c r="E2420" s="155" t="s">
        <v>213</v>
      </c>
      <c r="F2420" s="236" t="s">
        <v>2659</v>
      </c>
      <c r="G2420" s="158" t="s">
        <v>58</v>
      </c>
      <c r="H2420" s="159" t="s">
        <v>1387</v>
      </c>
      <c r="I2420" s="160">
        <v>2</v>
      </c>
      <c r="J2420" s="161"/>
      <c r="K2420" s="162">
        <f t="shared" si="135"/>
        <v>0</v>
      </c>
      <c r="L2420" s="163"/>
      <c r="M2420" s="164">
        <f t="shared" si="136"/>
        <v>0</v>
      </c>
      <c r="N2420" s="437"/>
      <c r="O2420" s="456"/>
      <c r="P2420" s="443"/>
      <c r="Q2420" s="457"/>
      <c r="R2420" s="458"/>
      <c r="S2420" s="459"/>
      <c r="T2420" s="457"/>
      <c r="U2420" s="460"/>
      <c r="V2420" s="434"/>
      <c r="W2420" s="434"/>
    </row>
    <row r="2421" spans="1:23" ht="31.5">
      <c r="A2421" s="153" t="s">
        <v>109</v>
      </c>
      <c r="B2421" s="154" t="s">
        <v>2735</v>
      </c>
      <c r="C2421" s="155" t="s">
        <v>2626</v>
      </c>
      <c r="D2421" s="156" t="s">
        <v>2738</v>
      </c>
      <c r="E2421" s="155" t="s">
        <v>213</v>
      </c>
      <c r="F2421" s="236" t="s">
        <v>2660</v>
      </c>
      <c r="G2421" s="158" t="s">
        <v>58</v>
      </c>
      <c r="H2421" s="159" t="s">
        <v>1153</v>
      </c>
      <c r="I2421" s="160">
        <v>2</v>
      </c>
      <c r="J2421" s="161"/>
      <c r="K2421" s="162">
        <f t="shared" si="135"/>
        <v>0</v>
      </c>
      <c r="L2421" s="163"/>
      <c r="M2421" s="164">
        <f t="shared" si="136"/>
        <v>0</v>
      </c>
      <c r="N2421" s="437"/>
      <c r="O2421" s="456"/>
      <c r="P2421" s="443"/>
      <c r="Q2421" s="457"/>
      <c r="R2421" s="458"/>
      <c r="S2421" s="459"/>
      <c r="T2421" s="457"/>
      <c r="U2421" s="460"/>
      <c r="V2421" s="434"/>
      <c r="W2421" s="434"/>
    </row>
    <row r="2422" spans="1:23" ht="31.5">
      <c r="A2422" s="153" t="s">
        <v>110</v>
      </c>
      <c r="B2422" s="154" t="s">
        <v>2735</v>
      </c>
      <c r="C2422" s="155" t="s">
        <v>2626</v>
      </c>
      <c r="D2422" s="156" t="s">
        <v>2738</v>
      </c>
      <c r="E2422" s="155" t="s">
        <v>213</v>
      </c>
      <c r="F2422" s="236" t="s">
        <v>2661</v>
      </c>
      <c r="G2422" s="158" t="s">
        <v>58</v>
      </c>
      <c r="H2422" s="159" t="s">
        <v>1387</v>
      </c>
      <c r="I2422" s="160">
        <v>2</v>
      </c>
      <c r="J2422" s="161"/>
      <c r="K2422" s="162">
        <f t="shared" si="135"/>
        <v>0</v>
      </c>
      <c r="L2422" s="163"/>
      <c r="M2422" s="164">
        <f t="shared" si="136"/>
        <v>0</v>
      </c>
      <c r="N2422" s="437"/>
      <c r="O2422" s="456"/>
      <c r="P2422" s="443"/>
      <c r="Q2422" s="457"/>
      <c r="R2422" s="458"/>
      <c r="S2422" s="459"/>
      <c r="T2422" s="457"/>
      <c r="U2422" s="460"/>
      <c r="V2422" s="434"/>
      <c r="W2422" s="434"/>
    </row>
    <row r="2423" spans="1:23" ht="31.5">
      <c r="A2423" s="153" t="s">
        <v>111</v>
      </c>
      <c r="B2423" s="154" t="s">
        <v>2735</v>
      </c>
      <c r="C2423" s="155" t="s">
        <v>2626</v>
      </c>
      <c r="D2423" s="156" t="s">
        <v>2738</v>
      </c>
      <c r="E2423" s="155" t="s">
        <v>213</v>
      </c>
      <c r="F2423" s="236" t="s">
        <v>2662</v>
      </c>
      <c r="G2423" s="158" t="s">
        <v>58</v>
      </c>
      <c r="H2423" s="159" t="s">
        <v>1153</v>
      </c>
      <c r="I2423" s="160">
        <v>2</v>
      </c>
      <c r="J2423" s="161"/>
      <c r="K2423" s="162">
        <f t="shared" si="135"/>
        <v>0</v>
      </c>
      <c r="L2423" s="163"/>
      <c r="M2423" s="164">
        <f t="shared" si="136"/>
        <v>0</v>
      </c>
      <c r="N2423" s="437"/>
      <c r="O2423" s="456"/>
      <c r="P2423" s="443"/>
      <c r="Q2423" s="457"/>
      <c r="R2423" s="458"/>
      <c r="S2423" s="459"/>
      <c r="T2423" s="457"/>
      <c r="U2423" s="460"/>
      <c r="V2423" s="434"/>
      <c r="W2423" s="434"/>
    </row>
    <row r="2424" spans="1:23" ht="31.5">
      <c r="A2424" s="153" t="s">
        <v>112</v>
      </c>
      <c r="B2424" s="154" t="s">
        <v>2735</v>
      </c>
      <c r="C2424" s="155" t="s">
        <v>2626</v>
      </c>
      <c r="D2424" s="156" t="s">
        <v>2738</v>
      </c>
      <c r="E2424" s="155" t="s">
        <v>213</v>
      </c>
      <c r="F2424" s="236" t="s">
        <v>2663</v>
      </c>
      <c r="G2424" s="158" t="s">
        <v>58</v>
      </c>
      <c r="H2424" s="159" t="s">
        <v>1387</v>
      </c>
      <c r="I2424" s="160">
        <v>2</v>
      </c>
      <c r="J2424" s="161"/>
      <c r="K2424" s="162">
        <f t="shared" si="135"/>
        <v>0</v>
      </c>
      <c r="L2424" s="163"/>
      <c r="M2424" s="164">
        <f t="shared" si="136"/>
        <v>0</v>
      </c>
      <c r="N2424" s="437"/>
      <c r="O2424" s="456"/>
      <c r="P2424" s="443"/>
      <c r="Q2424" s="457"/>
      <c r="R2424" s="458"/>
      <c r="S2424" s="459"/>
      <c r="T2424" s="457"/>
      <c r="U2424" s="460"/>
      <c r="V2424" s="434"/>
      <c r="W2424" s="434"/>
    </row>
    <row r="2425" spans="1:23" ht="31.5">
      <c r="A2425" s="153" t="s">
        <v>113</v>
      </c>
      <c r="B2425" s="154" t="s">
        <v>2735</v>
      </c>
      <c r="C2425" s="155" t="s">
        <v>2626</v>
      </c>
      <c r="D2425" s="156" t="s">
        <v>2738</v>
      </c>
      <c r="E2425" s="155" t="s">
        <v>213</v>
      </c>
      <c r="F2425" s="236" t="s">
        <v>2664</v>
      </c>
      <c r="G2425" s="158" t="s">
        <v>58</v>
      </c>
      <c r="H2425" s="159" t="s">
        <v>1387</v>
      </c>
      <c r="I2425" s="160">
        <v>2</v>
      </c>
      <c r="J2425" s="161"/>
      <c r="K2425" s="162">
        <f t="shared" si="135"/>
        <v>0</v>
      </c>
      <c r="L2425" s="163"/>
      <c r="M2425" s="164">
        <f t="shared" si="136"/>
        <v>0</v>
      </c>
      <c r="N2425" s="437"/>
      <c r="O2425" s="456"/>
      <c r="P2425" s="443"/>
      <c r="Q2425" s="457"/>
      <c r="R2425" s="458"/>
      <c r="S2425" s="459"/>
      <c r="T2425" s="457"/>
      <c r="U2425" s="460"/>
      <c r="V2425" s="434"/>
      <c r="W2425" s="434"/>
    </row>
    <row r="2426" spans="1:23" ht="31.5">
      <c r="A2426" s="153" t="s">
        <v>114</v>
      </c>
      <c r="B2426" s="154" t="s">
        <v>2735</v>
      </c>
      <c r="C2426" s="155" t="s">
        <v>2626</v>
      </c>
      <c r="D2426" s="156" t="s">
        <v>2738</v>
      </c>
      <c r="E2426" s="155" t="s">
        <v>213</v>
      </c>
      <c r="F2426" s="236" t="s">
        <v>2665</v>
      </c>
      <c r="G2426" s="158" t="s">
        <v>58</v>
      </c>
      <c r="H2426" s="159" t="s">
        <v>1387</v>
      </c>
      <c r="I2426" s="160">
        <v>2</v>
      </c>
      <c r="J2426" s="161"/>
      <c r="K2426" s="162">
        <f t="shared" si="135"/>
        <v>0</v>
      </c>
      <c r="L2426" s="163"/>
      <c r="M2426" s="164">
        <f t="shared" si="136"/>
        <v>0</v>
      </c>
      <c r="N2426" s="437"/>
      <c r="O2426" s="456"/>
      <c r="P2426" s="443"/>
      <c r="Q2426" s="457"/>
      <c r="R2426" s="458"/>
      <c r="S2426" s="459"/>
      <c r="T2426" s="457"/>
      <c r="U2426" s="460"/>
      <c r="V2426" s="434"/>
      <c r="W2426" s="434"/>
    </row>
    <row r="2427" spans="1:23" ht="31.5">
      <c r="A2427" s="153" t="s">
        <v>115</v>
      </c>
      <c r="B2427" s="154" t="s">
        <v>2735</v>
      </c>
      <c r="C2427" s="155" t="s">
        <v>2626</v>
      </c>
      <c r="D2427" s="156" t="s">
        <v>2738</v>
      </c>
      <c r="E2427" s="155" t="s">
        <v>213</v>
      </c>
      <c r="F2427" s="236" t="s">
        <v>2666</v>
      </c>
      <c r="G2427" s="158" t="s">
        <v>58</v>
      </c>
      <c r="H2427" s="159" t="s">
        <v>1387</v>
      </c>
      <c r="I2427" s="160">
        <v>2</v>
      </c>
      <c r="J2427" s="161"/>
      <c r="K2427" s="162">
        <f t="shared" si="135"/>
        <v>0</v>
      </c>
      <c r="L2427" s="163"/>
      <c r="M2427" s="164">
        <f t="shared" si="136"/>
        <v>0</v>
      </c>
      <c r="N2427" s="437"/>
      <c r="O2427" s="456"/>
      <c r="P2427" s="443"/>
      <c r="Q2427" s="457"/>
      <c r="R2427" s="458"/>
      <c r="S2427" s="459"/>
      <c r="T2427" s="457"/>
      <c r="U2427" s="460"/>
      <c r="V2427" s="434"/>
      <c r="W2427" s="434"/>
    </row>
    <row r="2428" spans="1:23" ht="31.5">
      <c r="A2428" s="153" t="s">
        <v>116</v>
      </c>
      <c r="B2428" s="154" t="s">
        <v>2735</v>
      </c>
      <c r="C2428" s="155" t="s">
        <v>2626</v>
      </c>
      <c r="D2428" s="156" t="s">
        <v>2738</v>
      </c>
      <c r="E2428" s="155" t="s">
        <v>213</v>
      </c>
      <c r="F2428" s="236" t="s">
        <v>148</v>
      </c>
      <c r="G2428" s="158" t="s">
        <v>58</v>
      </c>
      <c r="H2428" s="159" t="s">
        <v>1387</v>
      </c>
      <c r="I2428" s="160">
        <v>2</v>
      </c>
      <c r="J2428" s="161"/>
      <c r="K2428" s="162">
        <f t="shared" si="135"/>
        <v>0</v>
      </c>
      <c r="L2428" s="163"/>
      <c r="M2428" s="164">
        <f t="shared" si="136"/>
        <v>0</v>
      </c>
      <c r="N2428" s="437"/>
      <c r="O2428" s="456"/>
      <c r="P2428" s="443"/>
      <c r="Q2428" s="457"/>
      <c r="R2428" s="458"/>
      <c r="S2428" s="459"/>
      <c r="T2428" s="457"/>
      <c r="U2428" s="460"/>
      <c r="V2428" s="434"/>
      <c r="W2428" s="434"/>
    </row>
    <row r="2429" spans="1:23" ht="31.5">
      <c r="A2429" s="153" t="s">
        <v>117</v>
      </c>
      <c r="B2429" s="154" t="s">
        <v>2735</v>
      </c>
      <c r="C2429" s="155" t="s">
        <v>2626</v>
      </c>
      <c r="D2429" s="156" t="s">
        <v>2738</v>
      </c>
      <c r="E2429" s="155" t="s">
        <v>213</v>
      </c>
      <c r="F2429" s="236" t="s">
        <v>2667</v>
      </c>
      <c r="G2429" s="158" t="s">
        <v>58</v>
      </c>
      <c r="H2429" s="159" t="s">
        <v>1387</v>
      </c>
      <c r="I2429" s="160">
        <v>2</v>
      </c>
      <c r="J2429" s="161"/>
      <c r="K2429" s="162">
        <f t="shared" si="135"/>
        <v>0</v>
      </c>
      <c r="L2429" s="163"/>
      <c r="M2429" s="164">
        <f t="shared" si="136"/>
        <v>0</v>
      </c>
      <c r="N2429" s="437"/>
      <c r="O2429" s="456"/>
      <c r="P2429" s="443"/>
      <c r="Q2429" s="457"/>
      <c r="R2429" s="458"/>
      <c r="S2429" s="459"/>
      <c r="T2429" s="457"/>
      <c r="U2429" s="460"/>
      <c r="V2429" s="434"/>
      <c r="W2429" s="434"/>
    </row>
    <row r="2430" spans="1:23" ht="31.5">
      <c r="A2430" s="153" t="s">
        <v>118</v>
      </c>
      <c r="B2430" s="154" t="s">
        <v>2735</v>
      </c>
      <c r="C2430" s="155" t="s">
        <v>2626</v>
      </c>
      <c r="D2430" s="156" t="s">
        <v>2738</v>
      </c>
      <c r="E2430" s="155" t="s">
        <v>213</v>
      </c>
      <c r="F2430" s="236" t="s">
        <v>2668</v>
      </c>
      <c r="G2430" s="158" t="s">
        <v>58</v>
      </c>
      <c r="H2430" s="159" t="s">
        <v>1387</v>
      </c>
      <c r="I2430" s="160">
        <v>2</v>
      </c>
      <c r="J2430" s="161"/>
      <c r="K2430" s="162">
        <f t="shared" si="135"/>
        <v>0</v>
      </c>
      <c r="L2430" s="163"/>
      <c r="M2430" s="164">
        <f t="shared" si="136"/>
        <v>0</v>
      </c>
      <c r="N2430" s="437"/>
      <c r="O2430" s="456"/>
      <c r="P2430" s="443"/>
      <c r="Q2430" s="457"/>
      <c r="R2430" s="458"/>
      <c r="S2430" s="459"/>
      <c r="T2430" s="457"/>
      <c r="U2430" s="460"/>
      <c r="V2430" s="434"/>
      <c r="W2430" s="434"/>
    </row>
    <row r="2431" spans="1:23" ht="31.5">
      <c r="A2431" s="153" t="s">
        <v>119</v>
      </c>
      <c r="B2431" s="154" t="s">
        <v>2735</v>
      </c>
      <c r="C2431" s="155" t="s">
        <v>2626</v>
      </c>
      <c r="D2431" s="156" t="s">
        <v>2738</v>
      </c>
      <c r="E2431" s="155" t="s">
        <v>213</v>
      </c>
      <c r="F2431" s="236" t="s">
        <v>2669</v>
      </c>
      <c r="G2431" s="158" t="s">
        <v>58</v>
      </c>
      <c r="H2431" s="159" t="s">
        <v>1153</v>
      </c>
      <c r="I2431" s="160">
        <v>2</v>
      </c>
      <c r="J2431" s="161"/>
      <c r="K2431" s="162">
        <f t="shared" si="135"/>
        <v>0</v>
      </c>
      <c r="L2431" s="163"/>
      <c r="M2431" s="164">
        <f t="shared" si="136"/>
        <v>0</v>
      </c>
      <c r="N2431" s="437"/>
      <c r="O2431" s="456"/>
      <c r="P2431" s="443"/>
      <c r="Q2431" s="457"/>
      <c r="R2431" s="458"/>
      <c r="S2431" s="459"/>
      <c r="T2431" s="457"/>
      <c r="U2431" s="460"/>
      <c r="V2431" s="434"/>
      <c r="W2431" s="434"/>
    </row>
    <row r="2432" spans="1:23" ht="31.5">
      <c r="A2432" s="153" t="s">
        <v>120</v>
      </c>
      <c r="B2432" s="154" t="s">
        <v>2735</v>
      </c>
      <c r="C2432" s="155" t="s">
        <v>2626</v>
      </c>
      <c r="D2432" s="156" t="s">
        <v>2738</v>
      </c>
      <c r="E2432" s="155" t="s">
        <v>213</v>
      </c>
      <c r="F2432" s="236" t="s">
        <v>2670</v>
      </c>
      <c r="G2432" s="158" t="s">
        <v>58</v>
      </c>
      <c r="H2432" s="159" t="s">
        <v>1151</v>
      </c>
      <c r="I2432" s="160">
        <v>2</v>
      </c>
      <c r="J2432" s="161"/>
      <c r="K2432" s="162">
        <f t="shared" si="135"/>
        <v>0</v>
      </c>
      <c r="L2432" s="163"/>
      <c r="M2432" s="164">
        <f t="shared" si="136"/>
        <v>0</v>
      </c>
      <c r="N2432" s="437"/>
      <c r="O2432" s="456"/>
      <c r="P2432" s="443"/>
      <c r="Q2432" s="457"/>
      <c r="R2432" s="458"/>
      <c r="S2432" s="459"/>
      <c r="T2432" s="457"/>
      <c r="U2432" s="460"/>
      <c r="V2432" s="434"/>
      <c r="W2432" s="434"/>
    </row>
    <row r="2433" spans="1:23" ht="31.5">
      <c r="A2433" s="153" t="s">
        <v>121</v>
      </c>
      <c r="B2433" s="154" t="s">
        <v>2735</v>
      </c>
      <c r="C2433" s="155" t="s">
        <v>2626</v>
      </c>
      <c r="D2433" s="156" t="s">
        <v>2738</v>
      </c>
      <c r="E2433" s="155" t="s">
        <v>213</v>
      </c>
      <c r="F2433" s="236" t="s">
        <v>2671</v>
      </c>
      <c r="G2433" s="158" t="s">
        <v>58</v>
      </c>
      <c r="H2433" s="159" t="s">
        <v>1151</v>
      </c>
      <c r="I2433" s="160">
        <v>2</v>
      </c>
      <c r="J2433" s="161"/>
      <c r="K2433" s="162">
        <f t="shared" si="135"/>
        <v>0</v>
      </c>
      <c r="L2433" s="163"/>
      <c r="M2433" s="164">
        <f t="shared" si="136"/>
        <v>0</v>
      </c>
      <c r="N2433" s="437"/>
      <c r="O2433" s="456"/>
      <c r="P2433" s="443"/>
      <c r="Q2433" s="457"/>
      <c r="R2433" s="458"/>
      <c r="S2433" s="459"/>
      <c r="T2433" s="457"/>
      <c r="U2433" s="460"/>
      <c r="V2433" s="434"/>
      <c r="W2433" s="434"/>
    </row>
    <row r="2434" spans="1:23" ht="31.5">
      <c r="A2434" s="153" t="s">
        <v>122</v>
      </c>
      <c r="B2434" s="154" t="s">
        <v>2735</v>
      </c>
      <c r="C2434" s="155" t="s">
        <v>2626</v>
      </c>
      <c r="D2434" s="156" t="s">
        <v>2738</v>
      </c>
      <c r="E2434" s="155" t="s">
        <v>213</v>
      </c>
      <c r="F2434" s="236" t="s">
        <v>2672</v>
      </c>
      <c r="G2434" s="158" t="s">
        <v>58</v>
      </c>
      <c r="H2434" s="159" t="s">
        <v>1387</v>
      </c>
      <c r="I2434" s="160">
        <v>2</v>
      </c>
      <c r="J2434" s="161"/>
      <c r="K2434" s="162">
        <f t="shared" si="135"/>
        <v>0</v>
      </c>
      <c r="L2434" s="163"/>
      <c r="M2434" s="164">
        <f t="shared" si="136"/>
        <v>0</v>
      </c>
      <c r="N2434" s="437"/>
      <c r="O2434" s="456"/>
      <c r="P2434" s="443"/>
      <c r="Q2434" s="457"/>
      <c r="R2434" s="458"/>
      <c r="S2434" s="459"/>
      <c r="T2434" s="457"/>
      <c r="U2434" s="460"/>
      <c r="V2434" s="434"/>
      <c r="W2434" s="434"/>
    </row>
    <row r="2435" spans="1:23" ht="31.5">
      <c r="A2435" s="153" t="s">
        <v>123</v>
      </c>
      <c r="B2435" s="154" t="s">
        <v>2735</v>
      </c>
      <c r="C2435" s="155" t="s">
        <v>2626</v>
      </c>
      <c r="D2435" s="156" t="s">
        <v>2738</v>
      </c>
      <c r="E2435" s="155" t="s">
        <v>213</v>
      </c>
      <c r="F2435" s="236" t="s">
        <v>2673</v>
      </c>
      <c r="G2435" s="158" t="s">
        <v>58</v>
      </c>
      <c r="H2435" s="159" t="s">
        <v>1387</v>
      </c>
      <c r="I2435" s="160">
        <v>2</v>
      </c>
      <c r="J2435" s="161"/>
      <c r="K2435" s="162">
        <f t="shared" si="135"/>
        <v>0</v>
      </c>
      <c r="L2435" s="163"/>
      <c r="M2435" s="164">
        <f t="shared" si="136"/>
        <v>0</v>
      </c>
      <c r="N2435" s="437"/>
      <c r="O2435" s="456"/>
      <c r="P2435" s="443"/>
      <c r="Q2435" s="457"/>
      <c r="R2435" s="458"/>
      <c r="S2435" s="459"/>
      <c r="T2435" s="457"/>
      <c r="U2435" s="460"/>
      <c r="V2435" s="434"/>
      <c r="W2435" s="434"/>
    </row>
    <row r="2436" spans="1:23" ht="31.5">
      <c r="A2436" s="153" t="s">
        <v>124</v>
      </c>
      <c r="B2436" s="154" t="s">
        <v>2735</v>
      </c>
      <c r="C2436" s="155" t="s">
        <v>2626</v>
      </c>
      <c r="D2436" s="156" t="s">
        <v>2738</v>
      </c>
      <c r="E2436" s="155" t="s">
        <v>213</v>
      </c>
      <c r="F2436" s="236" t="s">
        <v>2674</v>
      </c>
      <c r="G2436" s="158" t="s">
        <v>58</v>
      </c>
      <c r="H2436" s="159" t="s">
        <v>1387</v>
      </c>
      <c r="I2436" s="160">
        <v>2</v>
      </c>
      <c r="J2436" s="161"/>
      <c r="K2436" s="162">
        <f t="shared" si="135"/>
        <v>0</v>
      </c>
      <c r="L2436" s="163"/>
      <c r="M2436" s="164">
        <f t="shared" si="136"/>
        <v>0</v>
      </c>
      <c r="N2436" s="437"/>
      <c r="O2436" s="456"/>
      <c r="P2436" s="443"/>
      <c r="Q2436" s="457"/>
      <c r="R2436" s="458"/>
      <c r="S2436" s="459"/>
      <c r="T2436" s="457"/>
      <c r="U2436" s="460"/>
      <c r="V2436" s="434"/>
      <c r="W2436" s="434"/>
    </row>
    <row r="2437" spans="1:23" ht="31.5">
      <c r="A2437" s="153" t="s">
        <v>631</v>
      </c>
      <c r="B2437" s="154" t="s">
        <v>2735</v>
      </c>
      <c r="C2437" s="155" t="s">
        <v>2626</v>
      </c>
      <c r="D2437" s="156" t="s">
        <v>2738</v>
      </c>
      <c r="E2437" s="155" t="s">
        <v>213</v>
      </c>
      <c r="F2437" s="236" t="s">
        <v>2675</v>
      </c>
      <c r="G2437" s="158" t="s">
        <v>58</v>
      </c>
      <c r="H2437" s="159" t="s">
        <v>1387</v>
      </c>
      <c r="I2437" s="160">
        <v>2</v>
      </c>
      <c r="J2437" s="161"/>
      <c r="K2437" s="162">
        <f t="shared" si="135"/>
        <v>0</v>
      </c>
      <c r="L2437" s="163"/>
      <c r="M2437" s="164">
        <f t="shared" si="136"/>
        <v>0</v>
      </c>
      <c r="N2437" s="437"/>
      <c r="O2437" s="456"/>
      <c r="P2437" s="443"/>
      <c r="Q2437" s="457"/>
      <c r="R2437" s="458"/>
      <c r="S2437" s="459"/>
      <c r="T2437" s="457"/>
      <c r="U2437" s="460"/>
      <c r="V2437" s="434"/>
      <c r="W2437" s="434"/>
    </row>
    <row r="2438" spans="1:23" ht="31.5">
      <c r="A2438" s="153" t="s">
        <v>632</v>
      </c>
      <c r="B2438" s="154" t="s">
        <v>2735</v>
      </c>
      <c r="C2438" s="155" t="s">
        <v>2626</v>
      </c>
      <c r="D2438" s="156" t="s">
        <v>2738</v>
      </c>
      <c r="E2438" s="155" t="s">
        <v>213</v>
      </c>
      <c r="F2438" s="236" t="s">
        <v>2676</v>
      </c>
      <c r="G2438" s="158" t="s">
        <v>58</v>
      </c>
      <c r="H2438" s="159" t="s">
        <v>1387</v>
      </c>
      <c r="I2438" s="160">
        <v>2</v>
      </c>
      <c r="J2438" s="161"/>
      <c r="K2438" s="162">
        <f t="shared" si="135"/>
        <v>0</v>
      </c>
      <c r="L2438" s="163"/>
      <c r="M2438" s="164">
        <f t="shared" si="136"/>
        <v>0</v>
      </c>
      <c r="N2438" s="437"/>
      <c r="O2438" s="456"/>
      <c r="P2438" s="443"/>
      <c r="Q2438" s="457"/>
      <c r="R2438" s="458"/>
      <c r="S2438" s="459"/>
      <c r="T2438" s="457"/>
      <c r="U2438" s="460"/>
      <c r="V2438" s="434"/>
      <c r="W2438" s="434"/>
    </row>
    <row r="2439" spans="1:23" ht="31.5">
      <c r="A2439" s="153" t="s">
        <v>633</v>
      </c>
      <c r="B2439" s="154" t="s">
        <v>2735</v>
      </c>
      <c r="C2439" s="155" t="s">
        <v>2626</v>
      </c>
      <c r="D2439" s="156" t="s">
        <v>2738</v>
      </c>
      <c r="E2439" s="155" t="s">
        <v>213</v>
      </c>
      <c r="F2439" s="236" t="s">
        <v>2677</v>
      </c>
      <c r="G2439" s="158" t="s">
        <v>58</v>
      </c>
      <c r="H2439" s="159" t="s">
        <v>1387</v>
      </c>
      <c r="I2439" s="160">
        <v>2</v>
      </c>
      <c r="J2439" s="161"/>
      <c r="K2439" s="162">
        <f t="shared" si="135"/>
        <v>0</v>
      </c>
      <c r="L2439" s="163"/>
      <c r="M2439" s="164">
        <f t="shared" si="136"/>
        <v>0</v>
      </c>
      <c r="N2439" s="437"/>
      <c r="O2439" s="456"/>
      <c r="P2439" s="443"/>
      <c r="Q2439" s="457"/>
      <c r="R2439" s="458"/>
      <c r="S2439" s="459"/>
      <c r="T2439" s="457"/>
      <c r="U2439" s="460"/>
      <c r="V2439" s="434"/>
      <c r="W2439" s="434"/>
    </row>
    <row r="2440" spans="1:23" ht="31.5">
      <c r="A2440" s="153" t="s">
        <v>634</v>
      </c>
      <c r="B2440" s="154" t="s">
        <v>2735</v>
      </c>
      <c r="C2440" s="155" t="s">
        <v>2626</v>
      </c>
      <c r="D2440" s="156" t="s">
        <v>2738</v>
      </c>
      <c r="E2440" s="155" t="s">
        <v>213</v>
      </c>
      <c r="F2440" s="236" t="s">
        <v>2678</v>
      </c>
      <c r="G2440" s="158" t="s">
        <v>58</v>
      </c>
      <c r="H2440" s="159" t="s">
        <v>1387</v>
      </c>
      <c r="I2440" s="160">
        <v>2</v>
      </c>
      <c r="J2440" s="161"/>
      <c r="K2440" s="162">
        <f t="shared" si="135"/>
        <v>0</v>
      </c>
      <c r="L2440" s="163"/>
      <c r="M2440" s="164">
        <f t="shared" si="136"/>
        <v>0</v>
      </c>
      <c r="N2440" s="437"/>
      <c r="O2440" s="456"/>
      <c r="P2440" s="443"/>
      <c r="Q2440" s="457"/>
      <c r="R2440" s="458"/>
      <c r="S2440" s="459"/>
      <c r="T2440" s="457"/>
      <c r="U2440" s="460"/>
      <c r="V2440" s="434"/>
      <c r="W2440" s="434"/>
    </row>
    <row r="2441" spans="1:23" ht="31.5">
      <c r="A2441" s="153" t="s">
        <v>635</v>
      </c>
      <c r="B2441" s="154" t="s">
        <v>2735</v>
      </c>
      <c r="C2441" s="155" t="s">
        <v>2626</v>
      </c>
      <c r="D2441" s="156" t="s">
        <v>2738</v>
      </c>
      <c r="E2441" s="155" t="s">
        <v>213</v>
      </c>
      <c r="F2441" s="236" t="s">
        <v>2679</v>
      </c>
      <c r="G2441" s="158" t="s">
        <v>58</v>
      </c>
      <c r="H2441" s="159" t="s">
        <v>1387</v>
      </c>
      <c r="I2441" s="160">
        <v>2</v>
      </c>
      <c r="J2441" s="161"/>
      <c r="K2441" s="162">
        <f t="shared" si="135"/>
        <v>0</v>
      </c>
      <c r="L2441" s="163"/>
      <c r="M2441" s="164">
        <f t="shared" si="136"/>
        <v>0</v>
      </c>
      <c r="N2441" s="437"/>
      <c r="O2441" s="456"/>
      <c r="P2441" s="443"/>
      <c r="Q2441" s="457"/>
      <c r="R2441" s="458"/>
      <c r="S2441" s="459"/>
      <c r="T2441" s="457"/>
      <c r="U2441" s="460"/>
      <c r="V2441" s="434"/>
      <c r="W2441" s="434"/>
    </row>
    <row r="2442" spans="1:23" ht="31.5">
      <c r="A2442" s="153" t="s">
        <v>636</v>
      </c>
      <c r="B2442" s="154" t="s">
        <v>2735</v>
      </c>
      <c r="C2442" s="155" t="s">
        <v>2626</v>
      </c>
      <c r="D2442" s="156" t="s">
        <v>2738</v>
      </c>
      <c r="E2442" s="155" t="s">
        <v>213</v>
      </c>
      <c r="F2442" s="236" t="s">
        <v>2680</v>
      </c>
      <c r="G2442" s="158" t="s">
        <v>58</v>
      </c>
      <c r="H2442" s="159" t="s">
        <v>1387</v>
      </c>
      <c r="I2442" s="160">
        <v>2</v>
      </c>
      <c r="J2442" s="161"/>
      <c r="K2442" s="162">
        <f t="shared" si="135"/>
        <v>0</v>
      </c>
      <c r="L2442" s="163"/>
      <c r="M2442" s="164">
        <f t="shared" si="136"/>
        <v>0</v>
      </c>
      <c r="N2442" s="437"/>
      <c r="O2442" s="456"/>
      <c r="P2442" s="443"/>
      <c r="Q2442" s="457"/>
      <c r="R2442" s="458"/>
      <c r="S2442" s="459"/>
      <c r="T2442" s="457"/>
      <c r="U2442" s="460"/>
      <c r="V2442" s="434"/>
      <c r="W2442" s="434"/>
    </row>
    <row r="2443" spans="1:23" ht="31.5">
      <c r="A2443" s="153" t="s">
        <v>637</v>
      </c>
      <c r="B2443" s="154" t="s">
        <v>2735</v>
      </c>
      <c r="C2443" s="155" t="s">
        <v>2626</v>
      </c>
      <c r="D2443" s="156" t="s">
        <v>2738</v>
      </c>
      <c r="E2443" s="155" t="s">
        <v>213</v>
      </c>
      <c r="F2443" s="236" t="s">
        <v>2681</v>
      </c>
      <c r="G2443" s="158" t="s">
        <v>58</v>
      </c>
      <c r="H2443" s="159" t="s">
        <v>1387</v>
      </c>
      <c r="I2443" s="160">
        <v>2</v>
      </c>
      <c r="J2443" s="161"/>
      <c r="K2443" s="162">
        <f t="shared" si="135"/>
        <v>0</v>
      </c>
      <c r="L2443" s="163"/>
      <c r="M2443" s="164">
        <f t="shared" si="136"/>
        <v>0</v>
      </c>
      <c r="N2443" s="437"/>
      <c r="O2443" s="456"/>
      <c r="P2443" s="443"/>
      <c r="Q2443" s="457"/>
      <c r="R2443" s="458"/>
      <c r="S2443" s="459"/>
      <c r="T2443" s="457"/>
      <c r="U2443" s="460"/>
      <c r="V2443" s="434"/>
      <c r="W2443" s="434"/>
    </row>
    <row r="2444" spans="1:23" ht="31.5">
      <c r="A2444" s="153" t="s">
        <v>638</v>
      </c>
      <c r="B2444" s="154" t="s">
        <v>2735</v>
      </c>
      <c r="C2444" s="155" t="s">
        <v>2626</v>
      </c>
      <c r="D2444" s="156" t="s">
        <v>2738</v>
      </c>
      <c r="E2444" s="155" t="s">
        <v>213</v>
      </c>
      <c r="F2444" s="236" t="s">
        <v>2745</v>
      </c>
      <c r="G2444" s="158" t="s">
        <v>58</v>
      </c>
      <c r="H2444" s="159" t="s">
        <v>1387</v>
      </c>
      <c r="I2444" s="160">
        <v>2</v>
      </c>
      <c r="J2444" s="161"/>
      <c r="K2444" s="162">
        <f t="shared" si="135"/>
        <v>0</v>
      </c>
      <c r="L2444" s="163"/>
      <c r="M2444" s="164">
        <f t="shared" si="136"/>
        <v>0</v>
      </c>
      <c r="N2444" s="437"/>
      <c r="O2444" s="456"/>
      <c r="P2444" s="443"/>
      <c r="Q2444" s="457"/>
      <c r="R2444" s="458"/>
      <c r="S2444" s="459"/>
      <c r="T2444" s="457"/>
      <c r="U2444" s="460"/>
      <c r="V2444" s="434"/>
      <c r="W2444" s="434"/>
    </row>
    <row r="2445" spans="1:23" ht="31.5">
      <c r="A2445" s="153" t="s">
        <v>639</v>
      </c>
      <c r="B2445" s="154" t="s">
        <v>2735</v>
      </c>
      <c r="C2445" s="155" t="s">
        <v>2626</v>
      </c>
      <c r="D2445" s="156" t="s">
        <v>2738</v>
      </c>
      <c r="E2445" s="155" t="s">
        <v>213</v>
      </c>
      <c r="F2445" s="236" t="s">
        <v>2682</v>
      </c>
      <c r="G2445" s="158" t="s">
        <v>58</v>
      </c>
      <c r="H2445" s="159" t="s">
        <v>1387</v>
      </c>
      <c r="I2445" s="160">
        <v>2</v>
      </c>
      <c r="J2445" s="161"/>
      <c r="K2445" s="162">
        <f t="shared" si="135"/>
        <v>0</v>
      </c>
      <c r="L2445" s="163"/>
      <c r="M2445" s="164">
        <f t="shared" si="136"/>
        <v>0</v>
      </c>
      <c r="N2445" s="437"/>
      <c r="O2445" s="456"/>
      <c r="P2445" s="443"/>
      <c r="Q2445" s="457"/>
      <c r="R2445" s="458"/>
      <c r="S2445" s="459"/>
      <c r="T2445" s="457"/>
      <c r="U2445" s="460"/>
      <c r="V2445" s="434"/>
      <c r="W2445" s="434"/>
    </row>
    <row r="2446" spans="1:23" ht="31.5">
      <c r="A2446" s="153" t="s">
        <v>640</v>
      </c>
      <c r="B2446" s="154" t="s">
        <v>2735</v>
      </c>
      <c r="C2446" s="155" t="s">
        <v>2626</v>
      </c>
      <c r="D2446" s="156" t="s">
        <v>2738</v>
      </c>
      <c r="E2446" s="155" t="s">
        <v>213</v>
      </c>
      <c r="F2446" s="236" t="s">
        <v>2683</v>
      </c>
      <c r="G2446" s="158" t="s">
        <v>58</v>
      </c>
      <c r="H2446" s="159" t="s">
        <v>1387</v>
      </c>
      <c r="I2446" s="160">
        <v>2</v>
      </c>
      <c r="J2446" s="161"/>
      <c r="K2446" s="162">
        <f t="shared" ref="K2446:K2490" si="137">I2446*J2446</f>
        <v>0</v>
      </c>
      <c r="L2446" s="163"/>
      <c r="M2446" s="164">
        <f t="shared" ref="M2446:M2490" si="138">ROUND(K2446*L2446+K2446,2)</f>
        <v>0</v>
      </c>
      <c r="N2446" s="437"/>
      <c r="O2446" s="456"/>
      <c r="P2446" s="443"/>
      <c r="Q2446" s="457"/>
      <c r="R2446" s="458"/>
      <c r="S2446" s="459"/>
      <c r="T2446" s="457"/>
      <c r="U2446" s="460"/>
      <c r="V2446" s="434"/>
      <c r="W2446" s="434"/>
    </row>
    <row r="2447" spans="1:23" ht="31.5">
      <c r="A2447" s="153" t="s">
        <v>641</v>
      </c>
      <c r="B2447" s="154" t="s">
        <v>2735</v>
      </c>
      <c r="C2447" s="155" t="s">
        <v>2626</v>
      </c>
      <c r="D2447" s="156" t="s">
        <v>2738</v>
      </c>
      <c r="E2447" s="155" t="s">
        <v>213</v>
      </c>
      <c r="F2447" s="236" t="s">
        <v>2684</v>
      </c>
      <c r="G2447" s="158" t="s">
        <v>58</v>
      </c>
      <c r="H2447" s="159" t="s">
        <v>1387</v>
      </c>
      <c r="I2447" s="160">
        <v>2</v>
      </c>
      <c r="J2447" s="161"/>
      <c r="K2447" s="162">
        <f t="shared" si="137"/>
        <v>0</v>
      </c>
      <c r="L2447" s="163"/>
      <c r="M2447" s="164">
        <f t="shared" si="138"/>
        <v>0</v>
      </c>
      <c r="N2447" s="437"/>
      <c r="O2447" s="456"/>
      <c r="P2447" s="443"/>
      <c r="Q2447" s="457"/>
      <c r="R2447" s="458"/>
      <c r="S2447" s="459"/>
      <c r="T2447" s="457"/>
      <c r="U2447" s="460"/>
      <c r="V2447" s="434"/>
      <c r="W2447" s="434"/>
    </row>
    <row r="2448" spans="1:23" ht="31.5">
      <c r="A2448" s="153" t="s">
        <v>642</v>
      </c>
      <c r="B2448" s="154" t="s">
        <v>2735</v>
      </c>
      <c r="C2448" s="155" t="s">
        <v>2626</v>
      </c>
      <c r="D2448" s="156" t="s">
        <v>2738</v>
      </c>
      <c r="E2448" s="155" t="s">
        <v>213</v>
      </c>
      <c r="F2448" s="236" t="s">
        <v>2685</v>
      </c>
      <c r="G2448" s="158" t="s">
        <v>58</v>
      </c>
      <c r="H2448" s="159" t="s">
        <v>1387</v>
      </c>
      <c r="I2448" s="160">
        <v>2</v>
      </c>
      <c r="J2448" s="161"/>
      <c r="K2448" s="162">
        <f t="shared" si="137"/>
        <v>0</v>
      </c>
      <c r="L2448" s="163"/>
      <c r="M2448" s="164">
        <f t="shared" si="138"/>
        <v>0</v>
      </c>
      <c r="N2448" s="437"/>
      <c r="O2448" s="456"/>
      <c r="P2448" s="443"/>
      <c r="Q2448" s="457"/>
      <c r="R2448" s="458"/>
      <c r="S2448" s="459"/>
      <c r="T2448" s="457"/>
      <c r="U2448" s="460"/>
      <c r="V2448" s="434"/>
      <c r="W2448" s="434"/>
    </row>
    <row r="2449" spans="1:23" ht="31.5">
      <c r="A2449" s="153" t="s">
        <v>643</v>
      </c>
      <c r="B2449" s="154" t="s">
        <v>2735</v>
      </c>
      <c r="C2449" s="155" t="s">
        <v>2626</v>
      </c>
      <c r="D2449" s="156" t="s">
        <v>2738</v>
      </c>
      <c r="E2449" s="155" t="s">
        <v>213</v>
      </c>
      <c r="F2449" s="236" t="s">
        <v>2686</v>
      </c>
      <c r="G2449" s="158" t="s">
        <v>58</v>
      </c>
      <c r="H2449" s="159" t="s">
        <v>1387</v>
      </c>
      <c r="I2449" s="160">
        <v>2</v>
      </c>
      <c r="J2449" s="161"/>
      <c r="K2449" s="162">
        <f t="shared" si="137"/>
        <v>0</v>
      </c>
      <c r="L2449" s="163"/>
      <c r="M2449" s="164">
        <f t="shared" si="138"/>
        <v>0</v>
      </c>
      <c r="N2449" s="437"/>
      <c r="O2449" s="456"/>
      <c r="P2449" s="443"/>
      <c r="Q2449" s="457"/>
      <c r="R2449" s="458"/>
      <c r="S2449" s="459"/>
      <c r="T2449" s="457"/>
      <c r="U2449" s="460"/>
      <c r="V2449" s="434"/>
      <c r="W2449" s="434"/>
    </row>
    <row r="2450" spans="1:23" ht="31.5">
      <c r="A2450" s="153" t="s">
        <v>644</v>
      </c>
      <c r="B2450" s="154" t="s">
        <v>2735</v>
      </c>
      <c r="C2450" s="155" t="s">
        <v>2626</v>
      </c>
      <c r="D2450" s="156" t="s">
        <v>2738</v>
      </c>
      <c r="E2450" s="155" t="s">
        <v>213</v>
      </c>
      <c r="F2450" s="236" t="s">
        <v>2687</v>
      </c>
      <c r="G2450" s="158" t="s">
        <v>58</v>
      </c>
      <c r="H2450" s="159" t="s">
        <v>1387</v>
      </c>
      <c r="I2450" s="160">
        <v>2</v>
      </c>
      <c r="J2450" s="161"/>
      <c r="K2450" s="162">
        <f t="shared" si="137"/>
        <v>0</v>
      </c>
      <c r="L2450" s="163"/>
      <c r="M2450" s="164">
        <f t="shared" si="138"/>
        <v>0</v>
      </c>
      <c r="N2450" s="437"/>
      <c r="O2450" s="456"/>
      <c r="P2450" s="443"/>
      <c r="Q2450" s="457"/>
      <c r="R2450" s="458"/>
      <c r="S2450" s="459"/>
      <c r="T2450" s="457"/>
      <c r="U2450" s="460"/>
      <c r="V2450" s="434"/>
      <c r="W2450" s="434"/>
    </row>
    <row r="2451" spans="1:23" ht="31.5">
      <c r="A2451" s="153" t="s">
        <v>645</v>
      </c>
      <c r="B2451" s="154" t="s">
        <v>2735</v>
      </c>
      <c r="C2451" s="155" t="s">
        <v>2626</v>
      </c>
      <c r="D2451" s="156" t="s">
        <v>2738</v>
      </c>
      <c r="E2451" s="155" t="s">
        <v>213</v>
      </c>
      <c r="F2451" s="236" t="s">
        <v>2688</v>
      </c>
      <c r="G2451" s="158" t="s">
        <v>58</v>
      </c>
      <c r="H2451" s="159" t="s">
        <v>1387</v>
      </c>
      <c r="I2451" s="160">
        <v>2</v>
      </c>
      <c r="J2451" s="161"/>
      <c r="K2451" s="162">
        <f t="shared" si="137"/>
        <v>0</v>
      </c>
      <c r="L2451" s="163"/>
      <c r="M2451" s="164">
        <f t="shared" si="138"/>
        <v>0</v>
      </c>
      <c r="N2451" s="437"/>
      <c r="O2451" s="456"/>
      <c r="P2451" s="443"/>
      <c r="Q2451" s="457"/>
      <c r="R2451" s="458"/>
      <c r="S2451" s="459"/>
      <c r="T2451" s="457"/>
      <c r="U2451" s="460"/>
      <c r="V2451" s="434"/>
      <c r="W2451" s="434"/>
    </row>
    <row r="2452" spans="1:23" ht="31.5">
      <c r="A2452" s="153" t="s">
        <v>646</v>
      </c>
      <c r="B2452" s="154" t="s">
        <v>2735</v>
      </c>
      <c r="C2452" s="155" t="s">
        <v>2626</v>
      </c>
      <c r="D2452" s="156" t="s">
        <v>2738</v>
      </c>
      <c r="E2452" s="155" t="s">
        <v>213</v>
      </c>
      <c r="F2452" s="236" t="s">
        <v>2689</v>
      </c>
      <c r="G2452" s="158" t="s">
        <v>58</v>
      </c>
      <c r="H2452" s="159" t="s">
        <v>1387</v>
      </c>
      <c r="I2452" s="160">
        <v>2</v>
      </c>
      <c r="J2452" s="161"/>
      <c r="K2452" s="162">
        <f t="shared" si="137"/>
        <v>0</v>
      </c>
      <c r="L2452" s="163"/>
      <c r="M2452" s="164">
        <f t="shared" si="138"/>
        <v>0</v>
      </c>
      <c r="N2452" s="437"/>
      <c r="O2452" s="456"/>
      <c r="P2452" s="443"/>
      <c r="Q2452" s="457"/>
      <c r="R2452" s="458"/>
      <c r="S2452" s="459"/>
      <c r="T2452" s="457"/>
      <c r="U2452" s="460"/>
      <c r="V2452" s="434"/>
      <c r="W2452" s="434"/>
    </row>
    <row r="2453" spans="1:23" ht="31.5">
      <c r="A2453" s="153" t="s">
        <v>647</v>
      </c>
      <c r="B2453" s="154" t="s">
        <v>2735</v>
      </c>
      <c r="C2453" s="155" t="s">
        <v>2626</v>
      </c>
      <c r="D2453" s="156" t="s">
        <v>2738</v>
      </c>
      <c r="E2453" s="155" t="s">
        <v>213</v>
      </c>
      <c r="F2453" s="236" t="s">
        <v>2690</v>
      </c>
      <c r="G2453" s="158" t="s">
        <v>58</v>
      </c>
      <c r="H2453" s="159" t="s">
        <v>1387</v>
      </c>
      <c r="I2453" s="160">
        <v>2</v>
      </c>
      <c r="J2453" s="161"/>
      <c r="K2453" s="162">
        <f t="shared" si="137"/>
        <v>0</v>
      </c>
      <c r="L2453" s="163"/>
      <c r="M2453" s="164">
        <f t="shared" si="138"/>
        <v>0</v>
      </c>
      <c r="N2453" s="437"/>
      <c r="O2453" s="456"/>
      <c r="P2453" s="443"/>
      <c r="Q2453" s="457"/>
      <c r="R2453" s="458"/>
      <c r="S2453" s="459"/>
      <c r="T2453" s="457"/>
      <c r="U2453" s="460"/>
      <c r="V2453" s="434"/>
      <c r="W2453" s="434"/>
    </row>
    <row r="2454" spans="1:23" ht="31.5">
      <c r="A2454" s="153" t="s">
        <v>648</v>
      </c>
      <c r="B2454" s="154" t="s">
        <v>2735</v>
      </c>
      <c r="C2454" s="155" t="s">
        <v>2626</v>
      </c>
      <c r="D2454" s="156" t="s">
        <v>2738</v>
      </c>
      <c r="E2454" s="155" t="s">
        <v>213</v>
      </c>
      <c r="F2454" s="236" t="s">
        <v>2691</v>
      </c>
      <c r="G2454" s="158" t="s">
        <v>58</v>
      </c>
      <c r="H2454" s="159" t="s">
        <v>1387</v>
      </c>
      <c r="I2454" s="160">
        <v>2</v>
      </c>
      <c r="J2454" s="161"/>
      <c r="K2454" s="162">
        <f t="shared" si="137"/>
        <v>0</v>
      </c>
      <c r="L2454" s="163"/>
      <c r="M2454" s="164">
        <f t="shared" si="138"/>
        <v>0</v>
      </c>
      <c r="N2454" s="437"/>
      <c r="O2454" s="456"/>
      <c r="P2454" s="443"/>
      <c r="Q2454" s="457"/>
      <c r="R2454" s="458"/>
      <c r="S2454" s="459"/>
      <c r="T2454" s="457"/>
      <c r="U2454" s="460"/>
      <c r="V2454" s="434"/>
      <c r="W2454" s="434"/>
    </row>
    <row r="2455" spans="1:23" ht="31.5">
      <c r="A2455" s="153" t="s">
        <v>649</v>
      </c>
      <c r="B2455" s="154" t="s">
        <v>2735</v>
      </c>
      <c r="C2455" s="155" t="s">
        <v>2626</v>
      </c>
      <c r="D2455" s="156" t="s">
        <v>2738</v>
      </c>
      <c r="E2455" s="155" t="s">
        <v>213</v>
      </c>
      <c r="F2455" s="236" t="s">
        <v>2692</v>
      </c>
      <c r="G2455" s="158" t="s">
        <v>58</v>
      </c>
      <c r="H2455" s="159" t="s">
        <v>1387</v>
      </c>
      <c r="I2455" s="160">
        <v>2</v>
      </c>
      <c r="J2455" s="161"/>
      <c r="K2455" s="162">
        <f t="shared" si="137"/>
        <v>0</v>
      </c>
      <c r="L2455" s="163"/>
      <c r="M2455" s="164">
        <f t="shared" si="138"/>
        <v>0</v>
      </c>
      <c r="N2455" s="437"/>
      <c r="O2455" s="456"/>
      <c r="P2455" s="443"/>
      <c r="Q2455" s="457"/>
      <c r="R2455" s="458"/>
      <c r="S2455" s="459"/>
      <c r="T2455" s="457"/>
      <c r="U2455" s="460"/>
      <c r="V2455" s="434"/>
      <c r="W2455" s="434"/>
    </row>
    <row r="2456" spans="1:23" ht="31.5">
      <c r="A2456" s="153" t="s">
        <v>650</v>
      </c>
      <c r="B2456" s="154" t="s">
        <v>2735</v>
      </c>
      <c r="C2456" s="155" t="s">
        <v>2626</v>
      </c>
      <c r="D2456" s="156" t="s">
        <v>2738</v>
      </c>
      <c r="E2456" s="155" t="s">
        <v>213</v>
      </c>
      <c r="F2456" s="236" t="s">
        <v>2693</v>
      </c>
      <c r="G2456" s="158" t="s">
        <v>58</v>
      </c>
      <c r="H2456" s="159" t="s">
        <v>1387</v>
      </c>
      <c r="I2456" s="160">
        <v>2</v>
      </c>
      <c r="J2456" s="161"/>
      <c r="K2456" s="162">
        <f t="shared" si="137"/>
        <v>0</v>
      </c>
      <c r="L2456" s="163"/>
      <c r="M2456" s="164">
        <f t="shared" si="138"/>
        <v>0</v>
      </c>
      <c r="N2456" s="437"/>
      <c r="O2456" s="456"/>
      <c r="P2456" s="443"/>
      <c r="Q2456" s="457"/>
      <c r="R2456" s="458"/>
      <c r="S2456" s="459"/>
      <c r="T2456" s="457"/>
      <c r="U2456" s="460"/>
      <c r="V2456" s="434"/>
      <c r="W2456" s="434"/>
    </row>
    <row r="2457" spans="1:23" ht="31.5">
      <c r="A2457" s="153" t="s">
        <v>651</v>
      </c>
      <c r="B2457" s="154" t="s">
        <v>2735</v>
      </c>
      <c r="C2457" s="155" t="s">
        <v>2626</v>
      </c>
      <c r="D2457" s="156" t="s">
        <v>2738</v>
      </c>
      <c r="E2457" s="155" t="s">
        <v>213</v>
      </c>
      <c r="F2457" s="236" t="s">
        <v>2694</v>
      </c>
      <c r="G2457" s="158" t="s">
        <v>58</v>
      </c>
      <c r="H2457" s="159" t="s">
        <v>1151</v>
      </c>
      <c r="I2457" s="160">
        <v>2</v>
      </c>
      <c r="J2457" s="161"/>
      <c r="K2457" s="162">
        <f t="shared" si="137"/>
        <v>0</v>
      </c>
      <c r="L2457" s="163"/>
      <c r="M2457" s="164">
        <f t="shared" si="138"/>
        <v>0</v>
      </c>
      <c r="N2457" s="437"/>
      <c r="O2457" s="456"/>
      <c r="P2457" s="443"/>
      <c r="Q2457" s="457"/>
      <c r="R2457" s="458"/>
      <c r="S2457" s="459"/>
      <c r="T2457" s="457"/>
      <c r="U2457" s="460"/>
      <c r="V2457" s="434"/>
      <c r="W2457" s="434"/>
    </row>
    <row r="2458" spans="1:23" ht="31.5">
      <c r="A2458" s="153" t="s">
        <v>652</v>
      </c>
      <c r="B2458" s="154" t="s">
        <v>2735</v>
      </c>
      <c r="C2458" s="155" t="s">
        <v>2626</v>
      </c>
      <c r="D2458" s="156" t="s">
        <v>2738</v>
      </c>
      <c r="E2458" s="155" t="s">
        <v>213</v>
      </c>
      <c r="F2458" s="236" t="s">
        <v>2695</v>
      </c>
      <c r="G2458" s="158" t="s">
        <v>58</v>
      </c>
      <c r="H2458" s="159" t="s">
        <v>1151</v>
      </c>
      <c r="I2458" s="160">
        <v>2</v>
      </c>
      <c r="J2458" s="161"/>
      <c r="K2458" s="162">
        <f t="shared" si="137"/>
        <v>0</v>
      </c>
      <c r="L2458" s="163"/>
      <c r="M2458" s="164">
        <f t="shared" si="138"/>
        <v>0</v>
      </c>
      <c r="N2458" s="437"/>
      <c r="O2458" s="456"/>
      <c r="P2458" s="443"/>
      <c r="Q2458" s="457"/>
      <c r="R2458" s="458"/>
      <c r="S2458" s="459"/>
      <c r="T2458" s="457"/>
      <c r="U2458" s="460"/>
      <c r="V2458" s="434"/>
      <c r="W2458" s="434"/>
    </row>
    <row r="2459" spans="1:23" ht="31.5">
      <c r="A2459" s="153" t="s">
        <v>653</v>
      </c>
      <c r="B2459" s="154" t="s">
        <v>2735</v>
      </c>
      <c r="C2459" s="155" t="s">
        <v>2613</v>
      </c>
      <c r="D2459" s="156" t="s">
        <v>2738</v>
      </c>
      <c r="E2459" s="155" t="s">
        <v>213</v>
      </c>
      <c r="F2459" s="236" t="s">
        <v>2746</v>
      </c>
      <c r="G2459" s="158" t="s">
        <v>58</v>
      </c>
      <c r="H2459" s="159" t="s">
        <v>1387</v>
      </c>
      <c r="I2459" s="160">
        <v>2</v>
      </c>
      <c r="J2459" s="161"/>
      <c r="K2459" s="162">
        <f t="shared" si="137"/>
        <v>0</v>
      </c>
      <c r="L2459" s="163"/>
      <c r="M2459" s="164">
        <f t="shared" si="138"/>
        <v>0</v>
      </c>
      <c r="N2459" s="437"/>
      <c r="O2459" s="456"/>
      <c r="P2459" s="443"/>
      <c r="Q2459" s="457"/>
      <c r="R2459" s="458"/>
      <c r="S2459" s="459"/>
      <c r="T2459" s="457"/>
      <c r="U2459" s="460"/>
      <c r="V2459" s="434"/>
      <c r="W2459" s="434"/>
    </row>
    <row r="2460" spans="1:23" ht="31.5">
      <c r="A2460" s="153" t="s">
        <v>654</v>
      </c>
      <c r="B2460" s="154" t="s">
        <v>2735</v>
      </c>
      <c r="C2460" s="155" t="s">
        <v>2626</v>
      </c>
      <c r="D2460" s="156" t="s">
        <v>2738</v>
      </c>
      <c r="E2460" s="155" t="s">
        <v>213</v>
      </c>
      <c r="F2460" s="236" t="s">
        <v>2696</v>
      </c>
      <c r="G2460" s="158" t="s">
        <v>58</v>
      </c>
      <c r="H2460" s="159" t="s">
        <v>1563</v>
      </c>
      <c r="I2460" s="160">
        <v>2</v>
      </c>
      <c r="J2460" s="161"/>
      <c r="K2460" s="162">
        <f t="shared" si="137"/>
        <v>0</v>
      </c>
      <c r="L2460" s="163"/>
      <c r="M2460" s="164">
        <f t="shared" si="138"/>
        <v>0</v>
      </c>
      <c r="N2460" s="437"/>
      <c r="O2460" s="456"/>
      <c r="P2460" s="443"/>
      <c r="Q2460" s="457"/>
      <c r="R2460" s="458"/>
      <c r="S2460" s="459"/>
      <c r="T2460" s="457"/>
      <c r="U2460" s="460"/>
      <c r="V2460" s="434"/>
      <c r="W2460" s="434"/>
    </row>
    <row r="2461" spans="1:23" ht="31.5">
      <c r="A2461" s="153" t="s">
        <v>655</v>
      </c>
      <c r="B2461" s="154" t="s">
        <v>2735</v>
      </c>
      <c r="C2461" s="155" t="s">
        <v>2625</v>
      </c>
      <c r="D2461" s="156" t="s">
        <v>2739</v>
      </c>
      <c r="E2461" s="155" t="s">
        <v>213</v>
      </c>
      <c r="F2461" s="236" t="s">
        <v>2697</v>
      </c>
      <c r="G2461" s="158" t="s">
        <v>58</v>
      </c>
      <c r="H2461" s="159" t="s">
        <v>1387</v>
      </c>
      <c r="I2461" s="160">
        <v>2</v>
      </c>
      <c r="J2461" s="161"/>
      <c r="K2461" s="162">
        <f t="shared" si="137"/>
        <v>0</v>
      </c>
      <c r="L2461" s="163"/>
      <c r="M2461" s="164">
        <f t="shared" si="138"/>
        <v>0</v>
      </c>
      <c r="N2461" s="437"/>
      <c r="O2461" s="456"/>
      <c r="P2461" s="443"/>
      <c r="Q2461" s="457"/>
      <c r="R2461" s="458"/>
      <c r="S2461" s="459"/>
      <c r="T2461" s="457"/>
      <c r="U2461" s="460"/>
      <c r="V2461" s="434"/>
      <c r="W2461" s="434"/>
    </row>
    <row r="2462" spans="1:23" ht="31.5">
      <c r="A2462" s="153" t="s">
        <v>656</v>
      </c>
      <c r="B2462" s="154" t="s">
        <v>2735</v>
      </c>
      <c r="C2462" s="155" t="s">
        <v>2625</v>
      </c>
      <c r="D2462" s="156" t="s">
        <v>2739</v>
      </c>
      <c r="E2462" s="155" t="s">
        <v>213</v>
      </c>
      <c r="F2462" s="236" t="s">
        <v>2698</v>
      </c>
      <c r="G2462" s="158" t="s">
        <v>58</v>
      </c>
      <c r="H2462" s="159" t="s">
        <v>1387</v>
      </c>
      <c r="I2462" s="160">
        <v>2</v>
      </c>
      <c r="J2462" s="161"/>
      <c r="K2462" s="162">
        <f t="shared" si="137"/>
        <v>0</v>
      </c>
      <c r="L2462" s="163"/>
      <c r="M2462" s="164">
        <f t="shared" si="138"/>
        <v>0</v>
      </c>
      <c r="N2462" s="437"/>
      <c r="O2462" s="456"/>
      <c r="P2462" s="443"/>
      <c r="Q2462" s="457"/>
      <c r="R2462" s="458"/>
      <c r="S2462" s="459"/>
      <c r="T2462" s="457"/>
      <c r="U2462" s="460"/>
      <c r="V2462" s="434"/>
      <c r="W2462" s="434"/>
    </row>
    <row r="2463" spans="1:23" ht="31.5">
      <c r="A2463" s="153" t="s">
        <v>657</v>
      </c>
      <c r="B2463" s="154" t="s">
        <v>2735</v>
      </c>
      <c r="C2463" s="155" t="s">
        <v>2625</v>
      </c>
      <c r="D2463" s="156" t="s">
        <v>2739</v>
      </c>
      <c r="E2463" s="155" t="s">
        <v>213</v>
      </c>
      <c r="F2463" s="236" t="s">
        <v>2699</v>
      </c>
      <c r="G2463" s="158" t="s">
        <v>58</v>
      </c>
      <c r="H2463" s="159" t="s">
        <v>1387</v>
      </c>
      <c r="I2463" s="160">
        <v>2</v>
      </c>
      <c r="J2463" s="161"/>
      <c r="K2463" s="162">
        <f t="shared" si="137"/>
        <v>0</v>
      </c>
      <c r="L2463" s="163"/>
      <c r="M2463" s="164">
        <f t="shared" si="138"/>
        <v>0</v>
      </c>
      <c r="N2463" s="437"/>
      <c r="O2463" s="456"/>
      <c r="P2463" s="443"/>
      <c r="Q2463" s="457"/>
      <c r="R2463" s="458"/>
      <c r="S2463" s="459"/>
      <c r="T2463" s="457"/>
      <c r="U2463" s="460"/>
      <c r="V2463" s="434"/>
      <c r="W2463" s="434"/>
    </row>
    <row r="2464" spans="1:23" ht="31.5">
      <c r="A2464" s="153" t="s">
        <v>658</v>
      </c>
      <c r="B2464" s="154" t="s">
        <v>2735</v>
      </c>
      <c r="C2464" s="155" t="s">
        <v>2625</v>
      </c>
      <c r="D2464" s="156" t="s">
        <v>2739</v>
      </c>
      <c r="E2464" s="155" t="s">
        <v>213</v>
      </c>
      <c r="F2464" s="236" t="s">
        <v>2700</v>
      </c>
      <c r="G2464" s="158" t="s">
        <v>58</v>
      </c>
      <c r="H2464" s="159" t="s">
        <v>1387</v>
      </c>
      <c r="I2464" s="160">
        <v>2</v>
      </c>
      <c r="J2464" s="161"/>
      <c r="K2464" s="162">
        <f t="shared" si="137"/>
        <v>0</v>
      </c>
      <c r="L2464" s="163"/>
      <c r="M2464" s="164">
        <f t="shared" si="138"/>
        <v>0</v>
      </c>
      <c r="N2464" s="437"/>
      <c r="O2464" s="456"/>
      <c r="P2464" s="443"/>
      <c r="Q2464" s="457"/>
      <c r="R2464" s="458"/>
      <c r="S2464" s="459"/>
      <c r="T2464" s="457"/>
      <c r="U2464" s="460"/>
      <c r="V2464" s="434"/>
      <c r="W2464" s="434"/>
    </row>
    <row r="2465" spans="1:23" ht="31.5">
      <c r="A2465" s="153" t="s">
        <v>659</v>
      </c>
      <c r="B2465" s="154" t="s">
        <v>2735</v>
      </c>
      <c r="C2465" s="155" t="s">
        <v>2625</v>
      </c>
      <c r="D2465" s="156" t="s">
        <v>2739</v>
      </c>
      <c r="E2465" s="155" t="s">
        <v>213</v>
      </c>
      <c r="F2465" s="236" t="s">
        <v>2701</v>
      </c>
      <c r="G2465" s="158" t="s">
        <v>58</v>
      </c>
      <c r="H2465" s="159" t="s">
        <v>1387</v>
      </c>
      <c r="I2465" s="160">
        <v>2</v>
      </c>
      <c r="J2465" s="161"/>
      <c r="K2465" s="162">
        <f t="shared" si="137"/>
        <v>0</v>
      </c>
      <c r="L2465" s="163"/>
      <c r="M2465" s="164">
        <f t="shared" si="138"/>
        <v>0</v>
      </c>
      <c r="N2465" s="437"/>
      <c r="O2465" s="456"/>
      <c r="P2465" s="443"/>
      <c r="Q2465" s="457"/>
      <c r="R2465" s="458"/>
      <c r="S2465" s="459"/>
      <c r="T2465" s="457"/>
      <c r="U2465" s="460"/>
      <c r="V2465" s="434"/>
      <c r="W2465" s="434"/>
    </row>
    <row r="2466" spans="1:23" ht="31.5">
      <c r="A2466" s="153" t="s">
        <v>660</v>
      </c>
      <c r="B2466" s="154" t="s">
        <v>2735</v>
      </c>
      <c r="C2466" s="155" t="s">
        <v>385</v>
      </c>
      <c r="D2466" s="156" t="s">
        <v>2740</v>
      </c>
      <c r="E2466" s="155" t="s">
        <v>213</v>
      </c>
      <c r="F2466" s="236" t="s">
        <v>2702</v>
      </c>
      <c r="G2466" s="158" t="s">
        <v>58</v>
      </c>
      <c r="H2466" s="159" t="s">
        <v>1387</v>
      </c>
      <c r="I2466" s="160">
        <v>2</v>
      </c>
      <c r="J2466" s="161"/>
      <c r="K2466" s="162">
        <f t="shared" si="137"/>
        <v>0</v>
      </c>
      <c r="L2466" s="163"/>
      <c r="M2466" s="164">
        <f t="shared" si="138"/>
        <v>0</v>
      </c>
      <c r="N2466" s="437"/>
      <c r="O2466" s="456"/>
      <c r="P2466" s="443"/>
      <c r="Q2466" s="457"/>
      <c r="R2466" s="458"/>
      <c r="S2466" s="459"/>
      <c r="T2466" s="457"/>
      <c r="U2466" s="460"/>
      <c r="V2466" s="434"/>
      <c r="W2466" s="434"/>
    </row>
    <row r="2467" spans="1:23" ht="31.5">
      <c r="A2467" s="153" t="s">
        <v>661</v>
      </c>
      <c r="B2467" s="154" t="s">
        <v>2735</v>
      </c>
      <c r="C2467" s="155" t="s">
        <v>2613</v>
      </c>
      <c r="D2467" s="156" t="s">
        <v>2741</v>
      </c>
      <c r="E2467" s="155" t="s">
        <v>213</v>
      </c>
      <c r="F2467" s="236" t="s">
        <v>2703</v>
      </c>
      <c r="G2467" s="158" t="s">
        <v>58</v>
      </c>
      <c r="H2467" s="159" t="s">
        <v>1387</v>
      </c>
      <c r="I2467" s="160">
        <v>2</v>
      </c>
      <c r="J2467" s="161"/>
      <c r="K2467" s="162">
        <f t="shared" si="137"/>
        <v>0</v>
      </c>
      <c r="L2467" s="163"/>
      <c r="M2467" s="164">
        <f t="shared" si="138"/>
        <v>0</v>
      </c>
      <c r="N2467" s="437"/>
      <c r="O2467" s="456"/>
      <c r="P2467" s="443"/>
      <c r="Q2467" s="457"/>
      <c r="R2467" s="458"/>
      <c r="S2467" s="459"/>
      <c r="T2467" s="457"/>
      <c r="U2467" s="460"/>
      <c r="V2467" s="434"/>
      <c r="W2467" s="434"/>
    </row>
    <row r="2468" spans="1:23" ht="31.5">
      <c r="A2468" s="153" t="s">
        <v>662</v>
      </c>
      <c r="B2468" s="154" t="s">
        <v>2735</v>
      </c>
      <c r="C2468" s="155" t="s">
        <v>2613</v>
      </c>
      <c r="D2468" s="156" t="s">
        <v>2741</v>
      </c>
      <c r="E2468" s="155" t="s">
        <v>213</v>
      </c>
      <c r="F2468" s="236" t="s">
        <v>2704</v>
      </c>
      <c r="G2468" s="158" t="s">
        <v>58</v>
      </c>
      <c r="H2468" s="159" t="s">
        <v>1387</v>
      </c>
      <c r="I2468" s="160">
        <v>2</v>
      </c>
      <c r="J2468" s="161"/>
      <c r="K2468" s="162">
        <f t="shared" si="137"/>
        <v>0</v>
      </c>
      <c r="L2468" s="163"/>
      <c r="M2468" s="164">
        <f t="shared" si="138"/>
        <v>0</v>
      </c>
      <c r="N2468" s="437"/>
      <c r="O2468" s="456"/>
      <c r="P2468" s="443"/>
      <c r="Q2468" s="457"/>
      <c r="R2468" s="458"/>
      <c r="S2468" s="459"/>
      <c r="T2468" s="457"/>
      <c r="U2468" s="460"/>
      <c r="V2468" s="434"/>
      <c r="W2468" s="434"/>
    </row>
    <row r="2469" spans="1:23" ht="31.5">
      <c r="A2469" s="153" t="s">
        <v>663</v>
      </c>
      <c r="B2469" s="154" t="s">
        <v>2748</v>
      </c>
      <c r="C2469" s="155" t="s">
        <v>2613</v>
      </c>
      <c r="D2469" s="156" t="s">
        <v>2741</v>
      </c>
      <c r="E2469" s="155" t="s">
        <v>213</v>
      </c>
      <c r="F2469" s="236" t="s">
        <v>2705</v>
      </c>
      <c r="G2469" s="158" t="s">
        <v>58</v>
      </c>
      <c r="H2469" s="159" t="s">
        <v>2734</v>
      </c>
      <c r="I2469" s="160">
        <v>2</v>
      </c>
      <c r="J2469" s="161"/>
      <c r="K2469" s="162">
        <f t="shared" si="137"/>
        <v>0</v>
      </c>
      <c r="L2469" s="163"/>
      <c r="M2469" s="164">
        <f t="shared" si="138"/>
        <v>0</v>
      </c>
      <c r="N2469" s="437"/>
      <c r="O2469" s="456"/>
      <c r="P2469" s="443"/>
      <c r="Q2469" s="457"/>
      <c r="R2469" s="458"/>
      <c r="S2469" s="459"/>
      <c r="T2469" s="457"/>
      <c r="U2469" s="460"/>
      <c r="V2469" s="434"/>
      <c r="W2469" s="434"/>
    </row>
    <row r="2470" spans="1:23" ht="31.5">
      <c r="A2470" s="153" t="s">
        <v>664</v>
      </c>
      <c r="B2470" s="154" t="s">
        <v>2735</v>
      </c>
      <c r="C2470" s="155" t="s">
        <v>2613</v>
      </c>
      <c r="D2470" s="156" t="s">
        <v>2742</v>
      </c>
      <c r="E2470" s="155" t="s">
        <v>213</v>
      </c>
      <c r="F2470" s="236" t="s">
        <v>2706</v>
      </c>
      <c r="G2470" s="158" t="s">
        <v>58</v>
      </c>
      <c r="H2470" s="159" t="s">
        <v>1387</v>
      </c>
      <c r="I2470" s="160">
        <v>2</v>
      </c>
      <c r="J2470" s="161"/>
      <c r="K2470" s="162">
        <f t="shared" si="137"/>
        <v>0</v>
      </c>
      <c r="L2470" s="163"/>
      <c r="M2470" s="164">
        <f t="shared" si="138"/>
        <v>0</v>
      </c>
      <c r="N2470" s="437"/>
      <c r="O2470" s="456"/>
      <c r="P2470" s="443"/>
      <c r="Q2470" s="457"/>
      <c r="R2470" s="458"/>
      <c r="S2470" s="459"/>
      <c r="T2470" s="457"/>
      <c r="U2470" s="460"/>
      <c r="V2470" s="434"/>
      <c r="W2470" s="434"/>
    </row>
    <row r="2471" spans="1:23" ht="31.5">
      <c r="A2471" s="153" t="s">
        <v>665</v>
      </c>
      <c r="B2471" s="154" t="s">
        <v>2735</v>
      </c>
      <c r="C2471" s="155" t="s">
        <v>2613</v>
      </c>
      <c r="D2471" s="156" t="s">
        <v>2743</v>
      </c>
      <c r="E2471" s="155" t="s">
        <v>213</v>
      </c>
      <c r="F2471" s="236" t="s">
        <v>2707</v>
      </c>
      <c r="G2471" s="158" t="s">
        <v>58</v>
      </c>
      <c r="H2471" s="159" t="s">
        <v>1153</v>
      </c>
      <c r="I2471" s="160">
        <v>2</v>
      </c>
      <c r="J2471" s="161"/>
      <c r="K2471" s="162">
        <f t="shared" si="137"/>
        <v>0</v>
      </c>
      <c r="L2471" s="163"/>
      <c r="M2471" s="164">
        <f t="shared" si="138"/>
        <v>0</v>
      </c>
      <c r="N2471" s="437"/>
      <c r="O2471" s="456"/>
      <c r="P2471" s="443"/>
      <c r="Q2471" s="457"/>
      <c r="R2471" s="458"/>
      <c r="S2471" s="459"/>
      <c r="T2471" s="457"/>
      <c r="U2471" s="460"/>
      <c r="V2471" s="434"/>
      <c r="W2471" s="434"/>
    </row>
    <row r="2472" spans="1:23" ht="31.5">
      <c r="A2472" s="153" t="s">
        <v>666</v>
      </c>
      <c r="B2472" s="154" t="s">
        <v>2735</v>
      </c>
      <c r="C2472" s="155" t="s">
        <v>2626</v>
      </c>
      <c r="D2472" s="156" t="s">
        <v>2738</v>
      </c>
      <c r="E2472" s="155" t="s">
        <v>213</v>
      </c>
      <c r="F2472" s="236" t="s">
        <v>2708</v>
      </c>
      <c r="G2472" s="158" t="s">
        <v>58</v>
      </c>
      <c r="H2472" s="159" t="s">
        <v>1563</v>
      </c>
      <c r="I2472" s="160">
        <v>2</v>
      </c>
      <c r="J2472" s="161"/>
      <c r="K2472" s="162">
        <f t="shared" si="137"/>
        <v>0</v>
      </c>
      <c r="L2472" s="163"/>
      <c r="M2472" s="164">
        <f t="shared" si="138"/>
        <v>0</v>
      </c>
      <c r="N2472" s="437"/>
      <c r="O2472" s="456"/>
      <c r="P2472" s="443"/>
      <c r="Q2472" s="457"/>
      <c r="R2472" s="458"/>
      <c r="S2472" s="459"/>
      <c r="T2472" s="457"/>
      <c r="U2472" s="460"/>
      <c r="V2472" s="434"/>
      <c r="W2472" s="434"/>
    </row>
    <row r="2473" spans="1:23" ht="31.5">
      <c r="A2473" s="153" t="s">
        <v>667</v>
      </c>
      <c r="B2473" s="154" t="s">
        <v>2735</v>
      </c>
      <c r="C2473" s="155" t="s">
        <v>2626</v>
      </c>
      <c r="D2473" s="156" t="s">
        <v>2738</v>
      </c>
      <c r="E2473" s="155" t="s">
        <v>213</v>
      </c>
      <c r="F2473" s="236" t="s">
        <v>2709</v>
      </c>
      <c r="G2473" s="158" t="s">
        <v>58</v>
      </c>
      <c r="H2473" s="159" t="s">
        <v>1563</v>
      </c>
      <c r="I2473" s="160">
        <v>2</v>
      </c>
      <c r="J2473" s="161"/>
      <c r="K2473" s="162">
        <f t="shared" si="137"/>
        <v>0</v>
      </c>
      <c r="L2473" s="163"/>
      <c r="M2473" s="164">
        <f t="shared" si="138"/>
        <v>0</v>
      </c>
      <c r="N2473" s="437"/>
      <c r="O2473" s="456"/>
      <c r="P2473" s="443"/>
      <c r="Q2473" s="457"/>
      <c r="R2473" s="458"/>
      <c r="S2473" s="459"/>
      <c r="T2473" s="457"/>
      <c r="U2473" s="460"/>
      <c r="V2473" s="434"/>
      <c r="W2473" s="434"/>
    </row>
    <row r="2474" spans="1:23" ht="31.5">
      <c r="A2474" s="153" t="s">
        <v>668</v>
      </c>
      <c r="B2474" s="154" t="s">
        <v>2735</v>
      </c>
      <c r="C2474" s="155" t="s">
        <v>2626</v>
      </c>
      <c r="D2474" s="156" t="s">
        <v>2738</v>
      </c>
      <c r="E2474" s="155" t="s">
        <v>213</v>
      </c>
      <c r="F2474" s="236" t="s">
        <v>2710</v>
      </c>
      <c r="G2474" s="158" t="s">
        <v>58</v>
      </c>
      <c r="H2474" s="159" t="s">
        <v>1563</v>
      </c>
      <c r="I2474" s="160">
        <v>2</v>
      </c>
      <c r="J2474" s="161"/>
      <c r="K2474" s="162">
        <f t="shared" si="137"/>
        <v>0</v>
      </c>
      <c r="L2474" s="163"/>
      <c r="M2474" s="164">
        <f t="shared" si="138"/>
        <v>0</v>
      </c>
      <c r="N2474" s="437"/>
      <c r="O2474" s="456"/>
      <c r="P2474" s="443"/>
      <c r="Q2474" s="457"/>
      <c r="R2474" s="458"/>
      <c r="S2474" s="459"/>
      <c r="T2474" s="457"/>
      <c r="U2474" s="460"/>
      <c r="V2474" s="434"/>
      <c r="W2474" s="434"/>
    </row>
    <row r="2475" spans="1:23" ht="31.5">
      <c r="A2475" s="153" t="s">
        <v>669</v>
      </c>
      <c r="B2475" s="154" t="s">
        <v>2735</v>
      </c>
      <c r="C2475" s="155" t="s">
        <v>2626</v>
      </c>
      <c r="D2475" s="156" t="s">
        <v>2738</v>
      </c>
      <c r="E2475" s="155" t="s">
        <v>213</v>
      </c>
      <c r="F2475" s="236" t="s">
        <v>2711</v>
      </c>
      <c r="G2475" s="158" t="s">
        <v>58</v>
      </c>
      <c r="H2475" s="159" t="s">
        <v>1563</v>
      </c>
      <c r="I2475" s="160">
        <v>2</v>
      </c>
      <c r="J2475" s="161"/>
      <c r="K2475" s="162">
        <f t="shared" si="137"/>
        <v>0</v>
      </c>
      <c r="L2475" s="163"/>
      <c r="M2475" s="164">
        <f t="shared" si="138"/>
        <v>0</v>
      </c>
      <c r="N2475" s="437"/>
      <c r="O2475" s="456"/>
      <c r="P2475" s="443"/>
      <c r="Q2475" s="457"/>
      <c r="R2475" s="458"/>
      <c r="S2475" s="459"/>
      <c r="T2475" s="457"/>
      <c r="U2475" s="460"/>
      <c r="V2475" s="434"/>
      <c r="W2475" s="434"/>
    </row>
    <row r="2476" spans="1:23" ht="31.5">
      <c r="A2476" s="153" t="s">
        <v>670</v>
      </c>
      <c r="B2476" s="154" t="s">
        <v>2735</v>
      </c>
      <c r="C2476" s="155" t="s">
        <v>2626</v>
      </c>
      <c r="D2476" s="156" t="s">
        <v>2738</v>
      </c>
      <c r="E2476" s="155" t="s">
        <v>213</v>
      </c>
      <c r="F2476" s="236" t="s">
        <v>2712</v>
      </c>
      <c r="G2476" s="158" t="s">
        <v>58</v>
      </c>
      <c r="H2476" s="159" t="s">
        <v>1563</v>
      </c>
      <c r="I2476" s="160">
        <v>2</v>
      </c>
      <c r="J2476" s="161"/>
      <c r="K2476" s="162">
        <f t="shared" si="137"/>
        <v>0</v>
      </c>
      <c r="L2476" s="163"/>
      <c r="M2476" s="164">
        <f t="shared" si="138"/>
        <v>0</v>
      </c>
      <c r="N2476" s="437"/>
      <c r="O2476" s="456"/>
      <c r="P2476" s="443"/>
      <c r="Q2476" s="457"/>
      <c r="R2476" s="458"/>
      <c r="S2476" s="459"/>
      <c r="T2476" s="457"/>
      <c r="U2476" s="460"/>
      <c r="V2476" s="434"/>
      <c r="W2476" s="434"/>
    </row>
    <row r="2477" spans="1:23" ht="31.5">
      <c r="A2477" s="153" t="s">
        <v>671</v>
      </c>
      <c r="B2477" s="154" t="s">
        <v>2624</v>
      </c>
      <c r="C2477" s="155" t="s">
        <v>385</v>
      </c>
      <c r="D2477" s="156"/>
      <c r="E2477" s="155" t="s">
        <v>213</v>
      </c>
      <c r="F2477" s="236" t="s">
        <v>2713</v>
      </c>
      <c r="G2477" s="158" t="s">
        <v>58</v>
      </c>
      <c r="H2477" s="159" t="s">
        <v>1151</v>
      </c>
      <c r="I2477" s="160">
        <v>2</v>
      </c>
      <c r="J2477" s="161"/>
      <c r="K2477" s="162">
        <f t="shared" si="137"/>
        <v>0</v>
      </c>
      <c r="L2477" s="163"/>
      <c r="M2477" s="164">
        <f t="shared" si="138"/>
        <v>0</v>
      </c>
      <c r="N2477" s="437"/>
      <c r="O2477" s="456"/>
      <c r="P2477" s="443"/>
      <c r="Q2477" s="457"/>
      <c r="R2477" s="458"/>
      <c r="S2477" s="459"/>
      <c r="T2477" s="457"/>
      <c r="U2477" s="460"/>
      <c r="V2477" s="434"/>
      <c r="W2477" s="434"/>
    </row>
    <row r="2478" spans="1:23" ht="31.5">
      <c r="A2478" s="153" t="s">
        <v>672</v>
      </c>
      <c r="B2478" s="154" t="s">
        <v>2624</v>
      </c>
      <c r="C2478" s="155"/>
      <c r="D2478" s="156"/>
      <c r="E2478" s="155" t="s">
        <v>213</v>
      </c>
      <c r="F2478" s="236" t="s">
        <v>2714</v>
      </c>
      <c r="G2478" s="158" t="s">
        <v>58</v>
      </c>
      <c r="H2478" s="159" t="s">
        <v>1153</v>
      </c>
      <c r="I2478" s="160">
        <v>2</v>
      </c>
      <c r="J2478" s="161"/>
      <c r="K2478" s="162">
        <f t="shared" si="137"/>
        <v>0</v>
      </c>
      <c r="L2478" s="163"/>
      <c r="M2478" s="164">
        <f t="shared" si="138"/>
        <v>0</v>
      </c>
      <c r="N2478" s="437"/>
      <c r="O2478" s="456"/>
      <c r="P2478" s="443"/>
      <c r="Q2478" s="457"/>
      <c r="R2478" s="458"/>
      <c r="S2478" s="459"/>
      <c r="T2478" s="457"/>
      <c r="U2478" s="460"/>
      <c r="V2478" s="434"/>
      <c r="W2478" s="434"/>
    </row>
    <row r="2479" spans="1:23" ht="31.5">
      <c r="A2479" s="153" t="s">
        <v>673</v>
      </c>
      <c r="B2479" s="154" t="s">
        <v>2624</v>
      </c>
      <c r="C2479" s="155"/>
      <c r="D2479" s="156"/>
      <c r="E2479" s="155" t="s">
        <v>213</v>
      </c>
      <c r="F2479" s="236" t="s">
        <v>2715</v>
      </c>
      <c r="G2479" s="158" t="s">
        <v>58</v>
      </c>
      <c r="H2479" s="159" t="s">
        <v>1153</v>
      </c>
      <c r="I2479" s="160">
        <v>2</v>
      </c>
      <c r="J2479" s="161"/>
      <c r="K2479" s="162">
        <f t="shared" si="137"/>
        <v>0</v>
      </c>
      <c r="L2479" s="163"/>
      <c r="M2479" s="164">
        <f t="shared" si="138"/>
        <v>0</v>
      </c>
      <c r="N2479" s="437"/>
      <c r="O2479" s="456"/>
      <c r="P2479" s="443"/>
      <c r="Q2479" s="457"/>
      <c r="R2479" s="458"/>
      <c r="S2479" s="459"/>
      <c r="T2479" s="457"/>
      <c r="U2479" s="460"/>
      <c r="V2479" s="434"/>
      <c r="W2479" s="434"/>
    </row>
    <row r="2480" spans="1:23" ht="31.5">
      <c r="A2480" s="153" t="s">
        <v>674</v>
      </c>
      <c r="B2480" s="154" t="s">
        <v>2624</v>
      </c>
      <c r="C2480" s="155"/>
      <c r="D2480" s="156"/>
      <c r="E2480" s="155" t="s">
        <v>213</v>
      </c>
      <c r="F2480" s="236" t="s">
        <v>2716</v>
      </c>
      <c r="G2480" s="158" t="s">
        <v>58</v>
      </c>
      <c r="H2480" s="159" t="s">
        <v>1153</v>
      </c>
      <c r="I2480" s="160">
        <v>2</v>
      </c>
      <c r="J2480" s="161"/>
      <c r="K2480" s="162">
        <f t="shared" si="137"/>
        <v>0</v>
      </c>
      <c r="L2480" s="163"/>
      <c r="M2480" s="164">
        <f t="shared" si="138"/>
        <v>0</v>
      </c>
      <c r="N2480" s="437"/>
      <c r="O2480" s="456"/>
      <c r="P2480" s="443"/>
      <c r="Q2480" s="457"/>
      <c r="R2480" s="458"/>
      <c r="S2480" s="459"/>
      <c r="T2480" s="457"/>
      <c r="U2480" s="460"/>
      <c r="V2480" s="434"/>
      <c r="W2480" s="434"/>
    </row>
    <row r="2481" spans="1:23" ht="31.5">
      <c r="A2481" s="153" t="s">
        <v>675</v>
      </c>
      <c r="B2481" s="154" t="s">
        <v>2624</v>
      </c>
      <c r="C2481" s="155"/>
      <c r="D2481" s="156"/>
      <c r="E2481" s="155" t="s">
        <v>213</v>
      </c>
      <c r="F2481" s="236" t="s">
        <v>2717</v>
      </c>
      <c r="G2481" s="158" t="s">
        <v>58</v>
      </c>
      <c r="H2481" s="159" t="s">
        <v>1153</v>
      </c>
      <c r="I2481" s="160">
        <v>2</v>
      </c>
      <c r="J2481" s="161"/>
      <c r="K2481" s="162">
        <f t="shared" si="137"/>
        <v>0</v>
      </c>
      <c r="L2481" s="163"/>
      <c r="M2481" s="164">
        <f t="shared" si="138"/>
        <v>0</v>
      </c>
      <c r="N2481" s="437"/>
      <c r="O2481" s="456"/>
      <c r="P2481" s="443"/>
      <c r="Q2481" s="457"/>
      <c r="R2481" s="458"/>
      <c r="S2481" s="459"/>
      <c r="T2481" s="457"/>
      <c r="U2481" s="460"/>
      <c r="V2481" s="434"/>
      <c r="W2481" s="434"/>
    </row>
    <row r="2482" spans="1:23" ht="31.5">
      <c r="A2482" s="153" t="s">
        <v>676</v>
      </c>
      <c r="B2482" s="154" t="s">
        <v>2624</v>
      </c>
      <c r="C2482" s="155"/>
      <c r="D2482" s="156"/>
      <c r="E2482" s="155" t="s">
        <v>213</v>
      </c>
      <c r="F2482" s="236" t="s">
        <v>2718</v>
      </c>
      <c r="G2482" s="158" t="s">
        <v>58</v>
      </c>
      <c r="H2482" s="159" t="s">
        <v>1153</v>
      </c>
      <c r="I2482" s="160">
        <v>2</v>
      </c>
      <c r="J2482" s="161"/>
      <c r="K2482" s="162">
        <f t="shared" si="137"/>
        <v>0</v>
      </c>
      <c r="L2482" s="163"/>
      <c r="M2482" s="164">
        <f t="shared" si="138"/>
        <v>0</v>
      </c>
      <c r="N2482" s="437"/>
      <c r="O2482" s="456"/>
      <c r="P2482" s="443"/>
      <c r="Q2482" s="457"/>
      <c r="R2482" s="458"/>
      <c r="S2482" s="459"/>
      <c r="T2482" s="457"/>
      <c r="U2482" s="460"/>
      <c r="V2482" s="434"/>
      <c r="W2482" s="434"/>
    </row>
    <row r="2483" spans="1:23" ht="31.5">
      <c r="A2483" s="153" t="s">
        <v>677</v>
      </c>
      <c r="B2483" s="154" t="s">
        <v>2624</v>
      </c>
      <c r="C2483" s="155"/>
      <c r="D2483" s="156"/>
      <c r="E2483" s="155" t="s">
        <v>213</v>
      </c>
      <c r="F2483" s="236" t="s">
        <v>2719</v>
      </c>
      <c r="G2483" s="158" t="s">
        <v>58</v>
      </c>
      <c r="H2483" s="159" t="s">
        <v>1153</v>
      </c>
      <c r="I2483" s="160">
        <v>2</v>
      </c>
      <c r="J2483" s="161"/>
      <c r="K2483" s="162">
        <f t="shared" si="137"/>
        <v>0</v>
      </c>
      <c r="L2483" s="163"/>
      <c r="M2483" s="164">
        <f t="shared" si="138"/>
        <v>0</v>
      </c>
      <c r="N2483" s="437"/>
      <c r="O2483" s="456"/>
      <c r="P2483" s="443"/>
      <c r="Q2483" s="457"/>
      <c r="R2483" s="458"/>
      <c r="S2483" s="459"/>
      <c r="T2483" s="457"/>
      <c r="U2483" s="460"/>
      <c r="V2483" s="434"/>
      <c r="W2483" s="434"/>
    </row>
    <row r="2484" spans="1:23" ht="31.5">
      <c r="A2484" s="153" t="s">
        <v>678</v>
      </c>
      <c r="B2484" s="154" t="s">
        <v>2624</v>
      </c>
      <c r="C2484" s="155"/>
      <c r="D2484" s="156"/>
      <c r="E2484" s="155" t="s">
        <v>213</v>
      </c>
      <c r="F2484" s="236" t="s">
        <v>2720</v>
      </c>
      <c r="G2484" s="158" t="s">
        <v>58</v>
      </c>
      <c r="H2484" s="159" t="s">
        <v>1153</v>
      </c>
      <c r="I2484" s="160">
        <v>2</v>
      </c>
      <c r="J2484" s="161"/>
      <c r="K2484" s="162">
        <f t="shared" si="137"/>
        <v>0</v>
      </c>
      <c r="L2484" s="163"/>
      <c r="M2484" s="164">
        <f t="shared" si="138"/>
        <v>0</v>
      </c>
      <c r="N2484" s="437"/>
      <c r="O2484" s="456"/>
      <c r="P2484" s="443"/>
      <c r="Q2484" s="457"/>
      <c r="R2484" s="458"/>
      <c r="S2484" s="459"/>
      <c r="T2484" s="457"/>
      <c r="U2484" s="460"/>
      <c r="V2484" s="434"/>
      <c r="W2484" s="434"/>
    </row>
    <row r="2485" spans="1:23" ht="31.5">
      <c r="A2485" s="153" t="s">
        <v>679</v>
      </c>
      <c r="B2485" s="154" t="s">
        <v>2624</v>
      </c>
      <c r="C2485" s="155"/>
      <c r="D2485" s="156"/>
      <c r="E2485" s="155" t="s">
        <v>213</v>
      </c>
      <c r="F2485" s="236" t="s">
        <v>2733</v>
      </c>
      <c r="G2485" s="158" t="s">
        <v>58</v>
      </c>
      <c r="H2485" s="159" t="s">
        <v>1153</v>
      </c>
      <c r="I2485" s="160">
        <v>2</v>
      </c>
      <c r="J2485" s="161"/>
      <c r="K2485" s="162">
        <f t="shared" si="137"/>
        <v>0</v>
      </c>
      <c r="L2485" s="163"/>
      <c r="M2485" s="164">
        <f t="shared" si="138"/>
        <v>0</v>
      </c>
      <c r="N2485" s="437"/>
      <c r="O2485" s="456"/>
      <c r="P2485" s="443"/>
      <c r="Q2485" s="457"/>
      <c r="R2485" s="458"/>
      <c r="S2485" s="459"/>
      <c r="T2485" s="457"/>
      <c r="U2485" s="460"/>
      <c r="V2485" s="434"/>
      <c r="W2485" s="434"/>
    </row>
    <row r="2486" spans="1:23" ht="31.5">
      <c r="A2486" s="153" t="s">
        <v>680</v>
      </c>
      <c r="B2486" s="154" t="s">
        <v>2747</v>
      </c>
      <c r="C2486" s="155" t="s">
        <v>2627</v>
      </c>
      <c r="D2486" s="156" t="s">
        <v>2744</v>
      </c>
      <c r="E2486" s="155" t="s">
        <v>213</v>
      </c>
      <c r="F2486" s="236" t="s">
        <v>2721</v>
      </c>
      <c r="G2486" s="158" t="s">
        <v>58</v>
      </c>
      <c r="H2486" s="159" t="s">
        <v>1153</v>
      </c>
      <c r="I2486" s="160">
        <v>2</v>
      </c>
      <c r="J2486" s="161"/>
      <c r="K2486" s="162">
        <f t="shared" si="137"/>
        <v>0</v>
      </c>
      <c r="L2486" s="163"/>
      <c r="M2486" s="164">
        <f t="shared" si="138"/>
        <v>0</v>
      </c>
      <c r="N2486" s="437"/>
      <c r="O2486" s="456"/>
      <c r="P2486" s="443"/>
      <c r="Q2486" s="457"/>
      <c r="R2486" s="458"/>
      <c r="S2486" s="459"/>
      <c r="T2486" s="457"/>
      <c r="U2486" s="460"/>
      <c r="V2486" s="434"/>
      <c r="W2486" s="434"/>
    </row>
    <row r="2487" spans="1:23" ht="31.5">
      <c r="A2487" s="153" t="s">
        <v>681</v>
      </c>
      <c r="B2487" s="154" t="s">
        <v>2747</v>
      </c>
      <c r="C2487" s="155" t="s">
        <v>2627</v>
      </c>
      <c r="D2487" s="156" t="s">
        <v>2744</v>
      </c>
      <c r="E2487" s="155" t="s">
        <v>213</v>
      </c>
      <c r="F2487" s="236" t="s">
        <v>2722</v>
      </c>
      <c r="G2487" s="158" t="s">
        <v>58</v>
      </c>
      <c r="H2487" s="159" t="s">
        <v>2423</v>
      </c>
      <c r="I2487" s="160">
        <v>2</v>
      </c>
      <c r="J2487" s="161"/>
      <c r="K2487" s="162">
        <f t="shared" si="137"/>
        <v>0</v>
      </c>
      <c r="L2487" s="163"/>
      <c r="M2487" s="164">
        <f t="shared" si="138"/>
        <v>0</v>
      </c>
      <c r="N2487" s="437"/>
      <c r="O2487" s="456"/>
      <c r="P2487" s="443"/>
      <c r="Q2487" s="457"/>
      <c r="R2487" s="458"/>
      <c r="S2487" s="459"/>
      <c r="T2487" s="457"/>
      <c r="U2487" s="460"/>
      <c r="V2487" s="434"/>
      <c r="W2487" s="434"/>
    </row>
    <row r="2488" spans="1:23" ht="31.5">
      <c r="A2488" s="153" t="s">
        <v>682</v>
      </c>
      <c r="B2488" s="154" t="s">
        <v>2747</v>
      </c>
      <c r="C2488" s="155" t="s">
        <v>2627</v>
      </c>
      <c r="D2488" s="156" t="s">
        <v>2744</v>
      </c>
      <c r="E2488" s="155" t="s">
        <v>213</v>
      </c>
      <c r="F2488" s="236" t="s">
        <v>2723</v>
      </c>
      <c r="G2488" s="158" t="s">
        <v>58</v>
      </c>
      <c r="H2488" s="159" t="s">
        <v>2423</v>
      </c>
      <c r="I2488" s="160">
        <v>2</v>
      </c>
      <c r="J2488" s="161"/>
      <c r="K2488" s="162">
        <f t="shared" si="137"/>
        <v>0</v>
      </c>
      <c r="L2488" s="163"/>
      <c r="M2488" s="164">
        <f t="shared" si="138"/>
        <v>0</v>
      </c>
      <c r="N2488" s="437"/>
      <c r="O2488" s="456"/>
      <c r="P2488" s="443"/>
      <c r="Q2488" s="457"/>
      <c r="R2488" s="458"/>
      <c r="S2488" s="459"/>
      <c r="T2488" s="457"/>
      <c r="U2488" s="460"/>
      <c r="V2488" s="434"/>
      <c r="W2488" s="434"/>
    </row>
    <row r="2489" spans="1:23" ht="31.5">
      <c r="A2489" s="153" t="s">
        <v>683</v>
      </c>
      <c r="B2489" s="154" t="s">
        <v>2747</v>
      </c>
      <c r="C2489" s="155" t="s">
        <v>2627</v>
      </c>
      <c r="D2489" s="156" t="s">
        <v>2744</v>
      </c>
      <c r="E2489" s="155" t="s">
        <v>213</v>
      </c>
      <c r="F2489" s="236" t="s">
        <v>2724</v>
      </c>
      <c r="G2489" s="158" t="s">
        <v>58</v>
      </c>
      <c r="H2489" s="159" t="s">
        <v>1153</v>
      </c>
      <c r="I2489" s="160">
        <v>2</v>
      </c>
      <c r="J2489" s="161"/>
      <c r="K2489" s="162">
        <f t="shared" si="137"/>
        <v>0</v>
      </c>
      <c r="L2489" s="163"/>
      <c r="M2489" s="164">
        <f t="shared" si="138"/>
        <v>0</v>
      </c>
      <c r="N2489" s="437"/>
      <c r="O2489" s="456"/>
      <c r="P2489" s="443"/>
      <c r="Q2489" s="457"/>
      <c r="R2489" s="458"/>
      <c r="S2489" s="459"/>
      <c r="T2489" s="457"/>
      <c r="U2489" s="460"/>
      <c r="V2489" s="434"/>
      <c r="W2489" s="434"/>
    </row>
    <row r="2490" spans="1:23" ht="31.5">
      <c r="A2490" s="153" t="s">
        <v>684</v>
      </c>
      <c r="B2490" s="154" t="s">
        <v>2747</v>
      </c>
      <c r="C2490" s="155" t="s">
        <v>2627</v>
      </c>
      <c r="D2490" s="156" t="s">
        <v>2744</v>
      </c>
      <c r="E2490" s="155" t="s">
        <v>213</v>
      </c>
      <c r="F2490" s="236" t="s">
        <v>2725</v>
      </c>
      <c r="G2490" s="158" t="s">
        <v>58</v>
      </c>
      <c r="H2490" s="159" t="s">
        <v>1153</v>
      </c>
      <c r="I2490" s="160">
        <v>2</v>
      </c>
      <c r="J2490" s="161"/>
      <c r="K2490" s="162">
        <f t="shared" si="137"/>
        <v>0</v>
      </c>
      <c r="L2490" s="163"/>
      <c r="M2490" s="164">
        <f t="shared" si="138"/>
        <v>0</v>
      </c>
      <c r="N2490" s="437"/>
      <c r="O2490" s="456"/>
      <c r="P2490" s="443"/>
      <c r="Q2490" s="457"/>
      <c r="R2490" s="458"/>
      <c r="S2490" s="459"/>
      <c r="T2490" s="457"/>
      <c r="U2490" s="460"/>
      <c r="V2490" s="434"/>
      <c r="W2490" s="434"/>
    </row>
    <row r="2491" spans="1:23" ht="32.25" thickBot="1">
      <c r="A2491" s="100" t="s">
        <v>685</v>
      </c>
      <c r="B2491" s="165" t="s">
        <v>2624</v>
      </c>
      <c r="C2491" s="166" t="s">
        <v>2627</v>
      </c>
      <c r="D2491" s="167" t="s">
        <v>2744</v>
      </c>
      <c r="E2491" s="166" t="s">
        <v>213</v>
      </c>
      <c r="F2491" s="237" t="s">
        <v>2726</v>
      </c>
      <c r="G2491" s="169" t="s">
        <v>58</v>
      </c>
      <c r="H2491" s="106" t="s">
        <v>1151</v>
      </c>
      <c r="I2491" s="170">
        <v>2</v>
      </c>
      <c r="J2491" s="171"/>
      <c r="K2491" s="172">
        <f t="shared" ref="K2491" si="139">I2491*J2491</f>
        <v>0</v>
      </c>
      <c r="L2491" s="173"/>
      <c r="M2491" s="174">
        <f t="shared" ref="M2491" si="140">ROUND(K2491*L2491+K2491,2)</f>
        <v>0</v>
      </c>
      <c r="N2491" s="438"/>
      <c r="O2491" s="441"/>
      <c r="P2491" s="444"/>
      <c r="Q2491" s="447"/>
      <c r="R2491" s="449"/>
      <c r="S2491" s="452"/>
      <c r="T2491" s="447"/>
      <c r="U2491" s="455"/>
      <c r="V2491" s="435"/>
      <c r="W2491" s="435"/>
    </row>
    <row r="2492" spans="1:23" ht="12.75">
      <c r="A2492" s="37"/>
      <c r="B2492" s="37"/>
      <c r="C2492" s="37"/>
      <c r="D2492" s="37"/>
      <c r="E2492" s="37"/>
      <c r="F2492" s="37"/>
      <c r="G2492" s="37"/>
      <c r="H2492" s="38"/>
      <c r="I2492" s="37"/>
      <c r="J2492" s="112" t="s">
        <v>38</v>
      </c>
      <c r="K2492" s="113">
        <f>SUM(K2383:K2491)</f>
        <v>0</v>
      </c>
      <c r="L2492" s="114"/>
      <c r="M2492" s="113">
        <f>SUM(M2383:M2491)</f>
        <v>0</v>
      </c>
      <c r="N2492" s="114"/>
      <c r="O2492" s="114"/>
      <c r="P2492" s="115">
        <f>SUM(P2383)</f>
        <v>0</v>
      </c>
      <c r="Q2492" s="114"/>
      <c r="R2492" s="115">
        <f>SUM(R2383)</f>
        <v>0</v>
      </c>
      <c r="S2492" s="113">
        <f>SUM(S2383:S2491)</f>
        <v>10900</v>
      </c>
      <c r="T2492" s="114"/>
      <c r="U2492" s="113">
        <f>SUM(U2383:U2491)</f>
        <v>10900</v>
      </c>
      <c r="V2492" s="37"/>
      <c r="W2492" s="37"/>
    </row>
    <row r="2493" spans="1:23" ht="51">
      <c r="W2493" s="116" t="s">
        <v>37</v>
      </c>
    </row>
    <row r="2495" spans="1:23" ht="13.5" thickBot="1">
      <c r="A2495" s="180"/>
      <c r="B2495" s="181" t="s">
        <v>21</v>
      </c>
      <c r="C2495" s="182">
        <v>162</v>
      </c>
      <c r="D2495" s="184"/>
      <c r="E2495" s="184"/>
      <c r="F2495" s="184"/>
      <c r="G2495" s="184"/>
      <c r="H2495" s="184"/>
      <c r="I2495" s="184"/>
      <c r="J2495" s="184"/>
      <c r="K2495" s="184"/>
      <c r="L2495" s="184"/>
      <c r="M2495" s="184"/>
      <c r="N2495" s="184"/>
      <c r="O2495" s="185"/>
      <c r="P2495" s="185"/>
      <c r="Q2495" s="185"/>
      <c r="R2495" s="185"/>
      <c r="S2495" s="185"/>
      <c r="T2495" s="185"/>
      <c r="U2495" s="185"/>
      <c r="V2495" s="185"/>
      <c r="W2495" s="185"/>
    </row>
    <row r="2496" spans="1:23" ht="11.25">
      <c r="A2496" s="461" t="s">
        <v>0</v>
      </c>
      <c r="B2496" s="431"/>
      <c r="C2496" s="431"/>
      <c r="D2496" s="431"/>
      <c r="E2496" s="431"/>
      <c r="F2496" s="431"/>
      <c r="G2496" s="432"/>
      <c r="H2496" s="461" t="s">
        <v>40</v>
      </c>
      <c r="I2496" s="431"/>
      <c r="J2496" s="431"/>
      <c r="K2496" s="431"/>
      <c r="L2496" s="431"/>
      <c r="M2496" s="432"/>
      <c r="N2496" s="422" t="s">
        <v>35</v>
      </c>
      <c r="O2496" s="423"/>
      <c r="P2496" s="423"/>
      <c r="Q2496" s="423"/>
      <c r="R2496" s="423"/>
      <c r="S2496" s="423"/>
      <c r="T2496" s="423"/>
      <c r="U2496" s="424"/>
      <c r="V2496" s="425" t="s">
        <v>1</v>
      </c>
      <c r="W2496" s="426"/>
    </row>
    <row r="2497" spans="1:23" ht="63.75">
      <c r="A2497" s="258" t="s">
        <v>12</v>
      </c>
      <c r="B2497" s="157" t="s">
        <v>22</v>
      </c>
      <c r="C2497" s="157" t="s">
        <v>13</v>
      </c>
      <c r="D2497" s="157" t="s">
        <v>20</v>
      </c>
      <c r="E2497" s="259" t="s">
        <v>23</v>
      </c>
      <c r="F2497" s="157" t="s">
        <v>19</v>
      </c>
      <c r="G2497" s="158" t="s">
        <v>24</v>
      </c>
      <c r="H2497" s="258" t="s">
        <v>28</v>
      </c>
      <c r="I2497" s="157" t="s">
        <v>29</v>
      </c>
      <c r="J2497" s="260" t="s">
        <v>41</v>
      </c>
      <c r="K2497" s="261" t="s">
        <v>14</v>
      </c>
      <c r="L2497" s="262" t="s">
        <v>2</v>
      </c>
      <c r="M2497" s="263" t="s">
        <v>15</v>
      </c>
      <c r="N2497" s="56" t="s">
        <v>50</v>
      </c>
      <c r="O2497" s="57" t="s">
        <v>54</v>
      </c>
      <c r="P2497" s="58" t="s">
        <v>42</v>
      </c>
      <c r="Q2497" s="59" t="s">
        <v>2</v>
      </c>
      <c r="R2497" s="58" t="s">
        <v>43</v>
      </c>
      <c r="S2497" s="58" t="s">
        <v>55</v>
      </c>
      <c r="T2497" s="59" t="s">
        <v>2</v>
      </c>
      <c r="U2497" s="60" t="s">
        <v>56</v>
      </c>
      <c r="V2497" s="61" t="s">
        <v>51</v>
      </c>
      <c r="W2497" s="62" t="s">
        <v>52</v>
      </c>
    </row>
    <row r="2498" spans="1:23" ht="11.25" thickBot="1">
      <c r="A2498" s="206" t="s">
        <v>3</v>
      </c>
      <c r="B2498" s="207" t="s">
        <v>4</v>
      </c>
      <c r="C2498" s="207" t="s">
        <v>5</v>
      </c>
      <c r="D2498" s="207" t="s">
        <v>6</v>
      </c>
      <c r="E2498" s="207" t="s">
        <v>7</v>
      </c>
      <c r="F2498" s="207" t="s">
        <v>8</v>
      </c>
      <c r="G2498" s="293" t="s">
        <v>9</v>
      </c>
      <c r="H2498" s="206" t="s">
        <v>16</v>
      </c>
      <c r="I2498" s="207" t="s">
        <v>30</v>
      </c>
      <c r="J2498" s="208" t="s">
        <v>31</v>
      </c>
      <c r="K2498" s="207" t="s">
        <v>32</v>
      </c>
      <c r="L2498" s="209" t="s">
        <v>33</v>
      </c>
      <c r="M2498" s="210" t="s">
        <v>34</v>
      </c>
      <c r="N2498" s="70" t="s">
        <v>17</v>
      </c>
      <c r="O2498" s="71" t="s">
        <v>36</v>
      </c>
      <c r="P2498" s="72" t="s">
        <v>49</v>
      </c>
      <c r="Q2498" s="71" t="s">
        <v>10</v>
      </c>
      <c r="R2498" s="72" t="s">
        <v>44</v>
      </c>
      <c r="S2498" s="72" t="s">
        <v>45</v>
      </c>
      <c r="T2498" s="71" t="s">
        <v>18</v>
      </c>
      <c r="U2498" s="73" t="s">
        <v>46</v>
      </c>
      <c r="V2498" s="74" t="s">
        <v>47</v>
      </c>
      <c r="W2498" s="75" t="s">
        <v>48</v>
      </c>
    </row>
    <row r="2499" spans="1:23" ht="31.5">
      <c r="A2499" s="76" t="s">
        <v>11</v>
      </c>
      <c r="B2499" s="145" t="s">
        <v>2782</v>
      </c>
      <c r="C2499" s="306" t="s">
        <v>2777</v>
      </c>
      <c r="D2499" s="146" t="s">
        <v>2749</v>
      </c>
      <c r="E2499" s="146" t="s">
        <v>213</v>
      </c>
      <c r="F2499" s="235" t="s">
        <v>2751</v>
      </c>
      <c r="G2499" s="81" t="s">
        <v>58</v>
      </c>
      <c r="H2499" s="82" t="s">
        <v>1157</v>
      </c>
      <c r="I2499" s="149">
        <v>2</v>
      </c>
      <c r="J2499" s="150"/>
      <c r="K2499" s="151">
        <f t="shared" ref="K2499:K2522" si="141">I2499*J2499</f>
        <v>0</v>
      </c>
      <c r="L2499" s="152"/>
      <c r="M2499" s="87">
        <f t="shared" ref="M2499:M2522" si="142">ROUND(K2499*L2499+K2499,2)</f>
        <v>0</v>
      </c>
      <c r="N2499" s="436">
        <v>50</v>
      </c>
      <c r="O2499" s="439"/>
      <c r="P2499" s="442">
        <f>N2499*O2499</f>
        <v>0</v>
      </c>
      <c r="Q2499" s="445"/>
      <c r="R2499" s="442">
        <f>ROUND(P2499+P2499*Q2499,2)</f>
        <v>0</v>
      </c>
      <c r="S2499" s="450">
        <v>25000</v>
      </c>
      <c r="T2499" s="445"/>
      <c r="U2499" s="453">
        <f>ROUND(S2499+S2499*T2499,2)</f>
        <v>25000</v>
      </c>
      <c r="V2499" s="433">
        <f>SUM(K2524,P2524,S2524)</f>
        <v>25000</v>
      </c>
      <c r="W2499" s="433">
        <f>SUM(M2524,R2524,U2524)</f>
        <v>25000</v>
      </c>
    </row>
    <row r="2500" spans="1:23" ht="31.5">
      <c r="A2500" s="153" t="s">
        <v>39</v>
      </c>
      <c r="B2500" s="154" t="s">
        <v>2783</v>
      </c>
      <c r="C2500" s="155" t="s">
        <v>2626</v>
      </c>
      <c r="D2500" s="156" t="s">
        <v>2778</v>
      </c>
      <c r="E2500" s="155" t="s">
        <v>213</v>
      </c>
      <c r="F2500" s="236" t="s">
        <v>2752</v>
      </c>
      <c r="G2500" s="158" t="s">
        <v>58</v>
      </c>
      <c r="H2500" s="159" t="s">
        <v>2776</v>
      </c>
      <c r="I2500" s="160">
        <v>2</v>
      </c>
      <c r="J2500" s="161"/>
      <c r="K2500" s="162">
        <f t="shared" si="141"/>
        <v>0</v>
      </c>
      <c r="L2500" s="163"/>
      <c r="M2500" s="164">
        <f t="shared" si="142"/>
        <v>0</v>
      </c>
      <c r="N2500" s="437"/>
      <c r="O2500" s="440"/>
      <c r="P2500" s="443"/>
      <c r="Q2500" s="446"/>
      <c r="R2500" s="443"/>
      <c r="S2500" s="451"/>
      <c r="T2500" s="446"/>
      <c r="U2500" s="454"/>
      <c r="V2500" s="434"/>
      <c r="W2500" s="434"/>
    </row>
    <row r="2501" spans="1:23" ht="31.5">
      <c r="A2501" s="153" t="s">
        <v>59</v>
      </c>
      <c r="B2501" s="154" t="s">
        <v>2783</v>
      </c>
      <c r="C2501" s="155" t="s">
        <v>385</v>
      </c>
      <c r="D2501" s="156" t="s">
        <v>2779</v>
      </c>
      <c r="E2501" s="155" t="s">
        <v>213</v>
      </c>
      <c r="F2501" s="236" t="s">
        <v>2753</v>
      </c>
      <c r="G2501" s="158" t="s">
        <v>58</v>
      </c>
      <c r="H2501" s="159" t="s">
        <v>2776</v>
      </c>
      <c r="I2501" s="160">
        <v>2</v>
      </c>
      <c r="J2501" s="161"/>
      <c r="K2501" s="162">
        <f t="shared" si="141"/>
        <v>0</v>
      </c>
      <c r="L2501" s="163"/>
      <c r="M2501" s="164">
        <f t="shared" si="142"/>
        <v>0</v>
      </c>
      <c r="N2501" s="437"/>
      <c r="O2501" s="440"/>
      <c r="P2501" s="443"/>
      <c r="Q2501" s="446"/>
      <c r="R2501" s="443"/>
      <c r="S2501" s="451"/>
      <c r="T2501" s="446"/>
      <c r="U2501" s="454"/>
      <c r="V2501" s="434"/>
      <c r="W2501" s="434"/>
    </row>
    <row r="2502" spans="1:23" ht="31.5">
      <c r="A2502" s="153" t="s">
        <v>60</v>
      </c>
      <c r="B2502" s="154" t="s">
        <v>2783</v>
      </c>
      <c r="C2502" s="155" t="s">
        <v>385</v>
      </c>
      <c r="D2502" s="156" t="s">
        <v>2779</v>
      </c>
      <c r="E2502" s="155" t="s">
        <v>213</v>
      </c>
      <c r="F2502" s="236" t="s">
        <v>2754</v>
      </c>
      <c r="G2502" s="158" t="s">
        <v>58</v>
      </c>
      <c r="H2502" s="159" t="s">
        <v>2776</v>
      </c>
      <c r="I2502" s="160">
        <v>2</v>
      </c>
      <c r="J2502" s="161"/>
      <c r="K2502" s="162">
        <f t="shared" si="141"/>
        <v>0</v>
      </c>
      <c r="L2502" s="163"/>
      <c r="M2502" s="164">
        <f t="shared" si="142"/>
        <v>0</v>
      </c>
      <c r="N2502" s="437"/>
      <c r="O2502" s="456"/>
      <c r="P2502" s="443"/>
      <c r="Q2502" s="457"/>
      <c r="R2502" s="458"/>
      <c r="S2502" s="459"/>
      <c r="T2502" s="457"/>
      <c r="U2502" s="460"/>
      <c r="V2502" s="434"/>
      <c r="W2502" s="434"/>
    </row>
    <row r="2503" spans="1:23" ht="31.5">
      <c r="A2503" s="153" t="s">
        <v>61</v>
      </c>
      <c r="B2503" s="154" t="s">
        <v>2783</v>
      </c>
      <c r="C2503" s="155" t="s">
        <v>385</v>
      </c>
      <c r="D2503" s="156" t="s">
        <v>2779</v>
      </c>
      <c r="E2503" s="155" t="s">
        <v>213</v>
      </c>
      <c r="F2503" s="236" t="s">
        <v>2755</v>
      </c>
      <c r="G2503" s="158" t="s">
        <v>58</v>
      </c>
      <c r="H2503" s="159" t="s">
        <v>2776</v>
      </c>
      <c r="I2503" s="160">
        <v>2</v>
      </c>
      <c r="J2503" s="161"/>
      <c r="K2503" s="162">
        <f t="shared" si="141"/>
        <v>0</v>
      </c>
      <c r="L2503" s="163"/>
      <c r="M2503" s="164">
        <f t="shared" si="142"/>
        <v>0</v>
      </c>
      <c r="N2503" s="437"/>
      <c r="O2503" s="456"/>
      <c r="P2503" s="443"/>
      <c r="Q2503" s="457"/>
      <c r="R2503" s="458"/>
      <c r="S2503" s="459"/>
      <c r="T2503" s="457"/>
      <c r="U2503" s="460"/>
      <c r="V2503" s="434"/>
      <c r="W2503" s="434"/>
    </row>
    <row r="2504" spans="1:23" ht="31.5">
      <c r="A2504" s="153" t="s">
        <v>62</v>
      </c>
      <c r="B2504" s="154" t="s">
        <v>1863</v>
      </c>
      <c r="C2504" s="155" t="s">
        <v>2626</v>
      </c>
      <c r="D2504" s="156" t="s">
        <v>2780</v>
      </c>
      <c r="E2504" s="155" t="s">
        <v>213</v>
      </c>
      <c r="F2504" s="236" t="s">
        <v>2756</v>
      </c>
      <c r="G2504" s="158" t="s">
        <v>58</v>
      </c>
      <c r="H2504" s="159" t="s">
        <v>1387</v>
      </c>
      <c r="I2504" s="160">
        <v>2</v>
      </c>
      <c r="J2504" s="161"/>
      <c r="K2504" s="162">
        <f t="shared" si="141"/>
        <v>0</v>
      </c>
      <c r="L2504" s="163"/>
      <c r="M2504" s="164">
        <f t="shared" si="142"/>
        <v>0</v>
      </c>
      <c r="N2504" s="437"/>
      <c r="O2504" s="456"/>
      <c r="P2504" s="443"/>
      <c r="Q2504" s="457"/>
      <c r="R2504" s="458"/>
      <c r="S2504" s="459"/>
      <c r="T2504" s="457"/>
      <c r="U2504" s="460"/>
      <c r="V2504" s="434"/>
      <c r="W2504" s="434"/>
    </row>
    <row r="2505" spans="1:23" ht="31.5">
      <c r="A2505" s="153" t="s">
        <v>63</v>
      </c>
      <c r="B2505" s="154" t="s">
        <v>1863</v>
      </c>
      <c r="C2505" s="155" t="s">
        <v>2626</v>
      </c>
      <c r="D2505" s="156" t="s">
        <v>2780</v>
      </c>
      <c r="E2505" s="155" t="s">
        <v>213</v>
      </c>
      <c r="F2505" s="236" t="s">
        <v>2757</v>
      </c>
      <c r="G2505" s="158" t="s">
        <v>58</v>
      </c>
      <c r="H2505" s="159" t="s">
        <v>1387</v>
      </c>
      <c r="I2505" s="160">
        <v>2</v>
      </c>
      <c r="J2505" s="161"/>
      <c r="K2505" s="162">
        <f t="shared" si="141"/>
        <v>0</v>
      </c>
      <c r="L2505" s="163"/>
      <c r="M2505" s="164">
        <f t="shared" si="142"/>
        <v>0</v>
      </c>
      <c r="N2505" s="437"/>
      <c r="O2505" s="456"/>
      <c r="P2505" s="443"/>
      <c r="Q2505" s="457"/>
      <c r="R2505" s="458"/>
      <c r="S2505" s="459"/>
      <c r="T2505" s="457"/>
      <c r="U2505" s="460"/>
      <c r="V2505" s="434"/>
      <c r="W2505" s="434"/>
    </row>
    <row r="2506" spans="1:23" ht="31.5">
      <c r="A2506" s="153" t="s">
        <v>64</v>
      </c>
      <c r="B2506" s="154" t="s">
        <v>1863</v>
      </c>
      <c r="C2506" s="155" t="s">
        <v>2626</v>
      </c>
      <c r="D2506" s="156" t="s">
        <v>2780</v>
      </c>
      <c r="E2506" s="155" t="s">
        <v>213</v>
      </c>
      <c r="F2506" s="236" t="s">
        <v>2758</v>
      </c>
      <c r="G2506" s="158" t="s">
        <v>58</v>
      </c>
      <c r="H2506" s="159" t="s">
        <v>1387</v>
      </c>
      <c r="I2506" s="160">
        <v>2</v>
      </c>
      <c r="J2506" s="161"/>
      <c r="K2506" s="162">
        <f t="shared" si="141"/>
        <v>0</v>
      </c>
      <c r="L2506" s="163"/>
      <c r="M2506" s="164">
        <f t="shared" si="142"/>
        <v>0</v>
      </c>
      <c r="N2506" s="437"/>
      <c r="O2506" s="456"/>
      <c r="P2506" s="443"/>
      <c r="Q2506" s="457"/>
      <c r="R2506" s="458"/>
      <c r="S2506" s="459"/>
      <c r="T2506" s="457"/>
      <c r="U2506" s="460"/>
      <c r="V2506" s="434"/>
      <c r="W2506" s="434"/>
    </row>
    <row r="2507" spans="1:23" ht="31.5">
      <c r="A2507" s="153" t="s">
        <v>65</v>
      </c>
      <c r="B2507" s="154" t="s">
        <v>1863</v>
      </c>
      <c r="C2507" s="155" t="s">
        <v>2626</v>
      </c>
      <c r="D2507" s="156" t="s">
        <v>2780</v>
      </c>
      <c r="E2507" s="155" t="s">
        <v>213</v>
      </c>
      <c r="F2507" s="236" t="s">
        <v>2759</v>
      </c>
      <c r="G2507" s="158" t="s">
        <v>58</v>
      </c>
      <c r="H2507" s="159" t="s">
        <v>1387</v>
      </c>
      <c r="I2507" s="160">
        <v>2</v>
      </c>
      <c r="J2507" s="161"/>
      <c r="K2507" s="162">
        <f t="shared" si="141"/>
        <v>0</v>
      </c>
      <c r="L2507" s="163"/>
      <c r="M2507" s="164">
        <f t="shared" si="142"/>
        <v>0</v>
      </c>
      <c r="N2507" s="437"/>
      <c r="O2507" s="456"/>
      <c r="P2507" s="443"/>
      <c r="Q2507" s="457"/>
      <c r="R2507" s="458"/>
      <c r="S2507" s="459"/>
      <c r="T2507" s="457"/>
      <c r="U2507" s="460"/>
      <c r="V2507" s="434"/>
      <c r="W2507" s="434"/>
    </row>
    <row r="2508" spans="1:23" ht="31.5">
      <c r="A2508" s="153" t="s">
        <v>66</v>
      </c>
      <c r="B2508" s="154" t="s">
        <v>1863</v>
      </c>
      <c r="C2508" s="155" t="s">
        <v>2626</v>
      </c>
      <c r="D2508" s="156" t="s">
        <v>2780</v>
      </c>
      <c r="E2508" s="155" t="s">
        <v>213</v>
      </c>
      <c r="F2508" s="236" t="s">
        <v>2760</v>
      </c>
      <c r="G2508" s="158" t="s">
        <v>58</v>
      </c>
      <c r="H2508" s="159" t="s">
        <v>1387</v>
      </c>
      <c r="I2508" s="160">
        <v>2</v>
      </c>
      <c r="J2508" s="161"/>
      <c r="K2508" s="162">
        <f t="shared" si="141"/>
        <v>0</v>
      </c>
      <c r="L2508" s="163"/>
      <c r="M2508" s="164">
        <f t="shared" si="142"/>
        <v>0</v>
      </c>
      <c r="N2508" s="437"/>
      <c r="O2508" s="456"/>
      <c r="P2508" s="443"/>
      <c r="Q2508" s="457"/>
      <c r="R2508" s="458"/>
      <c r="S2508" s="459"/>
      <c r="T2508" s="457"/>
      <c r="U2508" s="460"/>
      <c r="V2508" s="434"/>
      <c r="W2508" s="434"/>
    </row>
    <row r="2509" spans="1:23" ht="31.5">
      <c r="A2509" s="153" t="s">
        <v>67</v>
      </c>
      <c r="B2509" s="154" t="s">
        <v>1863</v>
      </c>
      <c r="C2509" s="155" t="s">
        <v>2626</v>
      </c>
      <c r="D2509" s="156" t="s">
        <v>2780</v>
      </c>
      <c r="E2509" s="155" t="s">
        <v>213</v>
      </c>
      <c r="F2509" s="236" t="s">
        <v>2761</v>
      </c>
      <c r="G2509" s="158" t="s">
        <v>58</v>
      </c>
      <c r="H2509" s="159" t="s">
        <v>1387</v>
      </c>
      <c r="I2509" s="160">
        <v>2</v>
      </c>
      <c r="J2509" s="161"/>
      <c r="K2509" s="162">
        <f t="shared" si="141"/>
        <v>0</v>
      </c>
      <c r="L2509" s="163"/>
      <c r="M2509" s="164">
        <f t="shared" si="142"/>
        <v>0</v>
      </c>
      <c r="N2509" s="437"/>
      <c r="O2509" s="456"/>
      <c r="P2509" s="443"/>
      <c r="Q2509" s="457"/>
      <c r="R2509" s="458"/>
      <c r="S2509" s="459"/>
      <c r="T2509" s="457"/>
      <c r="U2509" s="460"/>
      <c r="V2509" s="434"/>
      <c r="W2509" s="434"/>
    </row>
    <row r="2510" spans="1:23" ht="31.5">
      <c r="A2510" s="153" t="s">
        <v>68</v>
      </c>
      <c r="B2510" s="154" t="s">
        <v>1863</v>
      </c>
      <c r="C2510" s="155" t="s">
        <v>2626</v>
      </c>
      <c r="D2510" s="156" t="s">
        <v>2780</v>
      </c>
      <c r="E2510" s="155" t="s">
        <v>213</v>
      </c>
      <c r="F2510" s="236" t="s">
        <v>2762</v>
      </c>
      <c r="G2510" s="158" t="s">
        <v>58</v>
      </c>
      <c r="H2510" s="159" t="s">
        <v>1387</v>
      </c>
      <c r="I2510" s="160">
        <v>2</v>
      </c>
      <c r="J2510" s="161"/>
      <c r="K2510" s="162">
        <f t="shared" si="141"/>
        <v>0</v>
      </c>
      <c r="L2510" s="163"/>
      <c r="M2510" s="164">
        <f t="shared" si="142"/>
        <v>0</v>
      </c>
      <c r="N2510" s="437"/>
      <c r="O2510" s="456"/>
      <c r="P2510" s="443"/>
      <c r="Q2510" s="457"/>
      <c r="R2510" s="458"/>
      <c r="S2510" s="459"/>
      <c r="T2510" s="457"/>
      <c r="U2510" s="460"/>
      <c r="V2510" s="434"/>
      <c r="W2510" s="434"/>
    </row>
    <row r="2511" spans="1:23" ht="31.5">
      <c r="A2511" s="153" t="s">
        <v>69</v>
      </c>
      <c r="B2511" s="154" t="s">
        <v>1863</v>
      </c>
      <c r="C2511" s="155" t="s">
        <v>2626</v>
      </c>
      <c r="D2511" s="156" t="s">
        <v>2780</v>
      </c>
      <c r="E2511" s="155" t="s">
        <v>213</v>
      </c>
      <c r="F2511" s="236" t="s">
        <v>2763</v>
      </c>
      <c r="G2511" s="158" t="s">
        <v>58</v>
      </c>
      <c r="H2511" s="159" t="s">
        <v>1387</v>
      </c>
      <c r="I2511" s="160">
        <v>2</v>
      </c>
      <c r="J2511" s="161"/>
      <c r="K2511" s="162">
        <f t="shared" si="141"/>
        <v>0</v>
      </c>
      <c r="L2511" s="163"/>
      <c r="M2511" s="164">
        <f t="shared" si="142"/>
        <v>0</v>
      </c>
      <c r="N2511" s="437"/>
      <c r="O2511" s="456"/>
      <c r="P2511" s="443"/>
      <c r="Q2511" s="457"/>
      <c r="R2511" s="458"/>
      <c r="S2511" s="459"/>
      <c r="T2511" s="457"/>
      <c r="U2511" s="460"/>
      <c r="V2511" s="434"/>
      <c r="W2511" s="434"/>
    </row>
    <row r="2512" spans="1:23" ht="31.5">
      <c r="A2512" s="153" t="s">
        <v>70</v>
      </c>
      <c r="B2512" s="154" t="s">
        <v>1863</v>
      </c>
      <c r="C2512" s="155" t="s">
        <v>2626</v>
      </c>
      <c r="D2512" s="156" t="s">
        <v>2780</v>
      </c>
      <c r="E2512" s="155" t="s">
        <v>213</v>
      </c>
      <c r="F2512" s="236" t="s">
        <v>2764</v>
      </c>
      <c r="G2512" s="158" t="s">
        <v>58</v>
      </c>
      <c r="H2512" s="159" t="s">
        <v>1387</v>
      </c>
      <c r="I2512" s="160">
        <v>2</v>
      </c>
      <c r="J2512" s="161"/>
      <c r="K2512" s="162">
        <f t="shared" si="141"/>
        <v>0</v>
      </c>
      <c r="L2512" s="163"/>
      <c r="M2512" s="164">
        <f t="shared" si="142"/>
        <v>0</v>
      </c>
      <c r="N2512" s="437"/>
      <c r="O2512" s="456"/>
      <c r="P2512" s="443"/>
      <c r="Q2512" s="457"/>
      <c r="R2512" s="458"/>
      <c r="S2512" s="459"/>
      <c r="T2512" s="457"/>
      <c r="U2512" s="460"/>
      <c r="V2512" s="434"/>
      <c r="W2512" s="434"/>
    </row>
    <row r="2513" spans="1:66" ht="31.5">
      <c r="A2513" s="153" t="s">
        <v>85</v>
      </c>
      <c r="B2513" s="154" t="s">
        <v>1863</v>
      </c>
      <c r="C2513" s="155" t="s">
        <v>2626</v>
      </c>
      <c r="D2513" s="156" t="s">
        <v>2780</v>
      </c>
      <c r="E2513" s="155" t="s">
        <v>213</v>
      </c>
      <c r="F2513" s="236" t="s">
        <v>2765</v>
      </c>
      <c r="G2513" s="158" t="s">
        <v>58</v>
      </c>
      <c r="H2513" s="159" t="s">
        <v>1387</v>
      </c>
      <c r="I2513" s="160">
        <v>2</v>
      </c>
      <c r="J2513" s="161"/>
      <c r="K2513" s="162">
        <f t="shared" si="141"/>
        <v>0</v>
      </c>
      <c r="L2513" s="163"/>
      <c r="M2513" s="164">
        <f t="shared" si="142"/>
        <v>0</v>
      </c>
      <c r="N2513" s="437"/>
      <c r="O2513" s="456"/>
      <c r="P2513" s="443"/>
      <c r="Q2513" s="457"/>
      <c r="R2513" s="458"/>
      <c r="S2513" s="459"/>
      <c r="T2513" s="457"/>
      <c r="U2513" s="460"/>
      <c r="V2513" s="434"/>
      <c r="W2513" s="434"/>
    </row>
    <row r="2514" spans="1:66" ht="31.5">
      <c r="A2514" s="153" t="s">
        <v>86</v>
      </c>
      <c r="B2514" s="154" t="s">
        <v>1863</v>
      </c>
      <c r="C2514" s="155" t="s">
        <v>2626</v>
      </c>
      <c r="D2514" s="156" t="s">
        <v>2780</v>
      </c>
      <c r="E2514" s="155" t="s">
        <v>213</v>
      </c>
      <c r="F2514" s="236" t="s">
        <v>2766</v>
      </c>
      <c r="G2514" s="158" t="s">
        <v>58</v>
      </c>
      <c r="H2514" s="159" t="s">
        <v>1387</v>
      </c>
      <c r="I2514" s="160">
        <v>2</v>
      </c>
      <c r="J2514" s="161"/>
      <c r="K2514" s="162">
        <f t="shared" si="141"/>
        <v>0</v>
      </c>
      <c r="L2514" s="163"/>
      <c r="M2514" s="164">
        <f t="shared" si="142"/>
        <v>0</v>
      </c>
      <c r="N2514" s="437"/>
      <c r="O2514" s="456"/>
      <c r="P2514" s="443"/>
      <c r="Q2514" s="457"/>
      <c r="R2514" s="458"/>
      <c r="S2514" s="459"/>
      <c r="T2514" s="457"/>
      <c r="U2514" s="460"/>
      <c r="V2514" s="434"/>
      <c r="W2514" s="434"/>
    </row>
    <row r="2515" spans="1:66" ht="31.5">
      <c r="A2515" s="153" t="s">
        <v>87</v>
      </c>
      <c r="B2515" s="154" t="s">
        <v>1863</v>
      </c>
      <c r="C2515" s="155" t="s">
        <v>2626</v>
      </c>
      <c r="D2515" s="156" t="s">
        <v>2780</v>
      </c>
      <c r="E2515" s="155" t="s">
        <v>213</v>
      </c>
      <c r="F2515" s="236" t="s">
        <v>2767</v>
      </c>
      <c r="G2515" s="158" t="s">
        <v>58</v>
      </c>
      <c r="H2515" s="159" t="s">
        <v>1387</v>
      </c>
      <c r="I2515" s="160">
        <v>2</v>
      </c>
      <c r="J2515" s="161"/>
      <c r="K2515" s="162">
        <f t="shared" si="141"/>
        <v>0</v>
      </c>
      <c r="L2515" s="163"/>
      <c r="M2515" s="164">
        <f t="shared" si="142"/>
        <v>0</v>
      </c>
      <c r="N2515" s="437"/>
      <c r="O2515" s="456"/>
      <c r="P2515" s="443"/>
      <c r="Q2515" s="457"/>
      <c r="R2515" s="458"/>
      <c r="S2515" s="459"/>
      <c r="T2515" s="457"/>
      <c r="U2515" s="460"/>
      <c r="V2515" s="434"/>
      <c r="W2515" s="434"/>
    </row>
    <row r="2516" spans="1:66" ht="31.5">
      <c r="A2516" s="153" t="s">
        <v>88</v>
      </c>
      <c r="B2516" s="154" t="s">
        <v>1863</v>
      </c>
      <c r="C2516" s="155" t="s">
        <v>2626</v>
      </c>
      <c r="D2516" s="156" t="s">
        <v>2780</v>
      </c>
      <c r="E2516" s="155" t="s">
        <v>213</v>
      </c>
      <c r="F2516" s="236" t="s">
        <v>2768</v>
      </c>
      <c r="G2516" s="158" t="s">
        <v>58</v>
      </c>
      <c r="H2516" s="159" t="s">
        <v>1387</v>
      </c>
      <c r="I2516" s="160">
        <v>2</v>
      </c>
      <c r="J2516" s="161"/>
      <c r="K2516" s="162">
        <f t="shared" si="141"/>
        <v>0</v>
      </c>
      <c r="L2516" s="163"/>
      <c r="M2516" s="164">
        <f t="shared" si="142"/>
        <v>0</v>
      </c>
      <c r="N2516" s="437"/>
      <c r="O2516" s="456"/>
      <c r="P2516" s="443"/>
      <c r="Q2516" s="457"/>
      <c r="R2516" s="458"/>
      <c r="S2516" s="459"/>
      <c r="T2516" s="457"/>
      <c r="U2516" s="460"/>
      <c r="V2516" s="434"/>
      <c r="W2516" s="434"/>
    </row>
    <row r="2517" spans="1:66" ht="31.5">
      <c r="A2517" s="153" t="s">
        <v>89</v>
      </c>
      <c r="B2517" s="154" t="s">
        <v>1863</v>
      </c>
      <c r="C2517" s="155" t="s">
        <v>2626</v>
      </c>
      <c r="D2517" s="156" t="s">
        <v>2780</v>
      </c>
      <c r="E2517" s="155" t="s">
        <v>213</v>
      </c>
      <c r="F2517" s="236" t="s">
        <v>2769</v>
      </c>
      <c r="G2517" s="158" t="s">
        <v>58</v>
      </c>
      <c r="H2517" s="159" t="s">
        <v>1387</v>
      </c>
      <c r="I2517" s="160">
        <v>2</v>
      </c>
      <c r="J2517" s="161"/>
      <c r="K2517" s="162">
        <f t="shared" si="141"/>
        <v>0</v>
      </c>
      <c r="L2517" s="163"/>
      <c r="M2517" s="164">
        <f t="shared" si="142"/>
        <v>0</v>
      </c>
      <c r="N2517" s="437"/>
      <c r="O2517" s="456"/>
      <c r="P2517" s="443"/>
      <c r="Q2517" s="457"/>
      <c r="R2517" s="458"/>
      <c r="S2517" s="459"/>
      <c r="T2517" s="457"/>
      <c r="U2517" s="460"/>
      <c r="V2517" s="434"/>
      <c r="W2517" s="434"/>
    </row>
    <row r="2518" spans="1:66" ht="31.5">
      <c r="A2518" s="153" t="s">
        <v>90</v>
      </c>
      <c r="B2518" s="154" t="s">
        <v>1863</v>
      </c>
      <c r="C2518" s="155" t="s">
        <v>2626</v>
      </c>
      <c r="D2518" s="156" t="s">
        <v>2780</v>
      </c>
      <c r="E2518" s="155" t="s">
        <v>213</v>
      </c>
      <c r="F2518" s="236" t="s">
        <v>2770</v>
      </c>
      <c r="G2518" s="158" t="s">
        <v>58</v>
      </c>
      <c r="H2518" s="159" t="s">
        <v>1387</v>
      </c>
      <c r="I2518" s="160">
        <v>2</v>
      </c>
      <c r="J2518" s="161"/>
      <c r="K2518" s="162">
        <f t="shared" si="141"/>
        <v>0</v>
      </c>
      <c r="L2518" s="163"/>
      <c r="M2518" s="164">
        <f t="shared" si="142"/>
        <v>0</v>
      </c>
      <c r="N2518" s="437"/>
      <c r="O2518" s="456"/>
      <c r="P2518" s="443"/>
      <c r="Q2518" s="457"/>
      <c r="R2518" s="458"/>
      <c r="S2518" s="459"/>
      <c r="T2518" s="457"/>
      <c r="U2518" s="460"/>
      <c r="V2518" s="434"/>
      <c r="W2518" s="434"/>
    </row>
    <row r="2519" spans="1:66" ht="31.5">
      <c r="A2519" s="153" t="s">
        <v>91</v>
      </c>
      <c r="B2519" s="154" t="s">
        <v>1863</v>
      </c>
      <c r="C2519" s="155" t="s">
        <v>2626</v>
      </c>
      <c r="D2519" s="156" t="s">
        <v>2780</v>
      </c>
      <c r="E2519" s="155" t="s">
        <v>213</v>
      </c>
      <c r="F2519" s="236" t="s">
        <v>2771</v>
      </c>
      <c r="G2519" s="158" t="s">
        <v>58</v>
      </c>
      <c r="H2519" s="159" t="s">
        <v>1387</v>
      </c>
      <c r="I2519" s="160">
        <v>2</v>
      </c>
      <c r="J2519" s="161"/>
      <c r="K2519" s="162">
        <f t="shared" si="141"/>
        <v>0</v>
      </c>
      <c r="L2519" s="163"/>
      <c r="M2519" s="164">
        <f t="shared" si="142"/>
        <v>0</v>
      </c>
      <c r="N2519" s="437"/>
      <c r="O2519" s="456"/>
      <c r="P2519" s="443"/>
      <c r="Q2519" s="457"/>
      <c r="R2519" s="458"/>
      <c r="S2519" s="459"/>
      <c r="T2519" s="457"/>
      <c r="U2519" s="460"/>
      <c r="V2519" s="434"/>
      <c r="W2519" s="434"/>
    </row>
    <row r="2520" spans="1:66" ht="31.5">
      <c r="A2520" s="153" t="s">
        <v>92</v>
      </c>
      <c r="B2520" s="154" t="s">
        <v>1863</v>
      </c>
      <c r="C2520" s="155" t="s">
        <v>2626</v>
      </c>
      <c r="D2520" s="156" t="s">
        <v>2780</v>
      </c>
      <c r="E2520" s="155" t="s">
        <v>213</v>
      </c>
      <c r="F2520" s="236" t="s">
        <v>2772</v>
      </c>
      <c r="G2520" s="158" t="s">
        <v>58</v>
      </c>
      <c r="H2520" s="159" t="s">
        <v>1387</v>
      </c>
      <c r="I2520" s="160">
        <v>2</v>
      </c>
      <c r="J2520" s="161"/>
      <c r="K2520" s="162">
        <f t="shared" si="141"/>
        <v>0</v>
      </c>
      <c r="L2520" s="163"/>
      <c r="M2520" s="164">
        <f t="shared" si="142"/>
        <v>0</v>
      </c>
      <c r="N2520" s="437"/>
      <c r="O2520" s="456"/>
      <c r="P2520" s="443"/>
      <c r="Q2520" s="457"/>
      <c r="R2520" s="458"/>
      <c r="S2520" s="459"/>
      <c r="T2520" s="457"/>
      <c r="U2520" s="460"/>
      <c r="V2520" s="434"/>
      <c r="W2520" s="434"/>
    </row>
    <row r="2521" spans="1:66" ht="31.5">
      <c r="A2521" s="153" t="s">
        <v>93</v>
      </c>
      <c r="B2521" s="154" t="s">
        <v>1863</v>
      </c>
      <c r="C2521" s="155" t="s">
        <v>2626</v>
      </c>
      <c r="D2521" s="156" t="s">
        <v>2780</v>
      </c>
      <c r="E2521" s="155" t="s">
        <v>213</v>
      </c>
      <c r="F2521" s="236" t="s">
        <v>2773</v>
      </c>
      <c r="G2521" s="158" t="s">
        <v>58</v>
      </c>
      <c r="H2521" s="159" t="s">
        <v>1387</v>
      </c>
      <c r="I2521" s="160">
        <v>2</v>
      </c>
      <c r="J2521" s="161"/>
      <c r="K2521" s="162">
        <f t="shared" si="141"/>
        <v>0</v>
      </c>
      <c r="L2521" s="163"/>
      <c r="M2521" s="164">
        <f t="shared" si="142"/>
        <v>0</v>
      </c>
      <c r="N2521" s="437"/>
      <c r="O2521" s="456"/>
      <c r="P2521" s="443"/>
      <c r="Q2521" s="457"/>
      <c r="R2521" s="458"/>
      <c r="S2521" s="459"/>
      <c r="T2521" s="457"/>
      <c r="U2521" s="460"/>
      <c r="V2521" s="434"/>
      <c r="W2521" s="434"/>
    </row>
    <row r="2522" spans="1:66" ht="31.5">
      <c r="A2522" s="153" t="s">
        <v>94</v>
      </c>
      <c r="B2522" s="154" t="s">
        <v>1863</v>
      </c>
      <c r="C2522" s="155" t="s">
        <v>2750</v>
      </c>
      <c r="D2522" s="156" t="s">
        <v>2781</v>
      </c>
      <c r="E2522" s="155" t="s">
        <v>213</v>
      </c>
      <c r="F2522" s="236" t="s">
        <v>2774</v>
      </c>
      <c r="G2522" s="158" t="s">
        <v>58</v>
      </c>
      <c r="H2522" s="159" t="s">
        <v>1387</v>
      </c>
      <c r="I2522" s="160">
        <v>2</v>
      </c>
      <c r="J2522" s="161"/>
      <c r="K2522" s="162">
        <f t="shared" si="141"/>
        <v>0</v>
      </c>
      <c r="L2522" s="163"/>
      <c r="M2522" s="164">
        <f t="shared" si="142"/>
        <v>0</v>
      </c>
      <c r="N2522" s="437"/>
      <c r="O2522" s="456"/>
      <c r="P2522" s="443"/>
      <c r="Q2522" s="457"/>
      <c r="R2522" s="458"/>
      <c r="S2522" s="459"/>
      <c r="T2522" s="457"/>
      <c r="U2522" s="460"/>
      <c r="V2522" s="434"/>
      <c r="W2522" s="434"/>
    </row>
    <row r="2523" spans="1:66" ht="32.25" thickBot="1">
      <c r="A2523" s="100" t="s">
        <v>95</v>
      </c>
      <c r="B2523" s="165" t="s">
        <v>1863</v>
      </c>
      <c r="C2523" s="166" t="s">
        <v>2750</v>
      </c>
      <c r="D2523" s="167" t="s">
        <v>2781</v>
      </c>
      <c r="E2523" s="166" t="s">
        <v>213</v>
      </c>
      <c r="F2523" s="237" t="s">
        <v>2775</v>
      </c>
      <c r="G2523" s="169" t="s">
        <v>58</v>
      </c>
      <c r="H2523" s="106" t="s">
        <v>1387</v>
      </c>
      <c r="I2523" s="170">
        <v>2</v>
      </c>
      <c r="J2523" s="171"/>
      <c r="K2523" s="172">
        <f t="shared" ref="K2523" si="143">I2523*J2523</f>
        <v>0</v>
      </c>
      <c r="L2523" s="173"/>
      <c r="M2523" s="174">
        <f t="shared" ref="M2523" si="144">ROUND(K2523*L2523+K2523,2)</f>
        <v>0</v>
      </c>
      <c r="N2523" s="438"/>
      <c r="O2523" s="441"/>
      <c r="P2523" s="444"/>
      <c r="Q2523" s="447"/>
      <c r="R2523" s="449"/>
      <c r="S2523" s="452"/>
      <c r="T2523" s="447"/>
      <c r="U2523" s="455"/>
      <c r="V2523" s="435"/>
      <c r="W2523" s="435"/>
    </row>
    <row r="2524" spans="1:66" ht="12.75">
      <c r="A2524" s="37"/>
      <c r="B2524" s="37"/>
      <c r="C2524" s="37"/>
      <c r="D2524" s="37"/>
      <c r="E2524" s="37"/>
      <c r="F2524" s="37"/>
      <c r="G2524" s="37"/>
      <c r="H2524" s="38"/>
      <c r="I2524" s="37"/>
      <c r="J2524" s="112" t="s">
        <v>38</v>
      </c>
      <c r="K2524" s="113">
        <f>SUM(K2499:K2523)</f>
        <v>0</v>
      </c>
      <c r="L2524" s="114"/>
      <c r="M2524" s="113">
        <f>SUM(M2499:M2523)</f>
        <v>0</v>
      </c>
      <c r="N2524" s="114"/>
      <c r="O2524" s="114"/>
      <c r="P2524" s="115">
        <f>SUM(P2499)</f>
        <v>0</v>
      </c>
      <c r="Q2524" s="114"/>
      <c r="R2524" s="115">
        <f>SUM(R2499)</f>
        <v>0</v>
      </c>
      <c r="S2524" s="113">
        <f>SUM(S2499:S2523)</f>
        <v>25000</v>
      </c>
      <c r="T2524" s="114"/>
      <c r="U2524" s="113">
        <f>SUM(U2499:U2523)</f>
        <v>25000</v>
      </c>
      <c r="V2524" s="37"/>
      <c r="W2524" s="37"/>
    </row>
    <row r="2525" spans="1:66" ht="51">
      <c r="W2525" s="116" t="s">
        <v>37</v>
      </c>
    </row>
    <row r="2527" spans="1:66" s="241" customFormat="1" ht="15" thickBot="1">
      <c r="A2527" s="180"/>
      <c r="B2527" s="181" t="s">
        <v>21</v>
      </c>
      <c r="C2527" s="182">
        <v>163</v>
      </c>
      <c r="D2527" s="183" t="s">
        <v>433</v>
      </c>
      <c r="E2527" s="184"/>
      <c r="F2527" s="184"/>
      <c r="G2527" s="184"/>
      <c r="H2527" s="184"/>
      <c r="I2527" s="184"/>
      <c r="J2527" s="184"/>
      <c r="K2527" s="184"/>
      <c r="L2527" s="184"/>
      <c r="M2527" s="184"/>
      <c r="N2527" s="184"/>
      <c r="O2527" s="185"/>
      <c r="P2527" s="185"/>
      <c r="Q2527" s="185"/>
      <c r="R2527" s="185"/>
      <c r="S2527" s="185"/>
      <c r="T2527" s="185"/>
      <c r="U2527" s="185"/>
      <c r="V2527" s="185"/>
      <c r="W2527" s="185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  <c r="AJ2527" s="31"/>
      <c r="AK2527" s="31"/>
      <c r="AL2527" s="31"/>
      <c r="AM2527" s="31"/>
      <c r="AN2527" s="31"/>
      <c r="AO2527" s="31"/>
      <c r="AP2527" s="31"/>
      <c r="AQ2527" s="31"/>
      <c r="AR2527" s="31"/>
      <c r="AS2527" s="31"/>
      <c r="AT2527" s="31"/>
      <c r="AU2527" s="31"/>
      <c r="AV2527" s="31"/>
      <c r="AW2527" s="31"/>
      <c r="AX2527" s="31"/>
      <c r="AY2527" s="31"/>
      <c r="AZ2527" s="31"/>
      <c r="BA2527" s="31"/>
      <c r="BB2527" s="31"/>
      <c r="BC2527" s="31"/>
      <c r="BD2527" s="31"/>
      <c r="BE2527" s="31"/>
      <c r="BF2527" s="31"/>
      <c r="BG2527" s="31"/>
      <c r="BH2527" s="31"/>
      <c r="BI2527" s="31"/>
      <c r="BJ2527" s="31"/>
      <c r="BK2527" s="31"/>
      <c r="BL2527" s="31"/>
      <c r="BM2527" s="31"/>
      <c r="BN2527" s="31"/>
    </row>
    <row r="2528" spans="1:66" ht="11.25">
      <c r="A2528" s="422" t="s">
        <v>0</v>
      </c>
      <c r="B2528" s="423"/>
      <c r="C2528" s="423"/>
      <c r="D2528" s="423"/>
      <c r="E2528" s="423"/>
      <c r="F2528" s="423"/>
      <c r="G2528" s="424"/>
      <c r="H2528" s="422" t="s">
        <v>40</v>
      </c>
      <c r="I2528" s="423"/>
      <c r="J2528" s="423"/>
      <c r="K2528" s="423"/>
      <c r="L2528" s="423"/>
      <c r="M2528" s="424"/>
      <c r="N2528" s="422" t="s">
        <v>35</v>
      </c>
      <c r="O2528" s="423"/>
      <c r="P2528" s="423"/>
      <c r="Q2528" s="423"/>
      <c r="R2528" s="423"/>
      <c r="S2528" s="423"/>
      <c r="T2528" s="423"/>
      <c r="U2528" s="424"/>
      <c r="V2528" s="425" t="s">
        <v>1</v>
      </c>
      <c r="W2528" s="426"/>
    </row>
    <row r="2529" spans="1:66" ht="63.75">
      <c r="A2529" s="46" t="s">
        <v>12</v>
      </c>
      <c r="B2529" s="47" t="s">
        <v>22</v>
      </c>
      <c r="C2529" s="48" t="s">
        <v>13</v>
      </c>
      <c r="D2529" s="48" t="s">
        <v>20</v>
      </c>
      <c r="E2529" s="49" t="s">
        <v>23</v>
      </c>
      <c r="F2529" s="48" t="s">
        <v>19</v>
      </c>
      <c r="G2529" s="50" t="s">
        <v>24</v>
      </c>
      <c r="H2529" s="51" t="s">
        <v>28</v>
      </c>
      <c r="I2529" s="48" t="s">
        <v>29</v>
      </c>
      <c r="J2529" s="52" t="s">
        <v>41</v>
      </c>
      <c r="K2529" s="53" t="s">
        <v>14</v>
      </c>
      <c r="L2529" s="54" t="s">
        <v>2</v>
      </c>
      <c r="M2529" s="55" t="s">
        <v>15</v>
      </c>
      <c r="N2529" s="56" t="s">
        <v>50</v>
      </c>
      <c r="O2529" s="57" t="s">
        <v>54</v>
      </c>
      <c r="P2529" s="58" t="s">
        <v>42</v>
      </c>
      <c r="Q2529" s="59" t="s">
        <v>2</v>
      </c>
      <c r="R2529" s="58" t="s">
        <v>43</v>
      </c>
      <c r="S2529" s="58" t="s">
        <v>55</v>
      </c>
      <c r="T2529" s="59" t="s">
        <v>2</v>
      </c>
      <c r="U2529" s="60" t="s">
        <v>56</v>
      </c>
      <c r="V2529" s="61" t="s">
        <v>51</v>
      </c>
      <c r="W2529" s="62" t="s">
        <v>52</v>
      </c>
    </row>
    <row r="2530" spans="1:66" ht="11.25" thickBot="1">
      <c r="A2530" s="63" t="s">
        <v>3</v>
      </c>
      <c r="B2530" s="64" t="s">
        <v>4</v>
      </c>
      <c r="C2530" s="64" t="s">
        <v>5</v>
      </c>
      <c r="D2530" s="64" t="s">
        <v>6</v>
      </c>
      <c r="E2530" s="64" t="s">
        <v>7</v>
      </c>
      <c r="F2530" s="64" t="s">
        <v>8</v>
      </c>
      <c r="G2530" s="65" t="s">
        <v>9</v>
      </c>
      <c r="H2530" s="66" t="s">
        <v>16</v>
      </c>
      <c r="I2530" s="64" t="s">
        <v>30</v>
      </c>
      <c r="J2530" s="67" t="s">
        <v>31</v>
      </c>
      <c r="K2530" s="64" t="s">
        <v>32</v>
      </c>
      <c r="L2530" s="68" t="s">
        <v>33</v>
      </c>
      <c r="M2530" s="69" t="s">
        <v>34</v>
      </c>
      <c r="N2530" s="70" t="s">
        <v>17</v>
      </c>
      <c r="O2530" s="71" t="s">
        <v>36</v>
      </c>
      <c r="P2530" s="72" t="s">
        <v>49</v>
      </c>
      <c r="Q2530" s="71" t="s">
        <v>10</v>
      </c>
      <c r="R2530" s="72" t="s">
        <v>44</v>
      </c>
      <c r="S2530" s="72" t="s">
        <v>45</v>
      </c>
      <c r="T2530" s="71" t="s">
        <v>18</v>
      </c>
      <c r="U2530" s="73" t="s">
        <v>46</v>
      </c>
      <c r="V2530" s="74" t="s">
        <v>47</v>
      </c>
      <c r="W2530" s="75" t="s">
        <v>48</v>
      </c>
    </row>
    <row r="2531" spans="1:66" ht="34.5" thickBot="1">
      <c r="A2531" s="117" t="s">
        <v>11</v>
      </c>
      <c r="B2531" s="118" t="s">
        <v>2794</v>
      </c>
      <c r="C2531" s="119" t="s">
        <v>2792</v>
      </c>
      <c r="D2531" s="120" t="s">
        <v>2791</v>
      </c>
      <c r="E2531" s="119" t="s">
        <v>73</v>
      </c>
      <c r="F2531" s="121" t="s">
        <v>2793</v>
      </c>
      <c r="G2531" s="122" t="s">
        <v>58</v>
      </c>
      <c r="H2531" s="123" t="s">
        <v>2795</v>
      </c>
      <c r="I2531" s="124">
        <v>1</v>
      </c>
      <c r="J2531" s="125"/>
      <c r="K2531" s="126">
        <f>I2531*J2531</f>
        <v>0</v>
      </c>
      <c r="L2531" s="127"/>
      <c r="M2531" s="128">
        <f>ROUND(K2531*L2531+K2531,2)</f>
        <v>0</v>
      </c>
      <c r="N2531" s="129">
        <v>6</v>
      </c>
      <c r="O2531" s="125"/>
      <c r="P2531" s="130">
        <f>N2531*O2531</f>
        <v>0</v>
      </c>
      <c r="Q2531" s="127"/>
      <c r="R2531" s="130">
        <f>ROUND(P2531+P2531*Q2531,2)</f>
        <v>0</v>
      </c>
      <c r="S2531" s="131">
        <v>100000</v>
      </c>
      <c r="T2531" s="127"/>
      <c r="U2531" s="132">
        <f>ROUND(S2531+S2531*T2531,2)</f>
        <v>100000</v>
      </c>
      <c r="V2531" s="133">
        <f>SUM(K2532,P2532,S2532)</f>
        <v>100000</v>
      </c>
      <c r="W2531" s="133">
        <f>SUM(M2532,R2532,U2532)</f>
        <v>100000</v>
      </c>
    </row>
    <row r="2532" spans="1:66" ht="12.75">
      <c r="A2532" s="37"/>
      <c r="B2532" s="37"/>
      <c r="C2532" s="37"/>
      <c r="D2532" s="37"/>
      <c r="E2532" s="37"/>
      <c r="F2532" s="37"/>
      <c r="G2532" s="37"/>
      <c r="H2532" s="38"/>
      <c r="I2532" s="37"/>
      <c r="J2532" s="112" t="s">
        <v>38</v>
      </c>
      <c r="K2532" s="113">
        <f>SUM(K2531:K2531)</f>
        <v>0</v>
      </c>
      <c r="L2532" s="114"/>
      <c r="M2532" s="113">
        <f>SUM(M2531:M2531)</f>
        <v>0</v>
      </c>
      <c r="N2532" s="114"/>
      <c r="O2532" s="114"/>
      <c r="P2532" s="115">
        <f>SUM(P2531)</f>
        <v>0</v>
      </c>
      <c r="Q2532" s="114"/>
      <c r="R2532" s="115">
        <f>SUM(R2531)</f>
        <v>0</v>
      </c>
      <c r="S2532" s="113">
        <f>SUM(S2531:S2531)</f>
        <v>100000</v>
      </c>
      <c r="T2532" s="114"/>
      <c r="U2532" s="113">
        <f>SUM(U2531:U2531)</f>
        <v>100000</v>
      </c>
      <c r="V2532" s="37"/>
      <c r="W2532" s="37"/>
    </row>
    <row r="2533" spans="1:66" ht="51">
      <c r="W2533" s="116" t="s">
        <v>37</v>
      </c>
    </row>
    <row r="2535" spans="1:66" s="241" customFormat="1" ht="15" thickBot="1">
      <c r="A2535" s="180"/>
      <c r="B2535" s="181" t="s">
        <v>21</v>
      </c>
      <c r="C2535" s="182">
        <v>164</v>
      </c>
      <c r="D2535" s="183" t="s">
        <v>433</v>
      </c>
      <c r="E2535" s="184"/>
      <c r="F2535" s="184"/>
      <c r="G2535" s="184"/>
      <c r="H2535" s="184"/>
      <c r="I2535" s="184"/>
      <c r="J2535" s="184"/>
      <c r="K2535" s="184"/>
      <c r="L2535" s="184"/>
      <c r="M2535" s="184"/>
      <c r="N2535" s="184"/>
      <c r="O2535" s="185"/>
      <c r="P2535" s="185"/>
      <c r="Q2535" s="185"/>
      <c r="R2535" s="185"/>
      <c r="S2535" s="185"/>
      <c r="T2535" s="185"/>
      <c r="U2535" s="185"/>
      <c r="V2535" s="185"/>
      <c r="W2535" s="185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  <c r="AJ2535" s="31"/>
      <c r="AK2535" s="31"/>
      <c r="AL2535" s="31"/>
      <c r="AM2535" s="31"/>
      <c r="AN2535" s="31"/>
      <c r="AO2535" s="31"/>
      <c r="AP2535" s="31"/>
      <c r="AQ2535" s="31"/>
      <c r="AR2535" s="31"/>
      <c r="AS2535" s="31"/>
      <c r="AT2535" s="31"/>
      <c r="AU2535" s="31"/>
      <c r="AV2535" s="31"/>
      <c r="AW2535" s="31"/>
      <c r="AX2535" s="31"/>
      <c r="AY2535" s="31"/>
      <c r="AZ2535" s="31"/>
      <c r="BA2535" s="31"/>
      <c r="BB2535" s="31"/>
      <c r="BC2535" s="31"/>
      <c r="BD2535" s="31"/>
      <c r="BE2535" s="31"/>
      <c r="BF2535" s="31"/>
      <c r="BG2535" s="31"/>
      <c r="BH2535" s="31"/>
      <c r="BI2535" s="31"/>
      <c r="BJ2535" s="31"/>
      <c r="BK2535" s="31"/>
      <c r="BL2535" s="31"/>
      <c r="BM2535" s="31"/>
      <c r="BN2535" s="31"/>
    </row>
    <row r="2536" spans="1:66" ht="11.25">
      <c r="A2536" s="422" t="s">
        <v>0</v>
      </c>
      <c r="B2536" s="423"/>
      <c r="C2536" s="423"/>
      <c r="D2536" s="423"/>
      <c r="E2536" s="423"/>
      <c r="F2536" s="423"/>
      <c r="G2536" s="424"/>
      <c r="H2536" s="422" t="s">
        <v>40</v>
      </c>
      <c r="I2536" s="423"/>
      <c r="J2536" s="423"/>
      <c r="K2536" s="423"/>
      <c r="L2536" s="423"/>
      <c r="M2536" s="424"/>
      <c r="N2536" s="422" t="s">
        <v>35</v>
      </c>
      <c r="O2536" s="423"/>
      <c r="P2536" s="423"/>
      <c r="Q2536" s="423"/>
      <c r="R2536" s="423"/>
      <c r="S2536" s="423"/>
      <c r="T2536" s="423"/>
      <c r="U2536" s="424"/>
      <c r="V2536" s="425" t="s">
        <v>1</v>
      </c>
      <c r="W2536" s="426"/>
    </row>
    <row r="2537" spans="1:66" ht="63.75">
      <c r="A2537" s="46" t="s">
        <v>12</v>
      </c>
      <c r="B2537" s="47" t="s">
        <v>22</v>
      </c>
      <c r="C2537" s="48" t="s">
        <v>13</v>
      </c>
      <c r="D2537" s="48" t="s">
        <v>20</v>
      </c>
      <c r="E2537" s="49" t="s">
        <v>23</v>
      </c>
      <c r="F2537" s="48" t="s">
        <v>19</v>
      </c>
      <c r="G2537" s="50" t="s">
        <v>24</v>
      </c>
      <c r="H2537" s="51" t="s">
        <v>28</v>
      </c>
      <c r="I2537" s="48" t="s">
        <v>29</v>
      </c>
      <c r="J2537" s="52" t="s">
        <v>41</v>
      </c>
      <c r="K2537" s="53" t="s">
        <v>14</v>
      </c>
      <c r="L2537" s="54" t="s">
        <v>2</v>
      </c>
      <c r="M2537" s="55" t="s">
        <v>15</v>
      </c>
      <c r="N2537" s="56" t="s">
        <v>50</v>
      </c>
      <c r="O2537" s="57" t="s">
        <v>54</v>
      </c>
      <c r="P2537" s="58" t="s">
        <v>42</v>
      </c>
      <c r="Q2537" s="59" t="s">
        <v>2</v>
      </c>
      <c r="R2537" s="58" t="s">
        <v>43</v>
      </c>
      <c r="S2537" s="58" t="s">
        <v>55</v>
      </c>
      <c r="T2537" s="59" t="s">
        <v>2</v>
      </c>
      <c r="U2537" s="60" t="s">
        <v>56</v>
      </c>
      <c r="V2537" s="61" t="s">
        <v>51</v>
      </c>
      <c r="W2537" s="62" t="s">
        <v>52</v>
      </c>
    </row>
    <row r="2538" spans="1:66" ht="11.25" thickBot="1">
      <c r="A2538" s="63" t="s">
        <v>3</v>
      </c>
      <c r="B2538" s="64" t="s">
        <v>4</v>
      </c>
      <c r="C2538" s="64" t="s">
        <v>5</v>
      </c>
      <c r="D2538" s="64" t="s">
        <v>6</v>
      </c>
      <c r="E2538" s="64" t="s">
        <v>7</v>
      </c>
      <c r="F2538" s="64" t="s">
        <v>8</v>
      </c>
      <c r="G2538" s="65" t="s">
        <v>9</v>
      </c>
      <c r="H2538" s="66" t="s">
        <v>16</v>
      </c>
      <c r="I2538" s="64" t="s">
        <v>30</v>
      </c>
      <c r="J2538" s="67" t="s">
        <v>31</v>
      </c>
      <c r="K2538" s="64" t="s">
        <v>32</v>
      </c>
      <c r="L2538" s="68" t="s">
        <v>33</v>
      </c>
      <c r="M2538" s="69" t="s">
        <v>34</v>
      </c>
      <c r="N2538" s="70" t="s">
        <v>17</v>
      </c>
      <c r="O2538" s="71" t="s">
        <v>36</v>
      </c>
      <c r="P2538" s="72" t="s">
        <v>49</v>
      </c>
      <c r="Q2538" s="71" t="s">
        <v>10</v>
      </c>
      <c r="R2538" s="72" t="s">
        <v>44</v>
      </c>
      <c r="S2538" s="72" t="s">
        <v>45</v>
      </c>
      <c r="T2538" s="71" t="s">
        <v>18</v>
      </c>
      <c r="U2538" s="73" t="s">
        <v>46</v>
      </c>
      <c r="V2538" s="74" t="s">
        <v>47</v>
      </c>
      <c r="W2538" s="75" t="s">
        <v>48</v>
      </c>
    </row>
    <row r="2539" spans="1:66" ht="34.5" thickBot="1">
      <c r="A2539" s="117" t="s">
        <v>11</v>
      </c>
      <c r="B2539" s="118" t="s">
        <v>2798</v>
      </c>
      <c r="C2539" s="119" t="s">
        <v>234</v>
      </c>
      <c r="D2539" s="120" t="s">
        <v>2796</v>
      </c>
      <c r="E2539" s="119" t="s">
        <v>73</v>
      </c>
      <c r="F2539" s="121" t="s">
        <v>2797</v>
      </c>
      <c r="G2539" s="122" t="s">
        <v>58</v>
      </c>
      <c r="H2539" s="123" t="s">
        <v>2795</v>
      </c>
      <c r="I2539" s="124">
        <v>1</v>
      </c>
      <c r="J2539" s="125"/>
      <c r="K2539" s="126">
        <f>I2539*J2539</f>
        <v>0</v>
      </c>
      <c r="L2539" s="127"/>
      <c r="M2539" s="128">
        <f>ROUND(K2539*L2539+K2539,2)</f>
        <v>0</v>
      </c>
      <c r="N2539" s="129">
        <v>6</v>
      </c>
      <c r="O2539" s="125"/>
      <c r="P2539" s="130">
        <f>N2539*O2539</f>
        <v>0</v>
      </c>
      <c r="Q2539" s="127"/>
      <c r="R2539" s="130">
        <f>ROUND(P2539+P2539*Q2539,2)</f>
        <v>0</v>
      </c>
      <c r="S2539" s="131">
        <v>25000</v>
      </c>
      <c r="T2539" s="127"/>
      <c r="U2539" s="132">
        <f>ROUND(S2539+S2539*T2539,2)</f>
        <v>25000</v>
      </c>
      <c r="V2539" s="133">
        <f>SUM(K2540,P2540,S2540)</f>
        <v>25000</v>
      </c>
      <c r="W2539" s="133">
        <f>SUM(M2540,R2540,U2540)</f>
        <v>25000</v>
      </c>
    </row>
    <row r="2540" spans="1:66" ht="12.75">
      <c r="A2540" s="37"/>
      <c r="B2540" s="37"/>
      <c r="C2540" s="37"/>
      <c r="D2540" s="37"/>
      <c r="E2540" s="37"/>
      <c r="F2540" s="37"/>
      <c r="G2540" s="37"/>
      <c r="H2540" s="38"/>
      <c r="I2540" s="37"/>
      <c r="J2540" s="112" t="s">
        <v>38</v>
      </c>
      <c r="K2540" s="113">
        <f>SUM(K2539:K2539)</f>
        <v>0</v>
      </c>
      <c r="L2540" s="114"/>
      <c r="M2540" s="113">
        <f>SUM(M2539:M2539)</f>
        <v>0</v>
      </c>
      <c r="N2540" s="114"/>
      <c r="O2540" s="114"/>
      <c r="P2540" s="115">
        <f>SUM(P2539)</f>
        <v>0</v>
      </c>
      <c r="Q2540" s="114"/>
      <c r="R2540" s="115">
        <f>SUM(R2539)</f>
        <v>0</v>
      </c>
      <c r="S2540" s="113">
        <f>SUM(S2539:S2539)</f>
        <v>25000</v>
      </c>
      <c r="T2540" s="114"/>
      <c r="U2540" s="113">
        <f>SUM(U2539:U2539)</f>
        <v>25000</v>
      </c>
      <c r="V2540" s="37"/>
      <c r="W2540" s="37"/>
    </row>
    <row r="2541" spans="1:66" ht="51">
      <c r="W2541" s="116" t="s">
        <v>37</v>
      </c>
    </row>
    <row r="2543" spans="1:66" s="241" customFormat="1" ht="13.5" thickBot="1">
      <c r="A2543" s="180"/>
      <c r="B2543" s="181" t="s">
        <v>21</v>
      </c>
      <c r="C2543" s="182">
        <v>165</v>
      </c>
      <c r="D2543" s="184"/>
      <c r="E2543" s="184"/>
      <c r="F2543" s="184"/>
      <c r="G2543" s="184"/>
      <c r="H2543" s="184"/>
      <c r="I2543" s="184"/>
      <c r="J2543" s="184"/>
      <c r="K2543" s="184"/>
      <c r="L2543" s="184"/>
      <c r="M2543" s="184"/>
      <c r="N2543" s="184"/>
      <c r="O2543" s="185"/>
      <c r="P2543" s="185"/>
      <c r="Q2543" s="185"/>
      <c r="R2543" s="185"/>
      <c r="S2543" s="185"/>
      <c r="T2543" s="185"/>
      <c r="U2543" s="185"/>
      <c r="V2543" s="185"/>
      <c r="W2543" s="185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  <c r="AJ2543" s="31"/>
      <c r="AK2543" s="31"/>
      <c r="AL2543" s="31"/>
      <c r="AM2543" s="31"/>
      <c r="AN2543" s="31"/>
      <c r="AO2543" s="31"/>
      <c r="AP2543" s="31"/>
      <c r="AQ2543" s="31"/>
      <c r="AR2543" s="31"/>
      <c r="AS2543" s="31"/>
      <c r="AT2543" s="31"/>
      <c r="AU2543" s="31"/>
      <c r="AV2543" s="31"/>
      <c r="AW2543" s="31"/>
      <c r="AX2543" s="31"/>
      <c r="AY2543" s="31"/>
      <c r="AZ2543" s="31"/>
      <c r="BA2543" s="31"/>
      <c r="BB2543" s="31"/>
      <c r="BC2543" s="31"/>
      <c r="BD2543" s="31"/>
      <c r="BE2543" s="31"/>
      <c r="BF2543" s="31"/>
      <c r="BG2543" s="31"/>
      <c r="BH2543" s="31"/>
      <c r="BI2543" s="31"/>
      <c r="BJ2543" s="31"/>
      <c r="BK2543" s="31"/>
      <c r="BL2543" s="31"/>
      <c r="BM2543" s="31"/>
      <c r="BN2543" s="31"/>
    </row>
    <row r="2544" spans="1:66" ht="11.25">
      <c r="A2544" s="461" t="s">
        <v>0</v>
      </c>
      <c r="B2544" s="431"/>
      <c r="C2544" s="431"/>
      <c r="D2544" s="431"/>
      <c r="E2544" s="431"/>
      <c r="F2544" s="431"/>
      <c r="G2544" s="432"/>
      <c r="H2544" s="461" t="s">
        <v>40</v>
      </c>
      <c r="I2544" s="431"/>
      <c r="J2544" s="431"/>
      <c r="K2544" s="431"/>
      <c r="L2544" s="431"/>
      <c r="M2544" s="432"/>
      <c r="N2544" s="422" t="s">
        <v>35</v>
      </c>
      <c r="O2544" s="423"/>
      <c r="P2544" s="423"/>
      <c r="Q2544" s="423"/>
      <c r="R2544" s="423"/>
      <c r="S2544" s="423"/>
      <c r="T2544" s="423"/>
      <c r="U2544" s="424"/>
      <c r="V2544" s="425" t="s">
        <v>1</v>
      </c>
      <c r="W2544" s="426"/>
    </row>
    <row r="2545" spans="1:66" ht="63.75">
      <c r="A2545" s="258" t="s">
        <v>12</v>
      </c>
      <c r="B2545" s="157" t="s">
        <v>22</v>
      </c>
      <c r="C2545" s="157" t="s">
        <v>13</v>
      </c>
      <c r="D2545" s="157" t="s">
        <v>20</v>
      </c>
      <c r="E2545" s="259" t="s">
        <v>23</v>
      </c>
      <c r="F2545" s="157" t="s">
        <v>19</v>
      </c>
      <c r="G2545" s="158" t="s">
        <v>24</v>
      </c>
      <c r="H2545" s="258" t="s">
        <v>28</v>
      </c>
      <c r="I2545" s="157" t="s">
        <v>29</v>
      </c>
      <c r="J2545" s="260" t="s">
        <v>41</v>
      </c>
      <c r="K2545" s="261" t="s">
        <v>14</v>
      </c>
      <c r="L2545" s="262" t="s">
        <v>2</v>
      </c>
      <c r="M2545" s="263" t="s">
        <v>15</v>
      </c>
      <c r="N2545" s="56" t="s">
        <v>50</v>
      </c>
      <c r="O2545" s="57" t="s">
        <v>54</v>
      </c>
      <c r="P2545" s="58" t="s">
        <v>42</v>
      </c>
      <c r="Q2545" s="59" t="s">
        <v>2</v>
      </c>
      <c r="R2545" s="58" t="s">
        <v>43</v>
      </c>
      <c r="S2545" s="58" t="s">
        <v>55</v>
      </c>
      <c r="T2545" s="59" t="s">
        <v>2</v>
      </c>
      <c r="U2545" s="60" t="s">
        <v>56</v>
      </c>
      <c r="V2545" s="61" t="s">
        <v>51</v>
      </c>
      <c r="W2545" s="62" t="s">
        <v>52</v>
      </c>
    </row>
    <row r="2546" spans="1:66" ht="11.25" thickBot="1">
      <c r="A2546" s="206" t="s">
        <v>3</v>
      </c>
      <c r="B2546" s="207" t="s">
        <v>4</v>
      </c>
      <c r="C2546" s="207" t="s">
        <v>5</v>
      </c>
      <c r="D2546" s="207" t="s">
        <v>6</v>
      </c>
      <c r="E2546" s="207" t="s">
        <v>7</v>
      </c>
      <c r="F2546" s="207" t="s">
        <v>8</v>
      </c>
      <c r="G2546" s="293" t="s">
        <v>9</v>
      </c>
      <c r="H2546" s="206" t="s">
        <v>16</v>
      </c>
      <c r="I2546" s="207" t="s">
        <v>30</v>
      </c>
      <c r="J2546" s="208" t="s">
        <v>31</v>
      </c>
      <c r="K2546" s="207" t="s">
        <v>32</v>
      </c>
      <c r="L2546" s="209" t="s">
        <v>33</v>
      </c>
      <c r="M2546" s="210" t="s">
        <v>34</v>
      </c>
      <c r="N2546" s="70" t="s">
        <v>17</v>
      </c>
      <c r="O2546" s="71" t="s">
        <v>36</v>
      </c>
      <c r="P2546" s="72" t="s">
        <v>49</v>
      </c>
      <c r="Q2546" s="71" t="s">
        <v>10</v>
      </c>
      <c r="R2546" s="72" t="s">
        <v>44</v>
      </c>
      <c r="S2546" s="72" t="s">
        <v>45</v>
      </c>
      <c r="T2546" s="71" t="s">
        <v>18</v>
      </c>
      <c r="U2546" s="73" t="s">
        <v>46</v>
      </c>
      <c r="V2546" s="74" t="s">
        <v>47</v>
      </c>
      <c r="W2546" s="75" t="s">
        <v>48</v>
      </c>
    </row>
    <row r="2547" spans="1:66" ht="31.5">
      <c r="A2547" s="76" t="s">
        <v>11</v>
      </c>
      <c r="B2547" s="145" t="s">
        <v>2809</v>
      </c>
      <c r="C2547" s="146" t="s">
        <v>2799</v>
      </c>
      <c r="D2547" s="147"/>
      <c r="E2547" s="146" t="s">
        <v>213</v>
      </c>
      <c r="F2547" s="235" t="s">
        <v>2800</v>
      </c>
      <c r="G2547" s="81" t="s">
        <v>58</v>
      </c>
      <c r="H2547" s="82" t="s">
        <v>1210</v>
      </c>
      <c r="I2547" s="149">
        <v>2</v>
      </c>
      <c r="J2547" s="150"/>
      <c r="K2547" s="151">
        <f t="shared" ref="K2547:K2553" si="145">I2547*J2547</f>
        <v>0</v>
      </c>
      <c r="L2547" s="152"/>
      <c r="M2547" s="87">
        <f t="shared" ref="M2547:M2553" si="146">ROUND(K2547*L2547+K2547,2)</f>
        <v>0</v>
      </c>
      <c r="N2547" s="436">
        <v>21</v>
      </c>
      <c r="O2547" s="439"/>
      <c r="P2547" s="442">
        <f>N2547*O2547</f>
        <v>0</v>
      </c>
      <c r="Q2547" s="445"/>
      <c r="R2547" s="442">
        <f>ROUND(P2547+P2547*Q2547,2)</f>
        <v>0</v>
      </c>
      <c r="S2547" s="450">
        <v>14000</v>
      </c>
      <c r="T2547" s="445"/>
      <c r="U2547" s="453">
        <f>ROUND(S2547+S2547*T2547,2)</f>
        <v>14000</v>
      </c>
      <c r="V2547" s="433">
        <f>SUM(K2554,P2554,S2554)</f>
        <v>14000</v>
      </c>
      <c r="W2547" s="433">
        <f>SUM(M2554,R2554,U2554)</f>
        <v>14000</v>
      </c>
    </row>
    <row r="2548" spans="1:66" ht="31.5">
      <c r="A2548" s="153" t="s">
        <v>39</v>
      </c>
      <c r="B2548" s="154" t="s">
        <v>2809</v>
      </c>
      <c r="C2548" s="155" t="s">
        <v>2799</v>
      </c>
      <c r="D2548" s="156" t="s">
        <v>2807</v>
      </c>
      <c r="E2548" s="155" t="s">
        <v>213</v>
      </c>
      <c r="F2548" s="236" t="s">
        <v>2801</v>
      </c>
      <c r="G2548" s="158" t="s">
        <v>58</v>
      </c>
      <c r="H2548" s="159" t="s">
        <v>1627</v>
      </c>
      <c r="I2548" s="160">
        <v>2</v>
      </c>
      <c r="J2548" s="161"/>
      <c r="K2548" s="162">
        <f t="shared" si="145"/>
        <v>0</v>
      </c>
      <c r="L2548" s="163"/>
      <c r="M2548" s="164">
        <f t="shared" si="146"/>
        <v>0</v>
      </c>
      <c r="N2548" s="437"/>
      <c r="O2548" s="440"/>
      <c r="P2548" s="443"/>
      <c r="Q2548" s="446"/>
      <c r="R2548" s="443"/>
      <c r="S2548" s="451"/>
      <c r="T2548" s="446"/>
      <c r="U2548" s="454"/>
      <c r="V2548" s="434"/>
      <c r="W2548" s="434"/>
    </row>
    <row r="2549" spans="1:66" ht="31.5">
      <c r="A2549" s="153" t="s">
        <v>59</v>
      </c>
      <c r="B2549" s="154" t="s">
        <v>2809</v>
      </c>
      <c r="C2549" s="155" t="s">
        <v>2799</v>
      </c>
      <c r="D2549" s="156" t="s">
        <v>2807</v>
      </c>
      <c r="E2549" s="155" t="s">
        <v>213</v>
      </c>
      <c r="F2549" s="236" t="s">
        <v>2802</v>
      </c>
      <c r="G2549" s="158" t="s">
        <v>58</v>
      </c>
      <c r="H2549" s="159" t="s">
        <v>1627</v>
      </c>
      <c r="I2549" s="160">
        <v>2</v>
      </c>
      <c r="J2549" s="161"/>
      <c r="K2549" s="162">
        <f t="shared" si="145"/>
        <v>0</v>
      </c>
      <c r="L2549" s="163"/>
      <c r="M2549" s="164">
        <f t="shared" si="146"/>
        <v>0</v>
      </c>
      <c r="N2549" s="437"/>
      <c r="O2549" s="440"/>
      <c r="P2549" s="443"/>
      <c r="Q2549" s="446"/>
      <c r="R2549" s="443"/>
      <c r="S2549" s="451"/>
      <c r="T2549" s="446"/>
      <c r="U2549" s="454"/>
      <c r="V2549" s="434"/>
      <c r="W2549" s="434"/>
    </row>
    <row r="2550" spans="1:66" ht="31.5">
      <c r="A2550" s="153" t="s">
        <v>60</v>
      </c>
      <c r="B2550" s="154" t="s">
        <v>2809</v>
      </c>
      <c r="C2550" s="155" t="s">
        <v>2799</v>
      </c>
      <c r="D2550" s="156" t="s">
        <v>2807</v>
      </c>
      <c r="E2550" s="155" t="s">
        <v>213</v>
      </c>
      <c r="F2550" s="236" t="s">
        <v>2803</v>
      </c>
      <c r="G2550" s="158" t="s">
        <v>58</v>
      </c>
      <c r="H2550" s="159" t="s">
        <v>1207</v>
      </c>
      <c r="I2550" s="160">
        <v>2</v>
      </c>
      <c r="J2550" s="161"/>
      <c r="K2550" s="162">
        <f t="shared" si="145"/>
        <v>0</v>
      </c>
      <c r="L2550" s="163"/>
      <c r="M2550" s="164">
        <f t="shared" si="146"/>
        <v>0</v>
      </c>
      <c r="N2550" s="437"/>
      <c r="O2550" s="440"/>
      <c r="P2550" s="443"/>
      <c r="Q2550" s="446"/>
      <c r="R2550" s="443"/>
      <c r="S2550" s="451"/>
      <c r="T2550" s="446"/>
      <c r="U2550" s="454"/>
      <c r="V2550" s="434"/>
      <c r="W2550" s="434"/>
    </row>
    <row r="2551" spans="1:66" ht="31.5">
      <c r="A2551" s="153" t="s">
        <v>61</v>
      </c>
      <c r="B2551" s="154" t="s">
        <v>2809</v>
      </c>
      <c r="C2551" s="155" t="s">
        <v>2799</v>
      </c>
      <c r="D2551" s="156" t="s">
        <v>2807</v>
      </c>
      <c r="E2551" s="155" t="s">
        <v>213</v>
      </c>
      <c r="F2551" s="236" t="s">
        <v>2804</v>
      </c>
      <c r="G2551" s="158" t="s">
        <v>58</v>
      </c>
      <c r="H2551" s="159" t="s">
        <v>1153</v>
      </c>
      <c r="I2551" s="160">
        <v>2</v>
      </c>
      <c r="J2551" s="161"/>
      <c r="K2551" s="162">
        <f t="shared" si="145"/>
        <v>0</v>
      </c>
      <c r="L2551" s="163"/>
      <c r="M2551" s="164">
        <f t="shared" si="146"/>
        <v>0</v>
      </c>
      <c r="N2551" s="437"/>
      <c r="O2551" s="456"/>
      <c r="P2551" s="443"/>
      <c r="Q2551" s="457"/>
      <c r="R2551" s="458"/>
      <c r="S2551" s="459"/>
      <c r="T2551" s="457"/>
      <c r="U2551" s="460"/>
      <c r="V2551" s="434"/>
      <c r="W2551" s="434"/>
    </row>
    <row r="2552" spans="1:66" ht="31.5">
      <c r="A2552" s="153" t="s">
        <v>62</v>
      </c>
      <c r="B2552" s="154" t="s">
        <v>2809</v>
      </c>
      <c r="C2552" s="155" t="s">
        <v>2799</v>
      </c>
      <c r="D2552" s="156" t="s">
        <v>2807</v>
      </c>
      <c r="E2552" s="155" t="s">
        <v>213</v>
      </c>
      <c r="F2552" s="236" t="s">
        <v>2805</v>
      </c>
      <c r="G2552" s="158" t="s">
        <v>58</v>
      </c>
      <c r="H2552" s="159" t="s">
        <v>1153</v>
      </c>
      <c r="I2552" s="160">
        <v>2</v>
      </c>
      <c r="J2552" s="161"/>
      <c r="K2552" s="162">
        <f t="shared" si="145"/>
        <v>0</v>
      </c>
      <c r="L2552" s="163"/>
      <c r="M2552" s="164">
        <f t="shared" si="146"/>
        <v>0</v>
      </c>
      <c r="N2552" s="437"/>
      <c r="O2552" s="456"/>
      <c r="P2552" s="443"/>
      <c r="Q2552" s="457"/>
      <c r="R2552" s="458"/>
      <c r="S2552" s="459"/>
      <c r="T2552" s="457"/>
      <c r="U2552" s="460"/>
      <c r="V2552" s="434"/>
      <c r="W2552" s="434"/>
    </row>
    <row r="2553" spans="1:66" ht="32.25" thickBot="1">
      <c r="A2553" s="100" t="s">
        <v>63</v>
      </c>
      <c r="B2553" s="165" t="s">
        <v>2809</v>
      </c>
      <c r="C2553" s="166" t="s">
        <v>2799</v>
      </c>
      <c r="D2553" s="167" t="s">
        <v>2808</v>
      </c>
      <c r="E2553" s="166" t="s">
        <v>213</v>
      </c>
      <c r="F2553" s="237" t="s">
        <v>2806</v>
      </c>
      <c r="G2553" s="169" t="s">
        <v>58</v>
      </c>
      <c r="H2553" s="106" t="s">
        <v>1627</v>
      </c>
      <c r="I2553" s="170">
        <v>2</v>
      </c>
      <c r="J2553" s="171"/>
      <c r="K2553" s="172">
        <f t="shared" si="145"/>
        <v>0</v>
      </c>
      <c r="L2553" s="173"/>
      <c r="M2553" s="174">
        <f t="shared" si="146"/>
        <v>0</v>
      </c>
      <c r="N2553" s="438"/>
      <c r="O2553" s="441"/>
      <c r="P2553" s="444"/>
      <c r="Q2553" s="447"/>
      <c r="R2553" s="449"/>
      <c r="S2553" s="452"/>
      <c r="T2553" s="447"/>
      <c r="U2553" s="455"/>
      <c r="V2553" s="435"/>
      <c r="W2553" s="435"/>
    </row>
    <row r="2554" spans="1:66" ht="12.75">
      <c r="A2554" s="37"/>
      <c r="B2554" s="37"/>
      <c r="C2554" s="37"/>
      <c r="D2554" s="37"/>
      <c r="E2554" s="37"/>
      <c r="F2554" s="37"/>
      <c r="G2554" s="37"/>
      <c r="H2554" s="38"/>
      <c r="I2554" s="37"/>
      <c r="J2554" s="112" t="s">
        <v>38</v>
      </c>
      <c r="K2554" s="113">
        <f>SUM(K2547:K2553)</f>
        <v>0</v>
      </c>
      <c r="L2554" s="114"/>
      <c r="M2554" s="113">
        <f>SUM(M2547:M2553)</f>
        <v>0</v>
      </c>
      <c r="N2554" s="114"/>
      <c r="O2554" s="114"/>
      <c r="P2554" s="115">
        <f>SUM(P2547)</f>
        <v>0</v>
      </c>
      <c r="Q2554" s="114"/>
      <c r="R2554" s="115">
        <f>SUM(R2547)</f>
        <v>0</v>
      </c>
      <c r="S2554" s="113">
        <f>SUM(S2547:S2553)</f>
        <v>14000</v>
      </c>
      <c r="T2554" s="114"/>
      <c r="U2554" s="113">
        <f>SUM(U2547:U2553)</f>
        <v>14000</v>
      </c>
      <c r="V2554" s="37"/>
      <c r="W2554" s="37"/>
    </row>
    <row r="2555" spans="1:66" ht="51">
      <c r="W2555" s="116" t="s">
        <v>37</v>
      </c>
    </row>
    <row r="2557" spans="1:66" s="143" customFormat="1" ht="15" thickBot="1">
      <c r="A2557" s="180"/>
      <c r="B2557" s="181" t="s">
        <v>21</v>
      </c>
      <c r="C2557" s="182">
        <v>166</v>
      </c>
      <c r="D2557" s="183"/>
      <c r="E2557" s="184"/>
      <c r="F2557" s="184"/>
      <c r="G2557" s="184"/>
      <c r="H2557" s="184"/>
      <c r="I2557" s="184"/>
      <c r="J2557" s="184"/>
      <c r="K2557" s="184"/>
      <c r="L2557" s="184"/>
      <c r="M2557" s="184"/>
      <c r="N2557" s="184"/>
      <c r="O2557" s="185"/>
      <c r="P2557" s="185"/>
      <c r="Q2557" s="185"/>
      <c r="R2557" s="185"/>
      <c r="S2557" s="185"/>
      <c r="T2557" s="185"/>
      <c r="U2557" s="185"/>
      <c r="V2557" s="185"/>
      <c r="W2557" s="185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  <c r="AJ2557" s="31"/>
      <c r="AK2557" s="31"/>
      <c r="AL2557" s="31"/>
      <c r="AM2557" s="31"/>
      <c r="AN2557" s="31"/>
      <c r="AO2557" s="31"/>
      <c r="AP2557" s="31"/>
      <c r="AQ2557" s="31"/>
      <c r="AR2557" s="31"/>
      <c r="AS2557" s="31"/>
      <c r="AT2557" s="31"/>
      <c r="AU2557" s="31"/>
      <c r="AV2557" s="31"/>
      <c r="AW2557" s="31"/>
      <c r="AX2557" s="31"/>
      <c r="AY2557" s="31"/>
      <c r="AZ2557" s="31"/>
      <c r="BA2557" s="31"/>
      <c r="BB2557" s="31"/>
      <c r="BC2557" s="31"/>
      <c r="BD2557" s="31"/>
      <c r="BE2557" s="31"/>
      <c r="BF2557" s="31"/>
      <c r="BG2557" s="31"/>
      <c r="BH2557" s="31"/>
      <c r="BI2557" s="31"/>
      <c r="BJ2557" s="31"/>
      <c r="BK2557" s="31"/>
      <c r="BL2557" s="31"/>
      <c r="BM2557" s="31"/>
      <c r="BN2557" s="31"/>
    </row>
    <row r="2558" spans="1:66" ht="11.25">
      <c r="A2558" s="461" t="s">
        <v>0</v>
      </c>
      <c r="B2558" s="431"/>
      <c r="C2558" s="431"/>
      <c r="D2558" s="431"/>
      <c r="E2558" s="431"/>
      <c r="F2558" s="431"/>
      <c r="G2558" s="432"/>
      <c r="H2558" s="461" t="s">
        <v>40</v>
      </c>
      <c r="I2558" s="431"/>
      <c r="J2558" s="431"/>
      <c r="K2558" s="431"/>
      <c r="L2558" s="431"/>
      <c r="M2558" s="432"/>
      <c r="N2558" s="422" t="s">
        <v>35</v>
      </c>
      <c r="O2558" s="423"/>
      <c r="P2558" s="423"/>
      <c r="Q2558" s="423"/>
      <c r="R2558" s="423"/>
      <c r="S2558" s="423"/>
      <c r="T2558" s="423"/>
      <c r="U2558" s="424"/>
      <c r="V2558" s="425" t="s">
        <v>1</v>
      </c>
      <c r="W2558" s="426"/>
    </row>
    <row r="2559" spans="1:66" ht="63.75">
      <c r="A2559" s="258" t="s">
        <v>12</v>
      </c>
      <c r="B2559" s="157" t="s">
        <v>22</v>
      </c>
      <c r="C2559" s="157" t="s">
        <v>13</v>
      </c>
      <c r="D2559" s="157" t="s">
        <v>20</v>
      </c>
      <c r="E2559" s="259" t="s">
        <v>23</v>
      </c>
      <c r="F2559" s="157" t="s">
        <v>19</v>
      </c>
      <c r="G2559" s="158" t="s">
        <v>24</v>
      </c>
      <c r="H2559" s="258" t="s">
        <v>28</v>
      </c>
      <c r="I2559" s="157" t="s">
        <v>29</v>
      </c>
      <c r="J2559" s="260" t="s">
        <v>41</v>
      </c>
      <c r="K2559" s="261" t="s">
        <v>14</v>
      </c>
      <c r="L2559" s="262" t="s">
        <v>2</v>
      </c>
      <c r="M2559" s="263" t="s">
        <v>15</v>
      </c>
      <c r="N2559" s="56" t="s">
        <v>50</v>
      </c>
      <c r="O2559" s="57" t="s">
        <v>54</v>
      </c>
      <c r="P2559" s="58" t="s">
        <v>42</v>
      </c>
      <c r="Q2559" s="59" t="s">
        <v>2</v>
      </c>
      <c r="R2559" s="58" t="s">
        <v>43</v>
      </c>
      <c r="S2559" s="58" t="s">
        <v>55</v>
      </c>
      <c r="T2559" s="59" t="s">
        <v>2</v>
      </c>
      <c r="U2559" s="60" t="s">
        <v>56</v>
      </c>
      <c r="V2559" s="61" t="s">
        <v>51</v>
      </c>
      <c r="W2559" s="62" t="s">
        <v>52</v>
      </c>
    </row>
    <row r="2560" spans="1:66">
      <c r="A2560" s="258" t="s">
        <v>3</v>
      </c>
      <c r="B2560" s="157" t="s">
        <v>4</v>
      </c>
      <c r="C2560" s="157" t="s">
        <v>5</v>
      </c>
      <c r="D2560" s="157" t="s">
        <v>6</v>
      </c>
      <c r="E2560" s="157" t="s">
        <v>7</v>
      </c>
      <c r="F2560" s="157" t="s">
        <v>8</v>
      </c>
      <c r="G2560" s="158" t="s">
        <v>9</v>
      </c>
      <c r="H2560" s="258" t="s">
        <v>16</v>
      </c>
      <c r="I2560" s="157" t="s">
        <v>30</v>
      </c>
      <c r="J2560" s="264" t="s">
        <v>31</v>
      </c>
      <c r="K2560" s="157" t="s">
        <v>32</v>
      </c>
      <c r="L2560" s="265" t="s">
        <v>33</v>
      </c>
      <c r="M2560" s="266" t="s">
        <v>34</v>
      </c>
      <c r="N2560" s="70" t="s">
        <v>17</v>
      </c>
      <c r="O2560" s="71" t="s">
        <v>36</v>
      </c>
      <c r="P2560" s="72" t="s">
        <v>49</v>
      </c>
      <c r="Q2560" s="71" t="s">
        <v>10</v>
      </c>
      <c r="R2560" s="72" t="s">
        <v>44</v>
      </c>
      <c r="S2560" s="72" t="s">
        <v>45</v>
      </c>
      <c r="T2560" s="71" t="s">
        <v>18</v>
      </c>
      <c r="U2560" s="73" t="s">
        <v>46</v>
      </c>
      <c r="V2560" s="74" t="s">
        <v>47</v>
      </c>
      <c r="W2560" s="75" t="s">
        <v>48</v>
      </c>
    </row>
    <row r="2561" spans="1:23" ht="31.5">
      <c r="A2561" s="153" t="s">
        <v>11</v>
      </c>
      <c r="B2561" s="154" t="s">
        <v>2968</v>
      </c>
      <c r="C2561" s="155" t="s">
        <v>2810</v>
      </c>
      <c r="D2561" s="156" t="s">
        <v>2969</v>
      </c>
      <c r="E2561" s="155" t="s">
        <v>213</v>
      </c>
      <c r="F2561" s="236" t="s">
        <v>2822</v>
      </c>
      <c r="G2561" s="158" t="s">
        <v>58</v>
      </c>
      <c r="H2561" s="159" t="s">
        <v>1157</v>
      </c>
      <c r="I2561" s="160">
        <v>2</v>
      </c>
      <c r="J2561" s="161"/>
      <c r="K2561" s="162">
        <f t="shared" ref="K2561:K2623" si="147">I2561*J2561</f>
        <v>0</v>
      </c>
      <c r="L2561" s="163"/>
      <c r="M2561" s="164">
        <f t="shared" ref="M2561:M2623" si="148">ROUND(K2561*L2561+K2561,2)</f>
        <v>0</v>
      </c>
      <c r="N2561" s="437">
        <v>134</v>
      </c>
      <c r="O2561" s="440"/>
      <c r="P2561" s="443">
        <f>N2561*O2561</f>
        <v>0</v>
      </c>
      <c r="Q2561" s="446"/>
      <c r="R2561" s="443">
        <f>ROUND(P2561+P2561*Q2561,2)</f>
        <v>0</v>
      </c>
      <c r="S2561" s="451">
        <v>201000</v>
      </c>
      <c r="T2561" s="446"/>
      <c r="U2561" s="454">
        <f>ROUND(S2561+S2561*T2561,2)</f>
        <v>201000</v>
      </c>
      <c r="V2561" s="434">
        <f>SUM(K2694,P2694,S2694)</f>
        <v>201000</v>
      </c>
      <c r="W2561" s="434">
        <f>SUM(M2694,R2694,U2694)</f>
        <v>201000</v>
      </c>
    </row>
    <row r="2562" spans="1:23" ht="31.5">
      <c r="A2562" s="153" t="s">
        <v>39</v>
      </c>
      <c r="B2562" s="154" t="s">
        <v>2968</v>
      </c>
      <c r="C2562" s="155" t="s">
        <v>2810</v>
      </c>
      <c r="D2562" s="156" t="s">
        <v>2969</v>
      </c>
      <c r="E2562" s="155" t="s">
        <v>213</v>
      </c>
      <c r="F2562" s="236" t="s">
        <v>2823</v>
      </c>
      <c r="G2562" s="158" t="s">
        <v>58</v>
      </c>
      <c r="H2562" s="159" t="s">
        <v>1157</v>
      </c>
      <c r="I2562" s="160">
        <v>2</v>
      </c>
      <c r="J2562" s="161"/>
      <c r="K2562" s="162">
        <f t="shared" si="147"/>
        <v>0</v>
      </c>
      <c r="L2562" s="163"/>
      <c r="M2562" s="164">
        <f t="shared" si="148"/>
        <v>0</v>
      </c>
      <c r="N2562" s="437"/>
      <c r="O2562" s="440"/>
      <c r="P2562" s="443"/>
      <c r="Q2562" s="446"/>
      <c r="R2562" s="443"/>
      <c r="S2562" s="451"/>
      <c r="T2562" s="446"/>
      <c r="U2562" s="454"/>
      <c r="V2562" s="434"/>
      <c r="W2562" s="434"/>
    </row>
    <row r="2563" spans="1:23" ht="31.5">
      <c r="A2563" s="153" t="s">
        <v>59</v>
      </c>
      <c r="B2563" s="154" t="s">
        <v>2968</v>
      </c>
      <c r="C2563" s="155" t="s">
        <v>2810</v>
      </c>
      <c r="D2563" s="156" t="s">
        <v>2969</v>
      </c>
      <c r="E2563" s="155" t="s">
        <v>213</v>
      </c>
      <c r="F2563" s="236" t="s">
        <v>2824</v>
      </c>
      <c r="G2563" s="158" t="s">
        <v>58</v>
      </c>
      <c r="H2563" s="159" t="s">
        <v>1157</v>
      </c>
      <c r="I2563" s="160">
        <v>2</v>
      </c>
      <c r="J2563" s="161"/>
      <c r="K2563" s="162">
        <f t="shared" si="147"/>
        <v>0</v>
      </c>
      <c r="L2563" s="163"/>
      <c r="M2563" s="164">
        <f t="shared" si="148"/>
        <v>0</v>
      </c>
      <c r="N2563" s="437"/>
      <c r="O2563" s="440"/>
      <c r="P2563" s="443"/>
      <c r="Q2563" s="446"/>
      <c r="R2563" s="443"/>
      <c r="S2563" s="451"/>
      <c r="T2563" s="446"/>
      <c r="U2563" s="454"/>
      <c r="V2563" s="434"/>
      <c r="W2563" s="434"/>
    </row>
    <row r="2564" spans="1:23" ht="31.5">
      <c r="A2564" s="153" t="s">
        <v>60</v>
      </c>
      <c r="B2564" s="154" t="s">
        <v>2968</v>
      </c>
      <c r="C2564" s="155" t="s">
        <v>2810</v>
      </c>
      <c r="D2564" s="156" t="s">
        <v>2969</v>
      </c>
      <c r="E2564" s="155" t="s">
        <v>213</v>
      </c>
      <c r="F2564" s="236" t="s">
        <v>2825</v>
      </c>
      <c r="G2564" s="158" t="s">
        <v>58</v>
      </c>
      <c r="H2564" s="159" t="s">
        <v>1157</v>
      </c>
      <c r="I2564" s="160">
        <v>2</v>
      </c>
      <c r="J2564" s="161"/>
      <c r="K2564" s="162">
        <f t="shared" si="147"/>
        <v>0</v>
      </c>
      <c r="L2564" s="163"/>
      <c r="M2564" s="164">
        <f t="shared" si="148"/>
        <v>0</v>
      </c>
      <c r="N2564" s="437"/>
      <c r="O2564" s="440"/>
      <c r="P2564" s="443"/>
      <c r="Q2564" s="446"/>
      <c r="R2564" s="443"/>
      <c r="S2564" s="451"/>
      <c r="T2564" s="446"/>
      <c r="U2564" s="454"/>
      <c r="V2564" s="434"/>
      <c r="W2564" s="434"/>
    </row>
    <row r="2565" spans="1:23" ht="31.5">
      <c r="A2565" s="153" t="s">
        <v>61</v>
      </c>
      <c r="B2565" s="154" t="s">
        <v>2968</v>
      </c>
      <c r="C2565" s="155" t="s">
        <v>2810</v>
      </c>
      <c r="D2565" s="156" t="s">
        <v>2969</v>
      </c>
      <c r="E2565" s="155" t="s">
        <v>213</v>
      </c>
      <c r="F2565" s="236" t="s">
        <v>2826</v>
      </c>
      <c r="G2565" s="158" t="s">
        <v>58</v>
      </c>
      <c r="H2565" s="159" t="s">
        <v>1157</v>
      </c>
      <c r="I2565" s="160">
        <v>2</v>
      </c>
      <c r="J2565" s="161"/>
      <c r="K2565" s="162">
        <f t="shared" si="147"/>
        <v>0</v>
      </c>
      <c r="L2565" s="163"/>
      <c r="M2565" s="164">
        <f t="shared" si="148"/>
        <v>0</v>
      </c>
      <c r="N2565" s="437"/>
      <c r="O2565" s="472"/>
      <c r="P2565" s="443"/>
      <c r="Q2565" s="474"/>
      <c r="R2565" s="476"/>
      <c r="S2565" s="478"/>
      <c r="T2565" s="474"/>
      <c r="U2565" s="480"/>
      <c r="V2565" s="434"/>
      <c r="W2565" s="434"/>
    </row>
    <row r="2566" spans="1:23" ht="31.5">
      <c r="A2566" s="153" t="s">
        <v>62</v>
      </c>
      <c r="B2566" s="154" t="s">
        <v>2968</v>
      </c>
      <c r="C2566" s="155" t="s">
        <v>234</v>
      </c>
      <c r="D2566" s="156" t="s">
        <v>2970</v>
      </c>
      <c r="E2566" s="155" t="s">
        <v>213</v>
      </c>
      <c r="F2566" s="236" t="s">
        <v>2827</v>
      </c>
      <c r="G2566" s="158" t="s">
        <v>58</v>
      </c>
      <c r="H2566" s="159" t="s">
        <v>2952</v>
      </c>
      <c r="I2566" s="160">
        <v>2</v>
      </c>
      <c r="J2566" s="161"/>
      <c r="K2566" s="162">
        <f t="shared" si="147"/>
        <v>0</v>
      </c>
      <c r="L2566" s="163"/>
      <c r="M2566" s="164">
        <f t="shared" si="148"/>
        <v>0</v>
      </c>
      <c r="N2566" s="437"/>
      <c r="O2566" s="472"/>
      <c r="P2566" s="443"/>
      <c r="Q2566" s="474"/>
      <c r="R2566" s="476"/>
      <c r="S2566" s="478"/>
      <c r="T2566" s="474"/>
      <c r="U2566" s="480"/>
      <c r="V2566" s="434"/>
      <c r="W2566" s="434"/>
    </row>
    <row r="2567" spans="1:23" ht="31.5">
      <c r="A2567" s="153" t="s">
        <v>63</v>
      </c>
      <c r="B2567" s="154" t="s">
        <v>2968</v>
      </c>
      <c r="C2567" s="155" t="s">
        <v>234</v>
      </c>
      <c r="D2567" s="156" t="s">
        <v>2970</v>
      </c>
      <c r="E2567" s="155" t="s">
        <v>213</v>
      </c>
      <c r="F2567" s="236" t="s">
        <v>2828</v>
      </c>
      <c r="G2567" s="158" t="s">
        <v>58</v>
      </c>
      <c r="H2567" s="159" t="s">
        <v>2952</v>
      </c>
      <c r="I2567" s="160">
        <v>2</v>
      </c>
      <c r="J2567" s="161"/>
      <c r="K2567" s="162">
        <f t="shared" si="147"/>
        <v>0</v>
      </c>
      <c r="L2567" s="163"/>
      <c r="M2567" s="164">
        <f t="shared" si="148"/>
        <v>0</v>
      </c>
      <c r="N2567" s="437"/>
      <c r="O2567" s="472"/>
      <c r="P2567" s="443"/>
      <c r="Q2567" s="474"/>
      <c r="R2567" s="476"/>
      <c r="S2567" s="478"/>
      <c r="T2567" s="474"/>
      <c r="U2567" s="480"/>
      <c r="V2567" s="434"/>
      <c r="W2567" s="434"/>
    </row>
    <row r="2568" spans="1:23" ht="31.5">
      <c r="A2568" s="153" t="s">
        <v>64</v>
      </c>
      <c r="B2568" s="154" t="s">
        <v>2968</v>
      </c>
      <c r="C2568" s="155" t="s">
        <v>2811</v>
      </c>
      <c r="D2568" s="156" t="s">
        <v>2971</v>
      </c>
      <c r="E2568" s="155" t="s">
        <v>213</v>
      </c>
      <c r="F2568" s="236" t="s">
        <v>2829</v>
      </c>
      <c r="G2568" s="158" t="s">
        <v>58</v>
      </c>
      <c r="H2568" s="159" t="s">
        <v>1925</v>
      </c>
      <c r="I2568" s="160">
        <v>2</v>
      </c>
      <c r="J2568" s="161"/>
      <c r="K2568" s="162">
        <f t="shared" si="147"/>
        <v>0</v>
      </c>
      <c r="L2568" s="163"/>
      <c r="M2568" s="164">
        <f t="shared" si="148"/>
        <v>0</v>
      </c>
      <c r="N2568" s="437"/>
      <c r="O2568" s="472"/>
      <c r="P2568" s="443"/>
      <c r="Q2568" s="474"/>
      <c r="R2568" s="476"/>
      <c r="S2568" s="478"/>
      <c r="T2568" s="474"/>
      <c r="U2568" s="480"/>
      <c r="V2568" s="434"/>
      <c r="W2568" s="434"/>
    </row>
    <row r="2569" spans="1:23" ht="31.5">
      <c r="A2569" s="153" t="s">
        <v>65</v>
      </c>
      <c r="B2569" s="154" t="s">
        <v>2968</v>
      </c>
      <c r="C2569" s="155" t="s">
        <v>2811</v>
      </c>
      <c r="D2569" s="156" t="s">
        <v>2972</v>
      </c>
      <c r="E2569" s="155" t="s">
        <v>213</v>
      </c>
      <c r="F2569" s="236" t="s">
        <v>2830</v>
      </c>
      <c r="G2569" s="158" t="s">
        <v>58</v>
      </c>
      <c r="H2569" s="159" t="s">
        <v>1925</v>
      </c>
      <c r="I2569" s="160">
        <v>2</v>
      </c>
      <c r="J2569" s="161"/>
      <c r="K2569" s="162">
        <f t="shared" si="147"/>
        <v>0</v>
      </c>
      <c r="L2569" s="163"/>
      <c r="M2569" s="164">
        <f t="shared" si="148"/>
        <v>0</v>
      </c>
      <c r="N2569" s="437"/>
      <c r="O2569" s="472"/>
      <c r="P2569" s="443"/>
      <c r="Q2569" s="474"/>
      <c r="R2569" s="476"/>
      <c r="S2569" s="478"/>
      <c r="T2569" s="474"/>
      <c r="U2569" s="480"/>
      <c r="V2569" s="434"/>
      <c r="W2569" s="434"/>
    </row>
    <row r="2570" spans="1:23" ht="31.5">
      <c r="A2570" s="153" t="s">
        <v>66</v>
      </c>
      <c r="B2570" s="154" t="s">
        <v>2968</v>
      </c>
      <c r="C2570" s="155" t="s">
        <v>2812</v>
      </c>
      <c r="D2570" s="156" t="s">
        <v>2972</v>
      </c>
      <c r="E2570" s="155" t="s">
        <v>213</v>
      </c>
      <c r="F2570" s="236" t="s">
        <v>2831</v>
      </c>
      <c r="G2570" s="158" t="s">
        <v>58</v>
      </c>
      <c r="H2570" s="159" t="s">
        <v>1925</v>
      </c>
      <c r="I2570" s="160">
        <v>2</v>
      </c>
      <c r="J2570" s="161"/>
      <c r="K2570" s="162">
        <f t="shared" si="147"/>
        <v>0</v>
      </c>
      <c r="L2570" s="163"/>
      <c r="M2570" s="164">
        <f t="shared" si="148"/>
        <v>0</v>
      </c>
      <c r="N2570" s="437"/>
      <c r="O2570" s="472"/>
      <c r="P2570" s="443"/>
      <c r="Q2570" s="474"/>
      <c r="R2570" s="476"/>
      <c r="S2570" s="478"/>
      <c r="T2570" s="474"/>
      <c r="U2570" s="480"/>
      <c r="V2570" s="434"/>
      <c r="W2570" s="434"/>
    </row>
    <row r="2571" spans="1:23" ht="31.5">
      <c r="A2571" s="153" t="s">
        <v>67</v>
      </c>
      <c r="B2571" s="154" t="s">
        <v>2968</v>
      </c>
      <c r="C2571" s="155" t="s">
        <v>2811</v>
      </c>
      <c r="D2571" s="156" t="s">
        <v>2973</v>
      </c>
      <c r="E2571" s="155" t="s">
        <v>213</v>
      </c>
      <c r="F2571" s="236" t="s">
        <v>2832</v>
      </c>
      <c r="G2571" s="158" t="s">
        <v>58</v>
      </c>
      <c r="H2571" s="159" t="s">
        <v>1925</v>
      </c>
      <c r="I2571" s="160">
        <v>2</v>
      </c>
      <c r="J2571" s="161"/>
      <c r="K2571" s="162">
        <f t="shared" si="147"/>
        <v>0</v>
      </c>
      <c r="L2571" s="163"/>
      <c r="M2571" s="164">
        <f t="shared" si="148"/>
        <v>0</v>
      </c>
      <c r="N2571" s="437"/>
      <c r="O2571" s="472"/>
      <c r="P2571" s="443"/>
      <c r="Q2571" s="474"/>
      <c r="R2571" s="476"/>
      <c r="S2571" s="478"/>
      <c r="T2571" s="474"/>
      <c r="U2571" s="480"/>
      <c r="V2571" s="434"/>
      <c r="W2571" s="434"/>
    </row>
    <row r="2572" spans="1:23" ht="31.5">
      <c r="A2572" s="153" t="s">
        <v>68</v>
      </c>
      <c r="B2572" s="154" t="s">
        <v>2968</v>
      </c>
      <c r="C2572" s="155" t="s">
        <v>2811</v>
      </c>
      <c r="D2572" s="156" t="s">
        <v>2973</v>
      </c>
      <c r="E2572" s="155" t="s">
        <v>213</v>
      </c>
      <c r="F2572" s="236" t="s">
        <v>2833</v>
      </c>
      <c r="G2572" s="158" t="s">
        <v>58</v>
      </c>
      <c r="H2572" s="159" t="s">
        <v>1392</v>
      </c>
      <c r="I2572" s="160">
        <v>2</v>
      </c>
      <c r="J2572" s="161"/>
      <c r="K2572" s="162">
        <f t="shared" si="147"/>
        <v>0</v>
      </c>
      <c r="L2572" s="163"/>
      <c r="M2572" s="164">
        <f t="shared" si="148"/>
        <v>0</v>
      </c>
      <c r="N2572" s="437"/>
      <c r="O2572" s="472"/>
      <c r="P2572" s="443"/>
      <c r="Q2572" s="474"/>
      <c r="R2572" s="476"/>
      <c r="S2572" s="478"/>
      <c r="T2572" s="474"/>
      <c r="U2572" s="480"/>
      <c r="V2572" s="434"/>
      <c r="W2572" s="434"/>
    </row>
    <row r="2573" spans="1:23" ht="31.5">
      <c r="A2573" s="153" t="s">
        <v>69</v>
      </c>
      <c r="B2573" s="154" t="s">
        <v>2968</v>
      </c>
      <c r="C2573" s="155" t="s">
        <v>2811</v>
      </c>
      <c r="D2573" s="156" t="s">
        <v>2973</v>
      </c>
      <c r="E2573" s="155" t="s">
        <v>213</v>
      </c>
      <c r="F2573" s="236" t="s">
        <v>2834</v>
      </c>
      <c r="G2573" s="158" t="s">
        <v>58</v>
      </c>
      <c r="H2573" s="159" t="s">
        <v>1625</v>
      </c>
      <c r="I2573" s="160">
        <v>2</v>
      </c>
      <c r="J2573" s="161"/>
      <c r="K2573" s="162">
        <f t="shared" si="147"/>
        <v>0</v>
      </c>
      <c r="L2573" s="163"/>
      <c r="M2573" s="164">
        <f t="shared" si="148"/>
        <v>0</v>
      </c>
      <c r="N2573" s="437"/>
      <c r="O2573" s="472"/>
      <c r="P2573" s="443"/>
      <c r="Q2573" s="474"/>
      <c r="R2573" s="476"/>
      <c r="S2573" s="478"/>
      <c r="T2573" s="474"/>
      <c r="U2573" s="480"/>
      <c r="V2573" s="434"/>
      <c r="W2573" s="434"/>
    </row>
    <row r="2574" spans="1:23" ht="33.75">
      <c r="A2574" s="153" t="s">
        <v>70</v>
      </c>
      <c r="B2574" s="154" t="s">
        <v>2968</v>
      </c>
      <c r="C2574" s="155" t="s">
        <v>2813</v>
      </c>
      <c r="D2574" s="156" t="s">
        <v>2973</v>
      </c>
      <c r="E2574" s="155" t="s">
        <v>213</v>
      </c>
      <c r="F2574" s="236" t="s">
        <v>2835</v>
      </c>
      <c r="G2574" s="158" t="s">
        <v>58</v>
      </c>
      <c r="H2574" s="159" t="s">
        <v>1396</v>
      </c>
      <c r="I2574" s="160">
        <v>2</v>
      </c>
      <c r="J2574" s="161"/>
      <c r="K2574" s="162">
        <f t="shared" si="147"/>
        <v>0</v>
      </c>
      <c r="L2574" s="163"/>
      <c r="M2574" s="164">
        <f t="shared" si="148"/>
        <v>0</v>
      </c>
      <c r="N2574" s="437"/>
      <c r="O2574" s="472"/>
      <c r="P2574" s="443"/>
      <c r="Q2574" s="474"/>
      <c r="R2574" s="476"/>
      <c r="S2574" s="478"/>
      <c r="T2574" s="474"/>
      <c r="U2574" s="480"/>
      <c r="V2574" s="434"/>
      <c r="W2574" s="434"/>
    </row>
    <row r="2575" spans="1:23" ht="31.5">
      <c r="A2575" s="153" t="s">
        <v>85</v>
      </c>
      <c r="B2575" s="154" t="s">
        <v>2968</v>
      </c>
      <c r="C2575" s="155" t="s">
        <v>2814</v>
      </c>
      <c r="D2575" s="156" t="s">
        <v>2973</v>
      </c>
      <c r="E2575" s="155" t="s">
        <v>213</v>
      </c>
      <c r="F2575" s="236" t="s">
        <v>2836</v>
      </c>
      <c r="G2575" s="158" t="s">
        <v>58</v>
      </c>
      <c r="H2575" s="159" t="s">
        <v>1686</v>
      </c>
      <c r="I2575" s="160">
        <v>2</v>
      </c>
      <c r="J2575" s="161"/>
      <c r="K2575" s="162">
        <f t="shared" si="147"/>
        <v>0</v>
      </c>
      <c r="L2575" s="163"/>
      <c r="M2575" s="164">
        <f t="shared" si="148"/>
        <v>0</v>
      </c>
      <c r="N2575" s="437"/>
      <c r="O2575" s="472"/>
      <c r="P2575" s="443"/>
      <c r="Q2575" s="474"/>
      <c r="R2575" s="476"/>
      <c r="S2575" s="478"/>
      <c r="T2575" s="474"/>
      <c r="U2575" s="480"/>
      <c r="V2575" s="434"/>
      <c r="W2575" s="434"/>
    </row>
    <row r="2576" spans="1:23" ht="31.5">
      <c r="A2576" s="153" t="s">
        <v>86</v>
      </c>
      <c r="B2576" s="154" t="s">
        <v>2968</v>
      </c>
      <c r="C2576" s="155" t="s">
        <v>2811</v>
      </c>
      <c r="D2576" s="156" t="s">
        <v>2973</v>
      </c>
      <c r="E2576" s="155" t="s">
        <v>213</v>
      </c>
      <c r="F2576" s="236" t="s">
        <v>2837</v>
      </c>
      <c r="G2576" s="158" t="s">
        <v>58</v>
      </c>
      <c r="H2576" s="159" t="s">
        <v>1615</v>
      </c>
      <c r="I2576" s="160">
        <v>2</v>
      </c>
      <c r="J2576" s="161"/>
      <c r="K2576" s="162">
        <f t="shared" si="147"/>
        <v>0</v>
      </c>
      <c r="L2576" s="163"/>
      <c r="M2576" s="164">
        <f t="shared" si="148"/>
        <v>0</v>
      </c>
      <c r="N2576" s="437"/>
      <c r="O2576" s="472"/>
      <c r="P2576" s="443"/>
      <c r="Q2576" s="474"/>
      <c r="R2576" s="476"/>
      <c r="S2576" s="478"/>
      <c r="T2576" s="474"/>
      <c r="U2576" s="480"/>
      <c r="V2576" s="434"/>
      <c r="W2576" s="434"/>
    </row>
    <row r="2577" spans="1:23" ht="31.5">
      <c r="A2577" s="153" t="s">
        <v>87</v>
      </c>
      <c r="B2577" s="154" t="s">
        <v>2968</v>
      </c>
      <c r="C2577" s="155" t="s">
        <v>2811</v>
      </c>
      <c r="D2577" s="156" t="s">
        <v>2973</v>
      </c>
      <c r="E2577" s="155" t="s">
        <v>213</v>
      </c>
      <c r="F2577" s="236" t="s">
        <v>2838</v>
      </c>
      <c r="G2577" s="158" t="s">
        <v>58</v>
      </c>
      <c r="H2577" s="159" t="s">
        <v>1396</v>
      </c>
      <c r="I2577" s="160">
        <v>2</v>
      </c>
      <c r="J2577" s="161"/>
      <c r="K2577" s="162">
        <f t="shared" si="147"/>
        <v>0</v>
      </c>
      <c r="L2577" s="163"/>
      <c r="M2577" s="164">
        <f t="shared" si="148"/>
        <v>0</v>
      </c>
      <c r="N2577" s="437"/>
      <c r="O2577" s="472"/>
      <c r="P2577" s="443"/>
      <c r="Q2577" s="474"/>
      <c r="R2577" s="476"/>
      <c r="S2577" s="478"/>
      <c r="T2577" s="474"/>
      <c r="U2577" s="480"/>
      <c r="V2577" s="434"/>
      <c r="W2577" s="434"/>
    </row>
    <row r="2578" spans="1:23" ht="31.5">
      <c r="A2578" s="153" t="s">
        <v>89</v>
      </c>
      <c r="B2578" s="154" t="s">
        <v>2968</v>
      </c>
      <c r="C2578" s="155" t="s">
        <v>219</v>
      </c>
      <c r="D2578" s="156" t="s">
        <v>2811</v>
      </c>
      <c r="E2578" s="155" t="s">
        <v>213</v>
      </c>
      <c r="F2578" s="236" t="s">
        <v>2839</v>
      </c>
      <c r="G2578" s="158" t="s">
        <v>58</v>
      </c>
      <c r="H2578" s="159" t="s">
        <v>1925</v>
      </c>
      <c r="I2578" s="160">
        <v>2</v>
      </c>
      <c r="J2578" s="161"/>
      <c r="K2578" s="162">
        <f t="shared" si="147"/>
        <v>0</v>
      </c>
      <c r="L2578" s="163"/>
      <c r="M2578" s="164">
        <f t="shared" si="148"/>
        <v>0</v>
      </c>
      <c r="N2578" s="437"/>
      <c r="O2578" s="472"/>
      <c r="P2578" s="443"/>
      <c r="Q2578" s="474"/>
      <c r="R2578" s="476"/>
      <c r="S2578" s="478"/>
      <c r="T2578" s="474"/>
      <c r="U2578" s="480"/>
      <c r="V2578" s="434"/>
      <c r="W2578" s="434"/>
    </row>
    <row r="2579" spans="1:23" ht="31.5">
      <c r="A2579" s="153" t="s">
        <v>90</v>
      </c>
      <c r="B2579" s="154" t="s">
        <v>2968</v>
      </c>
      <c r="C2579" s="155" t="s">
        <v>219</v>
      </c>
      <c r="D2579" s="156" t="s">
        <v>2811</v>
      </c>
      <c r="E2579" s="155" t="s">
        <v>213</v>
      </c>
      <c r="F2579" s="236" t="s">
        <v>2840</v>
      </c>
      <c r="G2579" s="158" t="s">
        <v>58</v>
      </c>
      <c r="H2579" s="159" t="s">
        <v>1686</v>
      </c>
      <c r="I2579" s="160">
        <v>2</v>
      </c>
      <c r="J2579" s="161"/>
      <c r="K2579" s="162">
        <f t="shared" si="147"/>
        <v>0</v>
      </c>
      <c r="L2579" s="163"/>
      <c r="M2579" s="164">
        <f t="shared" si="148"/>
        <v>0</v>
      </c>
      <c r="N2579" s="437"/>
      <c r="O2579" s="472"/>
      <c r="P2579" s="443"/>
      <c r="Q2579" s="474"/>
      <c r="R2579" s="476"/>
      <c r="S2579" s="478"/>
      <c r="T2579" s="474"/>
      <c r="U2579" s="480"/>
      <c r="V2579" s="434"/>
      <c r="W2579" s="434"/>
    </row>
    <row r="2580" spans="1:23" ht="31.5">
      <c r="A2580" s="153" t="s">
        <v>91</v>
      </c>
      <c r="B2580" s="154" t="s">
        <v>2968</v>
      </c>
      <c r="C2580" s="155" t="s">
        <v>219</v>
      </c>
      <c r="D2580" s="156" t="s">
        <v>2811</v>
      </c>
      <c r="E2580" s="155" t="s">
        <v>213</v>
      </c>
      <c r="F2580" s="236" t="s">
        <v>2841</v>
      </c>
      <c r="G2580" s="158" t="s">
        <v>58</v>
      </c>
      <c r="H2580" s="159" t="s">
        <v>1686</v>
      </c>
      <c r="I2580" s="160">
        <v>2</v>
      </c>
      <c r="J2580" s="161"/>
      <c r="K2580" s="162">
        <f t="shared" si="147"/>
        <v>0</v>
      </c>
      <c r="L2580" s="163"/>
      <c r="M2580" s="164">
        <f t="shared" si="148"/>
        <v>0</v>
      </c>
      <c r="N2580" s="437"/>
      <c r="O2580" s="472"/>
      <c r="P2580" s="443"/>
      <c r="Q2580" s="474"/>
      <c r="R2580" s="476"/>
      <c r="S2580" s="478"/>
      <c r="T2580" s="474"/>
      <c r="U2580" s="480"/>
      <c r="V2580" s="434"/>
      <c r="W2580" s="434"/>
    </row>
    <row r="2581" spans="1:23" ht="31.5">
      <c r="A2581" s="153" t="s">
        <v>92</v>
      </c>
      <c r="B2581" s="154" t="s">
        <v>2968</v>
      </c>
      <c r="C2581" s="155" t="s">
        <v>219</v>
      </c>
      <c r="D2581" s="156" t="s">
        <v>2811</v>
      </c>
      <c r="E2581" s="155" t="s">
        <v>213</v>
      </c>
      <c r="F2581" s="236" t="s">
        <v>2842</v>
      </c>
      <c r="G2581" s="158" t="s">
        <v>58</v>
      </c>
      <c r="H2581" s="159" t="s">
        <v>1686</v>
      </c>
      <c r="I2581" s="160">
        <v>2</v>
      </c>
      <c r="J2581" s="161"/>
      <c r="K2581" s="162">
        <f t="shared" si="147"/>
        <v>0</v>
      </c>
      <c r="L2581" s="163"/>
      <c r="M2581" s="164">
        <f t="shared" si="148"/>
        <v>0</v>
      </c>
      <c r="N2581" s="437"/>
      <c r="O2581" s="472"/>
      <c r="P2581" s="443"/>
      <c r="Q2581" s="474"/>
      <c r="R2581" s="476"/>
      <c r="S2581" s="478"/>
      <c r="T2581" s="474"/>
      <c r="U2581" s="480"/>
      <c r="V2581" s="434"/>
      <c r="W2581" s="434"/>
    </row>
    <row r="2582" spans="1:23" ht="31.5">
      <c r="A2582" s="153" t="s">
        <v>93</v>
      </c>
      <c r="B2582" s="154" t="s">
        <v>2968</v>
      </c>
      <c r="C2582" s="155" t="s">
        <v>219</v>
      </c>
      <c r="D2582" s="156" t="s">
        <v>2811</v>
      </c>
      <c r="E2582" s="155" t="s">
        <v>213</v>
      </c>
      <c r="F2582" s="236" t="s">
        <v>2843</v>
      </c>
      <c r="G2582" s="158" t="s">
        <v>58</v>
      </c>
      <c r="H2582" s="159" t="s">
        <v>1220</v>
      </c>
      <c r="I2582" s="160">
        <v>2</v>
      </c>
      <c r="J2582" s="161"/>
      <c r="K2582" s="162">
        <f t="shared" si="147"/>
        <v>0</v>
      </c>
      <c r="L2582" s="163"/>
      <c r="M2582" s="164">
        <f t="shared" si="148"/>
        <v>0</v>
      </c>
      <c r="N2582" s="437"/>
      <c r="O2582" s="472"/>
      <c r="P2582" s="443"/>
      <c r="Q2582" s="474"/>
      <c r="R2582" s="476"/>
      <c r="S2582" s="478"/>
      <c r="T2582" s="474"/>
      <c r="U2582" s="480"/>
      <c r="V2582" s="434"/>
      <c r="W2582" s="434"/>
    </row>
    <row r="2583" spans="1:23" ht="31.5">
      <c r="A2583" s="153" t="s">
        <v>94</v>
      </c>
      <c r="B2583" s="154" t="s">
        <v>2968</v>
      </c>
      <c r="C2583" s="155" t="s">
        <v>219</v>
      </c>
      <c r="D2583" s="156" t="s">
        <v>2811</v>
      </c>
      <c r="E2583" s="155" t="s">
        <v>213</v>
      </c>
      <c r="F2583" s="236" t="s">
        <v>2844</v>
      </c>
      <c r="G2583" s="158" t="s">
        <v>58</v>
      </c>
      <c r="H2583" s="159" t="s">
        <v>2554</v>
      </c>
      <c r="I2583" s="160">
        <v>2</v>
      </c>
      <c r="J2583" s="161"/>
      <c r="K2583" s="162">
        <f t="shared" si="147"/>
        <v>0</v>
      </c>
      <c r="L2583" s="163"/>
      <c r="M2583" s="164">
        <f t="shared" si="148"/>
        <v>0</v>
      </c>
      <c r="N2583" s="437"/>
      <c r="O2583" s="472"/>
      <c r="P2583" s="443"/>
      <c r="Q2583" s="474"/>
      <c r="R2583" s="476"/>
      <c r="S2583" s="478"/>
      <c r="T2583" s="474"/>
      <c r="U2583" s="480"/>
      <c r="V2583" s="434"/>
      <c r="W2583" s="434"/>
    </row>
    <row r="2584" spans="1:23" ht="31.5">
      <c r="A2584" s="153" t="s">
        <v>95</v>
      </c>
      <c r="B2584" s="154" t="s">
        <v>2968</v>
      </c>
      <c r="C2584" s="155" t="s">
        <v>219</v>
      </c>
      <c r="D2584" s="156" t="s">
        <v>2811</v>
      </c>
      <c r="E2584" s="155" t="s">
        <v>213</v>
      </c>
      <c r="F2584" s="236" t="s">
        <v>2845</v>
      </c>
      <c r="G2584" s="158" t="s">
        <v>58</v>
      </c>
      <c r="H2584" s="159" t="s">
        <v>2554</v>
      </c>
      <c r="I2584" s="160">
        <v>2</v>
      </c>
      <c r="J2584" s="161"/>
      <c r="K2584" s="162">
        <f t="shared" si="147"/>
        <v>0</v>
      </c>
      <c r="L2584" s="163"/>
      <c r="M2584" s="164">
        <f t="shared" si="148"/>
        <v>0</v>
      </c>
      <c r="N2584" s="437"/>
      <c r="O2584" s="472"/>
      <c r="P2584" s="443"/>
      <c r="Q2584" s="474"/>
      <c r="R2584" s="476"/>
      <c r="S2584" s="478"/>
      <c r="T2584" s="474"/>
      <c r="U2584" s="480"/>
      <c r="V2584" s="434"/>
      <c r="W2584" s="434"/>
    </row>
    <row r="2585" spans="1:23" ht="31.5">
      <c r="A2585" s="153" t="s">
        <v>96</v>
      </c>
      <c r="B2585" s="154" t="s">
        <v>2968</v>
      </c>
      <c r="C2585" s="155" t="s">
        <v>219</v>
      </c>
      <c r="D2585" s="156" t="s">
        <v>2811</v>
      </c>
      <c r="E2585" s="155" t="s">
        <v>213</v>
      </c>
      <c r="F2585" s="236" t="s">
        <v>2846</v>
      </c>
      <c r="G2585" s="158" t="s">
        <v>58</v>
      </c>
      <c r="H2585" s="159" t="s">
        <v>2554</v>
      </c>
      <c r="I2585" s="160">
        <v>2</v>
      </c>
      <c r="J2585" s="161"/>
      <c r="K2585" s="162">
        <f t="shared" si="147"/>
        <v>0</v>
      </c>
      <c r="L2585" s="163"/>
      <c r="M2585" s="164">
        <f t="shared" si="148"/>
        <v>0</v>
      </c>
      <c r="N2585" s="437"/>
      <c r="O2585" s="472"/>
      <c r="P2585" s="443"/>
      <c r="Q2585" s="474"/>
      <c r="R2585" s="476"/>
      <c r="S2585" s="478"/>
      <c r="T2585" s="474"/>
      <c r="U2585" s="480"/>
      <c r="V2585" s="434"/>
      <c r="W2585" s="434"/>
    </row>
    <row r="2586" spans="1:23" ht="31.5">
      <c r="A2586" s="153" t="s">
        <v>97</v>
      </c>
      <c r="B2586" s="154" t="s">
        <v>2968</v>
      </c>
      <c r="C2586" s="155" t="s">
        <v>219</v>
      </c>
      <c r="D2586" s="156" t="s">
        <v>2811</v>
      </c>
      <c r="E2586" s="155" t="s">
        <v>213</v>
      </c>
      <c r="F2586" s="236" t="s">
        <v>2847</v>
      </c>
      <c r="G2586" s="158" t="s">
        <v>58</v>
      </c>
      <c r="H2586" s="159" t="s">
        <v>2554</v>
      </c>
      <c r="I2586" s="160">
        <v>2</v>
      </c>
      <c r="J2586" s="161"/>
      <c r="K2586" s="162">
        <f t="shared" si="147"/>
        <v>0</v>
      </c>
      <c r="L2586" s="163"/>
      <c r="M2586" s="164">
        <f t="shared" si="148"/>
        <v>0</v>
      </c>
      <c r="N2586" s="437"/>
      <c r="O2586" s="472"/>
      <c r="P2586" s="443"/>
      <c r="Q2586" s="474"/>
      <c r="R2586" s="476"/>
      <c r="S2586" s="478"/>
      <c r="T2586" s="474"/>
      <c r="U2586" s="480"/>
      <c r="V2586" s="434"/>
      <c r="W2586" s="434"/>
    </row>
    <row r="2587" spans="1:23" ht="31.5">
      <c r="A2587" s="153" t="s">
        <v>98</v>
      </c>
      <c r="B2587" s="154" t="s">
        <v>2968</v>
      </c>
      <c r="C2587" s="155" t="s">
        <v>219</v>
      </c>
      <c r="D2587" s="156" t="s">
        <v>2811</v>
      </c>
      <c r="E2587" s="155" t="s">
        <v>213</v>
      </c>
      <c r="F2587" s="236" t="s">
        <v>2848</v>
      </c>
      <c r="G2587" s="158" t="s">
        <v>58</v>
      </c>
      <c r="H2587" s="159" t="s">
        <v>2554</v>
      </c>
      <c r="I2587" s="160">
        <v>2</v>
      </c>
      <c r="J2587" s="161"/>
      <c r="K2587" s="162">
        <f t="shared" si="147"/>
        <v>0</v>
      </c>
      <c r="L2587" s="163"/>
      <c r="M2587" s="164">
        <f t="shared" si="148"/>
        <v>0</v>
      </c>
      <c r="N2587" s="437"/>
      <c r="O2587" s="472"/>
      <c r="P2587" s="443"/>
      <c r="Q2587" s="474"/>
      <c r="R2587" s="476"/>
      <c r="S2587" s="478"/>
      <c r="T2587" s="474"/>
      <c r="U2587" s="480"/>
      <c r="V2587" s="434"/>
      <c r="W2587" s="434"/>
    </row>
    <row r="2588" spans="1:23" ht="31.5">
      <c r="A2588" s="153" t="s">
        <v>99</v>
      </c>
      <c r="B2588" s="154" t="s">
        <v>2968</v>
      </c>
      <c r="C2588" s="155" t="s">
        <v>219</v>
      </c>
      <c r="D2588" s="156" t="s">
        <v>2811</v>
      </c>
      <c r="E2588" s="155" t="s">
        <v>213</v>
      </c>
      <c r="F2588" s="236" t="s">
        <v>2849</v>
      </c>
      <c r="G2588" s="158" t="s">
        <v>58</v>
      </c>
      <c r="H2588" s="159" t="s">
        <v>2554</v>
      </c>
      <c r="I2588" s="160">
        <v>2</v>
      </c>
      <c r="J2588" s="161"/>
      <c r="K2588" s="162">
        <f t="shared" si="147"/>
        <v>0</v>
      </c>
      <c r="L2588" s="163"/>
      <c r="M2588" s="164">
        <f t="shared" si="148"/>
        <v>0</v>
      </c>
      <c r="N2588" s="437"/>
      <c r="O2588" s="472"/>
      <c r="P2588" s="443"/>
      <c r="Q2588" s="474"/>
      <c r="R2588" s="476"/>
      <c r="S2588" s="478"/>
      <c r="T2588" s="474"/>
      <c r="U2588" s="480"/>
      <c r="V2588" s="434"/>
      <c r="W2588" s="434"/>
    </row>
    <row r="2589" spans="1:23" ht="31.5">
      <c r="A2589" s="153" t="s">
        <v>100</v>
      </c>
      <c r="B2589" s="154" t="s">
        <v>2968</v>
      </c>
      <c r="C2589" s="155" t="s">
        <v>219</v>
      </c>
      <c r="D2589" s="156" t="s">
        <v>2811</v>
      </c>
      <c r="E2589" s="155" t="s">
        <v>213</v>
      </c>
      <c r="F2589" s="236" t="s">
        <v>2850</v>
      </c>
      <c r="G2589" s="158" t="s">
        <v>58</v>
      </c>
      <c r="H2589" s="159" t="s">
        <v>2554</v>
      </c>
      <c r="I2589" s="160">
        <v>2</v>
      </c>
      <c r="J2589" s="161"/>
      <c r="K2589" s="162">
        <f t="shared" si="147"/>
        <v>0</v>
      </c>
      <c r="L2589" s="163"/>
      <c r="M2589" s="164">
        <f t="shared" si="148"/>
        <v>0</v>
      </c>
      <c r="N2589" s="437"/>
      <c r="O2589" s="472"/>
      <c r="P2589" s="443"/>
      <c r="Q2589" s="474"/>
      <c r="R2589" s="476"/>
      <c r="S2589" s="478"/>
      <c r="T2589" s="474"/>
      <c r="U2589" s="480"/>
      <c r="V2589" s="434"/>
      <c r="W2589" s="434"/>
    </row>
    <row r="2590" spans="1:23" ht="31.5">
      <c r="A2590" s="153" t="s">
        <v>101</v>
      </c>
      <c r="B2590" s="154" t="s">
        <v>2968</v>
      </c>
      <c r="C2590" s="155" t="s">
        <v>219</v>
      </c>
      <c r="D2590" s="156" t="s">
        <v>2811</v>
      </c>
      <c r="E2590" s="155" t="s">
        <v>213</v>
      </c>
      <c r="F2590" s="236" t="s">
        <v>2851</v>
      </c>
      <c r="G2590" s="158" t="s">
        <v>58</v>
      </c>
      <c r="H2590" s="159" t="s">
        <v>2554</v>
      </c>
      <c r="I2590" s="160">
        <v>2</v>
      </c>
      <c r="J2590" s="161"/>
      <c r="K2590" s="162">
        <f t="shared" si="147"/>
        <v>0</v>
      </c>
      <c r="L2590" s="163"/>
      <c r="M2590" s="164">
        <f t="shared" si="148"/>
        <v>0</v>
      </c>
      <c r="N2590" s="437"/>
      <c r="O2590" s="472"/>
      <c r="P2590" s="443"/>
      <c r="Q2590" s="474"/>
      <c r="R2590" s="476"/>
      <c r="S2590" s="478"/>
      <c r="T2590" s="474"/>
      <c r="U2590" s="480"/>
      <c r="V2590" s="434"/>
      <c r="W2590" s="434"/>
    </row>
    <row r="2591" spans="1:23" ht="31.5">
      <c r="A2591" s="153" t="s">
        <v>102</v>
      </c>
      <c r="B2591" s="154" t="s">
        <v>2968</v>
      </c>
      <c r="C2591" s="155" t="s">
        <v>219</v>
      </c>
      <c r="D2591" s="156" t="s">
        <v>2811</v>
      </c>
      <c r="E2591" s="155" t="s">
        <v>213</v>
      </c>
      <c r="F2591" s="236" t="s">
        <v>2852</v>
      </c>
      <c r="G2591" s="158" t="s">
        <v>58</v>
      </c>
      <c r="H2591" s="159" t="s">
        <v>2554</v>
      </c>
      <c r="I2591" s="160">
        <v>2</v>
      </c>
      <c r="J2591" s="161"/>
      <c r="K2591" s="162">
        <f t="shared" si="147"/>
        <v>0</v>
      </c>
      <c r="L2591" s="163"/>
      <c r="M2591" s="164">
        <f t="shared" si="148"/>
        <v>0</v>
      </c>
      <c r="N2591" s="437"/>
      <c r="O2591" s="472"/>
      <c r="P2591" s="443"/>
      <c r="Q2591" s="474"/>
      <c r="R2591" s="476"/>
      <c r="S2591" s="478"/>
      <c r="T2591" s="474"/>
      <c r="U2591" s="480"/>
      <c r="V2591" s="434"/>
      <c r="W2591" s="434"/>
    </row>
    <row r="2592" spans="1:23" ht="31.5">
      <c r="A2592" s="153" t="s">
        <v>103</v>
      </c>
      <c r="B2592" s="154" t="s">
        <v>2968</v>
      </c>
      <c r="C2592" s="155" t="s">
        <v>219</v>
      </c>
      <c r="D2592" s="156" t="s">
        <v>2811</v>
      </c>
      <c r="E2592" s="155" t="s">
        <v>213</v>
      </c>
      <c r="F2592" s="236" t="s">
        <v>2853</v>
      </c>
      <c r="G2592" s="158" t="s">
        <v>58</v>
      </c>
      <c r="H2592" s="159" t="s">
        <v>2554</v>
      </c>
      <c r="I2592" s="160">
        <v>2</v>
      </c>
      <c r="J2592" s="161"/>
      <c r="K2592" s="162">
        <f t="shared" si="147"/>
        <v>0</v>
      </c>
      <c r="L2592" s="163"/>
      <c r="M2592" s="164">
        <f t="shared" si="148"/>
        <v>0</v>
      </c>
      <c r="N2592" s="437"/>
      <c r="O2592" s="472"/>
      <c r="P2592" s="443"/>
      <c r="Q2592" s="474"/>
      <c r="R2592" s="476"/>
      <c r="S2592" s="478"/>
      <c r="T2592" s="474"/>
      <c r="U2592" s="480"/>
      <c r="V2592" s="434"/>
      <c r="W2592" s="434"/>
    </row>
    <row r="2593" spans="1:23" ht="31.5">
      <c r="A2593" s="153" t="s">
        <v>104</v>
      </c>
      <c r="B2593" s="154" t="s">
        <v>2968</v>
      </c>
      <c r="C2593" s="155" t="s">
        <v>219</v>
      </c>
      <c r="D2593" s="156" t="s">
        <v>2811</v>
      </c>
      <c r="E2593" s="155" t="s">
        <v>213</v>
      </c>
      <c r="F2593" s="236" t="s">
        <v>2854</v>
      </c>
      <c r="G2593" s="158" t="s">
        <v>58</v>
      </c>
      <c r="H2593" s="159" t="s">
        <v>2557</v>
      </c>
      <c r="I2593" s="160">
        <v>2</v>
      </c>
      <c r="J2593" s="161"/>
      <c r="K2593" s="162">
        <f t="shared" si="147"/>
        <v>0</v>
      </c>
      <c r="L2593" s="163"/>
      <c r="M2593" s="164">
        <f t="shared" si="148"/>
        <v>0</v>
      </c>
      <c r="N2593" s="437"/>
      <c r="O2593" s="472"/>
      <c r="P2593" s="443"/>
      <c r="Q2593" s="474"/>
      <c r="R2593" s="476"/>
      <c r="S2593" s="478"/>
      <c r="T2593" s="474"/>
      <c r="U2593" s="480"/>
      <c r="V2593" s="434"/>
      <c r="W2593" s="434"/>
    </row>
    <row r="2594" spans="1:23" ht="31.5">
      <c r="A2594" s="153" t="s">
        <v>105</v>
      </c>
      <c r="B2594" s="154" t="s">
        <v>2968</v>
      </c>
      <c r="C2594" s="155" t="s">
        <v>219</v>
      </c>
      <c r="D2594" s="156" t="s">
        <v>2811</v>
      </c>
      <c r="E2594" s="155" t="s">
        <v>213</v>
      </c>
      <c r="F2594" s="236" t="s">
        <v>2855</v>
      </c>
      <c r="G2594" s="158" t="s">
        <v>58</v>
      </c>
      <c r="H2594" s="159" t="s">
        <v>2557</v>
      </c>
      <c r="I2594" s="160">
        <v>2</v>
      </c>
      <c r="J2594" s="161"/>
      <c r="K2594" s="162">
        <f t="shared" si="147"/>
        <v>0</v>
      </c>
      <c r="L2594" s="163"/>
      <c r="M2594" s="164">
        <f t="shared" si="148"/>
        <v>0</v>
      </c>
      <c r="N2594" s="437"/>
      <c r="O2594" s="472"/>
      <c r="P2594" s="443"/>
      <c r="Q2594" s="474"/>
      <c r="R2594" s="476"/>
      <c r="S2594" s="478"/>
      <c r="T2594" s="474"/>
      <c r="U2594" s="480"/>
      <c r="V2594" s="434"/>
      <c r="W2594" s="434"/>
    </row>
    <row r="2595" spans="1:23" ht="31.5">
      <c r="A2595" s="153" t="s">
        <v>106</v>
      </c>
      <c r="B2595" s="154" t="s">
        <v>2968</v>
      </c>
      <c r="C2595" s="155" t="s">
        <v>219</v>
      </c>
      <c r="D2595" s="156" t="s">
        <v>2811</v>
      </c>
      <c r="E2595" s="155" t="s">
        <v>213</v>
      </c>
      <c r="F2595" s="236" t="s">
        <v>2856</v>
      </c>
      <c r="G2595" s="158" t="s">
        <v>58</v>
      </c>
      <c r="H2595" s="159" t="s">
        <v>2557</v>
      </c>
      <c r="I2595" s="160">
        <v>2</v>
      </c>
      <c r="J2595" s="161"/>
      <c r="K2595" s="162">
        <f t="shared" si="147"/>
        <v>0</v>
      </c>
      <c r="L2595" s="163"/>
      <c r="M2595" s="164">
        <f t="shared" si="148"/>
        <v>0</v>
      </c>
      <c r="N2595" s="437"/>
      <c r="O2595" s="472"/>
      <c r="P2595" s="443"/>
      <c r="Q2595" s="474"/>
      <c r="R2595" s="476"/>
      <c r="S2595" s="478"/>
      <c r="T2595" s="474"/>
      <c r="U2595" s="480"/>
      <c r="V2595" s="434"/>
      <c r="W2595" s="434"/>
    </row>
    <row r="2596" spans="1:23" ht="31.5">
      <c r="A2596" s="153" t="s">
        <v>107</v>
      </c>
      <c r="B2596" s="154" t="s">
        <v>2968</v>
      </c>
      <c r="C2596" s="155" t="s">
        <v>2811</v>
      </c>
      <c r="D2596" s="156" t="s">
        <v>2811</v>
      </c>
      <c r="E2596" s="155" t="s">
        <v>213</v>
      </c>
      <c r="F2596" s="236" t="s">
        <v>2857</v>
      </c>
      <c r="G2596" s="158" t="s">
        <v>58</v>
      </c>
      <c r="H2596" s="159" t="s">
        <v>1925</v>
      </c>
      <c r="I2596" s="160">
        <v>2</v>
      </c>
      <c r="J2596" s="161"/>
      <c r="K2596" s="162">
        <f t="shared" si="147"/>
        <v>0</v>
      </c>
      <c r="L2596" s="163"/>
      <c r="M2596" s="164">
        <f t="shared" si="148"/>
        <v>0</v>
      </c>
      <c r="N2596" s="437"/>
      <c r="O2596" s="472"/>
      <c r="P2596" s="443"/>
      <c r="Q2596" s="474"/>
      <c r="R2596" s="476"/>
      <c r="S2596" s="478"/>
      <c r="T2596" s="474"/>
      <c r="U2596" s="480"/>
      <c r="V2596" s="434"/>
      <c r="W2596" s="434"/>
    </row>
    <row r="2597" spans="1:23" ht="31.5">
      <c r="A2597" s="153" t="s">
        <v>108</v>
      </c>
      <c r="B2597" s="154" t="s">
        <v>2968</v>
      </c>
      <c r="C2597" s="155" t="s">
        <v>219</v>
      </c>
      <c r="D2597" s="156" t="s">
        <v>2811</v>
      </c>
      <c r="E2597" s="155" t="s">
        <v>213</v>
      </c>
      <c r="F2597" s="236" t="s">
        <v>2858</v>
      </c>
      <c r="G2597" s="158" t="s">
        <v>58</v>
      </c>
      <c r="H2597" s="159" t="s">
        <v>2953</v>
      </c>
      <c r="I2597" s="160">
        <v>2</v>
      </c>
      <c r="J2597" s="161"/>
      <c r="K2597" s="162">
        <f t="shared" si="147"/>
        <v>0</v>
      </c>
      <c r="L2597" s="163"/>
      <c r="M2597" s="164">
        <f t="shared" si="148"/>
        <v>0</v>
      </c>
      <c r="N2597" s="437"/>
      <c r="O2597" s="472"/>
      <c r="P2597" s="443"/>
      <c r="Q2597" s="474"/>
      <c r="R2597" s="476"/>
      <c r="S2597" s="478"/>
      <c r="T2597" s="474"/>
      <c r="U2597" s="480"/>
      <c r="V2597" s="434"/>
      <c r="W2597" s="434"/>
    </row>
    <row r="2598" spans="1:23" ht="31.5">
      <c r="A2598" s="153" t="s">
        <v>109</v>
      </c>
      <c r="B2598" s="154" t="s">
        <v>2968</v>
      </c>
      <c r="C2598" s="155" t="s">
        <v>2816</v>
      </c>
      <c r="D2598" s="156" t="s">
        <v>2811</v>
      </c>
      <c r="E2598" s="155" t="s">
        <v>213</v>
      </c>
      <c r="F2598" s="236" t="s">
        <v>2859</v>
      </c>
      <c r="G2598" s="158" t="s">
        <v>58</v>
      </c>
      <c r="H2598" s="159" t="s">
        <v>2954</v>
      </c>
      <c r="I2598" s="160">
        <v>2</v>
      </c>
      <c r="J2598" s="161"/>
      <c r="K2598" s="162">
        <f t="shared" si="147"/>
        <v>0</v>
      </c>
      <c r="L2598" s="163"/>
      <c r="M2598" s="164">
        <f t="shared" si="148"/>
        <v>0</v>
      </c>
      <c r="N2598" s="437"/>
      <c r="O2598" s="472"/>
      <c r="P2598" s="443"/>
      <c r="Q2598" s="474"/>
      <c r="R2598" s="476"/>
      <c r="S2598" s="478"/>
      <c r="T2598" s="474"/>
      <c r="U2598" s="480"/>
      <c r="V2598" s="434"/>
      <c r="W2598" s="434"/>
    </row>
    <row r="2599" spans="1:23" ht="31.5">
      <c r="A2599" s="153" t="s">
        <v>110</v>
      </c>
      <c r="B2599" s="154" t="s">
        <v>2968</v>
      </c>
      <c r="C2599" s="155" t="s">
        <v>2817</v>
      </c>
      <c r="D2599" s="156" t="s">
        <v>2811</v>
      </c>
      <c r="E2599" s="155" t="s">
        <v>213</v>
      </c>
      <c r="F2599" s="236" t="s">
        <v>2860</v>
      </c>
      <c r="G2599" s="158" t="s">
        <v>58</v>
      </c>
      <c r="H2599" s="159" t="s">
        <v>1220</v>
      </c>
      <c r="I2599" s="160">
        <v>2</v>
      </c>
      <c r="J2599" s="161"/>
      <c r="K2599" s="162">
        <f t="shared" si="147"/>
        <v>0</v>
      </c>
      <c r="L2599" s="163"/>
      <c r="M2599" s="164">
        <f t="shared" si="148"/>
        <v>0</v>
      </c>
      <c r="N2599" s="437"/>
      <c r="O2599" s="472"/>
      <c r="P2599" s="443"/>
      <c r="Q2599" s="474"/>
      <c r="R2599" s="476"/>
      <c r="S2599" s="478"/>
      <c r="T2599" s="474"/>
      <c r="U2599" s="480"/>
      <c r="V2599" s="434"/>
      <c r="W2599" s="434"/>
    </row>
    <row r="2600" spans="1:23" ht="31.5">
      <c r="A2600" s="153" t="s">
        <v>111</v>
      </c>
      <c r="B2600" s="154" t="s">
        <v>2968</v>
      </c>
      <c r="C2600" s="155" t="s">
        <v>2818</v>
      </c>
      <c r="D2600" s="156" t="s">
        <v>2974</v>
      </c>
      <c r="E2600" s="155" t="s">
        <v>213</v>
      </c>
      <c r="F2600" s="236" t="s">
        <v>2861</v>
      </c>
      <c r="G2600" s="158" t="s">
        <v>58</v>
      </c>
      <c r="H2600" s="159" t="s">
        <v>1925</v>
      </c>
      <c r="I2600" s="160">
        <v>2</v>
      </c>
      <c r="J2600" s="161"/>
      <c r="K2600" s="162">
        <f t="shared" si="147"/>
        <v>0</v>
      </c>
      <c r="L2600" s="163"/>
      <c r="M2600" s="164">
        <f t="shared" si="148"/>
        <v>0</v>
      </c>
      <c r="N2600" s="437"/>
      <c r="O2600" s="472"/>
      <c r="P2600" s="443"/>
      <c r="Q2600" s="474"/>
      <c r="R2600" s="476"/>
      <c r="S2600" s="478"/>
      <c r="T2600" s="474"/>
      <c r="U2600" s="480"/>
      <c r="V2600" s="434"/>
      <c r="W2600" s="434"/>
    </row>
    <row r="2601" spans="1:23" ht="31.5">
      <c r="A2601" s="153" t="s">
        <v>112</v>
      </c>
      <c r="B2601" s="154" t="s">
        <v>2968</v>
      </c>
      <c r="C2601" s="155" t="s">
        <v>2818</v>
      </c>
      <c r="D2601" s="156" t="s">
        <v>2974</v>
      </c>
      <c r="E2601" s="155" t="s">
        <v>213</v>
      </c>
      <c r="F2601" s="236" t="s">
        <v>2862</v>
      </c>
      <c r="G2601" s="158" t="s">
        <v>58</v>
      </c>
      <c r="H2601" s="159" t="s">
        <v>2955</v>
      </c>
      <c r="I2601" s="160">
        <v>2</v>
      </c>
      <c r="J2601" s="161"/>
      <c r="K2601" s="162">
        <f t="shared" si="147"/>
        <v>0</v>
      </c>
      <c r="L2601" s="163"/>
      <c r="M2601" s="164">
        <f t="shared" si="148"/>
        <v>0</v>
      </c>
      <c r="N2601" s="437"/>
      <c r="O2601" s="472"/>
      <c r="P2601" s="443"/>
      <c r="Q2601" s="474"/>
      <c r="R2601" s="476"/>
      <c r="S2601" s="478"/>
      <c r="T2601" s="474"/>
      <c r="U2601" s="480"/>
      <c r="V2601" s="434"/>
      <c r="W2601" s="434"/>
    </row>
    <row r="2602" spans="1:23" ht="31.5">
      <c r="A2602" s="153" t="s">
        <v>113</v>
      </c>
      <c r="B2602" s="154" t="s">
        <v>2968</v>
      </c>
      <c r="C2602" s="155" t="s">
        <v>2811</v>
      </c>
      <c r="D2602" s="156" t="s">
        <v>2974</v>
      </c>
      <c r="E2602" s="155" t="s">
        <v>213</v>
      </c>
      <c r="F2602" s="236" t="s">
        <v>2863</v>
      </c>
      <c r="G2602" s="158" t="s">
        <v>58</v>
      </c>
      <c r="H2602" s="159" t="s">
        <v>1389</v>
      </c>
      <c r="I2602" s="160">
        <v>2</v>
      </c>
      <c r="J2602" s="161"/>
      <c r="K2602" s="162">
        <f t="shared" si="147"/>
        <v>0</v>
      </c>
      <c r="L2602" s="163"/>
      <c r="M2602" s="164">
        <f t="shared" si="148"/>
        <v>0</v>
      </c>
      <c r="N2602" s="437"/>
      <c r="O2602" s="472"/>
      <c r="P2602" s="443"/>
      <c r="Q2602" s="474"/>
      <c r="R2602" s="476"/>
      <c r="S2602" s="478"/>
      <c r="T2602" s="474"/>
      <c r="U2602" s="480"/>
      <c r="V2602" s="434"/>
      <c r="W2602" s="434"/>
    </row>
    <row r="2603" spans="1:23" ht="31.5">
      <c r="A2603" s="153" t="s">
        <v>114</v>
      </c>
      <c r="B2603" s="154" t="s">
        <v>2968</v>
      </c>
      <c r="C2603" s="155" t="s">
        <v>2811</v>
      </c>
      <c r="D2603" s="156" t="s">
        <v>2974</v>
      </c>
      <c r="E2603" s="155" t="s">
        <v>213</v>
      </c>
      <c r="F2603" s="236" t="s">
        <v>2864</v>
      </c>
      <c r="G2603" s="158" t="s">
        <v>58</v>
      </c>
      <c r="H2603" s="159" t="s">
        <v>1615</v>
      </c>
      <c r="I2603" s="160">
        <v>2</v>
      </c>
      <c r="J2603" s="161"/>
      <c r="K2603" s="162">
        <f t="shared" si="147"/>
        <v>0</v>
      </c>
      <c r="L2603" s="163"/>
      <c r="M2603" s="164">
        <f t="shared" si="148"/>
        <v>0</v>
      </c>
      <c r="N2603" s="437"/>
      <c r="O2603" s="472"/>
      <c r="P2603" s="443"/>
      <c r="Q2603" s="474"/>
      <c r="R2603" s="476"/>
      <c r="S2603" s="478"/>
      <c r="T2603" s="474"/>
      <c r="U2603" s="480"/>
      <c r="V2603" s="434"/>
      <c r="W2603" s="434"/>
    </row>
    <row r="2604" spans="1:23" ht="31.5">
      <c r="A2604" s="153" t="s">
        <v>115</v>
      </c>
      <c r="B2604" s="154" t="s">
        <v>2968</v>
      </c>
      <c r="C2604" s="155" t="s">
        <v>2811</v>
      </c>
      <c r="D2604" s="156" t="s">
        <v>2974</v>
      </c>
      <c r="E2604" s="155" t="s">
        <v>213</v>
      </c>
      <c r="F2604" s="236" t="s">
        <v>2865</v>
      </c>
      <c r="G2604" s="158" t="s">
        <v>58</v>
      </c>
      <c r="H2604" s="159" t="s">
        <v>1615</v>
      </c>
      <c r="I2604" s="160">
        <v>2</v>
      </c>
      <c r="J2604" s="161"/>
      <c r="K2604" s="162">
        <f t="shared" si="147"/>
        <v>0</v>
      </c>
      <c r="L2604" s="163"/>
      <c r="M2604" s="164">
        <f t="shared" si="148"/>
        <v>0</v>
      </c>
      <c r="N2604" s="437"/>
      <c r="O2604" s="472"/>
      <c r="P2604" s="443"/>
      <c r="Q2604" s="474"/>
      <c r="R2604" s="476"/>
      <c r="S2604" s="478"/>
      <c r="T2604" s="474"/>
      <c r="U2604" s="480"/>
      <c r="V2604" s="434"/>
      <c r="W2604" s="434"/>
    </row>
    <row r="2605" spans="1:23" ht="31.5">
      <c r="A2605" s="153" t="s">
        <v>116</v>
      </c>
      <c r="B2605" s="154" t="s">
        <v>2968</v>
      </c>
      <c r="C2605" s="155" t="s">
        <v>2818</v>
      </c>
      <c r="D2605" s="156" t="s">
        <v>2974</v>
      </c>
      <c r="E2605" s="155" t="s">
        <v>213</v>
      </c>
      <c r="F2605" s="236" t="s">
        <v>2866</v>
      </c>
      <c r="G2605" s="158" t="s">
        <v>58</v>
      </c>
      <c r="H2605" s="159" t="s">
        <v>2956</v>
      </c>
      <c r="I2605" s="160">
        <v>2</v>
      </c>
      <c r="J2605" s="161"/>
      <c r="K2605" s="162">
        <f t="shared" si="147"/>
        <v>0</v>
      </c>
      <c r="L2605" s="163"/>
      <c r="M2605" s="164">
        <f t="shared" si="148"/>
        <v>0</v>
      </c>
      <c r="N2605" s="437"/>
      <c r="O2605" s="472"/>
      <c r="P2605" s="443"/>
      <c r="Q2605" s="474"/>
      <c r="R2605" s="476"/>
      <c r="S2605" s="478"/>
      <c r="T2605" s="474"/>
      <c r="U2605" s="480"/>
      <c r="V2605" s="434"/>
      <c r="W2605" s="434"/>
    </row>
    <row r="2606" spans="1:23" ht="45">
      <c r="A2606" s="153" t="s">
        <v>117</v>
      </c>
      <c r="B2606" s="154" t="s">
        <v>2968</v>
      </c>
      <c r="C2606" s="155" t="s">
        <v>2819</v>
      </c>
      <c r="D2606" s="156" t="s">
        <v>2975</v>
      </c>
      <c r="E2606" s="155" t="s">
        <v>213</v>
      </c>
      <c r="F2606" s="236" t="s">
        <v>2867</v>
      </c>
      <c r="G2606" s="158" t="s">
        <v>58</v>
      </c>
      <c r="H2606" s="159" t="s">
        <v>2557</v>
      </c>
      <c r="I2606" s="160">
        <v>2</v>
      </c>
      <c r="J2606" s="161"/>
      <c r="K2606" s="162">
        <f t="shared" si="147"/>
        <v>0</v>
      </c>
      <c r="L2606" s="163"/>
      <c r="M2606" s="164">
        <f t="shared" si="148"/>
        <v>0</v>
      </c>
      <c r="N2606" s="437"/>
      <c r="O2606" s="473"/>
      <c r="P2606" s="443"/>
      <c r="Q2606" s="475"/>
      <c r="R2606" s="477"/>
      <c r="S2606" s="479"/>
      <c r="T2606" s="475"/>
      <c r="U2606" s="481"/>
      <c r="V2606" s="434"/>
      <c r="W2606" s="434"/>
    </row>
    <row r="2607" spans="1:23" ht="31.5">
      <c r="A2607" s="153" t="s">
        <v>118</v>
      </c>
      <c r="B2607" s="154" t="s">
        <v>2976</v>
      </c>
      <c r="C2607" s="155" t="s">
        <v>221</v>
      </c>
      <c r="D2607" s="156" t="s">
        <v>2977</v>
      </c>
      <c r="E2607" s="155" t="s">
        <v>213</v>
      </c>
      <c r="F2607" s="236" t="s">
        <v>2868</v>
      </c>
      <c r="G2607" s="158" t="s">
        <v>58</v>
      </c>
      <c r="H2607" s="159" t="s">
        <v>2136</v>
      </c>
      <c r="I2607" s="160">
        <v>2</v>
      </c>
      <c r="J2607" s="161"/>
      <c r="K2607" s="162">
        <f t="shared" si="147"/>
        <v>0</v>
      </c>
      <c r="L2607" s="163"/>
      <c r="M2607" s="164">
        <f t="shared" si="148"/>
        <v>0</v>
      </c>
      <c r="N2607" s="437"/>
      <c r="O2607" s="473"/>
      <c r="P2607" s="443"/>
      <c r="Q2607" s="475"/>
      <c r="R2607" s="477"/>
      <c r="S2607" s="479"/>
      <c r="T2607" s="475"/>
      <c r="U2607" s="481"/>
      <c r="V2607" s="434"/>
      <c r="W2607" s="434"/>
    </row>
    <row r="2608" spans="1:23" ht="31.5">
      <c r="A2608" s="153" t="s">
        <v>119</v>
      </c>
      <c r="B2608" s="154" t="s">
        <v>2976</v>
      </c>
      <c r="C2608" s="155" t="s">
        <v>221</v>
      </c>
      <c r="D2608" s="156" t="s">
        <v>2977</v>
      </c>
      <c r="E2608" s="155" t="s">
        <v>213</v>
      </c>
      <c r="F2608" s="236" t="s">
        <v>2869</v>
      </c>
      <c r="G2608" s="158" t="s">
        <v>58</v>
      </c>
      <c r="H2608" s="159" t="s">
        <v>2136</v>
      </c>
      <c r="I2608" s="160">
        <v>2</v>
      </c>
      <c r="J2608" s="161"/>
      <c r="K2608" s="162">
        <f t="shared" si="147"/>
        <v>0</v>
      </c>
      <c r="L2608" s="163"/>
      <c r="M2608" s="164">
        <f t="shared" si="148"/>
        <v>0</v>
      </c>
      <c r="N2608" s="437"/>
      <c r="O2608" s="473"/>
      <c r="P2608" s="443"/>
      <c r="Q2608" s="475"/>
      <c r="R2608" s="477"/>
      <c r="S2608" s="479"/>
      <c r="T2608" s="475"/>
      <c r="U2608" s="481"/>
      <c r="V2608" s="434"/>
      <c r="W2608" s="434"/>
    </row>
    <row r="2609" spans="1:23" ht="31.5">
      <c r="A2609" s="153" t="s">
        <v>120</v>
      </c>
      <c r="B2609" s="154" t="s">
        <v>2976</v>
      </c>
      <c r="C2609" s="155" t="s">
        <v>221</v>
      </c>
      <c r="D2609" s="156" t="s">
        <v>2977</v>
      </c>
      <c r="E2609" s="155" t="s">
        <v>213</v>
      </c>
      <c r="F2609" s="236" t="s">
        <v>2870</v>
      </c>
      <c r="G2609" s="158" t="s">
        <v>58</v>
      </c>
      <c r="H2609" s="159" t="s">
        <v>2136</v>
      </c>
      <c r="I2609" s="160">
        <v>2</v>
      </c>
      <c r="J2609" s="161"/>
      <c r="K2609" s="162">
        <f t="shared" si="147"/>
        <v>0</v>
      </c>
      <c r="L2609" s="163"/>
      <c r="M2609" s="164">
        <f t="shared" si="148"/>
        <v>0</v>
      </c>
      <c r="N2609" s="437"/>
      <c r="O2609" s="473"/>
      <c r="P2609" s="443"/>
      <c r="Q2609" s="475"/>
      <c r="R2609" s="477"/>
      <c r="S2609" s="479"/>
      <c r="T2609" s="475"/>
      <c r="U2609" s="481"/>
      <c r="V2609" s="434"/>
      <c r="W2609" s="434"/>
    </row>
    <row r="2610" spans="1:23" ht="31.5">
      <c r="A2610" s="153" t="s">
        <v>121</v>
      </c>
      <c r="B2610" s="154" t="s">
        <v>2976</v>
      </c>
      <c r="C2610" s="155"/>
      <c r="D2610" s="156" t="s">
        <v>2978</v>
      </c>
      <c r="E2610" s="155" t="s">
        <v>213</v>
      </c>
      <c r="F2610" s="236" t="s">
        <v>2871</v>
      </c>
      <c r="G2610" s="158" t="s">
        <v>58</v>
      </c>
      <c r="H2610" s="159" t="s">
        <v>1816</v>
      </c>
      <c r="I2610" s="160">
        <v>2</v>
      </c>
      <c r="J2610" s="161"/>
      <c r="K2610" s="162">
        <f t="shared" si="147"/>
        <v>0</v>
      </c>
      <c r="L2610" s="163"/>
      <c r="M2610" s="164">
        <f t="shared" si="148"/>
        <v>0</v>
      </c>
      <c r="N2610" s="437"/>
      <c r="O2610" s="473"/>
      <c r="P2610" s="443"/>
      <c r="Q2610" s="475"/>
      <c r="R2610" s="477"/>
      <c r="S2610" s="479"/>
      <c r="T2610" s="475"/>
      <c r="U2610" s="481"/>
      <c r="V2610" s="434"/>
      <c r="W2610" s="434"/>
    </row>
    <row r="2611" spans="1:23" ht="31.5">
      <c r="A2611" s="153" t="s">
        <v>122</v>
      </c>
      <c r="B2611" s="154" t="s">
        <v>2976</v>
      </c>
      <c r="C2611" s="155" t="s">
        <v>2811</v>
      </c>
      <c r="D2611" s="156" t="s">
        <v>2979</v>
      </c>
      <c r="E2611" s="155" t="s">
        <v>213</v>
      </c>
      <c r="F2611" s="236" t="s">
        <v>2872</v>
      </c>
      <c r="G2611" s="158" t="s">
        <v>58</v>
      </c>
      <c r="H2611" s="159" t="s">
        <v>1925</v>
      </c>
      <c r="I2611" s="160">
        <v>2</v>
      </c>
      <c r="J2611" s="161"/>
      <c r="K2611" s="162">
        <f t="shared" si="147"/>
        <v>0</v>
      </c>
      <c r="L2611" s="163"/>
      <c r="M2611" s="164">
        <f t="shared" si="148"/>
        <v>0</v>
      </c>
      <c r="N2611" s="437"/>
      <c r="O2611" s="473"/>
      <c r="P2611" s="443"/>
      <c r="Q2611" s="475"/>
      <c r="R2611" s="477"/>
      <c r="S2611" s="479"/>
      <c r="T2611" s="475"/>
      <c r="U2611" s="481"/>
      <c r="V2611" s="434"/>
      <c r="W2611" s="434"/>
    </row>
    <row r="2612" spans="1:23" ht="31.5">
      <c r="A2612" s="153" t="s">
        <v>123</v>
      </c>
      <c r="B2612" s="154" t="s">
        <v>2976</v>
      </c>
      <c r="C2612" s="155" t="s">
        <v>2811</v>
      </c>
      <c r="D2612" s="156" t="s">
        <v>2979</v>
      </c>
      <c r="E2612" s="155" t="s">
        <v>213</v>
      </c>
      <c r="F2612" s="236" t="s">
        <v>2873</v>
      </c>
      <c r="G2612" s="158" t="s">
        <v>58</v>
      </c>
      <c r="H2612" s="159" t="s">
        <v>1389</v>
      </c>
      <c r="I2612" s="160">
        <v>2</v>
      </c>
      <c r="J2612" s="161"/>
      <c r="K2612" s="162">
        <f t="shared" si="147"/>
        <v>0</v>
      </c>
      <c r="L2612" s="163"/>
      <c r="M2612" s="164">
        <f t="shared" si="148"/>
        <v>0</v>
      </c>
      <c r="N2612" s="437"/>
      <c r="O2612" s="473"/>
      <c r="P2612" s="443"/>
      <c r="Q2612" s="475"/>
      <c r="R2612" s="477"/>
      <c r="S2612" s="479"/>
      <c r="T2612" s="475"/>
      <c r="U2612" s="481"/>
      <c r="V2612" s="434"/>
      <c r="W2612" s="434"/>
    </row>
    <row r="2613" spans="1:23" ht="31.5">
      <c r="A2613" s="153" t="s">
        <v>124</v>
      </c>
      <c r="B2613" s="154" t="s">
        <v>2976</v>
      </c>
      <c r="C2613" s="155" t="s">
        <v>2818</v>
      </c>
      <c r="D2613" s="156" t="s">
        <v>2980</v>
      </c>
      <c r="E2613" s="155" t="s">
        <v>213</v>
      </c>
      <c r="F2613" s="236" t="s">
        <v>2874</v>
      </c>
      <c r="G2613" s="158" t="s">
        <v>58</v>
      </c>
      <c r="H2613" s="159" t="s">
        <v>1208</v>
      </c>
      <c r="I2613" s="160">
        <v>2</v>
      </c>
      <c r="J2613" s="161"/>
      <c r="K2613" s="162">
        <f t="shared" si="147"/>
        <v>0</v>
      </c>
      <c r="L2613" s="163"/>
      <c r="M2613" s="164">
        <f t="shared" si="148"/>
        <v>0</v>
      </c>
      <c r="N2613" s="437"/>
      <c r="O2613" s="473"/>
      <c r="P2613" s="443"/>
      <c r="Q2613" s="475"/>
      <c r="R2613" s="477"/>
      <c r="S2613" s="479"/>
      <c r="T2613" s="475"/>
      <c r="U2613" s="481"/>
      <c r="V2613" s="434"/>
      <c r="W2613" s="434"/>
    </row>
    <row r="2614" spans="1:23" ht="31.5">
      <c r="A2614" s="153" t="s">
        <v>631</v>
      </c>
      <c r="B2614" s="154" t="s">
        <v>2976</v>
      </c>
      <c r="C2614" s="155" t="s">
        <v>2818</v>
      </c>
      <c r="D2614" s="156" t="s">
        <v>2980</v>
      </c>
      <c r="E2614" s="155" t="s">
        <v>213</v>
      </c>
      <c r="F2614" s="236" t="s">
        <v>2875</v>
      </c>
      <c r="G2614" s="158" t="s">
        <v>58</v>
      </c>
      <c r="H2614" s="159" t="s">
        <v>2135</v>
      </c>
      <c r="I2614" s="160">
        <v>2</v>
      </c>
      <c r="J2614" s="161"/>
      <c r="K2614" s="162">
        <f t="shared" si="147"/>
        <v>0</v>
      </c>
      <c r="L2614" s="163"/>
      <c r="M2614" s="164">
        <f t="shared" si="148"/>
        <v>0</v>
      </c>
      <c r="N2614" s="437"/>
      <c r="O2614" s="473"/>
      <c r="P2614" s="443"/>
      <c r="Q2614" s="475"/>
      <c r="R2614" s="477"/>
      <c r="S2614" s="479"/>
      <c r="T2614" s="475"/>
      <c r="U2614" s="481"/>
      <c r="V2614" s="434"/>
      <c r="W2614" s="434"/>
    </row>
    <row r="2615" spans="1:23" ht="45">
      <c r="A2615" s="153" t="s">
        <v>632</v>
      </c>
      <c r="B2615" s="154" t="s">
        <v>2976</v>
      </c>
      <c r="C2615" s="155" t="s">
        <v>2815</v>
      </c>
      <c r="D2615" s="156" t="s">
        <v>2981</v>
      </c>
      <c r="E2615" s="155" t="s">
        <v>213</v>
      </c>
      <c r="F2615" s="236" t="s">
        <v>2876</v>
      </c>
      <c r="G2615" s="158" t="s">
        <v>58</v>
      </c>
      <c r="H2615" s="159" t="s">
        <v>1565</v>
      </c>
      <c r="I2615" s="160">
        <v>2</v>
      </c>
      <c r="J2615" s="161"/>
      <c r="K2615" s="162">
        <f t="shared" si="147"/>
        <v>0</v>
      </c>
      <c r="L2615" s="163"/>
      <c r="M2615" s="164">
        <f t="shared" si="148"/>
        <v>0</v>
      </c>
      <c r="N2615" s="437"/>
      <c r="O2615" s="473"/>
      <c r="P2615" s="443"/>
      <c r="Q2615" s="475"/>
      <c r="R2615" s="477"/>
      <c r="S2615" s="479"/>
      <c r="T2615" s="475"/>
      <c r="U2615" s="481"/>
      <c r="V2615" s="434"/>
      <c r="W2615" s="434"/>
    </row>
    <row r="2616" spans="1:23" ht="31.5">
      <c r="A2616" s="153" t="s">
        <v>633</v>
      </c>
      <c r="B2616" s="154" t="s">
        <v>2982</v>
      </c>
      <c r="C2616" s="155"/>
      <c r="D2616" s="156" t="s">
        <v>2983</v>
      </c>
      <c r="E2616" s="155" t="s">
        <v>213</v>
      </c>
      <c r="F2616" s="236" t="s">
        <v>2877</v>
      </c>
      <c r="G2616" s="158" t="s">
        <v>58</v>
      </c>
      <c r="H2616" s="159" t="s">
        <v>2957</v>
      </c>
      <c r="I2616" s="160">
        <v>2</v>
      </c>
      <c r="J2616" s="161"/>
      <c r="K2616" s="162">
        <f t="shared" si="147"/>
        <v>0</v>
      </c>
      <c r="L2616" s="163"/>
      <c r="M2616" s="164">
        <f t="shared" si="148"/>
        <v>0</v>
      </c>
      <c r="N2616" s="437"/>
      <c r="O2616" s="473"/>
      <c r="P2616" s="443"/>
      <c r="Q2616" s="475"/>
      <c r="R2616" s="477"/>
      <c r="S2616" s="479"/>
      <c r="T2616" s="475"/>
      <c r="U2616" s="481"/>
      <c r="V2616" s="434"/>
      <c r="W2616" s="434"/>
    </row>
    <row r="2617" spans="1:23" ht="52.5">
      <c r="A2617" s="153" t="s">
        <v>634</v>
      </c>
      <c r="B2617" s="154" t="s">
        <v>2968</v>
      </c>
      <c r="C2617" s="155" t="s">
        <v>217</v>
      </c>
      <c r="D2617" s="156" t="s">
        <v>2984</v>
      </c>
      <c r="E2617" s="155" t="s">
        <v>213</v>
      </c>
      <c r="F2617" s="236" t="s">
        <v>2878</v>
      </c>
      <c r="G2617" s="158" t="s">
        <v>58</v>
      </c>
      <c r="H2617" s="159" t="s">
        <v>2958</v>
      </c>
      <c r="I2617" s="160">
        <v>2</v>
      </c>
      <c r="J2617" s="161"/>
      <c r="K2617" s="162">
        <f t="shared" si="147"/>
        <v>0</v>
      </c>
      <c r="L2617" s="163"/>
      <c r="M2617" s="164">
        <f t="shared" si="148"/>
        <v>0</v>
      </c>
      <c r="N2617" s="437"/>
      <c r="O2617" s="473"/>
      <c r="P2617" s="443"/>
      <c r="Q2617" s="475"/>
      <c r="R2617" s="477"/>
      <c r="S2617" s="479"/>
      <c r="T2617" s="475"/>
      <c r="U2617" s="481"/>
      <c r="V2617" s="434"/>
      <c r="W2617" s="434"/>
    </row>
    <row r="2618" spans="1:23" ht="52.5">
      <c r="A2618" s="153" t="s">
        <v>635</v>
      </c>
      <c r="B2618" s="154" t="s">
        <v>2968</v>
      </c>
      <c r="C2618" s="155" t="s">
        <v>217</v>
      </c>
      <c r="D2618" s="156" t="s">
        <v>2984</v>
      </c>
      <c r="E2618" s="155" t="s">
        <v>213</v>
      </c>
      <c r="F2618" s="236" t="s">
        <v>2879</v>
      </c>
      <c r="G2618" s="158" t="s">
        <v>58</v>
      </c>
      <c r="H2618" s="159" t="s">
        <v>2958</v>
      </c>
      <c r="I2618" s="160">
        <v>2</v>
      </c>
      <c r="J2618" s="161"/>
      <c r="K2618" s="162">
        <f t="shared" si="147"/>
        <v>0</v>
      </c>
      <c r="L2618" s="163"/>
      <c r="M2618" s="164">
        <f t="shared" si="148"/>
        <v>0</v>
      </c>
      <c r="N2618" s="437"/>
      <c r="O2618" s="473"/>
      <c r="P2618" s="443"/>
      <c r="Q2618" s="475"/>
      <c r="R2618" s="477"/>
      <c r="S2618" s="479"/>
      <c r="T2618" s="475"/>
      <c r="U2618" s="481"/>
      <c r="V2618" s="434"/>
      <c r="W2618" s="434"/>
    </row>
    <row r="2619" spans="1:23" ht="52.5">
      <c r="A2619" s="153" t="s">
        <v>636</v>
      </c>
      <c r="B2619" s="154" t="s">
        <v>2968</v>
      </c>
      <c r="C2619" s="155" t="s">
        <v>217</v>
      </c>
      <c r="D2619" s="156" t="s">
        <v>2984</v>
      </c>
      <c r="E2619" s="155" t="s">
        <v>213</v>
      </c>
      <c r="F2619" s="236" t="s">
        <v>2880</v>
      </c>
      <c r="G2619" s="158" t="s">
        <v>58</v>
      </c>
      <c r="H2619" s="159" t="s">
        <v>2958</v>
      </c>
      <c r="I2619" s="160">
        <v>2</v>
      </c>
      <c r="J2619" s="161"/>
      <c r="K2619" s="162">
        <f t="shared" si="147"/>
        <v>0</v>
      </c>
      <c r="L2619" s="163"/>
      <c r="M2619" s="164">
        <f t="shared" si="148"/>
        <v>0</v>
      </c>
      <c r="N2619" s="437"/>
      <c r="O2619" s="473"/>
      <c r="P2619" s="443"/>
      <c r="Q2619" s="475"/>
      <c r="R2619" s="477"/>
      <c r="S2619" s="479"/>
      <c r="T2619" s="475"/>
      <c r="U2619" s="481"/>
      <c r="V2619" s="434"/>
      <c r="W2619" s="434"/>
    </row>
    <row r="2620" spans="1:23" ht="52.5">
      <c r="A2620" s="153" t="s">
        <v>637</v>
      </c>
      <c r="B2620" s="154" t="s">
        <v>2968</v>
      </c>
      <c r="C2620" s="155" t="s">
        <v>217</v>
      </c>
      <c r="D2620" s="156" t="s">
        <v>2984</v>
      </c>
      <c r="E2620" s="155" t="s">
        <v>213</v>
      </c>
      <c r="F2620" s="236" t="s">
        <v>2881</v>
      </c>
      <c r="G2620" s="158" t="s">
        <v>58</v>
      </c>
      <c r="H2620" s="159" t="s">
        <v>2958</v>
      </c>
      <c r="I2620" s="160">
        <v>2</v>
      </c>
      <c r="J2620" s="161"/>
      <c r="K2620" s="162">
        <f t="shared" si="147"/>
        <v>0</v>
      </c>
      <c r="L2620" s="163"/>
      <c r="M2620" s="164">
        <f t="shared" si="148"/>
        <v>0</v>
      </c>
      <c r="N2620" s="437"/>
      <c r="O2620" s="473"/>
      <c r="P2620" s="443"/>
      <c r="Q2620" s="475"/>
      <c r="R2620" s="477"/>
      <c r="S2620" s="479"/>
      <c r="T2620" s="475"/>
      <c r="U2620" s="481"/>
      <c r="V2620" s="434"/>
      <c r="W2620" s="434"/>
    </row>
    <row r="2621" spans="1:23" ht="52.5">
      <c r="A2621" s="153" t="s">
        <v>638</v>
      </c>
      <c r="B2621" s="154" t="s">
        <v>2968</v>
      </c>
      <c r="C2621" s="155" t="s">
        <v>217</v>
      </c>
      <c r="D2621" s="156" t="s">
        <v>2984</v>
      </c>
      <c r="E2621" s="155" t="s">
        <v>213</v>
      </c>
      <c r="F2621" s="236" t="s">
        <v>2882</v>
      </c>
      <c r="G2621" s="158" t="s">
        <v>58</v>
      </c>
      <c r="H2621" s="159" t="s">
        <v>2958</v>
      </c>
      <c r="I2621" s="160">
        <v>2</v>
      </c>
      <c r="J2621" s="161"/>
      <c r="K2621" s="162">
        <f t="shared" si="147"/>
        <v>0</v>
      </c>
      <c r="L2621" s="163"/>
      <c r="M2621" s="164">
        <f t="shared" si="148"/>
        <v>0</v>
      </c>
      <c r="N2621" s="437"/>
      <c r="O2621" s="473"/>
      <c r="P2621" s="443"/>
      <c r="Q2621" s="475"/>
      <c r="R2621" s="477"/>
      <c r="S2621" s="479"/>
      <c r="T2621" s="475"/>
      <c r="U2621" s="481"/>
      <c r="V2621" s="434"/>
      <c r="W2621" s="434"/>
    </row>
    <row r="2622" spans="1:23" ht="52.5">
      <c r="A2622" s="153" t="s">
        <v>639</v>
      </c>
      <c r="B2622" s="154" t="s">
        <v>2968</v>
      </c>
      <c r="C2622" s="155" t="s">
        <v>217</v>
      </c>
      <c r="D2622" s="156" t="s">
        <v>2984</v>
      </c>
      <c r="E2622" s="155" t="s">
        <v>213</v>
      </c>
      <c r="F2622" s="236" t="s">
        <v>2883</v>
      </c>
      <c r="G2622" s="158" t="s">
        <v>58</v>
      </c>
      <c r="H2622" s="159" t="s">
        <v>2958</v>
      </c>
      <c r="I2622" s="160">
        <v>2</v>
      </c>
      <c r="J2622" s="161"/>
      <c r="K2622" s="162">
        <f t="shared" si="147"/>
        <v>0</v>
      </c>
      <c r="L2622" s="163"/>
      <c r="M2622" s="164">
        <f t="shared" si="148"/>
        <v>0</v>
      </c>
      <c r="N2622" s="437"/>
      <c r="O2622" s="473"/>
      <c r="P2622" s="443"/>
      <c r="Q2622" s="475"/>
      <c r="R2622" s="477"/>
      <c r="S2622" s="479"/>
      <c r="T2622" s="475"/>
      <c r="U2622" s="481"/>
      <c r="V2622" s="434"/>
      <c r="W2622" s="434"/>
    </row>
    <row r="2623" spans="1:23" ht="52.5">
      <c r="A2623" s="153" t="s">
        <v>640</v>
      </c>
      <c r="B2623" s="154" t="s">
        <v>2968</v>
      </c>
      <c r="C2623" s="155" t="s">
        <v>217</v>
      </c>
      <c r="D2623" s="156" t="s">
        <v>2984</v>
      </c>
      <c r="E2623" s="155" t="s">
        <v>213</v>
      </c>
      <c r="F2623" s="236" t="s">
        <v>2884</v>
      </c>
      <c r="G2623" s="158" t="s">
        <v>58</v>
      </c>
      <c r="H2623" s="159" t="s">
        <v>2958</v>
      </c>
      <c r="I2623" s="160">
        <v>2</v>
      </c>
      <c r="J2623" s="161"/>
      <c r="K2623" s="162">
        <f t="shared" si="147"/>
        <v>0</v>
      </c>
      <c r="L2623" s="163"/>
      <c r="M2623" s="164">
        <f t="shared" si="148"/>
        <v>0</v>
      </c>
      <c r="N2623" s="437"/>
      <c r="O2623" s="473"/>
      <c r="P2623" s="443"/>
      <c r="Q2623" s="475"/>
      <c r="R2623" s="477"/>
      <c r="S2623" s="479"/>
      <c r="T2623" s="475"/>
      <c r="U2623" s="481"/>
      <c r="V2623" s="434"/>
      <c r="W2623" s="434"/>
    </row>
    <row r="2624" spans="1:23" ht="52.5">
      <c r="A2624" s="153" t="s">
        <v>641</v>
      </c>
      <c r="B2624" s="154" t="s">
        <v>2968</v>
      </c>
      <c r="C2624" s="155" t="s">
        <v>217</v>
      </c>
      <c r="D2624" s="156" t="s">
        <v>2984</v>
      </c>
      <c r="E2624" s="155" t="s">
        <v>213</v>
      </c>
      <c r="F2624" s="236" t="s">
        <v>2885</v>
      </c>
      <c r="G2624" s="158" t="s">
        <v>58</v>
      </c>
      <c r="H2624" s="159" t="s">
        <v>2958</v>
      </c>
      <c r="I2624" s="160">
        <v>2</v>
      </c>
      <c r="J2624" s="161"/>
      <c r="K2624" s="162">
        <f t="shared" ref="K2624:K2687" si="149">I2624*J2624</f>
        <v>0</v>
      </c>
      <c r="L2624" s="163"/>
      <c r="M2624" s="164">
        <f t="shared" ref="M2624:M2687" si="150">ROUND(K2624*L2624+K2624,2)</f>
        <v>0</v>
      </c>
      <c r="N2624" s="437"/>
      <c r="O2624" s="473"/>
      <c r="P2624" s="443"/>
      <c r="Q2624" s="475"/>
      <c r="R2624" s="477"/>
      <c r="S2624" s="479"/>
      <c r="T2624" s="475"/>
      <c r="U2624" s="481"/>
      <c r="V2624" s="434"/>
      <c r="W2624" s="434"/>
    </row>
    <row r="2625" spans="1:23" ht="52.5">
      <c r="A2625" s="153" t="s">
        <v>642</v>
      </c>
      <c r="B2625" s="154" t="s">
        <v>2968</v>
      </c>
      <c r="C2625" s="155" t="s">
        <v>217</v>
      </c>
      <c r="D2625" s="156" t="s">
        <v>2984</v>
      </c>
      <c r="E2625" s="155" t="s">
        <v>213</v>
      </c>
      <c r="F2625" s="236" t="s">
        <v>2886</v>
      </c>
      <c r="G2625" s="158" t="s">
        <v>58</v>
      </c>
      <c r="H2625" s="159" t="s">
        <v>2958</v>
      </c>
      <c r="I2625" s="160">
        <v>2</v>
      </c>
      <c r="J2625" s="161"/>
      <c r="K2625" s="162">
        <f t="shared" si="149"/>
        <v>0</v>
      </c>
      <c r="L2625" s="163"/>
      <c r="M2625" s="164">
        <f t="shared" si="150"/>
        <v>0</v>
      </c>
      <c r="N2625" s="437"/>
      <c r="O2625" s="473"/>
      <c r="P2625" s="443"/>
      <c r="Q2625" s="475"/>
      <c r="R2625" s="477"/>
      <c r="S2625" s="479"/>
      <c r="T2625" s="475"/>
      <c r="U2625" s="481"/>
      <c r="V2625" s="434"/>
      <c r="W2625" s="434"/>
    </row>
    <row r="2626" spans="1:23" ht="52.5">
      <c r="A2626" s="153" t="s">
        <v>643</v>
      </c>
      <c r="B2626" s="154" t="s">
        <v>2968</v>
      </c>
      <c r="C2626" s="155" t="s">
        <v>217</v>
      </c>
      <c r="D2626" s="156" t="s">
        <v>2984</v>
      </c>
      <c r="E2626" s="155" t="s">
        <v>213</v>
      </c>
      <c r="F2626" s="236" t="s">
        <v>2887</v>
      </c>
      <c r="G2626" s="158" t="s">
        <v>58</v>
      </c>
      <c r="H2626" s="159" t="s">
        <v>2958</v>
      </c>
      <c r="I2626" s="160">
        <v>2</v>
      </c>
      <c r="J2626" s="161"/>
      <c r="K2626" s="162">
        <f t="shared" si="149"/>
        <v>0</v>
      </c>
      <c r="L2626" s="163"/>
      <c r="M2626" s="164">
        <f t="shared" si="150"/>
        <v>0</v>
      </c>
      <c r="N2626" s="437"/>
      <c r="O2626" s="473"/>
      <c r="P2626" s="443"/>
      <c r="Q2626" s="475"/>
      <c r="R2626" s="477"/>
      <c r="S2626" s="479"/>
      <c r="T2626" s="475"/>
      <c r="U2626" s="481"/>
      <c r="V2626" s="434"/>
      <c r="W2626" s="434"/>
    </row>
    <row r="2627" spans="1:23" ht="52.5">
      <c r="A2627" s="153" t="s">
        <v>644</v>
      </c>
      <c r="B2627" s="154" t="s">
        <v>2968</v>
      </c>
      <c r="C2627" s="155" t="s">
        <v>217</v>
      </c>
      <c r="D2627" s="156" t="s">
        <v>2984</v>
      </c>
      <c r="E2627" s="155" t="s">
        <v>213</v>
      </c>
      <c r="F2627" s="236" t="s">
        <v>2888</v>
      </c>
      <c r="G2627" s="158" t="s">
        <v>58</v>
      </c>
      <c r="H2627" s="159" t="s">
        <v>2958</v>
      </c>
      <c r="I2627" s="160">
        <v>2</v>
      </c>
      <c r="J2627" s="161"/>
      <c r="K2627" s="162">
        <f t="shared" si="149"/>
        <v>0</v>
      </c>
      <c r="L2627" s="163"/>
      <c r="M2627" s="164">
        <f t="shared" si="150"/>
        <v>0</v>
      </c>
      <c r="N2627" s="437"/>
      <c r="O2627" s="473"/>
      <c r="P2627" s="443"/>
      <c r="Q2627" s="475"/>
      <c r="R2627" s="477"/>
      <c r="S2627" s="479"/>
      <c r="T2627" s="475"/>
      <c r="U2627" s="481"/>
      <c r="V2627" s="434"/>
      <c r="W2627" s="434"/>
    </row>
    <row r="2628" spans="1:23" ht="52.5">
      <c r="A2628" s="153" t="s">
        <v>645</v>
      </c>
      <c r="B2628" s="154" t="s">
        <v>2968</v>
      </c>
      <c r="C2628" s="155" t="s">
        <v>217</v>
      </c>
      <c r="D2628" s="156" t="s">
        <v>2984</v>
      </c>
      <c r="E2628" s="155" t="s">
        <v>213</v>
      </c>
      <c r="F2628" s="236" t="s">
        <v>2889</v>
      </c>
      <c r="G2628" s="158" t="s">
        <v>58</v>
      </c>
      <c r="H2628" s="159" t="s">
        <v>2958</v>
      </c>
      <c r="I2628" s="160">
        <v>2</v>
      </c>
      <c r="J2628" s="161"/>
      <c r="K2628" s="162">
        <f t="shared" si="149"/>
        <v>0</v>
      </c>
      <c r="L2628" s="163"/>
      <c r="M2628" s="164">
        <f t="shared" si="150"/>
        <v>0</v>
      </c>
      <c r="N2628" s="437"/>
      <c r="O2628" s="473"/>
      <c r="P2628" s="443"/>
      <c r="Q2628" s="475"/>
      <c r="R2628" s="477"/>
      <c r="S2628" s="479"/>
      <c r="T2628" s="475"/>
      <c r="U2628" s="481"/>
      <c r="V2628" s="434"/>
      <c r="W2628" s="434"/>
    </row>
    <row r="2629" spans="1:23" ht="52.5">
      <c r="A2629" s="153" t="s">
        <v>646</v>
      </c>
      <c r="B2629" s="154" t="s">
        <v>2968</v>
      </c>
      <c r="C2629" s="155" t="s">
        <v>217</v>
      </c>
      <c r="D2629" s="156" t="s">
        <v>2984</v>
      </c>
      <c r="E2629" s="155" t="s">
        <v>213</v>
      </c>
      <c r="F2629" s="236" t="s">
        <v>2890</v>
      </c>
      <c r="G2629" s="158" t="s">
        <v>58</v>
      </c>
      <c r="H2629" s="159" t="s">
        <v>2958</v>
      </c>
      <c r="I2629" s="160">
        <v>2</v>
      </c>
      <c r="J2629" s="161"/>
      <c r="K2629" s="162">
        <f t="shared" si="149"/>
        <v>0</v>
      </c>
      <c r="L2629" s="163"/>
      <c r="M2629" s="164">
        <f t="shared" si="150"/>
        <v>0</v>
      </c>
      <c r="N2629" s="437"/>
      <c r="O2629" s="473"/>
      <c r="P2629" s="443"/>
      <c r="Q2629" s="475"/>
      <c r="R2629" s="477"/>
      <c r="S2629" s="479"/>
      <c r="T2629" s="475"/>
      <c r="U2629" s="481"/>
      <c r="V2629" s="434"/>
      <c r="W2629" s="434"/>
    </row>
    <row r="2630" spans="1:23" ht="52.5">
      <c r="A2630" s="153" t="s">
        <v>647</v>
      </c>
      <c r="B2630" s="154" t="s">
        <v>2968</v>
      </c>
      <c r="C2630" s="155" t="s">
        <v>217</v>
      </c>
      <c r="D2630" s="156" t="s">
        <v>2984</v>
      </c>
      <c r="E2630" s="155" t="s">
        <v>213</v>
      </c>
      <c r="F2630" s="236" t="s">
        <v>2891</v>
      </c>
      <c r="G2630" s="158" t="s">
        <v>58</v>
      </c>
      <c r="H2630" s="159" t="s">
        <v>2958</v>
      </c>
      <c r="I2630" s="160">
        <v>2</v>
      </c>
      <c r="J2630" s="161"/>
      <c r="K2630" s="162">
        <f t="shared" si="149"/>
        <v>0</v>
      </c>
      <c r="L2630" s="163"/>
      <c r="M2630" s="164">
        <f t="shared" si="150"/>
        <v>0</v>
      </c>
      <c r="N2630" s="437"/>
      <c r="O2630" s="473"/>
      <c r="P2630" s="443"/>
      <c r="Q2630" s="475"/>
      <c r="R2630" s="477"/>
      <c r="S2630" s="479"/>
      <c r="T2630" s="475"/>
      <c r="U2630" s="481"/>
      <c r="V2630" s="434"/>
      <c r="W2630" s="434"/>
    </row>
    <row r="2631" spans="1:23" ht="52.5">
      <c r="A2631" s="153" t="s">
        <v>648</v>
      </c>
      <c r="B2631" s="154" t="s">
        <v>2968</v>
      </c>
      <c r="C2631" s="155" t="s">
        <v>217</v>
      </c>
      <c r="D2631" s="156" t="s">
        <v>2984</v>
      </c>
      <c r="E2631" s="155" t="s">
        <v>213</v>
      </c>
      <c r="F2631" s="236" t="s">
        <v>2892</v>
      </c>
      <c r="G2631" s="158" t="s">
        <v>58</v>
      </c>
      <c r="H2631" s="159" t="s">
        <v>2958</v>
      </c>
      <c r="I2631" s="160">
        <v>2</v>
      </c>
      <c r="J2631" s="161"/>
      <c r="K2631" s="162">
        <f t="shared" si="149"/>
        <v>0</v>
      </c>
      <c r="L2631" s="163"/>
      <c r="M2631" s="164">
        <f t="shared" si="150"/>
        <v>0</v>
      </c>
      <c r="N2631" s="437"/>
      <c r="O2631" s="473"/>
      <c r="P2631" s="443"/>
      <c r="Q2631" s="475"/>
      <c r="R2631" s="477"/>
      <c r="S2631" s="479"/>
      <c r="T2631" s="475"/>
      <c r="U2631" s="481"/>
      <c r="V2631" s="434"/>
      <c r="W2631" s="434"/>
    </row>
    <row r="2632" spans="1:23" ht="31.5">
      <c r="A2632" s="153" t="s">
        <v>649</v>
      </c>
      <c r="B2632" s="154" t="s">
        <v>2968</v>
      </c>
      <c r="C2632" s="155" t="s">
        <v>217</v>
      </c>
      <c r="D2632" s="156" t="s">
        <v>2985</v>
      </c>
      <c r="E2632" s="155" t="s">
        <v>213</v>
      </c>
      <c r="F2632" s="236" t="s">
        <v>2893</v>
      </c>
      <c r="G2632" s="158" t="s">
        <v>58</v>
      </c>
      <c r="H2632" s="159" t="s">
        <v>1594</v>
      </c>
      <c r="I2632" s="160">
        <v>2</v>
      </c>
      <c r="J2632" s="161"/>
      <c r="K2632" s="162">
        <f t="shared" si="149"/>
        <v>0</v>
      </c>
      <c r="L2632" s="163"/>
      <c r="M2632" s="164">
        <f t="shared" si="150"/>
        <v>0</v>
      </c>
      <c r="N2632" s="437"/>
      <c r="O2632" s="473"/>
      <c r="P2632" s="443"/>
      <c r="Q2632" s="475"/>
      <c r="R2632" s="477"/>
      <c r="S2632" s="479"/>
      <c r="T2632" s="475"/>
      <c r="U2632" s="481"/>
      <c r="V2632" s="434"/>
      <c r="W2632" s="434"/>
    </row>
    <row r="2633" spans="1:23" ht="31.5">
      <c r="A2633" s="153" t="s">
        <v>650</v>
      </c>
      <c r="B2633" s="154" t="s">
        <v>2968</v>
      </c>
      <c r="C2633" s="155" t="s">
        <v>217</v>
      </c>
      <c r="D2633" s="156" t="s">
        <v>2986</v>
      </c>
      <c r="E2633" s="155" t="s">
        <v>213</v>
      </c>
      <c r="F2633" s="236" t="s">
        <v>2894</v>
      </c>
      <c r="G2633" s="158" t="s">
        <v>58</v>
      </c>
      <c r="H2633" s="159" t="s">
        <v>1594</v>
      </c>
      <c r="I2633" s="160">
        <v>2</v>
      </c>
      <c r="J2633" s="161"/>
      <c r="K2633" s="162">
        <f t="shared" si="149"/>
        <v>0</v>
      </c>
      <c r="L2633" s="163"/>
      <c r="M2633" s="164">
        <f t="shared" si="150"/>
        <v>0</v>
      </c>
      <c r="N2633" s="437"/>
      <c r="O2633" s="473"/>
      <c r="P2633" s="443"/>
      <c r="Q2633" s="475"/>
      <c r="R2633" s="477"/>
      <c r="S2633" s="479"/>
      <c r="T2633" s="475"/>
      <c r="U2633" s="481"/>
      <c r="V2633" s="434"/>
      <c r="W2633" s="434"/>
    </row>
    <row r="2634" spans="1:23" ht="31.5">
      <c r="A2634" s="153" t="s">
        <v>651</v>
      </c>
      <c r="B2634" s="154" t="s">
        <v>2968</v>
      </c>
      <c r="C2634" s="155" t="s">
        <v>217</v>
      </c>
      <c r="D2634" s="156" t="s">
        <v>2986</v>
      </c>
      <c r="E2634" s="155" t="s">
        <v>213</v>
      </c>
      <c r="F2634" s="236" t="s">
        <v>2895</v>
      </c>
      <c r="G2634" s="158" t="s">
        <v>58</v>
      </c>
      <c r="H2634" s="159" t="s">
        <v>1594</v>
      </c>
      <c r="I2634" s="160">
        <v>2</v>
      </c>
      <c r="J2634" s="161"/>
      <c r="K2634" s="162">
        <f t="shared" si="149"/>
        <v>0</v>
      </c>
      <c r="L2634" s="163"/>
      <c r="M2634" s="164">
        <f t="shared" si="150"/>
        <v>0</v>
      </c>
      <c r="N2634" s="437"/>
      <c r="O2634" s="473"/>
      <c r="P2634" s="443"/>
      <c r="Q2634" s="475"/>
      <c r="R2634" s="477"/>
      <c r="S2634" s="479"/>
      <c r="T2634" s="475"/>
      <c r="U2634" s="481"/>
      <c r="V2634" s="434"/>
      <c r="W2634" s="434"/>
    </row>
    <row r="2635" spans="1:23" ht="31.5">
      <c r="A2635" s="153" t="s">
        <v>652</v>
      </c>
      <c r="B2635" s="154" t="s">
        <v>2968</v>
      </c>
      <c r="C2635" s="155" t="s">
        <v>217</v>
      </c>
      <c r="D2635" s="156" t="s">
        <v>2986</v>
      </c>
      <c r="E2635" s="155" t="s">
        <v>213</v>
      </c>
      <c r="F2635" s="236" t="s">
        <v>2896</v>
      </c>
      <c r="G2635" s="158" t="s">
        <v>58</v>
      </c>
      <c r="H2635" s="159" t="s">
        <v>1594</v>
      </c>
      <c r="I2635" s="160">
        <v>2</v>
      </c>
      <c r="J2635" s="161"/>
      <c r="K2635" s="162">
        <f t="shared" si="149"/>
        <v>0</v>
      </c>
      <c r="L2635" s="163"/>
      <c r="M2635" s="164">
        <f t="shared" si="150"/>
        <v>0</v>
      </c>
      <c r="N2635" s="437"/>
      <c r="O2635" s="473"/>
      <c r="P2635" s="443"/>
      <c r="Q2635" s="475"/>
      <c r="R2635" s="477"/>
      <c r="S2635" s="479"/>
      <c r="T2635" s="475"/>
      <c r="U2635" s="481"/>
      <c r="V2635" s="434"/>
      <c r="W2635" s="434"/>
    </row>
    <row r="2636" spans="1:23" ht="31.5">
      <c r="A2636" s="153" t="s">
        <v>653</v>
      </c>
      <c r="B2636" s="154" t="s">
        <v>2968</v>
      </c>
      <c r="C2636" s="155" t="s">
        <v>217</v>
      </c>
      <c r="D2636" s="156" t="s">
        <v>2986</v>
      </c>
      <c r="E2636" s="155" t="s">
        <v>213</v>
      </c>
      <c r="F2636" s="236" t="s">
        <v>2897</v>
      </c>
      <c r="G2636" s="158" t="s">
        <v>58</v>
      </c>
      <c r="H2636" s="159" t="s">
        <v>1594</v>
      </c>
      <c r="I2636" s="160">
        <v>2</v>
      </c>
      <c r="J2636" s="161"/>
      <c r="K2636" s="162">
        <f t="shared" si="149"/>
        <v>0</v>
      </c>
      <c r="L2636" s="163"/>
      <c r="M2636" s="164">
        <f t="shared" si="150"/>
        <v>0</v>
      </c>
      <c r="N2636" s="437"/>
      <c r="O2636" s="473"/>
      <c r="P2636" s="443"/>
      <c r="Q2636" s="475"/>
      <c r="R2636" s="477"/>
      <c r="S2636" s="479"/>
      <c r="T2636" s="475"/>
      <c r="U2636" s="481"/>
      <c r="V2636" s="434"/>
      <c r="W2636" s="434"/>
    </row>
    <row r="2637" spans="1:23" ht="52.5">
      <c r="A2637" s="153" t="s">
        <v>654</v>
      </c>
      <c r="B2637" s="154" t="s">
        <v>2968</v>
      </c>
      <c r="C2637" s="155" t="s">
        <v>217</v>
      </c>
      <c r="D2637" s="156" t="s">
        <v>218</v>
      </c>
      <c r="E2637" s="155" t="s">
        <v>213</v>
      </c>
      <c r="F2637" s="236" t="s">
        <v>2898</v>
      </c>
      <c r="G2637" s="158" t="s">
        <v>58</v>
      </c>
      <c r="H2637" s="159" t="s">
        <v>2958</v>
      </c>
      <c r="I2637" s="160">
        <v>2</v>
      </c>
      <c r="J2637" s="161"/>
      <c r="K2637" s="162">
        <f t="shared" si="149"/>
        <v>0</v>
      </c>
      <c r="L2637" s="163"/>
      <c r="M2637" s="164">
        <f t="shared" si="150"/>
        <v>0</v>
      </c>
      <c r="N2637" s="437"/>
      <c r="O2637" s="473"/>
      <c r="P2637" s="443"/>
      <c r="Q2637" s="475"/>
      <c r="R2637" s="477"/>
      <c r="S2637" s="479"/>
      <c r="T2637" s="475"/>
      <c r="U2637" s="481"/>
      <c r="V2637" s="434"/>
      <c r="W2637" s="434"/>
    </row>
    <row r="2638" spans="1:23" ht="52.5">
      <c r="A2638" s="153" t="s">
        <v>655</v>
      </c>
      <c r="B2638" s="154" t="s">
        <v>2968</v>
      </c>
      <c r="C2638" s="155" t="s">
        <v>217</v>
      </c>
      <c r="D2638" s="156" t="s">
        <v>218</v>
      </c>
      <c r="E2638" s="155" t="s">
        <v>213</v>
      </c>
      <c r="F2638" s="236" t="s">
        <v>2899</v>
      </c>
      <c r="G2638" s="158" t="s">
        <v>58</v>
      </c>
      <c r="H2638" s="159" t="s">
        <v>2958</v>
      </c>
      <c r="I2638" s="160">
        <v>2</v>
      </c>
      <c r="J2638" s="161"/>
      <c r="K2638" s="162">
        <f t="shared" si="149"/>
        <v>0</v>
      </c>
      <c r="L2638" s="163"/>
      <c r="M2638" s="164">
        <f t="shared" si="150"/>
        <v>0</v>
      </c>
      <c r="N2638" s="437"/>
      <c r="O2638" s="473"/>
      <c r="P2638" s="443"/>
      <c r="Q2638" s="475"/>
      <c r="R2638" s="477"/>
      <c r="S2638" s="479"/>
      <c r="T2638" s="475"/>
      <c r="U2638" s="481"/>
      <c r="V2638" s="434"/>
      <c r="W2638" s="434"/>
    </row>
    <row r="2639" spans="1:23" ht="52.5">
      <c r="A2639" s="153" t="s">
        <v>656</v>
      </c>
      <c r="B2639" s="154" t="s">
        <v>2968</v>
      </c>
      <c r="C2639" s="155" t="s">
        <v>217</v>
      </c>
      <c r="D2639" s="156" t="s">
        <v>218</v>
      </c>
      <c r="E2639" s="155" t="s">
        <v>213</v>
      </c>
      <c r="F2639" s="236" t="s">
        <v>2900</v>
      </c>
      <c r="G2639" s="158" t="s">
        <v>58</v>
      </c>
      <c r="H2639" s="159" t="s">
        <v>2958</v>
      </c>
      <c r="I2639" s="160">
        <v>2</v>
      </c>
      <c r="J2639" s="161"/>
      <c r="K2639" s="162">
        <f t="shared" si="149"/>
        <v>0</v>
      </c>
      <c r="L2639" s="163"/>
      <c r="M2639" s="164">
        <f t="shared" si="150"/>
        <v>0</v>
      </c>
      <c r="N2639" s="437"/>
      <c r="O2639" s="473"/>
      <c r="P2639" s="443"/>
      <c r="Q2639" s="475"/>
      <c r="R2639" s="477"/>
      <c r="S2639" s="479"/>
      <c r="T2639" s="475"/>
      <c r="U2639" s="481"/>
      <c r="V2639" s="434"/>
      <c r="W2639" s="434"/>
    </row>
    <row r="2640" spans="1:23" ht="52.5">
      <c r="A2640" s="153" t="s">
        <v>657</v>
      </c>
      <c r="B2640" s="154" t="s">
        <v>2968</v>
      </c>
      <c r="C2640" s="155" t="s">
        <v>217</v>
      </c>
      <c r="D2640" s="156" t="s">
        <v>218</v>
      </c>
      <c r="E2640" s="155" t="s">
        <v>213</v>
      </c>
      <c r="F2640" s="236" t="s">
        <v>2901</v>
      </c>
      <c r="G2640" s="158" t="s">
        <v>58</v>
      </c>
      <c r="H2640" s="159" t="s">
        <v>2958</v>
      </c>
      <c r="I2640" s="160">
        <v>2</v>
      </c>
      <c r="J2640" s="161"/>
      <c r="K2640" s="162">
        <f t="shared" si="149"/>
        <v>0</v>
      </c>
      <c r="L2640" s="163"/>
      <c r="M2640" s="164">
        <f t="shared" si="150"/>
        <v>0</v>
      </c>
      <c r="N2640" s="437"/>
      <c r="O2640" s="473"/>
      <c r="P2640" s="443"/>
      <c r="Q2640" s="475"/>
      <c r="R2640" s="477"/>
      <c r="S2640" s="479"/>
      <c r="T2640" s="475"/>
      <c r="U2640" s="481"/>
      <c r="V2640" s="434"/>
      <c r="W2640" s="434"/>
    </row>
    <row r="2641" spans="1:23" ht="52.5">
      <c r="A2641" s="153" t="s">
        <v>658</v>
      </c>
      <c r="B2641" s="154" t="s">
        <v>2968</v>
      </c>
      <c r="C2641" s="155" t="s">
        <v>217</v>
      </c>
      <c r="D2641" s="156" t="s">
        <v>218</v>
      </c>
      <c r="E2641" s="155" t="s">
        <v>213</v>
      </c>
      <c r="F2641" s="236" t="s">
        <v>2902</v>
      </c>
      <c r="G2641" s="158" t="s">
        <v>58</v>
      </c>
      <c r="H2641" s="159" t="s">
        <v>2958</v>
      </c>
      <c r="I2641" s="160">
        <v>2</v>
      </c>
      <c r="J2641" s="161"/>
      <c r="K2641" s="162">
        <f t="shared" si="149"/>
        <v>0</v>
      </c>
      <c r="L2641" s="163"/>
      <c r="M2641" s="164">
        <f t="shared" si="150"/>
        <v>0</v>
      </c>
      <c r="N2641" s="437"/>
      <c r="O2641" s="473"/>
      <c r="P2641" s="443"/>
      <c r="Q2641" s="475"/>
      <c r="R2641" s="477"/>
      <c r="S2641" s="479"/>
      <c r="T2641" s="475"/>
      <c r="U2641" s="481"/>
      <c r="V2641" s="434"/>
      <c r="W2641" s="434"/>
    </row>
    <row r="2642" spans="1:23" ht="52.5">
      <c r="A2642" s="153" t="s">
        <v>659</v>
      </c>
      <c r="B2642" s="154" t="s">
        <v>2968</v>
      </c>
      <c r="C2642" s="155" t="s">
        <v>217</v>
      </c>
      <c r="D2642" s="156" t="s">
        <v>218</v>
      </c>
      <c r="E2642" s="155" t="s">
        <v>213</v>
      </c>
      <c r="F2642" s="236" t="s">
        <v>2903</v>
      </c>
      <c r="G2642" s="158" t="s">
        <v>58</v>
      </c>
      <c r="H2642" s="159" t="s">
        <v>2959</v>
      </c>
      <c r="I2642" s="160">
        <v>2</v>
      </c>
      <c r="J2642" s="161"/>
      <c r="K2642" s="162">
        <f t="shared" si="149"/>
        <v>0</v>
      </c>
      <c r="L2642" s="163"/>
      <c r="M2642" s="164">
        <f t="shared" si="150"/>
        <v>0</v>
      </c>
      <c r="N2642" s="437"/>
      <c r="O2642" s="473"/>
      <c r="P2642" s="443"/>
      <c r="Q2642" s="475"/>
      <c r="R2642" s="477"/>
      <c r="S2642" s="479"/>
      <c r="T2642" s="475"/>
      <c r="U2642" s="481"/>
      <c r="V2642" s="434"/>
      <c r="W2642" s="434"/>
    </row>
    <row r="2643" spans="1:23" ht="52.5">
      <c r="A2643" s="153" t="s">
        <v>660</v>
      </c>
      <c r="B2643" s="154" t="s">
        <v>2968</v>
      </c>
      <c r="C2643" s="155" t="s">
        <v>217</v>
      </c>
      <c r="D2643" s="156" t="s">
        <v>218</v>
      </c>
      <c r="E2643" s="155" t="s">
        <v>213</v>
      </c>
      <c r="F2643" s="236" t="s">
        <v>2904</v>
      </c>
      <c r="G2643" s="158" t="s">
        <v>58</v>
      </c>
      <c r="H2643" s="159" t="s">
        <v>2959</v>
      </c>
      <c r="I2643" s="160">
        <v>2</v>
      </c>
      <c r="J2643" s="161"/>
      <c r="K2643" s="162">
        <f t="shared" si="149"/>
        <v>0</v>
      </c>
      <c r="L2643" s="163"/>
      <c r="M2643" s="164">
        <f t="shared" si="150"/>
        <v>0</v>
      </c>
      <c r="N2643" s="437"/>
      <c r="O2643" s="473"/>
      <c r="P2643" s="443"/>
      <c r="Q2643" s="475"/>
      <c r="R2643" s="477"/>
      <c r="S2643" s="479"/>
      <c r="T2643" s="475"/>
      <c r="U2643" s="481"/>
      <c r="V2643" s="434"/>
      <c r="W2643" s="434"/>
    </row>
    <row r="2644" spans="1:23" ht="52.5">
      <c r="A2644" s="153" t="s">
        <v>661</v>
      </c>
      <c r="B2644" s="154" t="s">
        <v>2968</v>
      </c>
      <c r="C2644" s="155" t="s">
        <v>217</v>
      </c>
      <c r="D2644" s="156" t="s">
        <v>218</v>
      </c>
      <c r="E2644" s="155" t="s">
        <v>213</v>
      </c>
      <c r="F2644" s="236" t="s">
        <v>2905</v>
      </c>
      <c r="G2644" s="158" t="s">
        <v>58</v>
      </c>
      <c r="H2644" s="159" t="s">
        <v>2959</v>
      </c>
      <c r="I2644" s="160">
        <v>2</v>
      </c>
      <c r="J2644" s="161"/>
      <c r="K2644" s="162">
        <f t="shared" si="149"/>
        <v>0</v>
      </c>
      <c r="L2644" s="163"/>
      <c r="M2644" s="164">
        <f t="shared" si="150"/>
        <v>0</v>
      </c>
      <c r="N2644" s="437"/>
      <c r="O2644" s="473"/>
      <c r="P2644" s="443"/>
      <c r="Q2644" s="475"/>
      <c r="R2644" s="477"/>
      <c r="S2644" s="479"/>
      <c r="T2644" s="475"/>
      <c r="U2644" s="481"/>
      <c r="V2644" s="434"/>
      <c r="W2644" s="434"/>
    </row>
    <row r="2645" spans="1:23" ht="52.5">
      <c r="A2645" s="153" t="s">
        <v>662</v>
      </c>
      <c r="B2645" s="154" t="s">
        <v>2968</v>
      </c>
      <c r="C2645" s="155" t="s">
        <v>217</v>
      </c>
      <c r="D2645" s="156" t="s">
        <v>218</v>
      </c>
      <c r="E2645" s="155" t="s">
        <v>213</v>
      </c>
      <c r="F2645" s="236" t="s">
        <v>2906</v>
      </c>
      <c r="G2645" s="158" t="s">
        <v>58</v>
      </c>
      <c r="H2645" s="159" t="s">
        <v>2959</v>
      </c>
      <c r="I2645" s="160">
        <v>2</v>
      </c>
      <c r="J2645" s="161"/>
      <c r="K2645" s="162">
        <f t="shared" si="149"/>
        <v>0</v>
      </c>
      <c r="L2645" s="163"/>
      <c r="M2645" s="164">
        <f t="shared" si="150"/>
        <v>0</v>
      </c>
      <c r="N2645" s="437"/>
      <c r="O2645" s="473"/>
      <c r="P2645" s="443"/>
      <c r="Q2645" s="475"/>
      <c r="R2645" s="477"/>
      <c r="S2645" s="479"/>
      <c r="T2645" s="475"/>
      <c r="U2645" s="481"/>
      <c r="V2645" s="434"/>
      <c r="W2645" s="434"/>
    </row>
    <row r="2646" spans="1:23" ht="52.5">
      <c r="A2646" s="153" t="s">
        <v>663</v>
      </c>
      <c r="B2646" s="154" t="s">
        <v>2968</v>
      </c>
      <c r="C2646" s="155" t="s">
        <v>217</v>
      </c>
      <c r="D2646" s="156" t="s">
        <v>218</v>
      </c>
      <c r="E2646" s="155" t="s">
        <v>213</v>
      </c>
      <c r="F2646" s="236" t="s">
        <v>2907</v>
      </c>
      <c r="G2646" s="158" t="s">
        <v>58</v>
      </c>
      <c r="H2646" s="159" t="s">
        <v>2960</v>
      </c>
      <c r="I2646" s="160">
        <v>2</v>
      </c>
      <c r="J2646" s="161"/>
      <c r="K2646" s="162">
        <f t="shared" si="149"/>
        <v>0</v>
      </c>
      <c r="L2646" s="163"/>
      <c r="M2646" s="164">
        <f t="shared" si="150"/>
        <v>0</v>
      </c>
      <c r="N2646" s="437"/>
      <c r="O2646" s="473"/>
      <c r="P2646" s="443"/>
      <c r="Q2646" s="475"/>
      <c r="R2646" s="477"/>
      <c r="S2646" s="479"/>
      <c r="T2646" s="475"/>
      <c r="U2646" s="481"/>
      <c r="V2646" s="434"/>
      <c r="W2646" s="434"/>
    </row>
    <row r="2647" spans="1:23" ht="52.5">
      <c r="A2647" s="153" t="s">
        <v>664</v>
      </c>
      <c r="B2647" s="154" t="s">
        <v>2968</v>
      </c>
      <c r="C2647" s="155" t="s">
        <v>217</v>
      </c>
      <c r="D2647" s="156" t="s">
        <v>218</v>
      </c>
      <c r="E2647" s="155" t="s">
        <v>213</v>
      </c>
      <c r="F2647" s="236" t="s">
        <v>2908</v>
      </c>
      <c r="G2647" s="158" t="s">
        <v>58</v>
      </c>
      <c r="H2647" s="159" t="s">
        <v>2959</v>
      </c>
      <c r="I2647" s="160">
        <v>2</v>
      </c>
      <c r="J2647" s="161"/>
      <c r="K2647" s="162">
        <f t="shared" si="149"/>
        <v>0</v>
      </c>
      <c r="L2647" s="163"/>
      <c r="M2647" s="164">
        <f t="shared" si="150"/>
        <v>0</v>
      </c>
      <c r="N2647" s="437"/>
      <c r="O2647" s="473"/>
      <c r="P2647" s="443"/>
      <c r="Q2647" s="475"/>
      <c r="R2647" s="477"/>
      <c r="S2647" s="479"/>
      <c r="T2647" s="475"/>
      <c r="U2647" s="481"/>
      <c r="V2647" s="434"/>
      <c r="W2647" s="434"/>
    </row>
    <row r="2648" spans="1:23" ht="52.5">
      <c r="A2648" s="153" t="s">
        <v>665</v>
      </c>
      <c r="B2648" s="154" t="s">
        <v>2968</v>
      </c>
      <c r="C2648" s="155" t="s">
        <v>217</v>
      </c>
      <c r="D2648" s="156" t="s">
        <v>218</v>
      </c>
      <c r="E2648" s="155" t="s">
        <v>213</v>
      </c>
      <c r="F2648" s="236" t="s">
        <v>2909</v>
      </c>
      <c r="G2648" s="158" t="s">
        <v>58</v>
      </c>
      <c r="H2648" s="159" t="s">
        <v>2959</v>
      </c>
      <c r="I2648" s="160">
        <v>2</v>
      </c>
      <c r="J2648" s="161"/>
      <c r="K2648" s="162">
        <f t="shared" si="149"/>
        <v>0</v>
      </c>
      <c r="L2648" s="163"/>
      <c r="M2648" s="164">
        <f t="shared" si="150"/>
        <v>0</v>
      </c>
      <c r="N2648" s="437"/>
      <c r="O2648" s="473"/>
      <c r="P2648" s="443"/>
      <c r="Q2648" s="475"/>
      <c r="R2648" s="477"/>
      <c r="S2648" s="479"/>
      <c r="T2648" s="475"/>
      <c r="U2648" s="481"/>
      <c r="V2648" s="434"/>
      <c r="W2648" s="434"/>
    </row>
    <row r="2649" spans="1:23" ht="52.5">
      <c r="A2649" s="153" t="s">
        <v>666</v>
      </c>
      <c r="B2649" s="154" t="s">
        <v>2968</v>
      </c>
      <c r="C2649" s="155" t="s">
        <v>217</v>
      </c>
      <c r="D2649" s="156" t="s">
        <v>218</v>
      </c>
      <c r="E2649" s="155" t="s">
        <v>213</v>
      </c>
      <c r="F2649" s="236" t="s">
        <v>2910</v>
      </c>
      <c r="G2649" s="158" t="s">
        <v>58</v>
      </c>
      <c r="H2649" s="159" t="s">
        <v>2959</v>
      </c>
      <c r="I2649" s="160">
        <v>2</v>
      </c>
      <c r="J2649" s="161"/>
      <c r="K2649" s="162">
        <f t="shared" si="149"/>
        <v>0</v>
      </c>
      <c r="L2649" s="163"/>
      <c r="M2649" s="164">
        <f t="shared" si="150"/>
        <v>0</v>
      </c>
      <c r="N2649" s="437"/>
      <c r="O2649" s="473"/>
      <c r="P2649" s="443"/>
      <c r="Q2649" s="475"/>
      <c r="R2649" s="477"/>
      <c r="S2649" s="479"/>
      <c r="T2649" s="475"/>
      <c r="U2649" s="481"/>
      <c r="V2649" s="434"/>
      <c r="W2649" s="434"/>
    </row>
    <row r="2650" spans="1:23" ht="52.5">
      <c r="A2650" s="153" t="s">
        <v>667</v>
      </c>
      <c r="B2650" s="154" t="s">
        <v>2968</v>
      </c>
      <c r="C2650" s="155" t="s">
        <v>217</v>
      </c>
      <c r="D2650" s="156" t="s">
        <v>218</v>
      </c>
      <c r="E2650" s="155" t="s">
        <v>213</v>
      </c>
      <c r="F2650" s="236" t="s">
        <v>2911</v>
      </c>
      <c r="G2650" s="158" t="s">
        <v>58</v>
      </c>
      <c r="H2650" s="159" t="s">
        <v>2959</v>
      </c>
      <c r="I2650" s="160">
        <v>2</v>
      </c>
      <c r="J2650" s="161"/>
      <c r="K2650" s="162">
        <f t="shared" si="149"/>
        <v>0</v>
      </c>
      <c r="L2650" s="163"/>
      <c r="M2650" s="164">
        <f t="shared" si="150"/>
        <v>0</v>
      </c>
      <c r="N2650" s="437"/>
      <c r="O2650" s="473"/>
      <c r="P2650" s="443"/>
      <c r="Q2650" s="475"/>
      <c r="R2650" s="477"/>
      <c r="S2650" s="479"/>
      <c r="T2650" s="475"/>
      <c r="U2650" s="481"/>
      <c r="V2650" s="434"/>
      <c r="W2650" s="434"/>
    </row>
    <row r="2651" spans="1:23" ht="52.5">
      <c r="A2651" s="153" t="s">
        <v>668</v>
      </c>
      <c r="B2651" s="154" t="s">
        <v>2968</v>
      </c>
      <c r="C2651" s="155" t="s">
        <v>217</v>
      </c>
      <c r="D2651" s="156" t="s">
        <v>218</v>
      </c>
      <c r="E2651" s="155" t="s">
        <v>213</v>
      </c>
      <c r="F2651" s="236" t="s">
        <v>2912</v>
      </c>
      <c r="G2651" s="158" t="s">
        <v>58</v>
      </c>
      <c r="H2651" s="159" t="s">
        <v>2961</v>
      </c>
      <c r="I2651" s="160">
        <v>2</v>
      </c>
      <c r="J2651" s="161"/>
      <c r="K2651" s="162">
        <f t="shared" si="149"/>
        <v>0</v>
      </c>
      <c r="L2651" s="163"/>
      <c r="M2651" s="164">
        <f t="shared" si="150"/>
        <v>0</v>
      </c>
      <c r="N2651" s="437"/>
      <c r="O2651" s="473"/>
      <c r="P2651" s="443"/>
      <c r="Q2651" s="475"/>
      <c r="R2651" s="477"/>
      <c r="S2651" s="479"/>
      <c r="T2651" s="475"/>
      <c r="U2651" s="481"/>
      <c r="V2651" s="434"/>
      <c r="W2651" s="434"/>
    </row>
    <row r="2652" spans="1:23" ht="52.5">
      <c r="A2652" s="153" t="s">
        <v>669</v>
      </c>
      <c r="B2652" s="154" t="s">
        <v>2968</v>
      </c>
      <c r="C2652" s="155" t="s">
        <v>217</v>
      </c>
      <c r="D2652" s="156" t="s">
        <v>218</v>
      </c>
      <c r="E2652" s="155" t="s">
        <v>213</v>
      </c>
      <c r="F2652" s="236" t="s">
        <v>2913</v>
      </c>
      <c r="G2652" s="158" t="s">
        <v>58</v>
      </c>
      <c r="H2652" s="159" t="s">
        <v>2961</v>
      </c>
      <c r="I2652" s="160">
        <v>2</v>
      </c>
      <c r="J2652" s="161"/>
      <c r="K2652" s="162">
        <f t="shared" si="149"/>
        <v>0</v>
      </c>
      <c r="L2652" s="163"/>
      <c r="M2652" s="164">
        <f t="shared" si="150"/>
        <v>0</v>
      </c>
      <c r="N2652" s="437"/>
      <c r="O2652" s="473"/>
      <c r="P2652" s="443"/>
      <c r="Q2652" s="475"/>
      <c r="R2652" s="477"/>
      <c r="S2652" s="479"/>
      <c r="T2652" s="475"/>
      <c r="U2652" s="481"/>
      <c r="V2652" s="434"/>
      <c r="W2652" s="434"/>
    </row>
    <row r="2653" spans="1:23" ht="52.5">
      <c r="A2653" s="153" t="s">
        <v>670</v>
      </c>
      <c r="B2653" s="154" t="s">
        <v>2968</v>
      </c>
      <c r="C2653" s="155" t="s">
        <v>217</v>
      </c>
      <c r="D2653" s="156" t="s">
        <v>218</v>
      </c>
      <c r="E2653" s="155" t="s">
        <v>213</v>
      </c>
      <c r="F2653" s="236" t="s">
        <v>2914</v>
      </c>
      <c r="G2653" s="158" t="s">
        <v>58</v>
      </c>
      <c r="H2653" s="159" t="s">
        <v>2961</v>
      </c>
      <c r="I2653" s="160">
        <v>2</v>
      </c>
      <c r="J2653" s="161"/>
      <c r="K2653" s="162">
        <f t="shared" si="149"/>
        <v>0</v>
      </c>
      <c r="L2653" s="163"/>
      <c r="M2653" s="164">
        <f t="shared" si="150"/>
        <v>0</v>
      </c>
      <c r="N2653" s="437"/>
      <c r="O2653" s="473"/>
      <c r="P2653" s="443"/>
      <c r="Q2653" s="475"/>
      <c r="R2653" s="477"/>
      <c r="S2653" s="479"/>
      <c r="T2653" s="475"/>
      <c r="U2653" s="481"/>
      <c r="V2653" s="434"/>
      <c r="W2653" s="434"/>
    </row>
    <row r="2654" spans="1:23" ht="52.5">
      <c r="A2654" s="153" t="s">
        <v>671</v>
      </c>
      <c r="B2654" s="154" t="s">
        <v>2968</v>
      </c>
      <c r="C2654" s="155" t="s">
        <v>217</v>
      </c>
      <c r="D2654" s="156" t="s">
        <v>218</v>
      </c>
      <c r="E2654" s="155" t="s">
        <v>213</v>
      </c>
      <c r="F2654" s="236" t="s">
        <v>2915</v>
      </c>
      <c r="G2654" s="158" t="s">
        <v>58</v>
      </c>
      <c r="H2654" s="159" t="s">
        <v>2960</v>
      </c>
      <c r="I2654" s="160">
        <v>2</v>
      </c>
      <c r="J2654" s="161"/>
      <c r="K2654" s="162">
        <f t="shared" si="149"/>
        <v>0</v>
      </c>
      <c r="L2654" s="163"/>
      <c r="M2654" s="164">
        <f t="shared" si="150"/>
        <v>0</v>
      </c>
      <c r="N2654" s="437"/>
      <c r="O2654" s="473"/>
      <c r="P2654" s="443"/>
      <c r="Q2654" s="475"/>
      <c r="R2654" s="477"/>
      <c r="S2654" s="479"/>
      <c r="T2654" s="475"/>
      <c r="U2654" s="481"/>
      <c r="V2654" s="434"/>
      <c r="W2654" s="434"/>
    </row>
    <row r="2655" spans="1:23" ht="52.5">
      <c r="A2655" s="153" t="s">
        <v>672</v>
      </c>
      <c r="B2655" s="154" t="s">
        <v>2968</v>
      </c>
      <c r="C2655" s="155" t="s">
        <v>217</v>
      </c>
      <c r="D2655" s="156" t="s">
        <v>218</v>
      </c>
      <c r="E2655" s="155" t="s">
        <v>213</v>
      </c>
      <c r="F2655" s="236" t="s">
        <v>2916</v>
      </c>
      <c r="G2655" s="158" t="s">
        <v>58</v>
      </c>
      <c r="H2655" s="159" t="s">
        <v>2960</v>
      </c>
      <c r="I2655" s="160">
        <v>2</v>
      </c>
      <c r="J2655" s="161"/>
      <c r="K2655" s="162">
        <f t="shared" si="149"/>
        <v>0</v>
      </c>
      <c r="L2655" s="163"/>
      <c r="M2655" s="164">
        <f t="shared" si="150"/>
        <v>0</v>
      </c>
      <c r="N2655" s="437"/>
      <c r="O2655" s="473"/>
      <c r="P2655" s="443"/>
      <c r="Q2655" s="475"/>
      <c r="R2655" s="477"/>
      <c r="S2655" s="479"/>
      <c r="T2655" s="475"/>
      <c r="U2655" s="481"/>
      <c r="V2655" s="434"/>
      <c r="W2655" s="434"/>
    </row>
    <row r="2656" spans="1:23" ht="52.5">
      <c r="A2656" s="153" t="s">
        <v>673</v>
      </c>
      <c r="B2656" s="154" t="s">
        <v>2968</v>
      </c>
      <c r="C2656" s="155" t="s">
        <v>217</v>
      </c>
      <c r="D2656" s="156" t="s">
        <v>218</v>
      </c>
      <c r="E2656" s="155" t="s">
        <v>213</v>
      </c>
      <c r="F2656" s="236" t="s">
        <v>2965</v>
      </c>
      <c r="G2656" s="158" t="s">
        <v>58</v>
      </c>
      <c r="H2656" s="159" t="s">
        <v>2962</v>
      </c>
      <c r="I2656" s="160">
        <v>2</v>
      </c>
      <c r="J2656" s="161"/>
      <c r="K2656" s="162">
        <f t="shared" si="149"/>
        <v>0</v>
      </c>
      <c r="L2656" s="163"/>
      <c r="M2656" s="164">
        <f t="shared" si="150"/>
        <v>0</v>
      </c>
      <c r="N2656" s="437"/>
      <c r="O2656" s="473"/>
      <c r="P2656" s="443"/>
      <c r="Q2656" s="475"/>
      <c r="R2656" s="477"/>
      <c r="S2656" s="479"/>
      <c r="T2656" s="475"/>
      <c r="U2656" s="481"/>
      <c r="V2656" s="434"/>
      <c r="W2656" s="434"/>
    </row>
    <row r="2657" spans="1:23" ht="52.5">
      <c r="A2657" s="153" t="s">
        <v>674</v>
      </c>
      <c r="B2657" s="154" t="s">
        <v>2968</v>
      </c>
      <c r="C2657" s="155" t="s">
        <v>217</v>
      </c>
      <c r="D2657" s="156" t="s">
        <v>218</v>
      </c>
      <c r="E2657" s="155" t="s">
        <v>213</v>
      </c>
      <c r="F2657" s="236" t="s">
        <v>2917</v>
      </c>
      <c r="G2657" s="158" t="s">
        <v>58</v>
      </c>
      <c r="H2657" s="159" t="s">
        <v>2962</v>
      </c>
      <c r="I2657" s="160">
        <v>2</v>
      </c>
      <c r="J2657" s="161"/>
      <c r="K2657" s="162">
        <f t="shared" si="149"/>
        <v>0</v>
      </c>
      <c r="L2657" s="163"/>
      <c r="M2657" s="164">
        <f t="shared" si="150"/>
        <v>0</v>
      </c>
      <c r="N2657" s="437"/>
      <c r="O2657" s="473"/>
      <c r="P2657" s="443"/>
      <c r="Q2657" s="475"/>
      <c r="R2657" s="477"/>
      <c r="S2657" s="479"/>
      <c r="T2657" s="475"/>
      <c r="U2657" s="481"/>
      <c r="V2657" s="434"/>
      <c r="W2657" s="434"/>
    </row>
    <row r="2658" spans="1:23" ht="52.5">
      <c r="A2658" s="153" t="s">
        <v>675</v>
      </c>
      <c r="B2658" s="154" t="s">
        <v>2968</v>
      </c>
      <c r="C2658" s="155" t="s">
        <v>217</v>
      </c>
      <c r="D2658" s="156" t="s">
        <v>218</v>
      </c>
      <c r="E2658" s="155" t="s">
        <v>213</v>
      </c>
      <c r="F2658" s="236" t="s">
        <v>2918</v>
      </c>
      <c r="G2658" s="158" t="s">
        <v>58</v>
      </c>
      <c r="H2658" s="159" t="s">
        <v>2963</v>
      </c>
      <c r="I2658" s="160">
        <v>2</v>
      </c>
      <c r="J2658" s="161"/>
      <c r="K2658" s="162">
        <f t="shared" si="149"/>
        <v>0</v>
      </c>
      <c r="L2658" s="163"/>
      <c r="M2658" s="164">
        <f t="shared" si="150"/>
        <v>0</v>
      </c>
      <c r="N2658" s="437"/>
      <c r="O2658" s="473"/>
      <c r="P2658" s="443"/>
      <c r="Q2658" s="475"/>
      <c r="R2658" s="477"/>
      <c r="S2658" s="479"/>
      <c r="T2658" s="475"/>
      <c r="U2658" s="481"/>
      <c r="V2658" s="434"/>
      <c r="W2658" s="434"/>
    </row>
    <row r="2659" spans="1:23" ht="52.5">
      <c r="A2659" s="153" t="s">
        <v>676</v>
      </c>
      <c r="B2659" s="154" t="s">
        <v>2968</v>
      </c>
      <c r="C2659" s="155" t="s">
        <v>217</v>
      </c>
      <c r="D2659" s="156" t="s">
        <v>218</v>
      </c>
      <c r="E2659" s="155" t="s">
        <v>213</v>
      </c>
      <c r="F2659" s="236" t="s">
        <v>2919</v>
      </c>
      <c r="G2659" s="158" t="s">
        <v>58</v>
      </c>
      <c r="H2659" s="159" t="s">
        <v>2963</v>
      </c>
      <c r="I2659" s="160">
        <v>2</v>
      </c>
      <c r="J2659" s="161"/>
      <c r="K2659" s="162">
        <f t="shared" si="149"/>
        <v>0</v>
      </c>
      <c r="L2659" s="163"/>
      <c r="M2659" s="164">
        <f t="shared" si="150"/>
        <v>0</v>
      </c>
      <c r="N2659" s="437"/>
      <c r="O2659" s="473"/>
      <c r="P2659" s="443"/>
      <c r="Q2659" s="475"/>
      <c r="R2659" s="477"/>
      <c r="S2659" s="479"/>
      <c r="T2659" s="475"/>
      <c r="U2659" s="481"/>
      <c r="V2659" s="434"/>
      <c r="W2659" s="434"/>
    </row>
    <row r="2660" spans="1:23" ht="52.5">
      <c r="A2660" s="153" t="s">
        <v>677</v>
      </c>
      <c r="B2660" s="154" t="s">
        <v>2968</v>
      </c>
      <c r="C2660" s="155" t="s">
        <v>217</v>
      </c>
      <c r="D2660" s="156" t="s">
        <v>218</v>
      </c>
      <c r="E2660" s="155" t="s">
        <v>213</v>
      </c>
      <c r="F2660" s="236" t="s">
        <v>2920</v>
      </c>
      <c r="G2660" s="158" t="s">
        <v>58</v>
      </c>
      <c r="H2660" s="159" t="s">
        <v>2963</v>
      </c>
      <c r="I2660" s="160">
        <v>2</v>
      </c>
      <c r="J2660" s="161"/>
      <c r="K2660" s="162">
        <f t="shared" si="149"/>
        <v>0</v>
      </c>
      <c r="L2660" s="163"/>
      <c r="M2660" s="164">
        <f t="shared" si="150"/>
        <v>0</v>
      </c>
      <c r="N2660" s="437"/>
      <c r="O2660" s="473"/>
      <c r="P2660" s="443"/>
      <c r="Q2660" s="475"/>
      <c r="R2660" s="477"/>
      <c r="S2660" s="479"/>
      <c r="T2660" s="475"/>
      <c r="U2660" s="481"/>
      <c r="V2660" s="434"/>
      <c r="W2660" s="434"/>
    </row>
    <row r="2661" spans="1:23" ht="52.5">
      <c r="A2661" s="153" t="s">
        <v>678</v>
      </c>
      <c r="B2661" s="154" t="s">
        <v>2968</v>
      </c>
      <c r="C2661" s="155" t="s">
        <v>217</v>
      </c>
      <c r="D2661" s="156" t="s">
        <v>218</v>
      </c>
      <c r="E2661" s="155" t="s">
        <v>213</v>
      </c>
      <c r="F2661" s="236" t="s">
        <v>2921</v>
      </c>
      <c r="G2661" s="158" t="s">
        <v>58</v>
      </c>
      <c r="H2661" s="159" t="s">
        <v>2963</v>
      </c>
      <c r="I2661" s="160">
        <v>2</v>
      </c>
      <c r="J2661" s="161"/>
      <c r="K2661" s="162">
        <f t="shared" si="149"/>
        <v>0</v>
      </c>
      <c r="L2661" s="163"/>
      <c r="M2661" s="164">
        <f t="shared" si="150"/>
        <v>0</v>
      </c>
      <c r="N2661" s="437"/>
      <c r="O2661" s="473"/>
      <c r="P2661" s="443"/>
      <c r="Q2661" s="475"/>
      <c r="R2661" s="477"/>
      <c r="S2661" s="479"/>
      <c r="T2661" s="475"/>
      <c r="U2661" s="481"/>
      <c r="V2661" s="434"/>
      <c r="W2661" s="434"/>
    </row>
    <row r="2662" spans="1:23" ht="52.5">
      <c r="A2662" s="153" t="s">
        <v>679</v>
      </c>
      <c r="B2662" s="154" t="s">
        <v>2968</v>
      </c>
      <c r="C2662" s="155" t="s">
        <v>217</v>
      </c>
      <c r="D2662" s="156" t="s">
        <v>218</v>
      </c>
      <c r="E2662" s="155" t="s">
        <v>213</v>
      </c>
      <c r="F2662" s="236" t="s">
        <v>2922</v>
      </c>
      <c r="G2662" s="158" t="s">
        <v>58</v>
      </c>
      <c r="H2662" s="159" t="s">
        <v>2963</v>
      </c>
      <c r="I2662" s="160">
        <v>2</v>
      </c>
      <c r="J2662" s="161"/>
      <c r="K2662" s="162">
        <f t="shared" si="149"/>
        <v>0</v>
      </c>
      <c r="L2662" s="163"/>
      <c r="M2662" s="164">
        <f t="shared" si="150"/>
        <v>0</v>
      </c>
      <c r="N2662" s="437"/>
      <c r="O2662" s="473"/>
      <c r="P2662" s="443"/>
      <c r="Q2662" s="475"/>
      <c r="R2662" s="477"/>
      <c r="S2662" s="479"/>
      <c r="T2662" s="475"/>
      <c r="U2662" s="481"/>
      <c r="V2662" s="434"/>
      <c r="W2662" s="434"/>
    </row>
    <row r="2663" spans="1:23" ht="52.5">
      <c r="A2663" s="153" t="s">
        <v>680</v>
      </c>
      <c r="B2663" s="154" t="s">
        <v>2968</v>
      </c>
      <c r="C2663" s="155" t="s">
        <v>217</v>
      </c>
      <c r="D2663" s="156" t="s">
        <v>218</v>
      </c>
      <c r="E2663" s="155" t="s">
        <v>213</v>
      </c>
      <c r="F2663" s="236" t="s">
        <v>2923</v>
      </c>
      <c r="G2663" s="158" t="s">
        <v>58</v>
      </c>
      <c r="H2663" s="159" t="s">
        <v>2959</v>
      </c>
      <c r="I2663" s="160">
        <v>2</v>
      </c>
      <c r="J2663" s="161"/>
      <c r="K2663" s="162">
        <f t="shared" si="149"/>
        <v>0</v>
      </c>
      <c r="L2663" s="163"/>
      <c r="M2663" s="164">
        <f t="shared" si="150"/>
        <v>0</v>
      </c>
      <c r="N2663" s="437"/>
      <c r="O2663" s="473"/>
      <c r="P2663" s="443"/>
      <c r="Q2663" s="475"/>
      <c r="R2663" s="477"/>
      <c r="S2663" s="479"/>
      <c r="T2663" s="475"/>
      <c r="U2663" s="481"/>
      <c r="V2663" s="434"/>
      <c r="W2663" s="434"/>
    </row>
    <row r="2664" spans="1:23" ht="52.5">
      <c r="A2664" s="153" t="s">
        <v>681</v>
      </c>
      <c r="B2664" s="154" t="s">
        <v>2968</v>
      </c>
      <c r="C2664" s="155" t="s">
        <v>217</v>
      </c>
      <c r="D2664" s="156" t="s">
        <v>2987</v>
      </c>
      <c r="E2664" s="155" t="s">
        <v>213</v>
      </c>
      <c r="F2664" s="236" t="s">
        <v>2924</v>
      </c>
      <c r="G2664" s="158" t="s">
        <v>58</v>
      </c>
      <c r="H2664" s="159" t="s">
        <v>2961</v>
      </c>
      <c r="I2664" s="160">
        <v>2</v>
      </c>
      <c r="J2664" s="161"/>
      <c r="K2664" s="162">
        <f t="shared" si="149"/>
        <v>0</v>
      </c>
      <c r="L2664" s="163"/>
      <c r="M2664" s="164">
        <f t="shared" si="150"/>
        <v>0</v>
      </c>
      <c r="N2664" s="437"/>
      <c r="O2664" s="473"/>
      <c r="P2664" s="443"/>
      <c r="Q2664" s="475"/>
      <c r="R2664" s="477"/>
      <c r="S2664" s="479"/>
      <c r="T2664" s="475"/>
      <c r="U2664" s="481"/>
      <c r="V2664" s="434"/>
      <c r="W2664" s="434"/>
    </row>
    <row r="2665" spans="1:23" ht="52.5">
      <c r="A2665" s="153" t="s">
        <v>682</v>
      </c>
      <c r="B2665" s="154" t="s">
        <v>2968</v>
      </c>
      <c r="C2665" s="155" t="s">
        <v>217</v>
      </c>
      <c r="D2665" s="156" t="s">
        <v>2987</v>
      </c>
      <c r="E2665" s="155" t="s">
        <v>213</v>
      </c>
      <c r="F2665" s="236" t="s">
        <v>2925</v>
      </c>
      <c r="G2665" s="158" t="s">
        <v>58</v>
      </c>
      <c r="H2665" s="159" t="s">
        <v>2961</v>
      </c>
      <c r="I2665" s="160">
        <v>2</v>
      </c>
      <c r="J2665" s="161"/>
      <c r="K2665" s="162">
        <f t="shared" si="149"/>
        <v>0</v>
      </c>
      <c r="L2665" s="163"/>
      <c r="M2665" s="164">
        <f t="shared" si="150"/>
        <v>0</v>
      </c>
      <c r="N2665" s="437"/>
      <c r="O2665" s="473"/>
      <c r="P2665" s="443"/>
      <c r="Q2665" s="475"/>
      <c r="R2665" s="477"/>
      <c r="S2665" s="479"/>
      <c r="T2665" s="475"/>
      <c r="U2665" s="481"/>
      <c r="V2665" s="434"/>
      <c r="W2665" s="434"/>
    </row>
    <row r="2666" spans="1:23" ht="52.5">
      <c r="A2666" s="153" t="s">
        <v>683</v>
      </c>
      <c r="B2666" s="154" t="s">
        <v>2968</v>
      </c>
      <c r="C2666" s="155" t="s">
        <v>217</v>
      </c>
      <c r="D2666" s="156" t="s">
        <v>2987</v>
      </c>
      <c r="E2666" s="155" t="s">
        <v>213</v>
      </c>
      <c r="F2666" s="236" t="s">
        <v>2926</v>
      </c>
      <c r="G2666" s="158" t="s">
        <v>58</v>
      </c>
      <c r="H2666" s="159" t="s">
        <v>2961</v>
      </c>
      <c r="I2666" s="160">
        <v>2</v>
      </c>
      <c r="J2666" s="161"/>
      <c r="K2666" s="162">
        <f t="shared" si="149"/>
        <v>0</v>
      </c>
      <c r="L2666" s="163"/>
      <c r="M2666" s="164">
        <f t="shared" si="150"/>
        <v>0</v>
      </c>
      <c r="N2666" s="437"/>
      <c r="O2666" s="473"/>
      <c r="P2666" s="443"/>
      <c r="Q2666" s="475"/>
      <c r="R2666" s="477"/>
      <c r="S2666" s="479"/>
      <c r="T2666" s="475"/>
      <c r="U2666" s="481"/>
      <c r="V2666" s="434"/>
      <c r="W2666" s="434"/>
    </row>
    <row r="2667" spans="1:23" ht="52.5">
      <c r="A2667" s="153" t="s">
        <v>684</v>
      </c>
      <c r="B2667" s="154" t="s">
        <v>2968</v>
      </c>
      <c r="C2667" s="155" t="s">
        <v>217</v>
      </c>
      <c r="D2667" s="156" t="s">
        <v>2987</v>
      </c>
      <c r="E2667" s="155" t="s">
        <v>213</v>
      </c>
      <c r="F2667" s="236" t="s">
        <v>2927</v>
      </c>
      <c r="G2667" s="158" t="s">
        <v>58</v>
      </c>
      <c r="H2667" s="159" t="s">
        <v>2961</v>
      </c>
      <c r="I2667" s="160">
        <v>2</v>
      </c>
      <c r="J2667" s="161"/>
      <c r="K2667" s="162">
        <f t="shared" si="149"/>
        <v>0</v>
      </c>
      <c r="L2667" s="163"/>
      <c r="M2667" s="164">
        <f t="shared" si="150"/>
        <v>0</v>
      </c>
      <c r="N2667" s="437"/>
      <c r="O2667" s="473"/>
      <c r="P2667" s="443"/>
      <c r="Q2667" s="475"/>
      <c r="R2667" s="477"/>
      <c r="S2667" s="479"/>
      <c r="T2667" s="475"/>
      <c r="U2667" s="481"/>
      <c r="V2667" s="434"/>
      <c r="W2667" s="434"/>
    </row>
    <row r="2668" spans="1:23" ht="52.5">
      <c r="A2668" s="153" t="s">
        <v>685</v>
      </c>
      <c r="B2668" s="154" t="s">
        <v>2968</v>
      </c>
      <c r="C2668" s="155" t="s">
        <v>217</v>
      </c>
      <c r="D2668" s="156" t="s">
        <v>2987</v>
      </c>
      <c r="E2668" s="155" t="s">
        <v>213</v>
      </c>
      <c r="F2668" s="236" t="s">
        <v>2966</v>
      </c>
      <c r="G2668" s="158" t="s">
        <v>58</v>
      </c>
      <c r="H2668" s="159" t="s">
        <v>2961</v>
      </c>
      <c r="I2668" s="160">
        <v>2</v>
      </c>
      <c r="J2668" s="161"/>
      <c r="K2668" s="162">
        <f t="shared" si="149"/>
        <v>0</v>
      </c>
      <c r="L2668" s="163"/>
      <c r="M2668" s="164">
        <f t="shared" si="150"/>
        <v>0</v>
      </c>
      <c r="N2668" s="437"/>
      <c r="O2668" s="473"/>
      <c r="P2668" s="443"/>
      <c r="Q2668" s="475"/>
      <c r="R2668" s="477"/>
      <c r="S2668" s="479"/>
      <c r="T2668" s="475"/>
      <c r="U2668" s="481"/>
      <c r="V2668" s="434"/>
      <c r="W2668" s="434"/>
    </row>
    <row r="2669" spans="1:23" ht="52.5">
      <c r="A2669" s="153" t="s">
        <v>686</v>
      </c>
      <c r="B2669" s="154" t="s">
        <v>2968</v>
      </c>
      <c r="C2669" s="155" t="s">
        <v>217</v>
      </c>
      <c r="D2669" s="156" t="s">
        <v>2987</v>
      </c>
      <c r="E2669" s="155" t="s">
        <v>213</v>
      </c>
      <c r="F2669" s="236" t="s">
        <v>2928</v>
      </c>
      <c r="G2669" s="158" t="s">
        <v>58</v>
      </c>
      <c r="H2669" s="159" t="s">
        <v>2961</v>
      </c>
      <c r="I2669" s="160">
        <v>2</v>
      </c>
      <c r="J2669" s="161"/>
      <c r="K2669" s="162">
        <f t="shared" si="149"/>
        <v>0</v>
      </c>
      <c r="L2669" s="163"/>
      <c r="M2669" s="164">
        <f t="shared" si="150"/>
        <v>0</v>
      </c>
      <c r="N2669" s="437"/>
      <c r="O2669" s="473"/>
      <c r="P2669" s="443"/>
      <c r="Q2669" s="475"/>
      <c r="R2669" s="477"/>
      <c r="S2669" s="479"/>
      <c r="T2669" s="475"/>
      <c r="U2669" s="481"/>
      <c r="V2669" s="434"/>
      <c r="W2669" s="434"/>
    </row>
    <row r="2670" spans="1:23" ht="52.5">
      <c r="A2670" s="153" t="s">
        <v>687</v>
      </c>
      <c r="B2670" s="154" t="s">
        <v>2968</v>
      </c>
      <c r="C2670" s="155" t="s">
        <v>217</v>
      </c>
      <c r="D2670" s="156" t="s">
        <v>2987</v>
      </c>
      <c r="E2670" s="155" t="s">
        <v>213</v>
      </c>
      <c r="F2670" s="236" t="s">
        <v>2929</v>
      </c>
      <c r="G2670" s="158" t="s">
        <v>58</v>
      </c>
      <c r="H2670" s="159" t="s">
        <v>2961</v>
      </c>
      <c r="I2670" s="160">
        <v>2</v>
      </c>
      <c r="J2670" s="161"/>
      <c r="K2670" s="162">
        <f t="shared" si="149"/>
        <v>0</v>
      </c>
      <c r="L2670" s="163"/>
      <c r="M2670" s="164">
        <f t="shared" si="150"/>
        <v>0</v>
      </c>
      <c r="N2670" s="437"/>
      <c r="O2670" s="473"/>
      <c r="P2670" s="443"/>
      <c r="Q2670" s="475"/>
      <c r="R2670" s="477"/>
      <c r="S2670" s="479"/>
      <c r="T2670" s="475"/>
      <c r="U2670" s="481"/>
      <c r="V2670" s="434"/>
      <c r="W2670" s="434"/>
    </row>
    <row r="2671" spans="1:23" ht="52.5">
      <c r="A2671" s="153" t="s">
        <v>688</v>
      </c>
      <c r="B2671" s="154" t="s">
        <v>2968</v>
      </c>
      <c r="C2671" s="155" t="s">
        <v>217</v>
      </c>
      <c r="D2671" s="156" t="s">
        <v>2987</v>
      </c>
      <c r="E2671" s="155" t="s">
        <v>213</v>
      </c>
      <c r="F2671" s="236" t="s">
        <v>2930</v>
      </c>
      <c r="G2671" s="158" t="s">
        <v>58</v>
      </c>
      <c r="H2671" s="159" t="s">
        <v>2961</v>
      </c>
      <c r="I2671" s="160">
        <v>2</v>
      </c>
      <c r="J2671" s="161"/>
      <c r="K2671" s="162">
        <f t="shared" si="149"/>
        <v>0</v>
      </c>
      <c r="L2671" s="163"/>
      <c r="M2671" s="164">
        <f t="shared" si="150"/>
        <v>0</v>
      </c>
      <c r="N2671" s="437"/>
      <c r="O2671" s="473"/>
      <c r="P2671" s="443"/>
      <c r="Q2671" s="475"/>
      <c r="R2671" s="477"/>
      <c r="S2671" s="479"/>
      <c r="T2671" s="475"/>
      <c r="U2671" s="481"/>
      <c r="V2671" s="434"/>
      <c r="W2671" s="434"/>
    </row>
    <row r="2672" spans="1:23" ht="52.5">
      <c r="A2672" s="153" t="s">
        <v>689</v>
      </c>
      <c r="B2672" s="154" t="s">
        <v>2968</v>
      </c>
      <c r="C2672" s="155" t="s">
        <v>217</v>
      </c>
      <c r="D2672" s="156" t="s">
        <v>2987</v>
      </c>
      <c r="E2672" s="155" t="s">
        <v>213</v>
      </c>
      <c r="F2672" s="236" t="s">
        <v>2931</v>
      </c>
      <c r="G2672" s="158" t="s">
        <v>58</v>
      </c>
      <c r="H2672" s="159" t="s">
        <v>2964</v>
      </c>
      <c r="I2672" s="160">
        <v>2</v>
      </c>
      <c r="J2672" s="161"/>
      <c r="K2672" s="162">
        <f t="shared" si="149"/>
        <v>0</v>
      </c>
      <c r="L2672" s="163"/>
      <c r="M2672" s="164">
        <f t="shared" si="150"/>
        <v>0</v>
      </c>
      <c r="N2672" s="437"/>
      <c r="O2672" s="473"/>
      <c r="P2672" s="443"/>
      <c r="Q2672" s="475"/>
      <c r="R2672" s="477"/>
      <c r="S2672" s="479"/>
      <c r="T2672" s="475"/>
      <c r="U2672" s="481"/>
      <c r="V2672" s="434"/>
      <c r="W2672" s="434"/>
    </row>
    <row r="2673" spans="1:23" ht="52.5">
      <c r="A2673" s="153" t="s">
        <v>690</v>
      </c>
      <c r="B2673" s="154" t="s">
        <v>2968</v>
      </c>
      <c r="C2673" s="155" t="s">
        <v>217</v>
      </c>
      <c r="D2673" s="156" t="s">
        <v>2987</v>
      </c>
      <c r="E2673" s="155" t="s">
        <v>213</v>
      </c>
      <c r="F2673" s="236" t="s">
        <v>2932</v>
      </c>
      <c r="G2673" s="158" t="s">
        <v>58</v>
      </c>
      <c r="H2673" s="159" t="s">
        <v>2961</v>
      </c>
      <c r="I2673" s="160">
        <v>2</v>
      </c>
      <c r="J2673" s="161"/>
      <c r="K2673" s="162">
        <f t="shared" si="149"/>
        <v>0</v>
      </c>
      <c r="L2673" s="163"/>
      <c r="M2673" s="164">
        <f t="shared" si="150"/>
        <v>0</v>
      </c>
      <c r="N2673" s="437"/>
      <c r="O2673" s="473"/>
      <c r="P2673" s="443"/>
      <c r="Q2673" s="475"/>
      <c r="R2673" s="477"/>
      <c r="S2673" s="479"/>
      <c r="T2673" s="475"/>
      <c r="U2673" s="481"/>
      <c r="V2673" s="434"/>
      <c r="W2673" s="434"/>
    </row>
    <row r="2674" spans="1:23" ht="52.5">
      <c r="A2674" s="153" t="s">
        <v>691</v>
      </c>
      <c r="B2674" s="154" t="s">
        <v>2968</v>
      </c>
      <c r="C2674" s="155" t="s">
        <v>217</v>
      </c>
      <c r="D2674" s="156" t="s">
        <v>2987</v>
      </c>
      <c r="E2674" s="155" t="s">
        <v>213</v>
      </c>
      <c r="F2674" s="236" t="s">
        <v>2933</v>
      </c>
      <c r="G2674" s="158" t="s">
        <v>58</v>
      </c>
      <c r="H2674" s="159" t="s">
        <v>2961</v>
      </c>
      <c r="I2674" s="160">
        <v>2</v>
      </c>
      <c r="J2674" s="161"/>
      <c r="K2674" s="162">
        <f t="shared" si="149"/>
        <v>0</v>
      </c>
      <c r="L2674" s="163"/>
      <c r="M2674" s="164">
        <f t="shared" si="150"/>
        <v>0</v>
      </c>
      <c r="N2674" s="437"/>
      <c r="O2674" s="473"/>
      <c r="P2674" s="443"/>
      <c r="Q2674" s="475"/>
      <c r="R2674" s="477"/>
      <c r="S2674" s="479"/>
      <c r="T2674" s="475"/>
      <c r="U2674" s="481"/>
      <c r="V2674" s="434"/>
      <c r="W2674" s="434"/>
    </row>
    <row r="2675" spans="1:23" ht="52.5">
      <c r="A2675" s="153" t="s">
        <v>692</v>
      </c>
      <c r="B2675" s="154" t="s">
        <v>2968</v>
      </c>
      <c r="C2675" s="155" t="s">
        <v>217</v>
      </c>
      <c r="D2675" s="156" t="s">
        <v>2987</v>
      </c>
      <c r="E2675" s="155" t="s">
        <v>213</v>
      </c>
      <c r="F2675" s="236" t="s">
        <v>2934</v>
      </c>
      <c r="G2675" s="158" t="s">
        <v>58</v>
      </c>
      <c r="H2675" s="159" t="s">
        <v>2959</v>
      </c>
      <c r="I2675" s="160">
        <v>2</v>
      </c>
      <c r="J2675" s="161"/>
      <c r="K2675" s="162">
        <f t="shared" si="149"/>
        <v>0</v>
      </c>
      <c r="L2675" s="163"/>
      <c r="M2675" s="164">
        <f t="shared" si="150"/>
        <v>0</v>
      </c>
      <c r="N2675" s="437"/>
      <c r="O2675" s="473"/>
      <c r="P2675" s="443"/>
      <c r="Q2675" s="475"/>
      <c r="R2675" s="477"/>
      <c r="S2675" s="479"/>
      <c r="T2675" s="475"/>
      <c r="U2675" s="481"/>
      <c r="V2675" s="434"/>
      <c r="W2675" s="434"/>
    </row>
    <row r="2676" spans="1:23" ht="52.5">
      <c r="A2676" s="153" t="s">
        <v>693</v>
      </c>
      <c r="B2676" s="154" t="s">
        <v>2968</v>
      </c>
      <c r="C2676" s="155" t="s">
        <v>217</v>
      </c>
      <c r="D2676" s="156" t="s">
        <v>2987</v>
      </c>
      <c r="E2676" s="155" t="s">
        <v>213</v>
      </c>
      <c r="F2676" s="236" t="s">
        <v>2967</v>
      </c>
      <c r="G2676" s="158" t="s">
        <v>58</v>
      </c>
      <c r="H2676" s="159" t="s">
        <v>2959</v>
      </c>
      <c r="I2676" s="160">
        <v>2</v>
      </c>
      <c r="J2676" s="161"/>
      <c r="K2676" s="162">
        <f t="shared" si="149"/>
        <v>0</v>
      </c>
      <c r="L2676" s="163"/>
      <c r="M2676" s="164">
        <f t="shared" si="150"/>
        <v>0</v>
      </c>
      <c r="N2676" s="437"/>
      <c r="O2676" s="473"/>
      <c r="P2676" s="443"/>
      <c r="Q2676" s="475"/>
      <c r="R2676" s="477"/>
      <c r="S2676" s="479"/>
      <c r="T2676" s="475"/>
      <c r="U2676" s="481"/>
      <c r="V2676" s="434"/>
      <c r="W2676" s="434"/>
    </row>
    <row r="2677" spans="1:23" ht="52.5">
      <c r="A2677" s="153" t="s">
        <v>694</v>
      </c>
      <c r="B2677" s="154" t="s">
        <v>2968</v>
      </c>
      <c r="C2677" s="155" t="s">
        <v>217</v>
      </c>
      <c r="D2677" s="156" t="s">
        <v>2987</v>
      </c>
      <c r="E2677" s="155" t="s">
        <v>213</v>
      </c>
      <c r="F2677" s="236" t="s">
        <v>2935</v>
      </c>
      <c r="G2677" s="158" t="s">
        <v>58</v>
      </c>
      <c r="H2677" s="159" t="s">
        <v>2959</v>
      </c>
      <c r="I2677" s="160">
        <v>2</v>
      </c>
      <c r="J2677" s="161"/>
      <c r="K2677" s="162">
        <f t="shared" si="149"/>
        <v>0</v>
      </c>
      <c r="L2677" s="163"/>
      <c r="M2677" s="164">
        <f t="shared" si="150"/>
        <v>0</v>
      </c>
      <c r="N2677" s="437"/>
      <c r="O2677" s="473"/>
      <c r="P2677" s="443"/>
      <c r="Q2677" s="475"/>
      <c r="R2677" s="477"/>
      <c r="S2677" s="479"/>
      <c r="T2677" s="475"/>
      <c r="U2677" s="481"/>
      <c r="V2677" s="434"/>
      <c r="W2677" s="434"/>
    </row>
    <row r="2678" spans="1:23" ht="52.5">
      <c r="A2678" s="153" t="s">
        <v>695</v>
      </c>
      <c r="B2678" s="154" t="s">
        <v>2968</v>
      </c>
      <c r="C2678" s="155" t="s">
        <v>217</v>
      </c>
      <c r="D2678" s="156" t="s">
        <v>2987</v>
      </c>
      <c r="E2678" s="155" t="s">
        <v>213</v>
      </c>
      <c r="F2678" s="236" t="s">
        <v>2936</v>
      </c>
      <c r="G2678" s="158" t="s">
        <v>58</v>
      </c>
      <c r="H2678" s="159" t="s">
        <v>2959</v>
      </c>
      <c r="I2678" s="160">
        <v>2</v>
      </c>
      <c r="J2678" s="161"/>
      <c r="K2678" s="162">
        <f t="shared" si="149"/>
        <v>0</v>
      </c>
      <c r="L2678" s="163"/>
      <c r="M2678" s="164">
        <f t="shared" si="150"/>
        <v>0</v>
      </c>
      <c r="N2678" s="437"/>
      <c r="O2678" s="473"/>
      <c r="P2678" s="443"/>
      <c r="Q2678" s="475"/>
      <c r="R2678" s="477"/>
      <c r="S2678" s="479"/>
      <c r="T2678" s="475"/>
      <c r="U2678" s="481"/>
      <c r="V2678" s="434"/>
      <c r="W2678" s="434"/>
    </row>
    <row r="2679" spans="1:23" ht="33.75">
      <c r="A2679" s="153" t="s">
        <v>696</v>
      </c>
      <c r="B2679" s="154" t="s">
        <v>2988</v>
      </c>
      <c r="C2679" s="155" t="s">
        <v>2820</v>
      </c>
      <c r="D2679" s="156" t="s">
        <v>2989</v>
      </c>
      <c r="E2679" s="155" t="s">
        <v>213</v>
      </c>
      <c r="F2679" s="236" t="s">
        <v>2937</v>
      </c>
      <c r="G2679" s="158" t="s">
        <v>58</v>
      </c>
      <c r="H2679" s="159" t="s">
        <v>1392</v>
      </c>
      <c r="I2679" s="160">
        <v>2</v>
      </c>
      <c r="J2679" s="161"/>
      <c r="K2679" s="162">
        <f t="shared" si="149"/>
        <v>0</v>
      </c>
      <c r="L2679" s="163"/>
      <c r="M2679" s="164">
        <f t="shared" si="150"/>
        <v>0</v>
      </c>
      <c r="N2679" s="437"/>
      <c r="O2679" s="473"/>
      <c r="P2679" s="443"/>
      <c r="Q2679" s="475"/>
      <c r="R2679" s="477"/>
      <c r="S2679" s="479"/>
      <c r="T2679" s="475"/>
      <c r="U2679" s="481"/>
      <c r="V2679" s="434"/>
      <c r="W2679" s="434"/>
    </row>
    <row r="2680" spans="1:23" ht="33.75">
      <c r="A2680" s="153" t="s">
        <v>697</v>
      </c>
      <c r="B2680" s="154" t="s">
        <v>2988</v>
      </c>
      <c r="C2680" s="155" t="s">
        <v>2820</v>
      </c>
      <c r="D2680" s="156" t="s">
        <v>2989</v>
      </c>
      <c r="E2680" s="155" t="s">
        <v>213</v>
      </c>
      <c r="F2680" s="236" t="s">
        <v>2938</v>
      </c>
      <c r="G2680" s="158" t="s">
        <v>58</v>
      </c>
      <c r="H2680" s="159" t="s">
        <v>1925</v>
      </c>
      <c r="I2680" s="160">
        <v>2</v>
      </c>
      <c r="J2680" s="161"/>
      <c r="K2680" s="162">
        <f t="shared" si="149"/>
        <v>0</v>
      </c>
      <c r="L2680" s="163"/>
      <c r="M2680" s="164">
        <f t="shared" si="150"/>
        <v>0</v>
      </c>
      <c r="N2680" s="437"/>
      <c r="O2680" s="473"/>
      <c r="P2680" s="443"/>
      <c r="Q2680" s="475"/>
      <c r="R2680" s="477"/>
      <c r="S2680" s="479"/>
      <c r="T2680" s="475"/>
      <c r="U2680" s="481"/>
      <c r="V2680" s="434"/>
      <c r="W2680" s="434"/>
    </row>
    <row r="2681" spans="1:23" ht="33.75">
      <c r="A2681" s="153" t="s">
        <v>698</v>
      </c>
      <c r="B2681" s="154" t="s">
        <v>2988</v>
      </c>
      <c r="C2681" s="155" t="s">
        <v>2820</v>
      </c>
      <c r="D2681" s="156" t="s">
        <v>2989</v>
      </c>
      <c r="E2681" s="155" t="s">
        <v>213</v>
      </c>
      <c r="F2681" s="236" t="s">
        <v>2939</v>
      </c>
      <c r="G2681" s="158" t="s">
        <v>58</v>
      </c>
      <c r="H2681" s="159" t="s">
        <v>1925</v>
      </c>
      <c r="I2681" s="160">
        <v>2</v>
      </c>
      <c r="J2681" s="161"/>
      <c r="K2681" s="162">
        <f t="shared" si="149"/>
        <v>0</v>
      </c>
      <c r="L2681" s="163"/>
      <c r="M2681" s="164">
        <f t="shared" si="150"/>
        <v>0</v>
      </c>
      <c r="N2681" s="437"/>
      <c r="O2681" s="473"/>
      <c r="P2681" s="443"/>
      <c r="Q2681" s="475"/>
      <c r="R2681" s="477"/>
      <c r="S2681" s="479"/>
      <c r="T2681" s="475"/>
      <c r="U2681" s="481"/>
      <c r="V2681" s="434"/>
      <c r="W2681" s="434"/>
    </row>
    <row r="2682" spans="1:23" ht="33.75">
      <c r="A2682" s="153" t="s">
        <v>699</v>
      </c>
      <c r="B2682" s="154" t="s">
        <v>2988</v>
      </c>
      <c r="C2682" s="155" t="s">
        <v>2820</v>
      </c>
      <c r="D2682" s="156" t="s">
        <v>2989</v>
      </c>
      <c r="E2682" s="155" t="s">
        <v>213</v>
      </c>
      <c r="F2682" s="236" t="s">
        <v>2940</v>
      </c>
      <c r="G2682" s="158" t="s">
        <v>58</v>
      </c>
      <c r="H2682" s="159" t="s">
        <v>1394</v>
      </c>
      <c r="I2682" s="160">
        <v>2</v>
      </c>
      <c r="J2682" s="161"/>
      <c r="K2682" s="162">
        <f t="shared" si="149"/>
        <v>0</v>
      </c>
      <c r="L2682" s="163"/>
      <c r="M2682" s="164">
        <f t="shared" si="150"/>
        <v>0</v>
      </c>
      <c r="N2682" s="437"/>
      <c r="O2682" s="473"/>
      <c r="P2682" s="443"/>
      <c r="Q2682" s="475"/>
      <c r="R2682" s="477"/>
      <c r="S2682" s="479"/>
      <c r="T2682" s="475"/>
      <c r="U2682" s="481"/>
      <c r="V2682" s="434"/>
      <c r="W2682" s="434"/>
    </row>
    <row r="2683" spans="1:23" ht="33.75">
      <c r="A2683" s="153" t="s">
        <v>700</v>
      </c>
      <c r="B2683" s="154" t="s">
        <v>2988</v>
      </c>
      <c r="C2683" s="155" t="s">
        <v>2820</v>
      </c>
      <c r="D2683" s="156" t="s">
        <v>2990</v>
      </c>
      <c r="E2683" s="155" t="s">
        <v>213</v>
      </c>
      <c r="F2683" s="236" t="s">
        <v>2941</v>
      </c>
      <c r="G2683" s="158" t="s">
        <v>58</v>
      </c>
      <c r="H2683" s="159" t="s">
        <v>1925</v>
      </c>
      <c r="I2683" s="160">
        <v>2</v>
      </c>
      <c r="J2683" s="161"/>
      <c r="K2683" s="162">
        <f t="shared" si="149"/>
        <v>0</v>
      </c>
      <c r="L2683" s="163"/>
      <c r="M2683" s="164">
        <f t="shared" si="150"/>
        <v>0</v>
      </c>
      <c r="N2683" s="437"/>
      <c r="O2683" s="473"/>
      <c r="P2683" s="443"/>
      <c r="Q2683" s="475"/>
      <c r="R2683" s="477"/>
      <c r="S2683" s="479"/>
      <c r="T2683" s="475"/>
      <c r="U2683" s="481"/>
      <c r="V2683" s="434"/>
      <c r="W2683" s="434"/>
    </row>
    <row r="2684" spans="1:23" ht="33.75">
      <c r="A2684" s="153" t="s">
        <v>701</v>
      </c>
      <c r="B2684" s="154" t="s">
        <v>2988</v>
      </c>
      <c r="C2684" s="155" t="s">
        <v>2811</v>
      </c>
      <c r="D2684" s="156" t="s">
        <v>2973</v>
      </c>
      <c r="E2684" s="155" t="s">
        <v>213</v>
      </c>
      <c r="F2684" s="236" t="s">
        <v>2942</v>
      </c>
      <c r="G2684" s="158" t="s">
        <v>58</v>
      </c>
      <c r="H2684" s="159" t="s">
        <v>1686</v>
      </c>
      <c r="I2684" s="160">
        <v>2</v>
      </c>
      <c r="J2684" s="161"/>
      <c r="K2684" s="162">
        <f t="shared" si="149"/>
        <v>0</v>
      </c>
      <c r="L2684" s="163"/>
      <c r="M2684" s="164">
        <f t="shared" si="150"/>
        <v>0</v>
      </c>
      <c r="N2684" s="437"/>
      <c r="O2684" s="473"/>
      <c r="P2684" s="443"/>
      <c r="Q2684" s="475"/>
      <c r="R2684" s="477"/>
      <c r="S2684" s="479"/>
      <c r="T2684" s="475"/>
      <c r="U2684" s="481"/>
      <c r="V2684" s="434"/>
      <c r="W2684" s="434"/>
    </row>
    <row r="2685" spans="1:23" ht="33.75">
      <c r="A2685" s="153" t="s">
        <v>702</v>
      </c>
      <c r="B2685" s="154" t="s">
        <v>2988</v>
      </c>
      <c r="C2685" s="155" t="s">
        <v>2811</v>
      </c>
      <c r="D2685" s="156" t="s">
        <v>2973</v>
      </c>
      <c r="E2685" s="155" t="s">
        <v>213</v>
      </c>
      <c r="F2685" s="236" t="s">
        <v>2943</v>
      </c>
      <c r="G2685" s="158" t="s">
        <v>58</v>
      </c>
      <c r="H2685" s="159" t="s">
        <v>1925</v>
      </c>
      <c r="I2685" s="160">
        <v>2</v>
      </c>
      <c r="J2685" s="161"/>
      <c r="K2685" s="162">
        <f t="shared" si="149"/>
        <v>0</v>
      </c>
      <c r="L2685" s="163"/>
      <c r="M2685" s="164">
        <f t="shared" si="150"/>
        <v>0</v>
      </c>
      <c r="N2685" s="437"/>
      <c r="O2685" s="473"/>
      <c r="P2685" s="443"/>
      <c r="Q2685" s="475"/>
      <c r="R2685" s="477"/>
      <c r="S2685" s="479"/>
      <c r="T2685" s="475"/>
      <c r="U2685" s="481"/>
      <c r="V2685" s="434"/>
      <c r="W2685" s="434"/>
    </row>
    <row r="2686" spans="1:23" ht="33.75">
      <c r="A2686" s="153" t="s">
        <v>703</v>
      </c>
      <c r="B2686" s="154" t="s">
        <v>2988</v>
      </c>
      <c r="C2686" s="155" t="s">
        <v>2811</v>
      </c>
      <c r="D2686" s="156" t="s">
        <v>2973</v>
      </c>
      <c r="E2686" s="155" t="s">
        <v>213</v>
      </c>
      <c r="F2686" s="236" t="s">
        <v>2944</v>
      </c>
      <c r="G2686" s="158" t="s">
        <v>58</v>
      </c>
      <c r="H2686" s="159" t="s">
        <v>1817</v>
      </c>
      <c r="I2686" s="160">
        <v>2</v>
      </c>
      <c r="J2686" s="161"/>
      <c r="K2686" s="162">
        <f t="shared" si="149"/>
        <v>0</v>
      </c>
      <c r="L2686" s="163"/>
      <c r="M2686" s="164">
        <f t="shared" si="150"/>
        <v>0</v>
      </c>
      <c r="N2686" s="437"/>
      <c r="O2686" s="473"/>
      <c r="P2686" s="443"/>
      <c r="Q2686" s="475"/>
      <c r="R2686" s="477"/>
      <c r="S2686" s="479"/>
      <c r="T2686" s="475"/>
      <c r="U2686" s="481"/>
      <c r="V2686" s="434"/>
      <c r="W2686" s="434"/>
    </row>
    <row r="2687" spans="1:23" ht="45">
      <c r="A2687" s="153" t="s">
        <v>704</v>
      </c>
      <c r="B2687" s="154" t="s">
        <v>2991</v>
      </c>
      <c r="C2687" s="155" t="s">
        <v>2821</v>
      </c>
      <c r="D2687" s="156" t="s">
        <v>2990</v>
      </c>
      <c r="E2687" s="155" t="s">
        <v>213</v>
      </c>
      <c r="F2687" s="236" t="s">
        <v>2945</v>
      </c>
      <c r="G2687" s="158" t="s">
        <v>58</v>
      </c>
      <c r="H2687" s="159" t="s">
        <v>1817</v>
      </c>
      <c r="I2687" s="160">
        <v>2</v>
      </c>
      <c r="J2687" s="161"/>
      <c r="K2687" s="162">
        <f t="shared" si="149"/>
        <v>0</v>
      </c>
      <c r="L2687" s="163"/>
      <c r="M2687" s="164">
        <f t="shared" si="150"/>
        <v>0</v>
      </c>
      <c r="N2687" s="437"/>
      <c r="O2687" s="473"/>
      <c r="P2687" s="443"/>
      <c r="Q2687" s="475"/>
      <c r="R2687" s="477"/>
      <c r="S2687" s="479"/>
      <c r="T2687" s="475"/>
      <c r="U2687" s="481"/>
      <c r="V2687" s="434"/>
      <c r="W2687" s="434"/>
    </row>
    <row r="2688" spans="1:23" ht="33.75">
      <c r="A2688" s="153" t="s">
        <v>705</v>
      </c>
      <c r="B2688" s="154" t="s">
        <v>2992</v>
      </c>
      <c r="C2688" s="155" t="s">
        <v>217</v>
      </c>
      <c r="D2688" s="156" t="s">
        <v>2993</v>
      </c>
      <c r="E2688" s="155" t="s">
        <v>213</v>
      </c>
      <c r="F2688" s="236" t="s">
        <v>2946</v>
      </c>
      <c r="G2688" s="158" t="s">
        <v>58</v>
      </c>
      <c r="H2688" s="159" t="s">
        <v>1453</v>
      </c>
      <c r="I2688" s="160">
        <v>2</v>
      </c>
      <c r="J2688" s="161"/>
      <c r="K2688" s="162">
        <f t="shared" ref="K2688:K2692" si="151">I2688*J2688</f>
        <v>0</v>
      </c>
      <c r="L2688" s="163"/>
      <c r="M2688" s="164">
        <f t="shared" ref="M2688:M2692" si="152">ROUND(K2688*L2688+K2688,2)</f>
        <v>0</v>
      </c>
      <c r="N2688" s="437"/>
      <c r="O2688" s="473"/>
      <c r="P2688" s="443"/>
      <c r="Q2688" s="475"/>
      <c r="R2688" s="477"/>
      <c r="S2688" s="479"/>
      <c r="T2688" s="475"/>
      <c r="U2688" s="481"/>
      <c r="V2688" s="434"/>
      <c r="W2688" s="434"/>
    </row>
    <row r="2689" spans="1:66" ht="33.75">
      <c r="A2689" s="153" t="s">
        <v>706</v>
      </c>
      <c r="B2689" s="154" t="s">
        <v>2992</v>
      </c>
      <c r="C2689" s="155" t="s">
        <v>217</v>
      </c>
      <c r="D2689" s="156" t="s">
        <v>2993</v>
      </c>
      <c r="E2689" s="155" t="s">
        <v>213</v>
      </c>
      <c r="F2689" s="236" t="s">
        <v>2947</v>
      </c>
      <c r="G2689" s="158" t="s">
        <v>58</v>
      </c>
      <c r="H2689" s="159" t="s">
        <v>1453</v>
      </c>
      <c r="I2689" s="160">
        <v>2</v>
      </c>
      <c r="J2689" s="161"/>
      <c r="K2689" s="162">
        <f t="shared" si="151"/>
        <v>0</v>
      </c>
      <c r="L2689" s="163"/>
      <c r="M2689" s="164">
        <f t="shared" si="152"/>
        <v>0</v>
      </c>
      <c r="N2689" s="437"/>
      <c r="O2689" s="473"/>
      <c r="P2689" s="443"/>
      <c r="Q2689" s="475"/>
      <c r="R2689" s="477"/>
      <c r="S2689" s="479"/>
      <c r="T2689" s="475"/>
      <c r="U2689" s="481"/>
      <c r="V2689" s="434"/>
      <c r="W2689" s="434"/>
    </row>
    <row r="2690" spans="1:66" ht="31.5">
      <c r="A2690" s="153" t="s">
        <v>707</v>
      </c>
      <c r="B2690" s="154" t="s">
        <v>2968</v>
      </c>
      <c r="C2690" s="155" t="s">
        <v>2821</v>
      </c>
      <c r="D2690" s="156" t="s">
        <v>2994</v>
      </c>
      <c r="E2690" s="155" t="s">
        <v>213</v>
      </c>
      <c r="F2690" s="236" t="s">
        <v>2948</v>
      </c>
      <c r="G2690" s="158" t="s">
        <v>58</v>
      </c>
      <c r="H2690" s="159" t="s">
        <v>1925</v>
      </c>
      <c r="I2690" s="160">
        <v>2</v>
      </c>
      <c r="J2690" s="161"/>
      <c r="K2690" s="162">
        <f t="shared" si="151"/>
        <v>0</v>
      </c>
      <c r="L2690" s="163"/>
      <c r="M2690" s="164">
        <f t="shared" si="152"/>
        <v>0</v>
      </c>
      <c r="N2690" s="437"/>
      <c r="O2690" s="473"/>
      <c r="P2690" s="443"/>
      <c r="Q2690" s="475"/>
      <c r="R2690" s="477"/>
      <c r="S2690" s="479"/>
      <c r="T2690" s="475"/>
      <c r="U2690" s="481"/>
      <c r="V2690" s="434"/>
      <c r="W2690" s="434"/>
    </row>
    <row r="2691" spans="1:66" ht="31.5">
      <c r="A2691" s="153" t="s">
        <v>708</v>
      </c>
      <c r="B2691" s="154" t="s">
        <v>2968</v>
      </c>
      <c r="C2691" s="155" t="s">
        <v>2821</v>
      </c>
      <c r="D2691" s="156" t="s">
        <v>2994</v>
      </c>
      <c r="E2691" s="155" t="s">
        <v>213</v>
      </c>
      <c r="F2691" s="236" t="s">
        <v>2949</v>
      </c>
      <c r="G2691" s="158" t="s">
        <v>58</v>
      </c>
      <c r="H2691" s="159" t="s">
        <v>1925</v>
      </c>
      <c r="I2691" s="160">
        <v>2</v>
      </c>
      <c r="J2691" s="161"/>
      <c r="K2691" s="162">
        <f t="shared" si="151"/>
        <v>0</v>
      </c>
      <c r="L2691" s="163"/>
      <c r="M2691" s="164">
        <f t="shared" si="152"/>
        <v>0</v>
      </c>
      <c r="N2691" s="437"/>
      <c r="O2691" s="473"/>
      <c r="P2691" s="443"/>
      <c r="Q2691" s="475"/>
      <c r="R2691" s="477"/>
      <c r="S2691" s="479"/>
      <c r="T2691" s="475"/>
      <c r="U2691" s="481"/>
      <c r="V2691" s="434"/>
      <c r="W2691" s="434"/>
    </row>
    <row r="2692" spans="1:66" ht="31.5">
      <c r="A2692" s="153" t="s">
        <v>709</v>
      </c>
      <c r="B2692" s="154" t="s">
        <v>2968</v>
      </c>
      <c r="C2692" s="155" t="s">
        <v>2821</v>
      </c>
      <c r="D2692" s="156" t="s">
        <v>2994</v>
      </c>
      <c r="E2692" s="155" t="s">
        <v>213</v>
      </c>
      <c r="F2692" s="236" t="s">
        <v>2950</v>
      </c>
      <c r="G2692" s="158" t="s">
        <v>58</v>
      </c>
      <c r="H2692" s="159" t="s">
        <v>1925</v>
      </c>
      <c r="I2692" s="160">
        <v>2</v>
      </c>
      <c r="J2692" s="161"/>
      <c r="K2692" s="162">
        <f t="shared" si="151"/>
        <v>0</v>
      </c>
      <c r="L2692" s="163"/>
      <c r="M2692" s="164">
        <f t="shared" si="152"/>
        <v>0</v>
      </c>
      <c r="N2692" s="437"/>
      <c r="O2692" s="473"/>
      <c r="P2692" s="443"/>
      <c r="Q2692" s="475"/>
      <c r="R2692" s="477"/>
      <c r="S2692" s="479"/>
      <c r="T2692" s="475"/>
      <c r="U2692" s="481"/>
      <c r="V2692" s="434"/>
      <c r="W2692" s="434"/>
    </row>
    <row r="2693" spans="1:66" ht="32.25" thickBot="1">
      <c r="A2693" s="100" t="s">
        <v>710</v>
      </c>
      <c r="B2693" s="165" t="s">
        <v>2995</v>
      </c>
      <c r="C2693" s="166" t="s">
        <v>217</v>
      </c>
      <c r="D2693" s="167" t="s">
        <v>2996</v>
      </c>
      <c r="E2693" s="166" t="s">
        <v>213</v>
      </c>
      <c r="F2693" s="237" t="s">
        <v>2951</v>
      </c>
      <c r="G2693" s="169" t="s">
        <v>58</v>
      </c>
      <c r="H2693" s="106" t="s">
        <v>1453</v>
      </c>
      <c r="I2693" s="170">
        <v>2</v>
      </c>
      <c r="J2693" s="161"/>
      <c r="K2693" s="172">
        <f t="shared" ref="K2693" si="153">I2693*J2693</f>
        <v>0</v>
      </c>
      <c r="L2693" s="173"/>
      <c r="M2693" s="174">
        <f t="shared" ref="M2693" si="154">ROUND(K2693*L2693+K2693,2)</f>
        <v>0</v>
      </c>
      <c r="N2693" s="438"/>
      <c r="O2693" s="463"/>
      <c r="P2693" s="444"/>
      <c r="Q2693" s="465"/>
      <c r="R2693" s="467"/>
      <c r="S2693" s="469"/>
      <c r="T2693" s="465"/>
      <c r="U2693" s="471"/>
      <c r="V2693" s="435"/>
      <c r="W2693" s="435"/>
    </row>
    <row r="2694" spans="1:66" ht="12.75">
      <c r="A2694" s="37"/>
      <c r="B2694" s="37"/>
      <c r="C2694" s="37"/>
      <c r="D2694" s="37"/>
      <c r="E2694" s="37"/>
      <c r="F2694" s="37"/>
      <c r="G2694" s="37"/>
      <c r="H2694" s="38"/>
      <c r="I2694" s="37"/>
      <c r="J2694" s="112" t="s">
        <v>38</v>
      </c>
      <c r="K2694" s="113">
        <f>SUM(K2561:K2693)</f>
        <v>0</v>
      </c>
      <c r="L2694" s="114"/>
      <c r="M2694" s="113">
        <f>SUM(M2561:M2693)</f>
        <v>0</v>
      </c>
      <c r="N2694" s="114"/>
      <c r="O2694" s="114"/>
      <c r="P2694" s="115">
        <f>SUM(P2561)</f>
        <v>0</v>
      </c>
      <c r="Q2694" s="114"/>
      <c r="R2694" s="115">
        <f>SUM(R2561)</f>
        <v>0</v>
      </c>
      <c r="S2694" s="113">
        <f>SUM(S2561:S2693)</f>
        <v>201000</v>
      </c>
      <c r="T2694" s="114"/>
      <c r="U2694" s="113">
        <f>SUM(U2561:U2693)</f>
        <v>201000</v>
      </c>
      <c r="V2694" s="37"/>
      <c r="W2694" s="37"/>
    </row>
    <row r="2695" spans="1:66" ht="51">
      <c r="W2695" s="116" t="s">
        <v>37</v>
      </c>
    </row>
    <row r="2697" spans="1:66" s="241" customFormat="1" ht="15" thickBot="1">
      <c r="A2697" s="180"/>
      <c r="B2697" s="181" t="s">
        <v>21</v>
      </c>
      <c r="C2697" s="182">
        <v>167</v>
      </c>
      <c r="D2697" s="183"/>
      <c r="E2697" s="184"/>
      <c r="F2697" s="184"/>
      <c r="G2697" s="184"/>
      <c r="H2697" s="184"/>
      <c r="I2697" s="184"/>
      <c r="J2697" s="184"/>
      <c r="K2697" s="184"/>
      <c r="L2697" s="184"/>
      <c r="M2697" s="184"/>
      <c r="N2697" s="184"/>
      <c r="O2697" s="185"/>
      <c r="P2697" s="185"/>
      <c r="Q2697" s="185"/>
      <c r="R2697" s="185"/>
      <c r="S2697" s="185"/>
      <c r="T2697" s="185"/>
      <c r="U2697" s="185"/>
      <c r="V2697" s="185"/>
      <c r="W2697" s="185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  <c r="AJ2697" s="31"/>
      <c r="AK2697" s="31"/>
      <c r="AL2697" s="31"/>
      <c r="AM2697" s="31"/>
      <c r="AN2697" s="31"/>
      <c r="AO2697" s="31"/>
      <c r="AP2697" s="31"/>
      <c r="AQ2697" s="31"/>
      <c r="AR2697" s="31"/>
      <c r="AS2697" s="31"/>
      <c r="AT2697" s="31"/>
      <c r="AU2697" s="31"/>
      <c r="AV2697" s="31"/>
      <c r="AW2697" s="31"/>
      <c r="AX2697" s="31"/>
      <c r="AY2697" s="31"/>
      <c r="AZ2697" s="31"/>
      <c r="BA2697" s="31"/>
      <c r="BB2697" s="31"/>
      <c r="BC2697" s="31"/>
      <c r="BD2697" s="31"/>
      <c r="BE2697" s="31"/>
      <c r="BF2697" s="31"/>
      <c r="BG2697" s="31"/>
      <c r="BH2697" s="31"/>
      <c r="BI2697" s="31"/>
      <c r="BJ2697" s="31"/>
      <c r="BK2697" s="31"/>
      <c r="BL2697" s="31"/>
      <c r="BM2697" s="31"/>
      <c r="BN2697" s="31"/>
    </row>
    <row r="2698" spans="1:66" ht="11.25">
      <c r="A2698" s="422" t="s">
        <v>0</v>
      </c>
      <c r="B2698" s="423"/>
      <c r="C2698" s="423"/>
      <c r="D2698" s="423"/>
      <c r="E2698" s="423"/>
      <c r="F2698" s="423"/>
      <c r="G2698" s="424"/>
      <c r="H2698" s="422" t="s">
        <v>40</v>
      </c>
      <c r="I2698" s="423"/>
      <c r="J2698" s="423"/>
      <c r="K2698" s="423"/>
      <c r="L2698" s="423"/>
      <c r="M2698" s="424"/>
      <c r="N2698" s="422" t="s">
        <v>35</v>
      </c>
      <c r="O2698" s="423"/>
      <c r="P2698" s="423"/>
      <c r="Q2698" s="423"/>
      <c r="R2698" s="423"/>
      <c r="S2698" s="423"/>
      <c r="T2698" s="423"/>
      <c r="U2698" s="424"/>
      <c r="V2698" s="425" t="s">
        <v>1</v>
      </c>
      <c r="W2698" s="426"/>
    </row>
    <row r="2699" spans="1:66" ht="63.75">
      <c r="A2699" s="46" t="s">
        <v>12</v>
      </c>
      <c r="B2699" s="47" t="s">
        <v>22</v>
      </c>
      <c r="C2699" s="48" t="s">
        <v>13</v>
      </c>
      <c r="D2699" s="48" t="s">
        <v>20</v>
      </c>
      <c r="E2699" s="49" t="s">
        <v>23</v>
      </c>
      <c r="F2699" s="48" t="s">
        <v>19</v>
      </c>
      <c r="G2699" s="50" t="s">
        <v>24</v>
      </c>
      <c r="H2699" s="51" t="s">
        <v>28</v>
      </c>
      <c r="I2699" s="48" t="s">
        <v>29</v>
      </c>
      <c r="J2699" s="52" t="s">
        <v>41</v>
      </c>
      <c r="K2699" s="53" t="s">
        <v>14</v>
      </c>
      <c r="L2699" s="54" t="s">
        <v>2</v>
      </c>
      <c r="M2699" s="55" t="s">
        <v>15</v>
      </c>
      <c r="N2699" s="56" t="s">
        <v>50</v>
      </c>
      <c r="O2699" s="57" t="s">
        <v>54</v>
      </c>
      <c r="P2699" s="58" t="s">
        <v>42</v>
      </c>
      <c r="Q2699" s="59" t="s">
        <v>2</v>
      </c>
      <c r="R2699" s="58" t="s">
        <v>43</v>
      </c>
      <c r="S2699" s="58" t="s">
        <v>55</v>
      </c>
      <c r="T2699" s="59" t="s">
        <v>2</v>
      </c>
      <c r="U2699" s="60" t="s">
        <v>56</v>
      </c>
      <c r="V2699" s="61" t="s">
        <v>51</v>
      </c>
      <c r="W2699" s="62" t="s">
        <v>52</v>
      </c>
    </row>
    <row r="2700" spans="1:66" ht="11.25" thickBot="1">
      <c r="A2700" s="63" t="s">
        <v>3</v>
      </c>
      <c r="B2700" s="64" t="s">
        <v>4</v>
      </c>
      <c r="C2700" s="64" t="s">
        <v>5</v>
      </c>
      <c r="D2700" s="64" t="s">
        <v>6</v>
      </c>
      <c r="E2700" s="64" t="s">
        <v>7</v>
      </c>
      <c r="F2700" s="64" t="s">
        <v>8</v>
      </c>
      <c r="G2700" s="65" t="s">
        <v>9</v>
      </c>
      <c r="H2700" s="66" t="s">
        <v>16</v>
      </c>
      <c r="I2700" s="64" t="s">
        <v>30</v>
      </c>
      <c r="J2700" s="67" t="s">
        <v>31</v>
      </c>
      <c r="K2700" s="64" t="s">
        <v>32</v>
      </c>
      <c r="L2700" s="68" t="s">
        <v>33</v>
      </c>
      <c r="M2700" s="69" t="s">
        <v>34</v>
      </c>
      <c r="N2700" s="70" t="s">
        <v>17</v>
      </c>
      <c r="O2700" s="71" t="s">
        <v>36</v>
      </c>
      <c r="P2700" s="72" t="s">
        <v>49</v>
      </c>
      <c r="Q2700" s="71" t="s">
        <v>10</v>
      </c>
      <c r="R2700" s="72" t="s">
        <v>44</v>
      </c>
      <c r="S2700" s="72" t="s">
        <v>45</v>
      </c>
      <c r="T2700" s="71" t="s">
        <v>18</v>
      </c>
      <c r="U2700" s="73" t="s">
        <v>46</v>
      </c>
      <c r="V2700" s="74" t="s">
        <v>47</v>
      </c>
      <c r="W2700" s="75" t="s">
        <v>48</v>
      </c>
    </row>
    <row r="2701" spans="1:66" ht="33.75">
      <c r="A2701" s="76" t="s">
        <v>11</v>
      </c>
      <c r="B2701" s="145" t="s">
        <v>3002</v>
      </c>
      <c r="C2701" s="146" t="s">
        <v>3003</v>
      </c>
      <c r="D2701" s="147" t="s">
        <v>3001</v>
      </c>
      <c r="E2701" s="146" t="s">
        <v>73</v>
      </c>
      <c r="F2701" s="235" t="s">
        <v>3004</v>
      </c>
      <c r="G2701" s="81" t="s">
        <v>58</v>
      </c>
      <c r="H2701" s="82" t="s">
        <v>3006</v>
      </c>
      <c r="I2701" s="149">
        <v>1</v>
      </c>
      <c r="J2701" s="186"/>
      <c r="K2701" s="151">
        <f t="shared" ref="K2701:K2702" si="155">I2701*J2701</f>
        <v>0</v>
      </c>
      <c r="L2701" s="152"/>
      <c r="M2701" s="87">
        <f t="shared" ref="M2701:M2702" si="156">ROUND(K2701*L2701+K2701,2)</f>
        <v>0</v>
      </c>
      <c r="N2701" s="436">
        <v>18</v>
      </c>
      <c r="O2701" s="462"/>
      <c r="P2701" s="442">
        <f>N2701*O2701</f>
        <v>0</v>
      </c>
      <c r="Q2701" s="464"/>
      <c r="R2701" s="466">
        <f>ROUND(P2701+P2701*Q2701,2)</f>
        <v>0</v>
      </c>
      <c r="S2701" s="468">
        <v>40000</v>
      </c>
      <c r="T2701" s="464"/>
      <c r="U2701" s="470">
        <f>ROUND(S2701+S2701*T2701,2)</f>
        <v>40000</v>
      </c>
      <c r="V2701" s="433">
        <f>SUM(K2703,P2703,S2703)</f>
        <v>40000</v>
      </c>
      <c r="W2701" s="433">
        <f>SUM(M2703,R2703,U2703)</f>
        <v>40000</v>
      </c>
    </row>
    <row r="2702" spans="1:66" ht="34.5" thickBot="1">
      <c r="A2702" s="100" t="s">
        <v>39</v>
      </c>
      <c r="B2702" s="165" t="s">
        <v>3002</v>
      </c>
      <c r="C2702" s="166" t="s">
        <v>3003</v>
      </c>
      <c r="D2702" s="167" t="s">
        <v>3001</v>
      </c>
      <c r="E2702" s="166" t="s">
        <v>73</v>
      </c>
      <c r="F2702" s="237" t="s">
        <v>3005</v>
      </c>
      <c r="G2702" s="169" t="s">
        <v>58</v>
      </c>
      <c r="H2702" s="106" t="s">
        <v>3006</v>
      </c>
      <c r="I2702" s="170">
        <v>1</v>
      </c>
      <c r="J2702" s="187"/>
      <c r="K2702" s="172">
        <f t="shared" si="155"/>
        <v>0</v>
      </c>
      <c r="L2702" s="173"/>
      <c r="M2702" s="174">
        <f t="shared" si="156"/>
        <v>0</v>
      </c>
      <c r="N2702" s="438"/>
      <c r="O2702" s="463"/>
      <c r="P2702" s="444"/>
      <c r="Q2702" s="465"/>
      <c r="R2702" s="467"/>
      <c r="S2702" s="469"/>
      <c r="T2702" s="465"/>
      <c r="U2702" s="471"/>
      <c r="V2702" s="435"/>
      <c r="W2702" s="435"/>
    </row>
    <row r="2703" spans="1:66" ht="12.75">
      <c r="A2703" s="37"/>
      <c r="B2703" s="37"/>
      <c r="C2703" s="37"/>
      <c r="D2703" s="37"/>
      <c r="E2703" s="37"/>
      <c r="F2703" s="37"/>
      <c r="G2703" s="37"/>
      <c r="H2703" s="38"/>
      <c r="I2703" s="37"/>
      <c r="J2703" s="112" t="s">
        <v>38</v>
      </c>
      <c r="K2703" s="113">
        <f>SUM(K2701:K2702)</f>
        <v>0</v>
      </c>
      <c r="L2703" s="114"/>
      <c r="M2703" s="113">
        <f>SUM(M2701:M2702)</f>
        <v>0</v>
      </c>
      <c r="N2703" s="114"/>
      <c r="O2703" s="114"/>
      <c r="P2703" s="115">
        <f>SUM(P2701)</f>
        <v>0</v>
      </c>
      <c r="Q2703" s="114"/>
      <c r="R2703" s="115">
        <f>SUM(R2701)</f>
        <v>0</v>
      </c>
      <c r="S2703" s="113">
        <f>SUM(S2701:S2702)</f>
        <v>40000</v>
      </c>
      <c r="T2703" s="114"/>
      <c r="U2703" s="113">
        <f>SUM(U2701:U2702)</f>
        <v>40000</v>
      </c>
      <c r="V2703" s="37"/>
      <c r="W2703" s="37"/>
    </row>
    <row r="2704" spans="1:66" ht="51">
      <c r="W2704" s="116" t="s">
        <v>37</v>
      </c>
    </row>
    <row r="2706" spans="1:23" ht="13.5" thickBot="1">
      <c r="A2706" s="180"/>
      <c r="B2706" s="181" t="s">
        <v>21</v>
      </c>
      <c r="C2706" s="182">
        <v>168</v>
      </c>
      <c r="D2706" s="184"/>
      <c r="E2706" s="184"/>
      <c r="F2706" s="184"/>
      <c r="G2706" s="184"/>
      <c r="H2706" s="184"/>
      <c r="I2706" s="184"/>
      <c r="J2706" s="184"/>
      <c r="K2706" s="184"/>
      <c r="L2706" s="184"/>
      <c r="M2706" s="184"/>
      <c r="N2706" s="184"/>
      <c r="O2706" s="185"/>
      <c r="P2706" s="185"/>
      <c r="Q2706" s="185"/>
      <c r="R2706" s="185"/>
      <c r="S2706" s="185"/>
      <c r="T2706" s="185"/>
      <c r="U2706" s="185"/>
      <c r="V2706" s="185"/>
      <c r="W2706" s="185"/>
    </row>
    <row r="2707" spans="1:23" ht="11.25">
      <c r="A2707" s="461" t="s">
        <v>0</v>
      </c>
      <c r="B2707" s="431"/>
      <c r="C2707" s="431"/>
      <c r="D2707" s="431"/>
      <c r="E2707" s="431"/>
      <c r="F2707" s="431"/>
      <c r="G2707" s="432"/>
      <c r="H2707" s="461" t="s">
        <v>40</v>
      </c>
      <c r="I2707" s="431"/>
      <c r="J2707" s="431"/>
      <c r="K2707" s="431"/>
      <c r="L2707" s="431"/>
      <c r="M2707" s="432"/>
      <c r="N2707" s="422" t="s">
        <v>35</v>
      </c>
      <c r="O2707" s="423"/>
      <c r="P2707" s="423"/>
      <c r="Q2707" s="423"/>
      <c r="R2707" s="423"/>
      <c r="S2707" s="423"/>
      <c r="T2707" s="423"/>
      <c r="U2707" s="424"/>
      <c r="V2707" s="425" t="s">
        <v>1</v>
      </c>
      <c r="W2707" s="426"/>
    </row>
    <row r="2708" spans="1:23" ht="63.75">
      <c r="A2708" s="258" t="s">
        <v>12</v>
      </c>
      <c r="B2708" s="157" t="s">
        <v>22</v>
      </c>
      <c r="C2708" s="157" t="s">
        <v>13</v>
      </c>
      <c r="D2708" s="157" t="s">
        <v>20</v>
      </c>
      <c r="E2708" s="259" t="s">
        <v>23</v>
      </c>
      <c r="F2708" s="157" t="s">
        <v>19</v>
      </c>
      <c r="G2708" s="158" t="s">
        <v>24</v>
      </c>
      <c r="H2708" s="258" t="s">
        <v>28</v>
      </c>
      <c r="I2708" s="157" t="s">
        <v>29</v>
      </c>
      <c r="J2708" s="260" t="s">
        <v>41</v>
      </c>
      <c r="K2708" s="261" t="s">
        <v>14</v>
      </c>
      <c r="L2708" s="262" t="s">
        <v>2</v>
      </c>
      <c r="M2708" s="263" t="s">
        <v>15</v>
      </c>
      <c r="N2708" s="56" t="s">
        <v>50</v>
      </c>
      <c r="O2708" s="57" t="s">
        <v>54</v>
      </c>
      <c r="P2708" s="58" t="s">
        <v>42</v>
      </c>
      <c r="Q2708" s="59" t="s">
        <v>2</v>
      </c>
      <c r="R2708" s="58" t="s">
        <v>43</v>
      </c>
      <c r="S2708" s="58" t="s">
        <v>55</v>
      </c>
      <c r="T2708" s="59" t="s">
        <v>2</v>
      </c>
      <c r="U2708" s="60" t="s">
        <v>56</v>
      </c>
      <c r="V2708" s="61" t="s">
        <v>51</v>
      </c>
      <c r="W2708" s="62" t="s">
        <v>52</v>
      </c>
    </row>
    <row r="2709" spans="1:23" ht="11.25" thickBot="1">
      <c r="A2709" s="206" t="s">
        <v>3</v>
      </c>
      <c r="B2709" s="207" t="s">
        <v>4</v>
      </c>
      <c r="C2709" s="207" t="s">
        <v>5</v>
      </c>
      <c r="D2709" s="207" t="s">
        <v>6</v>
      </c>
      <c r="E2709" s="207" t="s">
        <v>7</v>
      </c>
      <c r="F2709" s="207" t="s">
        <v>8</v>
      </c>
      <c r="G2709" s="293" t="s">
        <v>9</v>
      </c>
      <c r="H2709" s="206" t="s">
        <v>16</v>
      </c>
      <c r="I2709" s="207" t="s">
        <v>30</v>
      </c>
      <c r="J2709" s="208" t="s">
        <v>31</v>
      </c>
      <c r="K2709" s="207" t="s">
        <v>32</v>
      </c>
      <c r="L2709" s="209" t="s">
        <v>33</v>
      </c>
      <c r="M2709" s="210" t="s">
        <v>34</v>
      </c>
      <c r="N2709" s="70" t="s">
        <v>17</v>
      </c>
      <c r="O2709" s="71" t="s">
        <v>36</v>
      </c>
      <c r="P2709" s="72" t="s">
        <v>49</v>
      </c>
      <c r="Q2709" s="71" t="s">
        <v>10</v>
      </c>
      <c r="R2709" s="72" t="s">
        <v>44</v>
      </c>
      <c r="S2709" s="72" t="s">
        <v>45</v>
      </c>
      <c r="T2709" s="71" t="s">
        <v>18</v>
      </c>
      <c r="U2709" s="73" t="s">
        <v>46</v>
      </c>
      <c r="V2709" s="74" t="s">
        <v>47</v>
      </c>
      <c r="W2709" s="75" t="s">
        <v>48</v>
      </c>
    </row>
    <row r="2710" spans="1:23" ht="33.75">
      <c r="A2710" s="76" t="s">
        <v>11</v>
      </c>
      <c r="B2710" s="145" t="s">
        <v>3019</v>
      </c>
      <c r="C2710" s="306" t="s">
        <v>3007</v>
      </c>
      <c r="D2710" s="146" t="s">
        <v>3018</v>
      </c>
      <c r="E2710" s="146" t="s">
        <v>57</v>
      </c>
      <c r="F2710" s="235" t="s">
        <v>3008</v>
      </c>
      <c r="G2710" s="81" t="s">
        <v>58</v>
      </c>
      <c r="H2710" s="82" t="s">
        <v>1850</v>
      </c>
      <c r="I2710" s="149">
        <v>2</v>
      </c>
      <c r="J2710" s="150"/>
      <c r="K2710" s="151">
        <f t="shared" ref="K2710:K2719" si="157">I2710*J2710</f>
        <v>0</v>
      </c>
      <c r="L2710" s="152"/>
      <c r="M2710" s="87">
        <f t="shared" ref="M2710:M2719" si="158">ROUND(K2710*L2710+K2710,2)</f>
        <v>0</v>
      </c>
      <c r="N2710" s="436">
        <v>30</v>
      </c>
      <c r="O2710" s="439"/>
      <c r="P2710" s="442">
        <f>N2710*O2710</f>
        <v>0</v>
      </c>
      <c r="Q2710" s="445"/>
      <c r="R2710" s="442">
        <f>ROUND(P2710+P2710*Q2710,2)</f>
        <v>0</v>
      </c>
      <c r="S2710" s="450">
        <v>20000</v>
      </c>
      <c r="T2710" s="445"/>
      <c r="U2710" s="453">
        <f>ROUND(S2710+S2710*T2710,2)</f>
        <v>20000</v>
      </c>
      <c r="V2710" s="433">
        <f>SUM(K2720,P2720,S2720)</f>
        <v>20000</v>
      </c>
      <c r="W2710" s="433">
        <f>SUM(M2720,R2720,U2720)</f>
        <v>20000</v>
      </c>
    </row>
    <row r="2711" spans="1:23" ht="33.75">
      <c r="A2711" s="153" t="s">
        <v>39</v>
      </c>
      <c r="B2711" s="154" t="s">
        <v>3019</v>
      </c>
      <c r="C2711" s="155" t="s">
        <v>3007</v>
      </c>
      <c r="D2711" s="156" t="s">
        <v>3018</v>
      </c>
      <c r="E2711" s="155" t="s">
        <v>57</v>
      </c>
      <c r="F2711" s="236" t="s">
        <v>3009</v>
      </c>
      <c r="G2711" s="158" t="s">
        <v>58</v>
      </c>
      <c r="H2711" s="159" t="s">
        <v>1850</v>
      </c>
      <c r="I2711" s="160">
        <v>2</v>
      </c>
      <c r="J2711" s="161"/>
      <c r="K2711" s="162">
        <f t="shared" si="157"/>
        <v>0</v>
      </c>
      <c r="L2711" s="163"/>
      <c r="M2711" s="164">
        <f t="shared" si="158"/>
        <v>0</v>
      </c>
      <c r="N2711" s="437"/>
      <c r="O2711" s="440"/>
      <c r="P2711" s="443"/>
      <c r="Q2711" s="446"/>
      <c r="R2711" s="443"/>
      <c r="S2711" s="451"/>
      <c r="T2711" s="446"/>
      <c r="U2711" s="454"/>
      <c r="V2711" s="434"/>
      <c r="W2711" s="434"/>
    </row>
    <row r="2712" spans="1:23" ht="33.75">
      <c r="A2712" s="153" t="s">
        <v>59</v>
      </c>
      <c r="B2712" s="154" t="s">
        <v>3019</v>
      </c>
      <c r="C2712" s="155" t="s">
        <v>3007</v>
      </c>
      <c r="D2712" s="156" t="s">
        <v>3018</v>
      </c>
      <c r="E2712" s="155" t="s">
        <v>57</v>
      </c>
      <c r="F2712" s="236" t="s">
        <v>3010</v>
      </c>
      <c r="G2712" s="158" t="s">
        <v>58</v>
      </c>
      <c r="H2712" s="159" t="s">
        <v>1210</v>
      </c>
      <c r="I2712" s="160">
        <v>2</v>
      </c>
      <c r="J2712" s="161"/>
      <c r="K2712" s="162">
        <f t="shared" si="157"/>
        <v>0</v>
      </c>
      <c r="L2712" s="163"/>
      <c r="M2712" s="164">
        <f t="shared" si="158"/>
        <v>0</v>
      </c>
      <c r="N2712" s="437"/>
      <c r="O2712" s="440"/>
      <c r="P2712" s="443"/>
      <c r="Q2712" s="446"/>
      <c r="R2712" s="443"/>
      <c r="S2712" s="451"/>
      <c r="T2712" s="446"/>
      <c r="U2712" s="454"/>
      <c r="V2712" s="434"/>
      <c r="W2712" s="434"/>
    </row>
    <row r="2713" spans="1:23" ht="33.75">
      <c r="A2713" s="153" t="s">
        <v>60</v>
      </c>
      <c r="B2713" s="154" t="s">
        <v>3019</v>
      </c>
      <c r="C2713" s="155" t="s">
        <v>3007</v>
      </c>
      <c r="D2713" s="156" t="s">
        <v>3018</v>
      </c>
      <c r="E2713" s="155" t="s">
        <v>57</v>
      </c>
      <c r="F2713" s="236" t="s">
        <v>3011</v>
      </c>
      <c r="G2713" s="158" t="s">
        <v>58</v>
      </c>
      <c r="H2713" s="159">
        <v>45728</v>
      </c>
      <c r="I2713" s="160">
        <v>2</v>
      </c>
      <c r="J2713" s="161"/>
      <c r="K2713" s="162">
        <f t="shared" si="157"/>
        <v>0</v>
      </c>
      <c r="L2713" s="163"/>
      <c r="M2713" s="164">
        <f t="shared" si="158"/>
        <v>0</v>
      </c>
      <c r="N2713" s="437"/>
      <c r="O2713" s="456"/>
      <c r="P2713" s="443"/>
      <c r="Q2713" s="457"/>
      <c r="R2713" s="458"/>
      <c r="S2713" s="459"/>
      <c r="T2713" s="457"/>
      <c r="U2713" s="460"/>
      <c r="V2713" s="434"/>
      <c r="W2713" s="434"/>
    </row>
    <row r="2714" spans="1:23" ht="33.75">
      <c r="A2714" s="153" t="s">
        <v>61</v>
      </c>
      <c r="B2714" s="154" t="s">
        <v>3019</v>
      </c>
      <c r="C2714" s="155" t="s">
        <v>3007</v>
      </c>
      <c r="D2714" s="156" t="s">
        <v>3018</v>
      </c>
      <c r="E2714" s="155" t="s">
        <v>57</v>
      </c>
      <c r="F2714" s="236" t="s">
        <v>3012</v>
      </c>
      <c r="G2714" s="158" t="s">
        <v>58</v>
      </c>
      <c r="H2714" s="159" t="s">
        <v>1207</v>
      </c>
      <c r="I2714" s="160">
        <v>2</v>
      </c>
      <c r="J2714" s="161"/>
      <c r="K2714" s="162">
        <f t="shared" si="157"/>
        <v>0</v>
      </c>
      <c r="L2714" s="163"/>
      <c r="M2714" s="164">
        <f t="shared" si="158"/>
        <v>0</v>
      </c>
      <c r="N2714" s="437"/>
      <c r="O2714" s="456"/>
      <c r="P2714" s="443"/>
      <c r="Q2714" s="457"/>
      <c r="R2714" s="458"/>
      <c r="S2714" s="459"/>
      <c r="T2714" s="457"/>
      <c r="U2714" s="460"/>
      <c r="V2714" s="434"/>
      <c r="W2714" s="434"/>
    </row>
    <row r="2715" spans="1:23" ht="33.75">
      <c r="A2715" s="153" t="s">
        <v>62</v>
      </c>
      <c r="B2715" s="154" t="s">
        <v>3019</v>
      </c>
      <c r="C2715" s="155" t="s">
        <v>3007</v>
      </c>
      <c r="D2715" s="156" t="s">
        <v>3018</v>
      </c>
      <c r="E2715" s="155" t="s">
        <v>57</v>
      </c>
      <c r="F2715" s="236" t="s">
        <v>3013</v>
      </c>
      <c r="G2715" s="158" t="s">
        <v>58</v>
      </c>
      <c r="H2715" s="159">
        <v>45709</v>
      </c>
      <c r="I2715" s="160">
        <v>2</v>
      </c>
      <c r="J2715" s="161"/>
      <c r="K2715" s="162">
        <f t="shared" si="157"/>
        <v>0</v>
      </c>
      <c r="L2715" s="163"/>
      <c r="M2715" s="164">
        <f t="shared" si="158"/>
        <v>0</v>
      </c>
      <c r="N2715" s="437"/>
      <c r="O2715" s="456"/>
      <c r="P2715" s="443"/>
      <c r="Q2715" s="457"/>
      <c r="R2715" s="458"/>
      <c r="S2715" s="459"/>
      <c r="T2715" s="457"/>
      <c r="U2715" s="460"/>
      <c r="V2715" s="434"/>
      <c r="W2715" s="434"/>
    </row>
    <row r="2716" spans="1:23" ht="33.75">
      <c r="A2716" s="153" t="s">
        <v>63</v>
      </c>
      <c r="B2716" s="154" t="s">
        <v>3019</v>
      </c>
      <c r="C2716" s="155" t="s">
        <v>3007</v>
      </c>
      <c r="D2716" s="156" t="s">
        <v>3018</v>
      </c>
      <c r="E2716" s="155" t="s">
        <v>57</v>
      </c>
      <c r="F2716" s="236" t="s">
        <v>3014</v>
      </c>
      <c r="G2716" s="158" t="s">
        <v>58</v>
      </c>
      <c r="H2716" s="159" t="s">
        <v>1563</v>
      </c>
      <c r="I2716" s="160">
        <v>2</v>
      </c>
      <c r="J2716" s="161"/>
      <c r="K2716" s="162">
        <f t="shared" si="157"/>
        <v>0</v>
      </c>
      <c r="L2716" s="163"/>
      <c r="M2716" s="164">
        <f t="shared" si="158"/>
        <v>0</v>
      </c>
      <c r="N2716" s="437"/>
      <c r="O2716" s="456"/>
      <c r="P2716" s="443"/>
      <c r="Q2716" s="457"/>
      <c r="R2716" s="458"/>
      <c r="S2716" s="459"/>
      <c r="T2716" s="457"/>
      <c r="U2716" s="460"/>
      <c r="V2716" s="434"/>
      <c r="W2716" s="434"/>
    </row>
    <row r="2717" spans="1:23" ht="33.75">
      <c r="A2717" s="153" t="s">
        <v>64</v>
      </c>
      <c r="B2717" s="154" t="s">
        <v>3019</v>
      </c>
      <c r="C2717" s="155" t="s">
        <v>3007</v>
      </c>
      <c r="D2717" s="156" t="s">
        <v>3018</v>
      </c>
      <c r="E2717" s="155" t="s">
        <v>57</v>
      </c>
      <c r="F2717" s="236" t="s">
        <v>3015</v>
      </c>
      <c r="G2717" s="158" t="s">
        <v>58</v>
      </c>
      <c r="H2717" s="159" t="s">
        <v>1563</v>
      </c>
      <c r="I2717" s="160">
        <v>2</v>
      </c>
      <c r="J2717" s="161"/>
      <c r="K2717" s="162">
        <f t="shared" si="157"/>
        <v>0</v>
      </c>
      <c r="L2717" s="163"/>
      <c r="M2717" s="164">
        <f t="shared" si="158"/>
        <v>0</v>
      </c>
      <c r="N2717" s="437"/>
      <c r="O2717" s="456"/>
      <c r="P2717" s="443"/>
      <c r="Q2717" s="457"/>
      <c r="R2717" s="458"/>
      <c r="S2717" s="459"/>
      <c r="T2717" s="457"/>
      <c r="U2717" s="460"/>
      <c r="V2717" s="434"/>
      <c r="W2717" s="434"/>
    </row>
    <row r="2718" spans="1:23" ht="33.75">
      <c r="A2718" s="153" t="s">
        <v>65</v>
      </c>
      <c r="B2718" s="154" t="s">
        <v>3019</v>
      </c>
      <c r="C2718" s="155" t="s">
        <v>3007</v>
      </c>
      <c r="D2718" s="156" t="s">
        <v>3018</v>
      </c>
      <c r="E2718" s="155" t="s">
        <v>57</v>
      </c>
      <c r="F2718" s="236" t="s">
        <v>3016</v>
      </c>
      <c r="G2718" s="158" t="s">
        <v>58</v>
      </c>
      <c r="H2718" s="159">
        <v>45728</v>
      </c>
      <c r="I2718" s="160">
        <v>2</v>
      </c>
      <c r="J2718" s="161"/>
      <c r="K2718" s="162">
        <f t="shared" si="157"/>
        <v>0</v>
      </c>
      <c r="L2718" s="163"/>
      <c r="M2718" s="164">
        <f t="shared" si="158"/>
        <v>0</v>
      </c>
      <c r="N2718" s="437"/>
      <c r="O2718" s="456"/>
      <c r="P2718" s="443"/>
      <c r="Q2718" s="457"/>
      <c r="R2718" s="458"/>
      <c r="S2718" s="459"/>
      <c r="T2718" s="457"/>
      <c r="U2718" s="460"/>
      <c r="V2718" s="434"/>
      <c r="W2718" s="434"/>
    </row>
    <row r="2719" spans="1:23" ht="34.5" thickBot="1">
      <c r="A2719" s="100" t="s">
        <v>66</v>
      </c>
      <c r="B2719" s="165" t="s">
        <v>3019</v>
      </c>
      <c r="C2719" s="166" t="s">
        <v>3007</v>
      </c>
      <c r="D2719" s="167" t="s">
        <v>3018</v>
      </c>
      <c r="E2719" s="166" t="s">
        <v>57</v>
      </c>
      <c r="F2719" s="237" t="s">
        <v>3017</v>
      </c>
      <c r="G2719" s="169" t="s">
        <v>58</v>
      </c>
      <c r="H2719" s="106">
        <v>45728</v>
      </c>
      <c r="I2719" s="170">
        <v>2</v>
      </c>
      <c r="J2719" s="171"/>
      <c r="K2719" s="172">
        <f t="shared" si="157"/>
        <v>0</v>
      </c>
      <c r="L2719" s="173"/>
      <c r="M2719" s="174">
        <f t="shared" si="158"/>
        <v>0</v>
      </c>
      <c r="N2719" s="438"/>
      <c r="O2719" s="441"/>
      <c r="P2719" s="444"/>
      <c r="Q2719" s="447"/>
      <c r="R2719" s="449"/>
      <c r="S2719" s="452"/>
      <c r="T2719" s="447"/>
      <c r="U2719" s="455"/>
      <c r="V2719" s="435"/>
      <c r="W2719" s="435"/>
    </row>
    <row r="2720" spans="1:23" ht="12.75">
      <c r="A2720" s="37"/>
      <c r="B2720" s="37"/>
      <c r="C2720" s="37"/>
      <c r="D2720" s="37"/>
      <c r="E2720" s="37"/>
      <c r="F2720" s="37"/>
      <c r="G2720" s="37"/>
      <c r="H2720" s="38"/>
      <c r="I2720" s="37"/>
      <c r="J2720" s="112" t="s">
        <v>38</v>
      </c>
      <c r="K2720" s="113">
        <f>SUM(K2710:K2719)</f>
        <v>0</v>
      </c>
      <c r="L2720" s="114"/>
      <c r="M2720" s="113">
        <f>SUM(M2710:M2719)</f>
        <v>0</v>
      </c>
      <c r="N2720" s="114"/>
      <c r="O2720" s="114"/>
      <c r="P2720" s="115">
        <f>SUM(P2710)</f>
        <v>0</v>
      </c>
      <c r="Q2720" s="114"/>
      <c r="R2720" s="115">
        <f>SUM(R2710)</f>
        <v>0</v>
      </c>
      <c r="S2720" s="113">
        <f>SUM(S2710:S2719)</f>
        <v>20000</v>
      </c>
      <c r="T2720" s="114"/>
      <c r="U2720" s="113">
        <f>SUM(U2710:U2719)</f>
        <v>20000</v>
      </c>
      <c r="V2720" s="37"/>
      <c r="W2720" s="37"/>
    </row>
    <row r="2721" spans="1:66" ht="51">
      <c r="W2721" s="116" t="s">
        <v>37</v>
      </c>
    </row>
    <row r="2723" spans="1:66" s="143" customFormat="1" ht="13.5" thickBot="1">
      <c r="A2723" s="180"/>
      <c r="B2723" s="181" t="s">
        <v>21</v>
      </c>
      <c r="C2723" s="182">
        <v>169</v>
      </c>
      <c r="D2723" s="184"/>
      <c r="E2723" s="184"/>
      <c r="F2723" s="184"/>
      <c r="G2723" s="184"/>
      <c r="H2723" s="184"/>
      <c r="I2723" s="184"/>
      <c r="J2723" s="184"/>
      <c r="K2723" s="184"/>
      <c r="L2723" s="184"/>
      <c r="M2723" s="184"/>
      <c r="N2723" s="184"/>
      <c r="O2723" s="185"/>
      <c r="P2723" s="185"/>
      <c r="Q2723" s="185"/>
      <c r="R2723" s="185"/>
      <c r="S2723" s="185"/>
      <c r="T2723" s="185"/>
      <c r="U2723" s="185"/>
      <c r="V2723" s="185"/>
      <c r="W2723" s="185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  <c r="AJ2723" s="31"/>
      <c r="AK2723" s="31"/>
      <c r="AL2723" s="31"/>
      <c r="AM2723" s="31"/>
      <c r="AN2723" s="31"/>
      <c r="AO2723" s="31"/>
      <c r="AP2723" s="31"/>
      <c r="AQ2723" s="31"/>
      <c r="AR2723" s="31"/>
      <c r="AS2723" s="31"/>
      <c r="AT2723" s="31"/>
      <c r="AU2723" s="31"/>
      <c r="AV2723" s="31"/>
      <c r="AW2723" s="31"/>
      <c r="AX2723" s="31"/>
      <c r="AY2723" s="31"/>
      <c r="AZ2723" s="31"/>
      <c r="BA2723" s="31"/>
      <c r="BB2723" s="31"/>
      <c r="BC2723" s="31"/>
      <c r="BD2723" s="31"/>
      <c r="BE2723" s="31"/>
      <c r="BF2723" s="31"/>
      <c r="BG2723" s="31"/>
      <c r="BH2723" s="31"/>
      <c r="BI2723" s="31"/>
      <c r="BJ2723" s="31"/>
      <c r="BK2723" s="31"/>
      <c r="BL2723" s="31"/>
      <c r="BM2723" s="31"/>
      <c r="BN2723" s="31"/>
    </row>
    <row r="2724" spans="1:66" ht="11.25">
      <c r="A2724" s="461" t="s">
        <v>0</v>
      </c>
      <c r="B2724" s="431"/>
      <c r="C2724" s="431"/>
      <c r="D2724" s="431"/>
      <c r="E2724" s="431"/>
      <c r="F2724" s="431"/>
      <c r="G2724" s="432"/>
      <c r="H2724" s="461" t="s">
        <v>3322</v>
      </c>
      <c r="I2724" s="431"/>
      <c r="J2724" s="431"/>
      <c r="K2724" s="431"/>
      <c r="L2724" s="431"/>
      <c r="M2724" s="432"/>
      <c r="N2724" s="422" t="s">
        <v>35</v>
      </c>
      <c r="O2724" s="423"/>
      <c r="P2724" s="423"/>
      <c r="Q2724" s="423"/>
      <c r="R2724" s="423"/>
      <c r="S2724" s="423"/>
      <c r="T2724" s="423"/>
      <c r="U2724" s="424"/>
      <c r="V2724" s="425" t="s">
        <v>1</v>
      </c>
      <c r="W2724" s="426"/>
    </row>
    <row r="2725" spans="1:66" ht="63.75">
      <c r="A2725" s="258" t="s">
        <v>12</v>
      </c>
      <c r="B2725" s="157" t="s">
        <v>22</v>
      </c>
      <c r="C2725" s="157" t="s">
        <v>13</v>
      </c>
      <c r="D2725" s="157" t="s">
        <v>20</v>
      </c>
      <c r="E2725" s="259" t="s">
        <v>23</v>
      </c>
      <c r="F2725" s="157" t="s">
        <v>19</v>
      </c>
      <c r="G2725" s="158" t="s">
        <v>24</v>
      </c>
      <c r="H2725" s="258" t="s">
        <v>3323</v>
      </c>
      <c r="I2725" s="157" t="s">
        <v>3324</v>
      </c>
      <c r="J2725" s="260" t="s">
        <v>3325</v>
      </c>
      <c r="K2725" s="261" t="s">
        <v>3326</v>
      </c>
      <c r="L2725" s="262" t="s">
        <v>2</v>
      </c>
      <c r="M2725" s="263" t="s">
        <v>3327</v>
      </c>
      <c r="N2725" s="56" t="s">
        <v>50</v>
      </c>
      <c r="O2725" s="57" t="s">
        <v>54</v>
      </c>
      <c r="P2725" s="58" t="s">
        <v>42</v>
      </c>
      <c r="Q2725" s="59" t="s">
        <v>2</v>
      </c>
      <c r="R2725" s="58" t="s">
        <v>43</v>
      </c>
      <c r="S2725" s="58" t="s">
        <v>55</v>
      </c>
      <c r="T2725" s="59" t="s">
        <v>2</v>
      </c>
      <c r="U2725" s="60" t="s">
        <v>56</v>
      </c>
      <c r="V2725" s="61" t="s">
        <v>51</v>
      </c>
      <c r="W2725" s="62" t="s">
        <v>52</v>
      </c>
    </row>
    <row r="2726" spans="1:66" ht="11.25" thickBot="1">
      <c r="A2726" s="206" t="s">
        <v>3</v>
      </c>
      <c r="B2726" s="207" t="s">
        <v>4</v>
      </c>
      <c r="C2726" s="207" t="s">
        <v>5</v>
      </c>
      <c r="D2726" s="207" t="s">
        <v>6</v>
      </c>
      <c r="E2726" s="207" t="s">
        <v>7</v>
      </c>
      <c r="F2726" s="207" t="s">
        <v>8</v>
      </c>
      <c r="G2726" s="293" t="s">
        <v>9</v>
      </c>
      <c r="H2726" s="206" t="s">
        <v>16</v>
      </c>
      <c r="I2726" s="207" t="s">
        <v>30</v>
      </c>
      <c r="J2726" s="208" t="s">
        <v>31</v>
      </c>
      <c r="K2726" s="207" t="s">
        <v>32</v>
      </c>
      <c r="L2726" s="209" t="s">
        <v>33</v>
      </c>
      <c r="M2726" s="210" t="s">
        <v>34</v>
      </c>
      <c r="N2726" s="70" t="s">
        <v>17</v>
      </c>
      <c r="O2726" s="71" t="s">
        <v>36</v>
      </c>
      <c r="P2726" s="72" t="s">
        <v>49</v>
      </c>
      <c r="Q2726" s="71" t="s">
        <v>10</v>
      </c>
      <c r="R2726" s="72" t="s">
        <v>44</v>
      </c>
      <c r="S2726" s="72" t="s">
        <v>45</v>
      </c>
      <c r="T2726" s="71" t="s">
        <v>18</v>
      </c>
      <c r="U2726" s="73" t="s">
        <v>46</v>
      </c>
      <c r="V2726" s="74" t="s">
        <v>47</v>
      </c>
      <c r="W2726" s="75" t="s">
        <v>48</v>
      </c>
    </row>
    <row r="2727" spans="1:66" ht="31.5">
      <c r="A2727" s="76" t="s">
        <v>11</v>
      </c>
      <c r="B2727" s="145" t="s">
        <v>3258</v>
      </c>
      <c r="C2727" s="146" t="s">
        <v>3044</v>
      </c>
      <c r="D2727" s="147">
        <v>1171</v>
      </c>
      <c r="E2727" s="146" t="s">
        <v>57</v>
      </c>
      <c r="F2727" s="235" t="s">
        <v>3059</v>
      </c>
      <c r="G2727" s="81" t="s">
        <v>58</v>
      </c>
      <c r="H2727" s="82" t="s">
        <v>3213</v>
      </c>
      <c r="I2727" s="149">
        <v>2</v>
      </c>
      <c r="J2727" s="150"/>
      <c r="K2727" s="151">
        <f t="shared" ref="K2727:K2790" si="159">I2727*J2727</f>
        <v>0</v>
      </c>
      <c r="L2727" s="152"/>
      <c r="M2727" s="87">
        <f t="shared" ref="M2727:M2790" si="160">ROUND(K2727*L2727+K2727,2)</f>
        <v>0</v>
      </c>
      <c r="N2727" s="436">
        <v>87</v>
      </c>
      <c r="O2727" s="439"/>
      <c r="P2727" s="442">
        <f>N2727*O2727</f>
        <v>0</v>
      </c>
      <c r="Q2727" s="445"/>
      <c r="R2727" s="442">
        <f>ROUND(P2727+P2727*Q2727,2)</f>
        <v>0</v>
      </c>
      <c r="S2727" s="450">
        <v>1000</v>
      </c>
      <c r="T2727" s="445"/>
      <c r="U2727" s="453">
        <f>ROUND(S2727+S2727*T2727,2)</f>
        <v>1000</v>
      </c>
      <c r="V2727" s="433">
        <f>SUM(K2901,P2901,S2901)</f>
        <v>1000</v>
      </c>
      <c r="W2727" s="433">
        <f>SUM(M2901,R2901,U2901)</f>
        <v>1000</v>
      </c>
    </row>
    <row r="2728" spans="1:66" ht="31.5">
      <c r="A2728" s="153" t="s">
        <v>39</v>
      </c>
      <c r="B2728" s="154" t="s">
        <v>3020</v>
      </c>
      <c r="C2728" s="155" t="s">
        <v>3044</v>
      </c>
      <c r="D2728" s="156">
        <v>1171</v>
      </c>
      <c r="E2728" s="155" t="s">
        <v>57</v>
      </c>
      <c r="F2728" s="236" t="s">
        <v>3060</v>
      </c>
      <c r="G2728" s="158" t="s">
        <v>58</v>
      </c>
      <c r="H2728" s="159" t="s">
        <v>3214</v>
      </c>
      <c r="I2728" s="160">
        <v>2</v>
      </c>
      <c r="J2728" s="161"/>
      <c r="K2728" s="162">
        <f t="shared" si="159"/>
        <v>0</v>
      </c>
      <c r="L2728" s="163"/>
      <c r="M2728" s="164">
        <f t="shared" si="160"/>
        <v>0</v>
      </c>
      <c r="N2728" s="437"/>
      <c r="O2728" s="440"/>
      <c r="P2728" s="443"/>
      <c r="Q2728" s="446"/>
      <c r="R2728" s="443"/>
      <c r="S2728" s="451"/>
      <c r="T2728" s="446"/>
      <c r="U2728" s="454"/>
      <c r="V2728" s="434"/>
      <c r="W2728" s="434"/>
    </row>
    <row r="2729" spans="1:66" ht="31.5">
      <c r="A2729" s="153" t="s">
        <v>59</v>
      </c>
      <c r="B2729" s="154" t="s">
        <v>3020</v>
      </c>
      <c r="C2729" s="155" t="s">
        <v>3044</v>
      </c>
      <c r="D2729" s="156">
        <v>1171</v>
      </c>
      <c r="E2729" s="155" t="s">
        <v>57</v>
      </c>
      <c r="F2729" s="236" t="s">
        <v>3061</v>
      </c>
      <c r="G2729" s="158" t="s">
        <v>58</v>
      </c>
      <c r="H2729" s="159" t="s">
        <v>3213</v>
      </c>
      <c r="I2729" s="160">
        <v>2</v>
      </c>
      <c r="J2729" s="161"/>
      <c r="K2729" s="162">
        <f t="shared" si="159"/>
        <v>0</v>
      </c>
      <c r="L2729" s="163"/>
      <c r="M2729" s="164">
        <f t="shared" si="160"/>
        <v>0</v>
      </c>
      <c r="N2729" s="437"/>
      <c r="O2729" s="440"/>
      <c r="P2729" s="443"/>
      <c r="Q2729" s="446"/>
      <c r="R2729" s="443"/>
      <c r="S2729" s="451"/>
      <c r="T2729" s="446"/>
      <c r="U2729" s="454"/>
      <c r="V2729" s="434"/>
      <c r="W2729" s="434"/>
    </row>
    <row r="2730" spans="1:66" ht="31.5">
      <c r="A2730" s="153" t="s">
        <v>60</v>
      </c>
      <c r="B2730" s="154" t="s">
        <v>3258</v>
      </c>
      <c r="C2730" s="155" t="s">
        <v>3045</v>
      </c>
      <c r="D2730" s="156" t="s">
        <v>3259</v>
      </c>
      <c r="E2730" s="155" t="s">
        <v>57</v>
      </c>
      <c r="F2730" s="236" t="s">
        <v>3062</v>
      </c>
      <c r="G2730" s="158" t="s">
        <v>58</v>
      </c>
      <c r="H2730" s="159" t="s">
        <v>3215</v>
      </c>
      <c r="I2730" s="160">
        <v>2</v>
      </c>
      <c r="J2730" s="161"/>
      <c r="K2730" s="162">
        <f t="shared" si="159"/>
        <v>0</v>
      </c>
      <c r="L2730" s="163"/>
      <c r="M2730" s="164">
        <f t="shared" si="160"/>
        <v>0</v>
      </c>
      <c r="N2730" s="437"/>
      <c r="O2730" s="440"/>
      <c r="P2730" s="443"/>
      <c r="Q2730" s="446"/>
      <c r="R2730" s="443"/>
      <c r="S2730" s="451"/>
      <c r="T2730" s="446"/>
      <c r="U2730" s="454"/>
      <c r="V2730" s="434"/>
      <c r="W2730" s="434"/>
    </row>
    <row r="2731" spans="1:66" ht="31.5">
      <c r="A2731" s="153" t="s">
        <v>61</v>
      </c>
      <c r="B2731" s="154" t="s">
        <v>3021</v>
      </c>
      <c r="C2731" s="155" t="s">
        <v>3045</v>
      </c>
      <c r="D2731" s="156" t="s">
        <v>3259</v>
      </c>
      <c r="E2731" s="155" t="s">
        <v>57</v>
      </c>
      <c r="F2731" s="236" t="s">
        <v>148</v>
      </c>
      <c r="G2731" s="158" t="s">
        <v>58</v>
      </c>
      <c r="H2731" s="159" t="s">
        <v>3215</v>
      </c>
      <c r="I2731" s="160">
        <v>2</v>
      </c>
      <c r="J2731" s="161"/>
      <c r="K2731" s="162">
        <f t="shared" si="159"/>
        <v>0</v>
      </c>
      <c r="L2731" s="163"/>
      <c r="M2731" s="164">
        <f t="shared" si="160"/>
        <v>0</v>
      </c>
      <c r="N2731" s="437"/>
      <c r="O2731" s="456"/>
      <c r="P2731" s="443"/>
      <c r="Q2731" s="457"/>
      <c r="R2731" s="458"/>
      <c r="S2731" s="459"/>
      <c r="T2731" s="457"/>
      <c r="U2731" s="460"/>
      <c r="V2731" s="434"/>
      <c r="W2731" s="434"/>
    </row>
    <row r="2732" spans="1:66" ht="31.5">
      <c r="A2732" s="153" t="s">
        <v>62</v>
      </c>
      <c r="B2732" s="154" t="s">
        <v>3258</v>
      </c>
      <c r="C2732" s="155" t="s">
        <v>3045</v>
      </c>
      <c r="D2732" s="156" t="s">
        <v>3260</v>
      </c>
      <c r="E2732" s="155" t="s">
        <v>57</v>
      </c>
      <c r="F2732" s="236" t="s">
        <v>3063</v>
      </c>
      <c r="G2732" s="158" t="s">
        <v>58</v>
      </c>
      <c r="H2732" s="159" t="s">
        <v>3216</v>
      </c>
      <c r="I2732" s="160">
        <v>2</v>
      </c>
      <c r="J2732" s="161"/>
      <c r="K2732" s="162">
        <f t="shared" si="159"/>
        <v>0</v>
      </c>
      <c r="L2732" s="163"/>
      <c r="M2732" s="164">
        <f t="shared" si="160"/>
        <v>0</v>
      </c>
      <c r="N2732" s="437"/>
      <c r="O2732" s="456"/>
      <c r="P2732" s="443"/>
      <c r="Q2732" s="457"/>
      <c r="R2732" s="458"/>
      <c r="S2732" s="459"/>
      <c r="T2732" s="457"/>
      <c r="U2732" s="460"/>
      <c r="V2732" s="434"/>
      <c r="W2732" s="434"/>
    </row>
    <row r="2733" spans="1:66" ht="31.5">
      <c r="A2733" s="153" t="s">
        <v>63</v>
      </c>
      <c r="B2733" s="154" t="s">
        <v>3022</v>
      </c>
      <c r="C2733" s="155" t="s">
        <v>3045</v>
      </c>
      <c r="D2733" s="156" t="s">
        <v>3260</v>
      </c>
      <c r="E2733" s="155" t="s">
        <v>57</v>
      </c>
      <c r="F2733" s="236" t="s">
        <v>3064</v>
      </c>
      <c r="G2733" s="158" t="s">
        <v>58</v>
      </c>
      <c r="H2733" s="159" t="s">
        <v>3217</v>
      </c>
      <c r="I2733" s="160">
        <v>2</v>
      </c>
      <c r="J2733" s="161"/>
      <c r="K2733" s="162">
        <f t="shared" si="159"/>
        <v>0</v>
      </c>
      <c r="L2733" s="163"/>
      <c r="M2733" s="164">
        <f t="shared" si="160"/>
        <v>0</v>
      </c>
      <c r="N2733" s="437"/>
      <c r="O2733" s="456"/>
      <c r="P2733" s="443"/>
      <c r="Q2733" s="457"/>
      <c r="R2733" s="458"/>
      <c r="S2733" s="459"/>
      <c r="T2733" s="457"/>
      <c r="U2733" s="460"/>
      <c r="V2733" s="434"/>
      <c r="W2733" s="434"/>
    </row>
    <row r="2734" spans="1:66" ht="31.5">
      <c r="A2734" s="153" t="s">
        <v>64</v>
      </c>
      <c r="B2734" s="154" t="s">
        <v>3258</v>
      </c>
      <c r="C2734" s="155" t="s">
        <v>3045</v>
      </c>
      <c r="D2734" s="156" t="s">
        <v>3261</v>
      </c>
      <c r="E2734" s="155" t="s">
        <v>57</v>
      </c>
      <c r="F2734" s="236" t="s">
        <v>3211</v>
      </c>
      <c r="G2734" s="158" t="s">
        <v>58</v>
      </c>
      <c r="H2734" s="159" t="s">
        <v>3218</v>
      </c>
      <c r="I2734" s="160">
        <v>2</v>
      </c>
      <c r="J2734" s="161"/>
      <c r="K2734" s="162">
        <f t="shared" si="159"/>
        <v>0</v>
      </c>
      <c r="L2734" s="163"/>
      <c r="M2734" s="164">
        <f t="shared" si="160"/>
        <v>0</v>
      </c>
      <c r="N2734" s="437"/>
      <c r="O2734" s="456"/>
      <c r="P2734" s="443"/>
      <c r="Q2734" s="457"/>
      <c r="R2734" s="458"/>
      <c r="S2734" s="459"/>
      <c r="T2734" s="457"/>
      <c r="U2734" s="460"/>
      <c r="V2734" s="434"/>
      <c r="W2734" s="434"/>
    </row>
    <row r="2735" spans="1:66" ht="31.5">
      <c r="A2735" s="153" t="s">
        <v>65</v>
      </c>
      <c r="B2735" s="154" t="s">
        <v>3258</v>
      </c>
      <c r="C2735" s="155" t="s">
        <v>3045</v>
      </c>
      <c r="D2735" s="156" t="s">
        <v>3262</v>
      </c>
      <c r="E2735" s="155" t="s">
        <v>57</v>
      </c>
      <c r="F2735" s="236" t="s">
        <v>3065</v>
      </c>
      <c r="G2735" s="158" t="s">
        <v>58</v>
      </c>
      <c r="H2735" s="159" t="s">
        <v>3214</v>
      </c>
      <c r="I2735" s="160">
        <v>2</v>
      </c>
      <c r="J2735" s="161"/>
      <c r="K2735" s="162">
        <f t="shared" si="159"/>
        <v>0</v>
      </c>
      <c r="L2735" s="163"/>
      <c r="M2735" s="164">
        <f t="shared" si="160"/>
        <v>0</v>
      </c>
      <c r="N2735" s="437"/>
      <c r="O2735" s="456"/>
      <c r="P2735" s="443"/>
      <c r="Q2735" s="457"/>
      <c r="R2735" s="458"/>
      <c r="S2735" s="459"/>
      <c r="T2735" s="457"/>
      <c r="U2735" s="460"/>
      <c r="V2735" s="434"/>
      <c r="W2735" s="434"/>
    </row>
    <row r="2736" spans="1:66" ht="31.5">
      <c r="A2736" s="153" t="s">
        <v>66</v>
      </c>
      <c r="B2736" s="154" t="s">
        <v>3023</v>
      </c>
      <c r="C2736" s="155" t="s">
        <v>3045</v>
      </c>
      <c r="D2736" s="156" t="s">
        <v>3262</v>
      </c>
      <c r="E2736" s="155" t="s">
        <v>57</v>
      </c>
      <c r="F2736" s="236" t="s">
        <v>3066</v>
      </c>
      <c r="G2736" s="158" t="s">
        <v>58</v>
      </c>
      <c r="H2736" s="159" t="s">
        <v>3219</v>
      </c>
      <c r="I2736" s="160">
        <v>2</v>
      </c>
      <c r="J2736" s="161"/>
      <c r="K2736" s="162">
        <f t="shared" si="159"/>
        <v>0</v>
      </c>
      <c r="L2736" s="163"/>
      <c r="M2736" s="164">
        <f t="shared" si="160"/>
        <v>0</v>
      </c>
      <c r="N2736" s="437"/>
      <c r="O2736" s="456"/>
      <c r="P2736" s="443"/>
      <c r="Q2736" s="457"/>
      <c r="R2736" s="458"/>
      <c r="S2736" s="459"/>
      <c r="T2736" s="457"/>
      <c r="U2736" s="460"/>
      <c r="V2736" s="434"/>
      <c r="W2736" s="434"/>
    </row>
    <row r="2737" spans="1:23" ht="31.5">
      <c r="A2737" s="153" t="s">
        <v>67</v>
      </c>
      <c r="B2737" s="154" t="s">
        <v>3023</v>
      </c>
      <c r="C2737" s="155" t="s">
        <v>3045</v>
      </c>
      <c r="D2737" s="156" t="s">
        <v>3262</v>
      </c>
      <c r="E2737" s="155" t="s">
        <v>57</v>
      </c>
      <c r="F2737" s="236" t="s">
        <v>3067</v>
      </c>
      <c r="G2737" s="158" t="s">
        <v>58</v>
      </c>
      <c r="H2737" s="159" t="s">
        <v>3220</v>
      </c>
      <c r="I2737" s="160">
        <v>2</v>
      </c>
      <c r="J2737" s="161"/>
      <c r="K2737" s="162">
        <f t="shared" si="159"/>
        <v>0</v>
      </c>
      <c r="L2737" s="163"/>
      <c r="M2737" s="164">
        <f t="shared" si="160"/>
        <v>0</v>
      </c>
      <c r="N2737" s="437"/>
      <c r="O2737" s="456"/>
      <c r="P2737" s="443"/>
      <c r="Q2737" s="457"/>
      <c r="R2737" s="458"/>
      <c r="S2737" s="459"/>
      <c r="T2737" s="457"/>
      <c r="U2737" s="460"/>
      <c r="V2737" s="434"/>
      <c r="W2737" s="434"/>
    </row>
    <row r="2738" spans="1:23" ht="31.5">
      <c r="A2738" s="153" t="s">
        <v>68</v>
      </c>
      <c r="B2738" s="154" t="s">
        <v>3023</v>
      </c>
      <c r="C2738" s="155" t="s">
        <v>3045</v>
      </c>
      <c r="D2738" s="156" t="s">
        <v>3262</v>
      </c>
      <c r="E2738" s="155" t="s">
        <v>57</v>
      </c>
      <c r="F2738" s="236" t="s">
        <v>3068</v>
      </c>
      <c r="G2738" s="158" t="s">
        <v>58</v>
      </c>
      <c r="H2738" s="159" t="s">
        <v>3220</v>
      </c>
      <c r="I2738" s="160">
        <v>2</v>
      </c>
      <c r="J2738" s="161"/>
      <c r="K2738" s="162">
        <f t="shared" si="159"/>
        <v>0</v>
      </c>
      <c r="L2738" s="163"/>
      <c r="M2738" s="164">
        <f t="shared" si="160"/>
        <v>0</v>
      </c>
      <c r="N2738" s="437"/>
      <c r="O2738" s="456"/>
      <c r="P2738" s="443"/>
      <c r="Q2738" s="457"/>
      <c r="R2738" s="458"/>
      <c r="S2738" s="459"/>
      <c r="T2738" s="457"/>
      <c r="U2738" s="460"/>
      <c r="V2738" s="434"/>
      <c r="W2738" s="434"/>
    </row>
    <row r="2739" spans="1:23" ht="31.5">
      <c r="A2739" s="153" t="s">
        <v>69</v>
      </c>
      <c r="B2739" s="154" t="s">
        <v>3023</v>
      </c>
      <c r="C2739" s="155" t="s">
        <v>3045</v>
      </c>
      <c r="D2739" s="156" t="s">
        <v>3262</v>
      </c>
      <c r="E2739" s="155" t="s">
        <v>57</v>
      </c>
      <c r="F2739" s="236" t="s">
        <v>3069</v>
      </c>
      <c r="G2739" s="158" t="s">
        <v>58</v>
      </c>
      <c r="H2739" s="159" t="s">
        <v>3220</v>
      </c>
      <c r="I2739" s="160">
        <v>2</v>
      </c>
      <c r="J2739" s="161"/>
      <c r="K2739" s="162">
        <f t="shared" si="159"/>
        <v>0</v>
      </c>
      <c r="L2739" s="163"/>
      <c r="M2739" s="164">
        <f t="shared" si="160"/>
        <v>0</v>
      </c>
      <c r="N2739" s="437"/>
      <c r="O2739" s="456"/>
      <c r="P2739" s="443"/>
      <c r="Q2739" s="457"/>
      <c r="R2739" s="458"/>
      <c r="S2739" s="459"/>
      <c r="T2739" s="457"/>
      <c r="U2739" s="460"/>
      <c r="V2739" s="434"/>
      <c r="W2739" s="434"/>
    </row>
    <row r="2740" spans="1:23" ht="31.5">
      <c r="A2740" s="153" t="s">
        <v>70</v>
      </c>
      <c r="B2740" s="154" t="s">
        <v>3023</v>
      </c>
      <c r="C2740" s="155" t="s">
        <v>3045</v>
      </c>
      <c r="D2740" s="156" t="s">
        <v>3262</v>
      </c>
      <c r="E2740" s="155" t="s">
        <v>57</v>
      </c>
      <c r="F2740" s="236" t="s">
        <v>3070</v>
      </c>
      <c r="G2740" s="158" t="s">
        <v>58</v>
      </c>
      <c r="H2740" s="159" t="s">
        <v>3221</v>
      </c>
      <c r="I2740" s="160">
        <v>2</v>
      </c>
      <c r="J2740" s="161"/>
      <c r="K2740" s="162">
        <f t="shared" si="159"/>
        <v>0</v>
      </c>
      <c r="L2740" s="163"/>
      <c r="M2740" s="164">
        <f t="shared" si="160"/>
        <v>0</v>
      </c>
      <c r="N2740" s="437"/>
      <c r="O2740" s="456"/>
      <c r="P2740" s="443"/>
      <c r="Q2740" s="457"/>
      <c r="R2740" s="458"/>
      <c r="S2740" s="459"/>
      <c r="T2740" s="457"/>
      <c r="U2740" s="460"/>
      <c r="V2740" s="434"/>
      <c r="W2740" s="434"/>
    </row>
    <row r="2741" spans="1:23" ht="31.5">
      <c r="A2741" s="153" t="s">
        <v>85</v>
      </c>
      <c r="B2741" s="154" t="s">
        <v>3258</v>
      </c>
      <c r="C2741" s="155" t="s">
        <v>3045</v>
      </c>
      <c r="D2741" s="156" t="s">
        <v>3263</v>
      </c>
      <c r="E2741" s="155" t="s">
        <v>57</v>
      </c>
      <c r="F2741" s="236" t="s">
        <v>3071</v>
      </c>
      <c r="G2741" s="158" t="s">
        <v>58</v>
      </c>
      <c r="H2741" s="159" t="s">
        <v>3222</v>
      </c>
      <c r="I2741" s="160">
        <v>2</v>
      </c>
      <c r="J2741" s="161"/>
      <c r="K2741" s="162">
        <f t="shared" si="159"/>
        <v>0</v>
      </c>
      <c r="L2741" s="163"/>
      <c r="M2741" s="164">
        <f t="shared" si="160"/>
        <v>0</v>
      </c>
      <c r="N2741" s="437"/>
      <c r="O2741" s="456"/>
      <c r="P2741" s="443"/>
      <c r="Q2741" s="457"/>
      <c r="R2741" s="458"/>
      <c r="S2741" s="459"/>
      <c r="T2741" s="457"/>
      <c r="U2741" s="460"/>
      <c r="V2741" s="434"/>
      <c r="W2741" s="434"/>
    </row>
    <row r="2742" spans="1:23" ht="31.5">
      <c r="A2742" s="153" t="s">
        <v>86</v>
      </c>
      <c r="B2742" s="154" t="s">
        <v>3024</v>
      </c>
      <c r="C2742" s="155" t="s">
        <v>3045</v>
      </c>
      <c r="D2742" s="156" t="s">
        <v>3263</v>
      </c>
      <c r="E2742" s="155" t="s">
        <v>57</v>
      </c>
      <c r="F2742" s="236" t="s">
        <v>3072</v>
      </c>
      <c r="G2742" s="158" t="s">
        <v>58</v>
      </c>
      <c r="H2742" s="159" t="s">
        <v>3222</v>
      </c>
      <c r="I2742" s="160">
        <v>2</v>
      </c>
      <c r="J2742" s="161"/>
      <c r="K2742" s="162">
        <f t="shared" si="159"/>
        <v>0</v>
      </c>
      <c r="L2742" s="163"/>
      <c r="M2742" s="164">
        <f t="shared" si="160"/>
        <v>0</v>
      </c>
      <c r="N2742" s="437"/>
      <c r="O2742" s="456"/>
      <c r="P2742" s="443"/>
      <c r="Q2742" s="457"/>
      <c r="R2742" s="458"/>
      <c r="S2742" s="459"/>
      <c r="T2742" s="457"/>
      <c r="U2742" s="460"/>
      <c r="V2742" s="434"/>
      <c r="W2742" s="434"/>
    </row>
    <row r="2743" spans="1:23" ht="31.5">
      <c r="A2743" s="153" t="s">
        <v>87</v>
      </c>
      <c r="B2743" s="154" t="s">
        <v>3024</v>
      </c>
      <c r="C2743" s="155" t="s">
        <v>3045</v>
      </c>
      <c r="D2743" s="156" t="s">
        <v>3263</v>
      </c>
      <c r="E2743" s="155" t="s">
        <v>57</v>
      </c>
      <c r="F2743" s="236" t="s">
        <v>3073</v>
      </c>
      <c r="G2743" s="158" t="s">
        <v>58</v>
      </c>
      <c r="H2743" s="159" t="s">
        <v>3222</v>
      </c>
      <c r="I2743" s="160">
        <v>2</v>
      </c>
      <c r="J2743" s="161"/>
      <c r="K2743" s="162">
        <f t="shared" si="159"/>
        <v>0</v>
      </c>
      <c r="L2743" s="163"/>
      <c r="M2743" s="164">
        <f t="shared" si="160"/>
        <v>0</v>
      </c>
      <c r="N2743" s="437"/>
      <c r="O2743" s="456"/>
      <c r="P2743" s="443"/>
      <c r="Q2743" s="457"/>
      <c r="R2743" s="458"/>
      <c r="S2743" s="459"/>
      <c r="T2743" s="457"/>
      <c r="U2743" s="460"/>
      <c r="V2743" s="434"/>
      <c r="W2743" s="434"/>
    </row>
    <row r="2744" spans="1:23" ht="31.5">
      <c r="A2744" s="153" t="s">
        <v>88</v>
      </c>
      <c r="B2744" s="154" t="s">
        <v>3024</v>
      </c>
      <c r="C2744" s="155" t="s">
        <v>3045</v>
      </c>
      <c r="D2744" s="156" t="s">
        <v>3263</v>
      </c>
      <c r="E2744" s="155" t="s">
        <v>57</v>
      </c>
      <c r="F2744" s="236" t="s">
        <v>3074</v>
      </c>
      <c r="G2744" s="158" t="s">
        <v>58</v>
      </c>
      <c r="H2744" s="159" t="s">
        <v>3222</v>
      </c>
      <c r="I2744" s="160">
        <v>2</v>
      </c>
      <c r="J2744" s="161"/>
      <c r="K2744" s="162">
        <f t="shared" si="159"/>
        <v>0</v>
      </c>
      <c r="L2744" s="163"/>
      <c r="M2744" s="164">
        <f t="shared" si="160"/>
        <v>0</v>
      </c>
      <c r="N2744" s="437"/>
      <c r="O2744" s="456"/>
      <c r="P2744" s="443"/>
      <c r="Q2744" s="457"/>
      <c r="R2744" s="458"/>
      <c r="S2744" s="459"/>
      <c r="T2744" s="457"/>
      <c r="U2744" s="460"/>
      <c r="V2744" s="434"/>
      <c r="W2744" s="434"/>
    </row>
    <row r="2745" spans="1:23" ht="31.5">
      <c r="A2745" s="153" t="s">
        <v>89</v>
      </c>
      <c r="B2745" s="154" t="s">
        <v>3258</v>
      </c>
      <c r="C2745" s="155" t="s">
        <v>3046</v>
      </c>
      <c r="D2745" s="156" t="s">
        <v>3264</v>
      </c>
      <c r="E2745" s="155" t="s">
        <v>57</v>
      </c>
      <c r="F2745" s="236" t="s">
        <v>3075</v>
      </c>
      <c r="G2745" s="158" t="s">
        <v>58</v>
      </c>
      <c r="H2745" s="159" t="s">
        <v>3223</v>
      </c>
      <c r="I2745" s="160">
        <v>2</v>
      </c>
      <c r="J2745" s="161"/>
      <c r="K2745" s="162">
        <f t="shared" si="159"/>
        <v>0</v>
      </c>
      <c r="L2745" s="163"/>
      <c r="M2745" s="164">
        <f t="shared" si="160"/>
        <v>0</v>
      </c>
      <c r="N2745" s="437"/>
      <c r="O2745" s="456"/>
      <c r="P2745" s="443"/>
      <c r="Q2745" s="457"/>
      <c r="R2745" s="458"/>
      <c r="S2745" s="459"/>
      <c r="T2745" s="457"/>
      <c r="U2745" s="460"/>
      <c r="V2745" s="434"/>
      <c r="W2745" s="434"/>
    </row>
    <row r="2746" spans="1:23" ht="31.5">
      <c r="A2746" s="153" t="s">
        <v>90</v>
      </c>
      <c r="B2746" s="154" t="s">
        <v>3258</v>
      </c>
      <c r="C2746" s="155" t="s">
        <v>3047</v>
      </c>
      <c r="D2746" s="156" t="s">
        <v>3265</v>
      </c>
      <c r="E2746" s="155" t="s">
        <v>57</v>
      </c>
      <c r="F2746" s="236" t="s">
        <v>3076</v>
      </c>
      <c r="G2746" s="158" t="s">
        <v>58</v>
      </c>
      <c r="H2746" s="159" t="s">
        <v>3219</v>
      </c>
      <c r="I2746" s="160">
        <v>2</v>
      </c>
      <c r="J2746" s="161"/>
      <c r="K2746" s="162">
        <f t="shared" si="159"/>
        <v>0</v>
      </c>
      <c r="L2746" s="163"/>
      <c r="M2746" s="164">
        <f t="shared" si="160"/>
        <v>0</v>
      </c>
      <c r="N2746" s="437"/>
      <c r="O2746" s="456"/>
      <c r="P2746" s="443"/>
      <c r="Q2746" s="457"/>
      <c r="R2746" s="458"/>
      <c r="S2746" s="459"/>
      <c r="T2746" s="457"/>
      <c r="U2746" s="460"/>
      <c r="V2746" s="434"/>
      <c r="W2746" s="434"/>
    </row>
    <row r="2747" spans="1:23" ht="31.5">
      <c r="A2747" s="153" t="s">
        <v>91</v>
      </c>
      <c r="B2747" s="154" t="s">
        <v>3025</v>
      </c>
      <c r="C2747" s="155" t="s">
        <v>3047</v>
      </c>
      <c r="D2747" s="156" t="s">
        <v>3265</v>
      </c>
      <c r="E2747" s="155" t="s">
        <v>57</v>
      </c>
      <c r="F2747" s="236" t="s">
        <v>3077</v>
      </c>
      <c r="G2747" s="158" t="s">
        <v>58</v>
      </c>
      <c r="H2747" s="159" t="s">
        <v>3224</v>
      </c>
      <c r="I2747" s="160">
        <v>2</v>
      </c>
      <c r="J2747" s="161"/>
      <c r="K2747" s="162">
        <f t="shared" si="159"/>
        <v>0</v>
      </c>
      <c r="L2747" s="163"/>
      <c r="M2747" s="164">
        <f t="shared" si="160"/>
        <v>0</v>
      </c>
      <c r="N2747" s="437"/>
      <c r="O2747" s="456"/>
      <c r="P2747" s="443"/>
      <c r="Q2747" s="457"/>
      <c r="R2747" s="458"/>
      <c r="S2747" s="459"/>
      <c r="T2747" s="457"/>
      <c r="U2747" s="460"/>
      <c r="V2747" s="434"/>
      <c r="W2747" s="434"/>
    </row>
    <row r="2748" spans="1:23" ht="31.5">
      <c r="A2748" s="153" t="s">
        <v>92</v>
      </c>
      <c r="B2748" s="154" t="s">
        <v>3025</v>
      </c>
      <c r="C2748" s="155" t="s">
        <v>3047</v>
      </c>
      <c r="D2748" s="156" t="s">
        <v>3265</v>
      </c>
      <c r="E2748" s="155" t="s">
        <v>57</v>
      </c>
      <c r="F2748" s="236" t="s">
        <v>3078</v>
      </c>
      <c r="G2748" s="158" t="s">
        <v>58</v>
      </c>
      <c r="H2748" s="159" t="s">
        <v>3225</v>
      </c>
      <c r="I2748" s="160">
        <v>2</v>
      </c>
      <c r="J2748" s="161"/>
      <c r="K2748" s="162">
        <f t="shared" si="159"/>
        <v>0</v>
      </c>
      <c r="L2748" s="163"/>
      <c r="M2748" s="164">
        <f t="shared" si="160"/>
        <v>0</v>
      </c>
      <c r="N2748" s="437"/>
      <c r="O2748" s="456"/>
      <c r="P2748" s="443"/>
      <c r="Q2748" s="457"/>
      <c r="R2748" s="458"/>
      <c r="S2748" s="459"/>
      <c r="T2748" s="457"/>
      <c r="U2748" s="460"/>
      <c r="V2748" s="434"/>
      <c r="W2748" s="434"/>
    </row>
    <row r="2749" spans="1:23" ht="31.5">
      <c r="A2749" s="153" t="s">
        <v>93</v>
      </c>
      <c r="B2749" s="154" t="s">
        <v>3025</v>
      </c>
      <c r="C2749" s="155" t="s">
        <v>3047</v>
      </c>
      <c r="D2749" s="156" t="s">
        <v>3265</v>
      </c>
      <c r="E2749" s="155" t="s">
        <v>57</v>
      </c>
      <c r="F2749" s="236" t="s">
        <v>3079</v>
      </c>
      <c r="G2749" s="158" t="s">
        <v>58</v>
      </c>
      <c r="H2749" s="159" t="s">
        <v>3225</v>
      </c>
      <c r="I2749" s="160">
        <v>2</v>
      </c>
      <c r="J2749" s="161"/>
      <c r="K2749" s="162">
        <f t="shared" si="159"/>
        <v>0</v>
      </c>
      <c r="L2749" s="163"/>
      <c r="M2749" s="164">
        <f t="shared" si="160"/>
        <v>0</v>
      </c>
      <c r="N2749" s="437"/>
      <c r="O2749" s="456"/>
      <c r="P2749" s="443"/>
      <c r="Q2749" s="457"/>
      <c r="R2749" s="458"/>
      <c r="S2749" s="459"/>
      <c r="T2749" s="457"/>
      <c r="U2749" s="460"/>
      <c r="V2749" s="434"/>
      <c r="W2749" s="434"/>
    </row>
    <row r="2750" spans="1:23" ht="31.5">
      <c r="A2750" s="153" t="s">
        <v>94</v>
      </c>
      <c r="B2750" s="154" t="s">
        <v>3025</v>
      </c>
      <c r="C2750" s="155" t="s">
        <v>3047</v>
      </c>
      <c r="D2750" s="156" t="s">
        <v>3265</v>
      </c>
      <c r="E2750" s="155" t="s">
        <v>57</v>
      </c>
      <c r="F2750" s="236" t="s">
        <v>3080</v>
      </c>
      <c r="G2750" s="158" t="s">
        <v>58</v>
      </c>
      <c r="H2750" s="159" t="s">
        <v>3225</v>
      </c>
      <c r="I2750" s="160">
        <v>2</v>
      </c>
      <c r="J2750" s="161"/>
      <c r="K2750" s="162">
        <f t="shared" si="159"/>
        <v>0</v>
      </c>
      <c r="L2750" s="163"/>
      <c r="M2750" s="164">
        <f t="shared" si="160"/>
        <v>0</v>
      </c>
      <c r="N2750" s="437"/>
      <c r="O2750" s="456"/>
      <c r="P2750" s="443"/>
      <c r="Q2750" s="457"/>
      <c r="R2750" s="458"/>
      <c r="S2750" s="459"/>
      <c r="T2750" s="457"/>
      <c r="U2750" s="460"/>
      <c r="V2750" s="434"/>
      <c r="W2750" s="434"/>
    </row>
    <row r="2751" spans="1:23" ht="31.5">
      <c r="A2751" s="153" t="s">
        <v>95</v>
      </c>
      <c r="B2751" s="154" t="s">
        <v>3025</v>
      </c>
      <c r="C2751" s="155" t="s">
        <v>3047</v>
      </c>
      <c r="D2751" s="156" t="s">
        <v>3265</v>
      </c>
      <c r="E2751" s="155" t="s">
        <v>57</v>
      </c>
      <c r="F2751" s="236" t="s">
        <v>3081</v>
      </c>
      <c r="G2751" s="158" t="s">
        <v>58</v>
      </c>
      <c r="H2751" s="159" t="s">
        <v>3225</v>
      </c>
      <c r="I2751" s="160">
        <v>2</v>
      </c>
      <c r="J2751" s="161"/>
      <c r="K2751" s="162">
        <f t="shared" si="159"/>
        <v>0</v>
      </c>
      <c r="L2751" s="163"/>
      <c r="M2751" s="164">
        <f t="shared" si="160"/>
        <v>0</v>
      </c>
      <c r="N2751" s="437"/>
      <c r="O2751" s="456"/>
      <c r="P2751" s="443"/>
      <c r="Q2751" s="457"/>
      <c r="R2751" s="458"/>
      <c r="S2751" s="459"/>
      <c r="T2751" s="457"/>
      <c r="U2751" s="460"/>
      <c r="V2751" s="434"/>
      <c r="W2751" s="434"/>
    </row>
    <row r="2752" spans="1:23" ht="31.5">
      <c r="A2752" s="153" t="s">
        <v>96</v>
      </c>
      <c r="B2752" s="154" t="s">
        <v>3025</v>
      </c>
      <c r="C2752" s="155" t="s">
        <v>3047</v>
      </c>
      <c r="D2752" s="156" t="s">
        <v>3265</v>
      </c>
      <c r="E2752" s="155" t="s">
        <v>57</v>
      </c>
      <c r="F2752" s="236" t="s">
        <v>3082</v>
      </c>
      <c r="G2752" s="158" t="s">
        <v>58</v>
      </c>
      <c r="H2752" s="159" t="s">
        <v>3225</v>
      </c>
      <c r="I2752" s="160">
        <v>2</v>
      </c>
      <c r="J2752" s="161"/>
      <c r="K2752" s="162">
        <f t="shared" si="159"/>
        <v>0</v>
      </c>
      <c r="L2752" s="163"/>
      <c r="M2752" s="164">
        <f t="shared" si="160"/>
        <v>0</v>
      </c>
      <c r="N2752" s="437"/>
      <c r="O2752" s="456"/>
      <c r="P2752" s="443"/>
      <c r="Q2752" s="457"/>
      <c r="R2752" s="458"/>
      <c r="S2752" s="459"/>
      <c r="T2752" s="457"/>
      <c r="U2752" s="460"/>
      <c r="V2752" s="434"/>
      <c r="W2752" s="434"/>
    </row>
    <row r="2753" spans="1:23" ht="31.5">
      <c r="A2753" s="153" t="s">
        <v>97</v>
      </c>
      <c r="B2753" s="154" t="s">
        <v>3025</v>
      </c>
      <c r="C2753" s="155" t="s">
        <v>3047</v>
      </c>
      <c r="D2753" s="156" t="s">
        <v>3265</v>
      </c>
      <c r="E2753" s="155" t="s">
        <v>57</v>
      </c>
      <c r="F2753" s="236" t="s">
        <v>3083</v>
      </c>
      <c r="G2753" s="158" t="s">
        <v>58</v>
      </c>
      <c r="H2753" s="159" t="s">
        <v>3226</v>
      </c>
      <c r="I2753" s="160">
        <v>2</v>
      </c>
      <c r="J2753" s="161"/>
      <c r="K2753" s="162">
        <f t="shared" si="159"/>
        <v>0</v>
      </c>
      <c r="L2753" s="163"/>
      <c r="M2753" s="164">
        <f t="shared" si="160"/>
        <v>0</v>
      </c>
      <c r="N2753" s="437"/>
      <c r="O2753" s="456"/>
      <c r="P2753" s="443"/>
      <c r="Q2753" s="457"/>
      <c r="R2753" s="458"/>
      <c r="S2753" s="459"/>
      <c r="T2753" s="457"/>
      <c r="U2753" s="460"/>
      <c r="V2753" s="434"/>
      <c r="W2753" s="434"/>
    </row>
    <row r="2754" spans="1:23" ht="31.5">
      <c r="A2754" s="153" t="s">
        <v>98</v>
      </c>
      <c r="B2754" s="154" t="s">
        <v>3025</v>
      </c>
      <c r="C2754" s="155" t="s">
        <v>3047</v>
      </c>
      <c r="D2754" s="156" t="s">
        <v>3265</v>
      </c>
      <c r="E2754" s="155" t="s">
        <v>57</v>
      </c>
      <c r="F2754" s="236" t="s">
        <v>3084</v>
      </c>
      <c r="G2754" s="158" t="s">
        <v>58</v>
      </c>
      <c r="H2754" s="159" t="s">
        <v>3226</v>
      </c>
      <c r="I2754" s="160">
        <v>2</v>
      </c>
      <c r="J2754" s="161"/>
      <c r="K2754" s="162">
        <f t="shared" si="159"/>
        <v>0</v>
      </c>
      <c r="L2754" s="163"/>
      <c r="M2754" s="164">
        <f t="shared" si="160"/>
        <v>0</v>
      </c>
      <c r="N2754" s="437"/>
      <c r="O2754" s="456"/>
      <c r="P2754" s="443"/>
      <c r="Q2754" s="457"/>
      <c r="R2754" s="458"/>
      <c r="S2754" s="459"/>
      <c r="T2754" s="457"/>
      <c r="U2754" s="460"/>
      <c r="V2754" s="434"/>
      <c r="W2754" s="434"/>
    </row>
    <row r="2755" spans="1:23" ht="31.5">
      <c r="A2755" s="153" t="s">
        <v>99</v>
      </c>
      <c r="B2755" s="154" t="s">
        <v>3025</v>
      </c>
      <c r="C2755" s="155" t="s">
        <v>3047</v>
      </c>
      <c r="D2755" s="156" t="s">
        <v>3265</v>
      </c>
      <c r="E2755" s="155" t="s">
        <v>57</v>
      </c>
      <c r="F2755" s="236" t="s">
        <v>3085</v>
      </c>
      <c r="G2755" s="158" t="s">
        <v>58</v>
      </c>
      <c r="H2755" s="159" t="s">
        <v>1250</v>
      </c>
      <c r="I2755" s="160">
        <v>2</v>
      </c>
      <c r="J2755" s="161"/>
      <c r="K2755" s="162">
        <f t="shared" si="159"/>
        <v>0</v>
      </c>
      <c r="L2755" s="163"/>
      <c r="M2755" s="164">
        <f t="shared" si="160"/>
        <v>0</v>
      </c>
      <c r="N2755" s="437"/>
      <c r="O2755" s="456"/>
      <c r="P2755" s="443"/>
      <c r="Q2755" s="457"/>
      <c r="R2755" s="458"/>
      <c r="S2755" s="459"/>
      <c r="T2755" s="457"/>
      <c r="U2755" s="460"/>
      <c r="V2755" s="434"/>
      <c r="W2755" s="434"/>
    </row>
    <row r="2756" spans="1:23" ht="31.5">
      <c r="A2756" s="153" t="s">
        <v>100</v>
      </c>
      <c r="B2756" s="154" t="s">
        <v>3025</v>
      </c>
      <c r="C2756" s="155" t="s">
        <v>3047</v>
      </c>
      <c r="D2756" s="156" t="s">
        <v>3265</v>
      </c>
      <c r="E2756" s="155" t="s">
        <v>57</v>
      </c>
      <c r="F2756" s="236" t="s">
        <v>3086</v>
      </c>
      <c r="G2756" s="158" t="s">
        <v>58</v>
      </c>
      <c r="H2756" s="159" t="s">
        <v>3226</v>
      </c>
      <c r="I2756" s="160">
        <v>2</v>
      </c>
      <c r="J2756" s="161"/>
      <c r="K2756" s="162">
        <f t="shared" si="159"/>
        <v>0</v>
      </c>
      <c r="L2756" s="163"/>
      <c r="M2756" s="164">
        <f t="shared" si="160"/>
        <v>0</v>
      </c>
      <c r="N2756" s="437"/>
      <c r="O2756" s="456"/>
      <c r="P2756" s="443"/>
      <c r="Q2756" s="457"/>
      <c r="R2756" s="458"/>
      <c r="S2756" s="459"/>
      <c r="T2756" s="457"/>
      <c r="U2756" s="460"/>
      <c r="V2756" s="434"/>
      <c r="W2756" s="434"/>
    </row>
    <row r="2757" spans="1:23" ht="31.5">
      <c r="A2757" s="153" t="s">
        <v>101</v>
      </c>
      <c r="B2757" s="154" t="s">
        <v>3266</v>
      </c>
      <c r="C2757" s="155" t="s">
        <v>3048</v>
      </c>
      <c r="D2757" s="156" t="s">
        <v>3267</v>
      </c>
      <c r="E2757" s="155" t="s">
        <v>57</v>
      </c>
      <c r="F2757" s="236" t="s">
        <v>3087</v>
      </c>
      <c r="G2757" s="158" t="s">
        <v>58</v>
      </c>
      <c r="H2757" s="159" t="s">
        <v>3223</v>
      </c>
      <c r="I2757" s="160">
        <v>2</v>
      </c>
      <c r="J2757" s="161"/>
      <c r="K2757" s="162">
        <f t="shared" si="159"/>
        <v>0</v>
      </c>
      <c r="L2757" s="163"/>
      <c r="M2757" s="164">
        <f t="shared" si="160"/>
        <v>0</v>
      </c>
      <c r="N2757" s="437"/>
      <c r="O2757" s="456"/>
      <c r="P2757" s="443"/>
      <c r="Q2757" s="457"/>
      <c r="R2757" s="458"/>
      <c r="S2757" s="459"/>
      <c r="T2757" s="457"/>
      <c r="U2757" s="460"/>
      <c r="V2757" s="434"/>
      <c r="W2757" s="434"/>
    </row>
    <row r="2758" spans="1:23" ht="31.5">
      <c r="A2758" s="153" t="s">
        <v>102</v>
      </c>
      <c r="B2758" s="154" t="s">
        <v>3266</v>
      </c>
      <c r="C2758" s="155" t="s">
        <v>3045</v>
      </c>
      <c r="D2758" s="156" t="s">
        <v>3268</v>
      </c>
      <c r="E2758" s="155" t="s">
        <v>57</v>
      </c>
      <c r="F2758" s="236" t="s">
        <v>3088</v>
      </c>
      <c r="G2758" s="158" t="s">
        <v>58</v>
      </c>
      <c r="H2758" s="159" t="s">
        <v>3227</v>
      </c>
      <c r="I2758" s="160">
        <v>2</v>
      </c>
      <c r="J2758" s="161"/>
      <c r="K2758" s="162">
        <f t="shared" si="159"/>
        <v>0</v>
      </c>
      <c r="L2758" s="163"/>
      <c r="M2758" s="164">
        <f t="shared" si="160"/>
        <v>0</v>
      </c>
      <c r="N2758" s="437"/>
      <c r="O2758" s="456"/>
      <c r="P2758" s="443"/>
      <c r="Q2758" s="457"/>
      <c r="R2758" s="458"/>
      <c r="S2758" s="459"/>
      <c r="T2758" s="457"/>
      <c r="U2758" s="460"/>
      <c r="V2758" s="434"/>
      <c r="W2758" s="434"/>
    </row>
    <row r="2759" spans="1:23" ht="31.5">
      <c r="A2759" s="153" t="s">
        <v>103</v>
      </c>
      <c r="B2759" s="154" t="s">
        <v>3026</v>
      </c>
      <c r="C2759" s="155" t="s">
        <v>3045</v>
      </c>
      <c r="D2759" s="156" t="s">
        <v>3268</v>
      </c>
      <c r="E2759" s="155" t="s">
        <v>57</v>
      </c>
      <c r="F2759" s="236" t="s">
        <v>3089</v>
      </c>
      <c r="G2759" s="158" t="s">
        <v>58</v>
      </c>
      <c r="H2759" s="159" t="s">
        <v>3228</v>
      </c>
      <c r="I2759" s="160">
        <v>2</v>
      </c>
      <c r="J2759" s="161"/>
      <c r="K2759" s="162">
        <f t="shared" si="159"/>
        <v>0</v>
      </c>
      <c r="L2759" s="163"/>
      <c r="M2759" s="164">
        <f t="shared" si="160"/>
        <v>0</v>
      </c>
      <c r="N2759" s="437"/>
      <c r="O2759" s="456"/>
      <c r="P2759" s="443"/>
      <c r="Q2759" s="457"/>
      <c r="R2759" s="458"/>
      <c r="S2759" s="459"/>
      <c r="T2759" s="457"/>
      <c r="U2759" s="460"/>
      <c r="V2759" s="434"/>
      <c r="W2759" s="434"/>
    </row>
    <row r="2760" spans="1:23" ht="31.5">
      <c r="A2760" s="153" t="s">
        <v>104</v>
      </c>
      <c r="B2760" s="154" t="s">
        <v>3266</v>
      </c>
      <c r="C2760" s="155" t="s">
        <v>3045</v>
      </c>
      <c r="D2760" s="156" t="s">
        <v>3262</v>
      </c>
      <c r="E2760" s="155" t="s">
        <v>57</v>
      </c>
      <c r="F2760" s="236" t="s">
        <v>3090</v>
      </c>
      <c r="G2760" s="158" t="s">
        <v>58</v>
      </c>
      <c r="H2760" s="159" t="s">
        <v>3214</v>
      </c>
      <c r="I2760" s="160">
        <v>2</v>
      </c>
      <c r="J2760" s="161"/>
      <c r="K2760" s="162">
        <f t="shared" si="159"/>
        <v>0</v>
      </c>
      <c r="L2760" s="163"/>
      <c r="M2760" s="164">
        <f t="shared" si="160"/>
        <v>0</v>
      </c>
      <c r="N2760" s="437"/>
      <c r="O2760" s="456"/>
      <c r="P2760" s="443"/>
      <c r="Q2760" s="457"/>
      <c r="R2760" s="458"/>
      <c r="S2760" s="459"/>
      <c r="T2760" s="457"/>
      <c r="U2760" s="460"/>
      <c r="V2760" s="434"/>
      <c r="W2760" s="434"/>
    </row>
    <row r="2761" spans="1:23" ht="31.5">
      <c r="A2761" s="153" t="s">
        <v>105</v>
      </c>
      <c r="B2761" s="154" t="s">
        <v>3027</v>
      </c>
      <c r="C2761" s="155" t="s">
        <v>3045</v>
      </c>
      <c r="D2761" s="156" t="s">
        <v>3262</v>
      </c>
      <c r="E2761" s="155" t="s">
        <v>57</v>
      </c>
      <c r="F2761" s="236" t="s">
        <v>3091</v>
      </c>
      <c r="G2761" s="158" t="s">
        <v>58</v>
      </c>
      <c r="H2761" s="159" t="s">
        <v>3214</v>
      </c>
      <c r="I2761" s="160">
        <v>2</v>
      </c>
      <c r="J2761" s="161"/>
      <c r="K2761" s="162">
        <f t="shared" si="159"/>
        <v>0</v>
      </c>
      <c r="L2761" s="163"/>
      <c r="M2761" s="164">
        <f t="shared" si="160"/>
        <v>0</v>
      </c>
      <c r="N2761" s="437"/>
      <c r="O2761" s="456"/>
      <c r="P2761" s="443"/>
      <c r="Q2761" s="457"/>
      <c r="R2761" s="458"/>
      <c r="S2761" s="459"/>
      <c r="T2761" s="457"/>
      <c r="U2761" s="460"/>
      <c r="V2761" s="434"/>
      <c r="W2761" s="434"/>
    </row>
    <row r="2762" spans="1:23" ht="31.5">
      <c r="A2762" s="153" t="s">
        <v>106</v>
      </c>
      <c r="B2762" s="154" t="s">
        <v>3027</v>
      </c>
      <c r="C2762" s="155" t="s">
        <v>3045</v>
      </c>
      <c r="D2762" s="156" t="s">
        <v>3262</v>
      </c>
      <c r="E2762" s="155" t="s">
        <v>57</v>
      </c>
      <c r="F2762" s="236" t="s">
        <v>3092</v>
      </c>
      <c r="G2762" s="158" t="s">
        <v>58</v>
      </c>
      <c r="H2762" s="159" t="s">
        <v>3227</v>
      </c>
      <c r="I2762" s="160">
        <v>2</v>
      </c>
      <c r="J2762" s="161"/>
      <c r="K2762" s="162">
        <f t="shared" si="159"/>
        <v>0</v>
      </c>
      <c r="L2762" s="163"/>
      <c r="M2762" s="164">
        <f t="shared" si="160"/>
        <v>0</v>
      </c>
      <c r="N2762" s="437"/>
      <c r="O2762" s="456"/>
      <c r="P2762" s="443"/>
      <c r="Q2762" s="457"/>
      <c r="R2762" s="458"/>
      <c r="S2762" s="459"/>
      <c r="T2762" s="457"/>
      <c r="U2762" s="460"/>
      <c r="V2762" s="434"/>
      <c r="W2762" s="434"/>
    </row>
    <row r="2763" spans="1:23" ht="31.5">
      <c r="A2763" s="153" t="s">
        <v>107</v>
      </c>
      <c r="B2763" s="154" t="s">
        <v>3027</v>
      </c>
      <c r="C2763" s="155" t="s">
        <v>3045</v>
      </c>
      <c r="D2763" s="156" t="s">
        <v>3262</v>
      </c>
      <c r="E2763" s="155" t="s">
        <v>57</v>
      </c>
      <c r="F2763" s="236" t="s">
        <v>3093</v>
      </c>
      <c r="G2763" s="158" t="s">
        <v>58</v>
      </c>
      <c r="H2763" s="159" t="s">
        <v>3227</v>
      </c>
      <c r="I2763" s="160">
        <v>2</v>
      </c>
      <c r="J2763" s="161"/>
      <c r="K2763" s="162">
        <f t="shared" si="159"/>
        <v>0</v>
      </c>
      <c r="L2763" s="163"/>
      <c r="M2763" s="164">
        <f t="shared" si="160"/>
        <v>0</v>
      </c>
      <c r="N2763" s="437"/>
      <c r="O2763" s="456"/>
      <c r="P2763" s="443"/>
      <c r="Q2763" s="457"/>
      <c r="R2763" s="458"/>
      <c r="S2763" s="459"/>
      <c r="T2763" s="457"/>
      <c r="U2763" s="460"/>
      <c r="V2763" s="434"/>
      <c r="W2763" s="434"/>
    </row>
    <row r="2764" spans="1:23" ht="31.5">
      <c r="A2764" s="153" t="s">
        <v>108</v>
      </c>
      <c r="B2764" s="154" t="s">
        <v>3027</v>
      </c>
      <c r="C2764" s="155" t="s">
        <v>3045</v>
      </c>
      <c r="D2764" s="156" t="s">
        <v>3262</v>
      </c>
      <c r="E2764" s="155" t="s">
        <v>57</v>
      </c>
      <c r="F2764" s="236" t="s">
        <v>3094</v>
      </c>
      <c r="G2764" s="158" t="s">
        <v>58</v>
      </c>
      <c r="H2764" s="159" t="s">
        <v>3229</v>
      </c>
      <c r="I2764" s="160">
        <v>2</v>
      </c>
      <c r="J2764" s="161"/>
      <c r="K2764" s="162">
        <f t="shared" si="159"/>
        <v>0</v>
      </c>
      <c r="L2764" s="163"/>
      <c r="M2764" s="164">
        <f t="shared" si="160"/>
        <v>0</v>
      </c>
      <c r="N2764" s="437"/>
      <c r="O2764" s="456"/>
      <c r="P2764" s="443"/>
      <c r="Q2764" s="457"/>
      <c r="R2764" s="458"/>
      <c r="S2764" s="459"/>
      <c r="T2764" s="457"/>
      <c r="U2764" s="460"/>
      <c r="V2764" s="434"/>
      <c r="W2764" s="434"/>
    </row>
    <row r="2765" spans="1:23" ht="31.5">
      <c r="A2765" s="153" t="s">
        <v>109</v>
      </c>
      <c r="B2765" s="154" t="s">
        <v>3027</v>
      </c>
      <c r="C2765" s="155" t="s">
        <v>3045</v>
      </c>
      <c r="D2765" s="156" t="s">
        <v>3262</v>
      </c>
      <c r="E2765" s="155" t="s">
        <v>57</v>
      </c>
      <c r="F2765" s="236" t="s">
        <v>3095</v>
      </c>
      <c r="G2765" s="158" t="s">
        <v>58</v>
      </c>
      <c r="H2765" s="159" t="s">
        <v>3229</v>
      </c>
      <c r="I2765" s="160">
        <v>2</v>
      </c>
      <c r="J2765" s="161"/>
      <c r="K2765" s="162">
        <f t="shared" si="159"/>
        <v>0</v>
      </c>
      <c r="L2765" s="163"/>
      <c r="M2765" s="164">
        <f t="shared" si="160"/>
        <v>0</v>
      </c>
      <c r="N2765" s="437"/>
      <c r="O2765" s="456"/>
      <c r="P2765" s="443"/>
      <c r="Q2765" s="457"/>
      <c r="R2765" s="458"/>
      <c r="S2765" s="459"/>
      <c r="T2765" s="457"/>
      <c r="U2765" s="460"/>
      <c r="V2765" s="434"/>
      <c r="W2765" s="434"/>
    </row>
    <row r="2766" spans="1:23" ht="31.5">
      <c r="A2766" s="153" t="s">
        <v>110</v>
      </c>
      <c r="B2766" s="154" t="s">
        <v>3027</v>
      </c>
      <c r="C2766" s="155" t="s">
        <v>3045</v>
      </c>
      <c r="D2766" s="156" t="s">
        <v>3262</v>
      </c>
      <c r="E2766" s="155" t="s">
        <v>57</v>
      </c>
      <c r="F2766" s="236" t="s">
        <v>3096</v>
      </c>
      <c r="G2766" s="158" t="s">
        <v>58</v>
      </c>
      <c r="H2766" s="159" t="s">
        <v>3229</v>
      </c>
      <c r="I2766" s="160">
        <v>2</v>
      </c>
      <c r="J2766" s="161"/>
      <c r="K2766" s="162">
        <f t="shared" si="159"/>
        <v>0</v>
      </c>
      <c r="L2766" s="163"/>
      <c r="M2766" s="164">
        <f t="shared" si="160"/>
        <v>0</v>
      </c>
      <c r="N2766" s="437"/>
      <c r="O2766" s="456"/>
      <c r="P2766" s="443"/>
      <c r="Q2766" s="457"/>
      <c r="R2766" s="458"/>
      <c r="S2766" s="459"/>
      <c r="T2766" s="457"/>
      <c r="U2766" s="460"/>
      <c r="V2766" s="434"/>
      <c r="W2766" s="434"/>
    </row>
    <row r="2767" spans="1:23" ht="31.5">
      <c r="A2767" s="153" t="s">
        <v>111</v>
      </c>
      <c r="B2767" s="154" t="s">
        <v>3027</v>
      </c>
      <c r="C2767" s="155" t="s">
        <v>3045</v>
      </c>
      <c r="D2767" s="156" t="s">
        <v>3262</v>
      </c>
      <c r="E2767" s="155" t="s">
        <v>57</v>
      </c>
      <c r="F2767" s="236" t="s">
        <v>3097</v>
      </c>
      <c r="G2767" s="158" t="s">
        <v>58</v>
      </c>
      <c r="H2767" s="159" t="s">
        <v>3230</v>
      </c>
      <c r="I2767" s="160">
        <v>2</v>
      </c>
      <c r="J2767" s="161"/>
      <c r="K2767" s="162">
        <f t="shared" si="159"/>
        <v>0</v>
      </c>
      <c r="L2767" s="163"/>
      <c r="M2767" s="164">
        <f t="shared" si="160"/>
        <v>0</v>
      </c>
      <c r="N2767" s="437"/>
      <c r="O2767" s="456"/>
      <c r="P2767" s="443"/>
      <c r="Q2767" s="457"/>
      <c r="R2767" s="458"/>
      <c r="S2767" s="459"/>
      <c r="T2767" s="457"/>
      <c r="U2767" s="460"/>
      <c r="V2767" s="434"/>
      <c r="W2767" s="434"/>
    </row>
    <row r="2768" spans="1:23" ht="31.5">
      <c r="A2768" s="153" t="s">
        <v>112</v>
      </c>
      <c r="B2768" s="154" t="s">
        <v>3027</v>
      </c>
      <c r="C2768" s="155" t="s">
        <v>3045</v>
      </c>
      <c r="D2768" s="156" t="s">
        <v>3262</v>
      </c>
      <c r="E2768" s="155" t="s">
        <v>57</v>
      </c>
      <c r="F2768" s="236" t="s">
        <v>3098</v>
      </c>
      <c r="G2768" s="158" t="s">
        <v>58</v>
      </c>
      <c r="H2768" s="159" t="s">
        <v>3229</v>
      </c>
      <c r="I2768" s="160">
        <v>2</v>
      </c>
      <c r="J2768" s="161"/>
      <c r="K2768" s="162">
        <f t="shared" si="159"/>
        <v>0</v>
      </c>
      <c r="L2768" s="163"/>
      <c r="M2768" s="164">
        <f t="shared" si="160"/>
        <v>0</v>
      </c>
      <c r="N2768" s="437"/>
      <c r="O2768" s="456"/>
      <c r="P2768" s="443"/>
      <c r="Q2768" s="457"/>
      <c r="R2768" s="458"/>
      <c r="S2768" s="459"/>
      <c r="T2768" s="457"/>
      <c r="U2768" s="460"/>
      <c r="V2768" s="434"/>
      <c r="W2768" s="434"/>
    </row>
    <row r="2769" spans="1:23" ht="31.5">
      <c r="A2769" s="153" t="s">
        <v>113</v>
      </c>
      <c r="B2769" s="154" t="s">
        <v>3027</v>
      </c>
      <c r="C2769" s="155" t="s">
        <v>3045</v>
      </c>
      <c r="D2769" s="156" t="s">
        <v>3262</v>
      </c>
      <c r="E2769" s="155" t="s">
        <v>57</v>
      </c>
      <c r="F2769" s="236" t="s">
        <v>3099</v>
      </c>
      <c r="G2769" s="158" t="s">
        <v>58</v>
      </c>
      <c r="H2769" s="159" t="s">
        <v>3215</v>
      </c>
      <c r="I2769" s="160">
        <v>2</v>
      </c>
      <c r="J2769" s="161"/>
      <c r="K2769" s="162">
        <f t="shared" si="159"/>
        <v>0</v>
      </c>
      <c r="L2769" s="163"/>
      <c r="M2769" s="164">
        <f t="shared" si="160"/>
        <v>0</v>
      </c>
      <c r="N2769" s="437"/>
      <c r="O2769" s="456"/>
      <c r="P2769" s="443"/>
      <c r="Q2769" s="457"/>
      <c r="R2769" s="458"/>
      <c r="S2769" s="459"/>
      <c r="T2769" s="457"/>
      <c r="U2769" s="460"/>
      <c r="V2769" s="434"/>
      <c r="W2769" s="434"/>
    </row>
    <row r="2770" spans="1:23" ht="31.5">
      <c r="A2770" s="153" t="s">
        <v>114</v>
      </c>
      <c r="B2770" s="154" t="s">
        <v>3027</v>
      </c>
      <c r="C2770" s="155" t="s">
        <v>3045</v>
      </c>
      <c r="D2770" s="156" t="s">
        <v>3262</v>
      </c>
      <c r="E2770" s="155" t="s">
        <v>57</v>
      </c>
      <c r="F2770" s="236" t="s">
        <v>3100</v>
      </c>
      <c r="G2770" s="158" t="s">
        <v>58</v>
      </c>
      <c r="H2770" s="159" t="s">
        <v>3231</v>
      </c>
      <c r="I2770" s="160">
        <v>2</v>
      </c>
      <c r="J2770" s="161"/>
      <c r="K2770" s="162">
        <f t="shared" si="159"/>
        <v>0</v>
      </c>
      <c r="L2770" s="163"/>
      <c r="M2770" s="164">
        <f t="shared" si="160"/>
        <v>0</v>
      </c>
      <c r="N2770" s="437"/>
      <c r="O2770" s="456"/>
      <c r="P2770" s="443"/>
      <c r="Q2770" s="457"/>
      <c r="R2770" s="458"/>
      <c r="S2770" s="459"/>
      <c r="T2770" s="457"/>
      <c r="U2770" s="460"/>
      <c r="V2770" s="434"/>
      <c r="W2770" s="434"/>
    </row>
    <row r="2771" spans="1:23" ht="31.5">
      <c r="A2771" s="153" t="s">
        <v>115</v>
      </c>
      <c r="B2771" s="154" t="s">
        <v>3027</v>
      </c>
      <c r="C2771" s="155" t="s">
        <v>3045</v>
      </c>
      <c r="D2771" s="156" t="s">
        <v>3262</v>
      </c>
      <c r="E2771" s="155" t="s">
        <v>57</v>
      </c>
      <c r="F2771" s="236" t="s">
        <v>3101</v>
      </c>
      <c r="G2771" s="158" t="s">
        <v>58</v>
      </c>
      <c r="H2771" s="159" t="s">
        <v>3231</v>
      </c>
      <c r="I2771" s="160">
        <v>2</v>
      </c>
      <c r="J2771" s="161"/>
      <c r="K2771" s="162">
        <f t="shared" si="159"/>
        <v>0</v>
      </c>
      <c r="L2771" s="163"/>
      <c r="M2771" s="164">
        <f t="shared" si="160"/>
        <v>0</v>
      </c>
      <c r="N2771" s="437"/>
      <c r="O2771" s="456"/>
      <c r="P2771" s="443"/>
      <c r="Q2771" s="457"/>
      <c r="R2771" s="458"/>
      <c r="S2771" s="459"/>
      <c r="T2771" s="457"/>
      <c r="U2771" s="460"/>
      <c r="V2771" s="434"/>
      <c r="W2771" s="434"/>
    </row>
    <row r="2772" spans="1:23" ht="31.5">
      <c r="A2772" s="153" t="s">
        <v>116</v>
      </c>
      <c r="B2772" s="154" t="s">
        <v>3027</v>
      </c>
      <c r="C2772" s="155" t="s">
        <v>3045</v>
      </c>
      <c r="D2772" s="156" t="s">
        <v>3262</v>
      </c>
      <c r="E2772" s="155" t="s">
        <v>57</v>
      </c>
      <c r="F2772" s="236" t="s">
        <v>3102</v>
      </c>
      <c r="G2772" s="158" t="s">
        <v>58</v>
      </c>
      <c r="H2772" s="159" t="s">
        <v>3231</v>
      </c>
      <c r="I2772" s="160">
        <v>2</v>
      </c>
      <c r="J2772" s="161"/>
      <c r="K2772" s="162">
        <f t="shared" si="159"/>
        <v>0</v>
      </c>
      <c r="L2772" s="163"/>
      <c r="M2772" s="164">
        <f t="shared" si="160"/>
        <v>0</v>
      </c>
      <c r="N2772" s="437"/>
      <c r="O2772" s="456"/>
      <c r="P2772" s="443"/>
      <c r="Q2772" s="457"/>
      <c r="R2772" s="458"/>
      <c r="S2772" s="459"/>
      <c r="T2772" s="457"/>
      <c r="U2772" s="460"/>
      <c r="V2772" s="434"/>
      <c r="W2772" s="434"/>
    </row>
    <row r="2773" spans="1:23" ht="31.5">
      <c r="A2773" s="153" t="s">
        <v>117</v>
      </c>
      <c r="B2773" s="154" t="s">
        <v>3027</v>
      </c>
      <c r="C2773" s="155" t="s">
        <v>3045</v>
      </c>
      <c r="D2773" s="156" t="s">
        <v>3262</v>
      </c>
      <c r="E2773" s="155" t="s">
        <v>57</v>
      </c>
      <c r="F2773" s="236" t="s">
        <v>3103</v>
      </c>
      <c r="G2773" s="158" t="s">
        <v>58</v>
      </c>
      <c r="H2773" s="159" t="s">
        <v>3231</v>
      </c>
      <c r="I2773" s="160">
        <v>2</v>
      </c>
      <c r="J2773" s="161"/>
      <c r="K2773" s="162">
        <f t="shared" si="159"/>
        <v>0</v>
      </c>
      <c r="L2773" s="163"/>
      <c r="M2773" s="164">
        <f t="shared" si="160"/>
        <v>0</v>
      </c>
      <c r="N2773" s="437"/>
      <c r="O2773" s="456"/>
      <c r="P2773" s="443"/>
      <c r="Q2773" s="457"/>
      <c r="R2773" s="458"/>
      <c r="S2773" s="459"/>
      <c r="T2773" s="457"/>
      <c r="U2773" s="460"/>
      <c r="V2773" s="434"/>
      <c r="W2773" s="434"/>
    </row>
    <row r="2774" spans="1:23" ht="31.5">
      <c r="A2774" s="153" t="s">
        <v>118</v>
      </c>
      <c r="B2774" s="154" t="s">
        <v>3027</v>
      </c>
      <c r="C2774" s="155" t="s">
        <v>3045</v>
      </c>
      <c r="D2774" s="156" t="s">
        <v>3262</v>
      </c>
      <c r="E2774" s="155" t="s">
        <v>57</v>
      </c>
      <c r="F2774" s="236" t="s">
        <v>3104</v>
      </c>
      <c r="G2774" s="158" t="s">
        <v>58</v>
      </c>
      <c r="H2774" s="159" t="s">
        <v>3231</v>
      </c>
      <c r="I2774" s="160">
        <v>2</v>
      </c>
      <c r="J2774" s="161"/>
      <c r="K2774" s="162">
        <f t="shared" si="159"/>
        <v>0</v>
      </c>
      <c r="L2774" s="163"/>
      <c r="M2774" s="164">
        <f t="shared" si="160"/>
        <v>0</v>
      </c>
      <c r="N2774" s="437"/>
      <c r="O2774" s="456"/>
      <c r="P2774" s="443"/>
      <c r="Q2774" s="457"/>
      <c r="R2774" s="458"/>
      <c r="S2774" s="459"/>
      <c r="T2774" s="457"/>
      <c r="U2774" s="460"/>
      <c r="V2774" s="434"/>
      <c r="W2774" s="434"/>
    </row>
    <row r="2775" spans="1:23" ht="31.5">
      <c r="A2775" s="153" t="s">
        <v>119</v>
      </c>
      <c r="B2775" s="154" t="s">
        <v>3027</v>
      </c>
      <c r="C2775" s="155" t="s">
        <v>3045</v>
      </c>
      <c r="D2775" s="156" t="s">
        <v>3262</v>
      </c>
      <c r="E2775" s="155" t="s">
        <v>57</v>
      </c>
      <c r="F2775" s="236" t="s">
        <v>3105</v>
      </c>
      <c r="G2775" s="158" t="s">
        <v>58</v>
      </c>
      <c r="H2775" s="159" t="s">
        <v>3218</v>
      </c>
      <c r="I2775" s="160">
        <v>2</v>
      </c>
      <c r="J2775" s="161"/>
      <c r="K2775" s="162">
        <f t="shared" si="159"/>
        <v>0</v>
      </c>
      <c r="L2775" s="163"/>
      <c r="M2775" s="164">
        <f t="shared" si="160"/>
        <v>0</v>
      </c>
      <c r="N2775" s="437"/>
      <c r="O2775" s="456"/>
      <c r="P2775" s="443"/>
      <c r="Q2775" s="457"/>
      <c r="R2775" s="458"/>
      <c r="S2775" s="459"/>
      <c r="T2775" s="457"/>
      <c r="U2775" s="460"/>
      <c r="V2775" s="434"/>
      <c r="W2775" s="434"/>
    </row>
    <row r="2776" spans="1:23" ht="31.5">
      <c r="A2776" s="153" t="s">
        <v>120</v>
      </c>
      <c r="B2776" s="154" t="s">
        <v>3027</v>
      </c>
      <c r="C2776" s="155" t="s">
        <v>3045</v>
      </c>
      <c r="D2776" s="156" t="s">
        <v>3262</v>
      </c>
      <c r="E2776" s="155" t="s">
        <v>57</v>
      </c>
      <c r="F2776" s="236" t="s">
        <v>3106</v>
      </c>
      <c r="G2776" s="158" t="s">
        <v>58</v>
      </c>
      <c r="H2776" s="159" t="s">
        <v>3232</v>
      </c>
      <c r="I2776" s="160">
        <v>2</v>
      </c>
      <c r="J2776" s="161"/>
      <c r="K2776" s="162">
        <f t="shared" si="159"/>
        <v>0</v>
      </c>
      <c r="L2776" s="163"/>
      <c r="M2776" s="164">
        <f t="shared" si="160"/>
        <v>0</v>
      </c>
      <c r="N2776" s="437"/>
      <c r="O2776" s="456"/>
      <c r="P2776" s="443"/>
      <c r="Q2776" s="457"/>
      <c r="R2776" s="458"/>
      <c r="S2776" s="459"/>
      <c r="T2776" s="457"/>
      <c r="U2776" s="460"/>
      <c r="V2776" s="434"/>
      <c r="W2776" s="434"/>
    </row>
    <row r="2777" spans="1:23" ht="31.5">
      <c r="A2777" s="153" t="s">
        <v>121</v>
      </c>
      <c r="B2777" s="154" t="s">
        <v>3027</v>
      </c>
      <c r="C2777" s="155" t="s">
        <v>3045</v>
      </c>
      <c r="D2777" s="156" t="s">
        <v>3262</v>
      </c>
      <c r="E2777" s="155" t="s">
        <v>57</v>
      </c>
      <c r="F2777" s="236" t="s">
        <v>3107</v>
      </c>
      <c r="G2777" s="158" t="s">
        <v>58</v>
      </c>
      <c r="H2777" s="159" t="s">
        <v>3232</v>
      </c>
      <c r="I2777" s="160">
        <v>2</v>
      </c>
      <c r="J2777" s="161"/>
      <c r="K2777" s="162">
        <f t="shared" si="159"/>
        <v>0</v>
      </c>
      <c r="L2777" s="163"/>
      <c r="M2777" s="164">
        <f t="shared" si="160"/>
        <v>0</v>
      </c>
      <c r="N2777" s="437"/>
      <c r="O2777" s="456"/>
      <c r="P2777" s="443"/>
      <c r="Q2777" s="457"/>
      <c r="R2777" s="458"/>
      <c r="S2777" s="459"/>
      <c r="T2777" s="457"/>
      <c r="U2777" s="460"/>
      <c r="V2777" s="434"/>
      <c r="W2777" s="434"/>
    </row>
    <row r="2778" spans="1:23" ht="31.5">
      <c r="A2778" s="153" t="s">
        <v>122</v>
      </c>
      <c r="B2778" s="154" t="s">
        <v>3027</v>
      </c>
      <c r="C2778" s="155" t="s">
        <v>3045</v>
      </c>
      <c r="D2778" s="156" t="s">
        <v>3262</v>
      </c>
      <c r="E2778" s="155" t="s">
        <v>57</v>
      </c>
      <c r="F2778" s="236" t="s">
        <v>3108</v>
      </c>
      <c r="G2778" s="158" t="s">
        <v>58</v>
      </c>
      <c r="H2778" s="159" t="s">
        <v>3232</v>
      </c>
      <c r="I2778" s="160">
        <v>2</v>
      </c>
      <c r="J2778" s="161"/>
      <c r="K2778" s="162">
        <f t="shared" si="159"/>
        <v>0</v>
      </c>
      <c r="L2778" s="163"/>
      <c r="M2778" s="164">
        <f t="shared" si="160"/>
        <v>0</v>
      </c>
      <c r="N2778" s="437"/>
      <c r="O2778" s="456"/>
      <c r="P2778" s="443"/>
      <c r="Q2778" s="457"/>
      <c r="R2778" s="458"/>
      <c r="S2778" s="459"/>
      <c r="T2778" s="457"/>
      <c r="U2778" s="460"/>
      <c r="V2778" s="434"/>
      <c r="W2778" s="434"/>
    </row>
    <row r="2779" spans="1:23" ht="31.5">
      <c r="A2779" s="153" t="s">
        <v>123</v>
      </c>
      <c r="B2779" s="154" t="s">
        <v>3027</v>
      </c>
      <c r="C2779" s="155" t="s">
        <v>3045</v>
      </c>
      <c r="D2779" s="156" t="s">
        <v>3262</v>
      </c>
      <c r="E2779" s="155" t="s">
        <v>57</v>
      </c>
      <c r="F2779" s="236" t="s">
        <v>3109</v>
      </c>
      <c r="G2779" s="158" t="s">
        <v>58</v>
      </c>
      <c r="H2779" s="159" t="s">
        <v>3233</v>
      </c>
      <c r="I2779" s="160">
        <v>2</v>
      </c>
      <c r="J2779" s="161"/>
      <c r="K2779" s="162">
        <f t="shared" si="159"/>
        <v>0</v>
      </c>
      <c r="L2779" s="163"/>
      <c r="M2779" s="164">
        <f t="shared" si="160"/>
        <v>0</v>
      </c>
      <c r="N2779" s="437"/>
      <c r="O2779" s="456"/>
      <c r="P2779" s="443"/>
      <c r="Q2779" s="457"/>
      <c r="R2779" s="458"/>
      <c r="S2779" s="459"/>
      <c r="T2779" s="457"/>
      <c r="U2779" s="460"/>
      <c r="V2779" s="434"/>
      <c r="W2779" s="434"/>
    </row>
    <row r="2780" spans="1:23" ht="31.5">
      <c r="A2780" s="153" t="s">
        <v>124</v>
      </c>
      <c r="B2780" s="154" t="s">
        <v>3266</v>
      </c>
      <c r="C2780" s="155" t="s">
        <v>3045</v>
      </c>
      <c r="D2780" s="156" t="s">
        <v>3263</v>
      </c>
      <c r="E2780" s="155" t="s">
        <v>57</v>
      </c>
      <c r="F2780" s="236" t="s">
        <v>3110</v>
      </c>
      <c r="G2780" s="158" t="s">
        <v>58</v>
      </c>
      <c r="H2780" s="159" t="s">
        <v>3234</v>
      </c>
      <c r="I2780" s="160">
        <v>2</v>
      </c>
      <c r="J2780" s="161"/>
      <c r="K2780" s="162">
        <f t="shared" si="159"/>
        <v>0</v>
      </c>
      <c r="L2780" s="163"/>
      <c r="M2780" s="164">
        <f t="shared" si="160"/>
        <v>0</v>
      </c>
      <c r="N2780" s="437"/>
      <c r="O2780" s="456"/>
      <c r="P2780" s="443"/>
      <c r="Q2780" s="457"/>
      <c r="R2780" s="458"/>
      <c r="S2780" s="459"/>
      <c r="T2780" s="457"/>
      <c r="U2780" s="460"/>
      <c r="V2780" s="434"/>
      <c r="W2780" s="434"/>
    </row>
    <row r="2781" spans="1:23" ht="31.5">
      <c r="A2781" s="153" t="s">
        <v>631</v>
      </c>
      <c r="B2781" s="154" t="s">
        <v>3028</v>
      </c>
      <c r="C2781" s="155" t="s">
        <v>3045</v>
      </c>
      <c r="D2781" s="156" t="s">
        <v>3263</v>
      </c>
      <c r="E2781" s="155" t="s">
        <v>57</v>
      </c>
      <c r="F2781" s="236" t="s">
        <v>3111</v>
      </c>
      <c r="G2781" s="158" t="s">
        <v>58</v>
      </c>
      <c r="H2781" s="159" t="s">
        <v>3234</v>
      </c>
      <c r="I2781" s="160">
        <v>2</v>
      </c>
      <c r="J2781" s="161"/>
      <c r="K2781" s="162">
        <f t="shared" si="159"/>
        <v>0</v>
      </c>
      <c r="L2781" s="163"/>
      <c r="M2781" s="164">
        <f t="shared" si="160"/>
        <v>0</v>
      </c>
      <c r="N2781" s="437"/>
      <c r="O2781" s="456"/>
      <c r="P2781" s="443"/>
      <c r="Q2781" s="457"/>
      <c r="R2781" s="458"/>
      <c r="S2781" s="459"/>
      <c r="T2781" s="457"/>
      <c r="U2781" s="460"/>
      <c r="V2781" s="434"/>
      <c r="W2781" s="434"/>
    </row>
    <row r="2782" spans="1:23" ht="31.5">
      <c r="A2782" s="153" t="s">
        <v>632</v>
      </c>
      <c r="B2782" s="154" t="s">
        <v>3028</v>
      </c>
      <c r="C2782" s="155" t="s">
        <v>3045</v>
      </c>
      <c r="D2782" s="156" t="s">
        <v>3263</v>
      </c>
      <c r="E2782" s="155" t="s">
        <v>57</v>
      </c>
      <c r="F2782" s="236" t="s">
        <v>3112</v>
      </c>
      <c r="G2782" s="158" t="s">
        <v>58</v>
      </c>
      <c r="H2782" s="159" t="s">
        <v>3227</v>
      </c>
      <c r="I2782" s="160">
        <v>2</v>
      </c>
      <c r="J2782" s="161"/>
      <c r="K2782" s="162">
        <f t="shared" si="159"/>
        <v>0</v>
      </c>
      <c r="L2782" s="163"/>
      <c r="M2782" s="164">
        <f t="shared" si="160"/>
        <v>0</v>
      </c>
      <c r="N2782" s="437"/>
      <c r="O2782" s="456"/>
      <c r="P2782" s="443"/>
      <c r="Q2782" s="457"/>
      <c r="R2782" s="458"/>
      <c r="S2782" s="459"/>
      <c r="T2782" s="457"/>
      <c r="U2782" s="460"/>
      <c r="V2782" s="434"/>
      <c r="W2782" s="434"/>
    </row>
    <row r="2783" spans="1:23" ht="31.5">
      <c r="A2783" s="153" t="s">
        <v>633</v>
      </c>
      <c r="B2783" s="154" t="s">
        <v>3028</v>
      </c>
      <c r="C2783" s="155" t="s">
        <v>3045</v>
      </c>
      <c r="D2783" s="156" t="s">
        <v>3263</v>
      </c>
      <c r="E2783" s="155" t="s">
        <v>57</v>
      </c>
      <c r="F2783" s="236" t="s">
        <v>3113</v>
      </c>
      <c r="G2783" s="158" t="s">
        <v>58</v>
      </c>
      <c r="H2783" s="159" t="s">
        <v>3235</v>
      </c>
      <c r="I2783" s="160">
        <v>2</v>
      </c>
      <c r="J2783" s="161"/>
      <c r="K2783" s="162">
        <f t="shared" si="159"/>
        <v>0</v>
      </c>
      <c r="L2783" s="163"/>
      <c r="M2783" s="164">
        <f t="shared" si="160"/>
        <v>0</v>
      </c>
      <c r="N2783" s="437"/>
      <c r="O2783" s="456"/>
      <c r="P2783" s="443"/>
      <c r="Q2783" s="457"/>
      <c r="R2783" s="458"/>
      <c r="S2783" s="459"/>
      <c r="T2783" s="457"/>
      <c r="U2783" s="460"/>
      <c r="V2783" s="434"/>
      <c r="W2783" s="434"/>
    </row>
    <row r="2784" spans="1:23" ht="31.5">
      <c r="A2784" s="153" t="s">
        <v>634</v>
      </c>
      <c r="B2784" s="154" t="s">
        <v>3028</v>
      </c>
      <c r="C2784" s="155" t="s">
        <v>3045</v>
      </c>
      <c r="D2784" s="156" t="s">
        <v>3263</v>
      </c>
      <c r="E2784" s="155" t="s">
        <v>57</v>
      </c>
      <c r="F2784" s="236" t="s">
        <v>3114</v>
      </c>
      <c r="G2784" s="158" t="s">
        <v>58</v>
      </c>
      <c r="H2784" s="159" t="s">
        <v>3227</v>
      </c>
      <c r="I2784" s="160">
        <v>2</v>
      </c>
      <c r="J2784" s="161"/>
      <c r="K2784" s="162">
        <f t="shared" si="159"/>
        <v>0</v>
      </c>
      <c r="L2784" s="163"/>
      <c r="M2784" s="164">
        <f t="shared" si="160"/>
        <v>0</v>
      </c>
      <c r="N2784" s="437"/>
      <c r="O2784" s="456"/>
      <c r="P2784" s="443"/>
      <c r="Q2784" s="457"/>
      <c r="R2784" s="458"/>
      <c r="S2784" s="459"/>
      <c r="T2784" s="457"/>
      <c r="U2784" s="460"/>
      <c r="V2784" s="434"/>
      <c r="W2784" s="434"/>
    </row>
    <row r="2785" spans="1:23" ht="31.5">
      <c r="A2785" s="153" t="s">
        <v>635</v>
      </c>
      <c r="B2785" s="154" t="s">
        <v>3028</v>
      </c>
      <c r="C2785" s="155" t="s">
        <v>3045</v>
      </c>
      <c r="D2785" s="156" t="s">
        <v>3263</v>
      </c>
      <c r="E2785" s="155" t="s">
        <v>57</v>
      </c>
      <c r="F2785" s="236" t="s">
        <v>3115</v>
      </c>
      <c r="G2785" s="158" t="s">
        <v>58</v>
      </c>
      <c r="H2785" s="159" t="s">
        <v>3227</v>
      </c>
      <c r="I2785" s="160">
        <v>2</v>
      </c>
      <c r="J2785" s="161"/>
      <c r="K2785" s="162">
        <f t="shared" si="159"/>
        <v>0</v>
      </c>
      <c r="L2785" s="163"/>
      <c r="M2785" s="164">
        <f t="shared" si="160"/>
        <v>0</v>
      </c>
      <c r="N2785" s="437"/>
      <c r="O2785" s="456"/>
      <c r="P2785" s="443"/>
      <c r="Q2785" s="457"/>
      <c r="R2785" s="458"/>
      <c r="S2785" s="459"/>
      <c r="T2785" s="457"/>
      <c r="U2785" s="460"/>
      <c r="V2785" s="434"/>
      <c r="W2785" s="434"/>
    </row>
    <row r="2786" spans="1:23" ht="31.5">
      <c r="A2786" s="153" t="s">
        <v>636</v>
      </c>
      <c r="B2786" s="154" t="s">
        <v>3028</v>
      </c>
      <c r="C2786" s="155" t="s">
        <v>3045</v>
      </c>
      <c r="D2786" s="156" t="s">
        <v>3263</v>
      </c>
      <c r="E2786" s="155" t="s">
        <v>57</v>
      </c>
      <c r="F2786" s="236" t="s">
        <v>3116</v>
      </c>
      <c r="G2786" s="158" t="s">
        <v>58</v>
      </c>
      <c r="H2786" s="159" t="s">
        <v>3227</v>
      </c>
      <c r="I2786" s="160">
        <v>2</v>
      </c>
      <c r="J2786" s="161"/>
      <c r="K2786" s="162">
        <f t="shared" si="159"/>
        <v>0</v>
      </c>
      <c r="L2786" s="163"/>
      <c r="M2786" s="164">
        <f t="shared" si="160"/>
        <v>0</v>
      </c>
      <c r="N2786" s="437"/>
      <c r="O2786" s="456"/>
      <c r="P2786" s="443"/>
      <c r="Q2786" s="457"/>
      <c r="R2786" s="458"/>
      <c r="S2786" s="459"/>
      <c r="T2786" s="457"/>
      <c r="U2786" s="460"/>
      <c r="V2786" s="434"/>
      <c r="W2786" s="434"/>
    </row>
    <row r="2787" spans="1:23" ht="31.5">
      <c r="A2787" s="153" t="s">
        <v>637</v>
      </c>
      <c r="B2787" s="154" t="s">
        <v>3028</v>
      </c>
      <c r="C2787" s="155" t="s">
        <v>3045</v>
      </c>
      <c r="D2787" s="156" t="s">
        <v>3263</v>
      </c>
      <c r="E2787" s="155" t="s">
        <v>57</v>
      </c>
      <c r="F2787" s="236" t="s">
        <v>3117</v>
      </c>
      <c r="G2787" s="158" t="s">
        <v>58</v>
      </c>
      <c r="H2787" s="159" t="s">
        <v>3236</v>
      </c>
      <c r="I2787" s="160">
        <v>2</v>
      </c>
      <c r="J2787" s="161"/>
      <c r="K2787" s="162">
        <f t="shared" si="159"/>
        <v>0</v>
      </c>
      <c r="L2787" s="163"/>
      <c r="M2787" s="164">
        <f t="shared" si="160"/>
        <v>0</v>
      </c>
      <c r="N2787" s="437"/>
      <c r="O2787" s="456"/>
      <c r="P2787" s="443"/>
      <c r="Q2787" s="457"/>
      <c r="R2787" s="458"/>
      <c r="S2787" s="459"/>
      <c r="T2787" s="457"/>
      <c r="U2787" s="460"/>
      <c r="V2787" s="434"/>
      <c r="W2787" s="434"/>
    </row>
    <row r="2788" spans="1:23" ht="31.5">
      <c r="A2788" s="153" t="s">
        <v>638</v>
      </c>
      <c r="B2788" s="154" t="s">
        <v>3028</v>
      </c>
      <c r="C2788" s="155" t="s">
        <v>3045</v>
      </c>
      <c r="D2788" s="156" t="s">
        <v>3263</v>
      </c>
      <c r="E2788" s="155" t="s">
        <v>57</v>
      </c>
      <c r="F2788" s="236" t="s">
        <v>3118</v>
      </c>
      <c r="G2788" s="158" t="s">
        <v>58</v>
      </c>
      <c r="H2788" s="159" t="s">
        <v>3236</v>
      </c>
      <c r="I2788" s="160">
        <v>2</v>
      </c>
      <c r="J2788" s="161"/>
      <c r="K2788" s="162">
        <f t="shared" si="159"/>
        <v>0</v>
      </c>
      <c r="L2788" s="163"/>
      <c r="M2788" s="164">
        <f t="shared" si="160"/>
        <v>0</v>
      </c>
      <c r="N2788" s="437"/>
      <c r="O2788" s="456"/>
      <c r="P2788" s="443"/>
      <c r="Q2788" s="457"/>
      <c r="R2788" s="458"/>
      <c r="S2788" s="459"/>
      <c r="T2788" s="457"/>
      <c r="U2788" s="460"/>
      <c r="V2788" s="434"/>
      <c r="W2788" s="434"/>
    </row>
    <row r="2789" spans="1:23" ht="31.5">
      <c r="A2789" s="153" t="s">
        <v>639</v>
      </c>
      <c r="B2789" s="154" t="s">
        <v>3028</v>
      </c>
      <c r="C2789" s="155" t="s">
        <v>3045</v>
      </c>
      <c r="D2789" s="156" t="s">
        <v>3263</v>
      </c>
      <c r="E2789" s="155" t="s">
        <v>57</v>
      </c>
      <c r="F2789" s="236" t="s">
        <v>3119</v>
      </c>
      <c r="G2789" s="158" t="s">
        <v>58</v>
      </c>
      <c r="H2789" s="159" t="s">
        <v>3236</v>
      </c>
      <c r="I2789" s="160">
        <v>2</v>
      </c>
      <c r="J2789" s="161"/>
      <c r="K2789" s="162">
        <f t="shared" si="159"/>
        <v>0</v>
      </c>
      <c r="L2789" s="163"/>
      <c r="M2789" s="164">
        <f t="shared" si="160"/>
        <v>0</v>
      </c>
      <c r="N2789" s="437"/>
      <c r="O2789" s="456"/>
      <c r="P2789" s="443"/>
      <c r="Q2789" s="457"/>
      <c r="R2789" s="458"/>
      <c r="S2789" s="459"/>
      <c r="T2789" s="457"/>
      <c r="U2789" s="460"/>
      <c r="V2789" s="434"/>
      <c r="W2789" s="434"/>
    </row>
    <row r="2790" spans="1:23" ht="31.5">
      <c r="A2790" s="153" t="s">
        <v>640</v>
      </c>
      <c r="B2790" s="154" t="s">
        <v>3028</v>
      </c>
      <c r="C2790" s="155" t="s">
        <v>3045</v>
      </c>
      <c r="D2790" s="156" t="s">
        <v>3263</v>
      </c>
      <c r="E2790" s="155" t="s">
        <v>57</v>
      </c>
      <c r="F2790" s="236" t="s">
        <v>3120</v>
      </c>
      <c r="G2790" s="158" t="s">
        <v>58</v>
      </c>
      <c r="H2790" s="159" t="s">
        <v>3236</v>
      </c>
      <c r="I2790" s="160">
        <v>2</v>
      </c>
      <c r="J2790" s="161"/>
      <c r="K2790" s="162">
        <f t="shared" si="159"/>
        <v>0</v>
      </c>
      <c r="L2790" s="163"/>
      <c r="M2790" s="164">
        <f t="shared" si="160"/>
        <v>0</v>
      </c>
      <c r="N2790" s="437"/>
      <c r="O2790" s="456"/>
      <c r="P2790" s="443"/>
      <c r="Q2790" s="457"/>
      <c r="R2790" s="458"/>
      <c r="S2790" s="459"/>
      <c r="T2790" s="457"/>
      <c r="U2790" s="460"/>
      <c r="V2790" s="434"/>
      <c r="W2790" s="434"/>
    </row>
    <row r="2791" spans="1:23" ht="31.5">
      <c r="A2791" s="153" t="s">
        <v>641</v>
      </c>
      <c r="B2791" s="154" t="s">
        <v>3028</v>
      </c>
      <c r="C2791" s="155" t="s">
        <v>3045</v>
      </c>
      <c r="D2791" s="156" t="s">
        <v>3263</v>
      </c>
      <c r="E2791" s="155" t="s">
        <v>57</v>
      </c>
      <c r="F2791" s="236" t="s">
        <v>3121</v>
      </c>
      <c r="G2791" s="158" t="s">
        <v>58</v>
      </c>
      <c r="H2791" s="159" t="s">
        <v>3236</v>
      </c>
      <c r="I2791" s="160">
        <v>2</v>
      </c>
      <c r="J2791" s="161"/>
      <c r="K2791" s="162">
        <f t="shared" ref="K2791:K2854" si="161">I2791*J2791</f>
        <v>0</v>
      </c>
      <c r="L2791" s="163"/>
      <c r="M2791" s="164">
        <f t="shared" ref="M2791:M2854" si="162">ROUND(K2791*L2791+K2791,2)</f>
        <v>0</v>
      </c>
      <c r="N2791" s="437"/>
      <c r="O2791" s="456"/>
      <c r="P2791" s="443"/>
      <c r="Q2791" s="457"/>
      <c r="R2791" s="458"/>
      <c r="S2791" s="459"/>
      <c r="T2791" s="457"/>
      <c r="U2791" s="460"/>
      <c r="V2791" s="434"/>
      <c r="W2791" s="434"/>
    </row>
    <row r="2792" spans="1:23" ht="31.5">
      <c r="A2792" s="153" t="s">
        <v>642</v>
      </c>
      <c r="B2792" s="154" t="s">
        <v>3028</v>
      </c>
      <c r="C2792" s="155" t="s">
        <v>3045</v>
      </c>
      <c r="D2792" s="156" t="s">
        <v>3263</v>
      </c>
      <c r="E2792" s="155" t="s">
        <v>57</v>
      </c>
      <c r="F2792" s="236" t="s">
        <v>3122</v>
      </c>
      <c r="G2792" s="158" t="s">
        <v>58</v>
      </c>
      <c r="H2792" s="159" t="s">
        <v>3223</v>
      </c>
      <c r="I2792" s="160">
        <v>2</v>
      </c>
      <c r="J2792" s="161"/>
      <c r="K2792" s="162">
        <f t="shared" si="161"/>
        <v>0</v>
      </c>
      <c r="L2792" s="163"/>
      <c r="M2792" s="164">
        <f t="shared" si="162"/>
        <v>0</v>
      </c>
      <c r="N2792" s="437"/>
      <c r="O2792" s="456"/>
      <c r="P2792" s="443"/>
      <c r="Q2792" s="457"/>
      <c r="R2792" s="458"/>
      <c r="S2792" s="459"/>
      <c r="T2792" s="457"/>
      <c r="U2792" s="460"/>
      <c r="V2792" s="434"/>
      <c r="W2792" s="434"/>
    </row>
    <row r="2793" spans="1:23" ht="31.5">
      <c r="A2793" s="153" t="s">
        <v>643</v>
      </c>
      <c r="B2793" s="154" t="s">
        <v>3028</v>
      </c>
      <c r="C2793" s="155" t="s">
        <v>3045</v>
      </c>
      <c r="D2793" s="156" t="s">
        <v>3263</v>
      </c>
      <c r="E2793" s="155" t="s">
        <v>57</v>
      </c>
      <c r="F2793" s="236" t="s">
        <v>3123</v>
      </c>
      <c r="G2793" s="158" t="s">
        <v>58</v>
      </c>
      <c r="H2793" s="159" t="s">
        <v>3237</v>
      </c>
      <c r="I2793" s="160">
        <v>2</v>
      </c>
      <c r="J2793" s="161"/>
      <c r="K2793" s="162">
        <f t="shared" si="161"/>
        <v>0</v>
      </c>
      <c r="L2793" s="163"/>
      <c r="M2793" s="164">
        <f t="shared" si="162"/>
        <v>0</v>
      </c>
      <c r="N2793" s="437"/>
      <c r="O2793" s="456"/>
      <c r="P2793" s="443"/>
      <c r="Q2793" s="457"/>
      <c r="R2793" s="458"/>
      <c r="S2793" s="459"/>
      <c r="T2793" s="457"/>
      <c r="U2793" s="460"/>
      <c r="V2793" s="434"/>
      <c r="W2793" s="434"/>
    </row>
    <row r="2794" spans="1:23" ht="31.5">
      <c r="A2794" s="153" t="s">
        <v>644</v>
      </c>
      <c r="B2794" s="154" t="s">
        <v>3028</v>
      </c>
      <c r="C2794" s="155" t="s">
        <v>3045</v>
      </c>
      <c r="D2794" s="156" t="s">
        <v>3263</v>
      </c>
      <c r="E2794" s="155" t="s">
        <v>57</v>
      </c>
      <c r="F2794" s="236" t="s">
        <v>3124</v>
      </c>
      <c r="G2794" s="158" t="s">
        <v>58</v>
      </c>
      <c r="H2794" s="159" t="s">
        <v>3214</v>
      </c>
      <c r="I2794" s="160">
        <v>2</v>
      </c>
      <c r="J2794" s="161"/>
      <c r="K2794" s="162">
        <f t="shared" si="161"/>
        <v>0</v>
      </c>
      <c r="L2794" s="163"/>
      <c r="M2794" s="164">
        <f t="shared" si="162"/>
        <v>0</v>
      </c>
      <c r="N2794" s="437"/>
      <c r="O2794" s="456"/>
      <c r="P2794" s="443"/>
      <c r="Q2794" s="457"/>
      <c r="R2794" s="458"/>
      <c r="S2794" s="459"/>
      <c r="T2794" s="457"/>
      <c r="U2794" s="460"/>
      <c r="V2794" s="434"/>
      <c r="W2794" s="434"/>
    </row>
    <row r="2795" spans="1:23" ht="31.5">
      <c r="A2795" s="153" t="s">
        <v>645</v>
      </c>
      <c r="B2795" s="154" t="s">
        <v>3028</v>
      </c>
      <c r="C2795" s="155" t="s">
        <v>3045</v>
      </c>
      <c r="D2795" s="156" t="s">
        <v>3263</v>
      </c>
      <c r="E2795" s="155" t="s">
        <v>57</v>
      </c>
      <c r="F2795" s="236" t="s">
        <v>3125</v>
      </c>
      <c r="G2795" s="158" t="s">
        <v>58</v>
      </c>
      <c r="H2795" s="159" t="s">
        <v>3232</v>
      </c>
      <c r="I2795" s="160">
        <v>2</v>
      </c>
      <c r="J2795" s="161"/>
      <c r="K2795" s="162">
        <f t="shared" si="161"/>
        <v>0</v>
      </c>
      <c r="L2795" s="163"/>
      <c r="M2795" s="164">
        <f t="shared" si="162"/>
        <v>0</v>
      </c>
      <c r="N2795" s="437"/>
      <c r="O2795" s="456"/>
      <c r="P2795" s="443"/>
      <c r="Q2795" s="457"/>
      <c r="R2795" s="458"/>
      <c r="S2795" s="459"/>
      <c r="T2795" s="457"/>
      <c r="U2795" s="460"/>
      <c r="V2795" s="434"/>
      <c r="W2795" s="434"/>
    </row>
    <row r="2796" spans="1:23" ht="31.5">
      <c r="A2796" s="153" t="s">
        <v>646</v>
      </c>
      <c r="B2796" s="154" t="s">
        <v>3028</v>
      </c>
      <c r="C2796" s="155" t="s">
        <v>3045</v>
      </c>
      <c r="D2796" s="156" t="s">
        <v>3263</v>
      </c>
      <c r="E2796" s="155" t="s">
        <v>57</v>
      </c>
      <c r="F2796" s="236" t="s">
        <v>3126</v>
      </c>
      <c r="G2796" s="158" t="s">
        <v>58</v>
      </c>
      <c r="H2796" s="159" t="s">
        <v>3238</v>
      </c>
      <c r="I2796" s="160">
        <v>2</v>
      </c>
      <c r="J2796" s="161"/>
      <c r="K2796" s="162">
        <f t="shared" si="161"/>
        <v>0</v>
      </c>
      <c r="L2796" s="163"/>
      <c r="M2796" s="164">
        <f t="shared" si="162"/>
        <v>0</v>
      </c>
      <c r="N2796" s="437"/>
      <c r="O2796" s="456"/>
      <c r="P2796" s="443"/>
      <c r="Q2796" s="457"/>
      <c r="R2796" s="458"/>
      <c r="S2796" s="459"/>
      <c r="T2796" s="457"/>
      <c r="U2796" s="460"/>
      <c r="V2796" s="434"/>
      <c r="W2796" s="434"/>
    </row>
    <row r="2797" spans="1:23" ht="31.5">
      <c r="A2797" s="153" t="s">
        <v>647</v>
      </c>
      <c r="B2797" s="154" t="s">
        <v>3028</v>
      </c>
      <c r="C2797" s="155" t="s">
        <v>3045</v>
      </c>
      <c r="D2797" s="156" t="s">
        <v>3263</v>
      </c>
      <c r="E2797" s="155" t="s">
        <v>57</v>
      </c>
      <c r="F2797" s="236" t="s">
        <v>3127</v>
      </c>
      <c r="G2797" s="158" t="s">
        <v>58</v>
      </c>
      <c r="H2797" s="159" t="s">
        <v>3239</v>
      </c>
      <c r="I2797" s="160">
        <v>2</v>
      </c>
      <c r="J2797" s="161"/>
      <c r="K2797" s="162">
        <f t="shared" si="161"/>
        <v>0</v>
      </c>
      <c r="L2797" s="163"/>
      <c r="M2797" s="164">
        <f t="shared" si="162"/>
        <v>0</v>
      </c>
      <c r="N2797" s="437"/>
      <c r="O2797" s="456"/>
      <c r="P2797" s="443"/>
      <c r="Q2797" s="457"/>
      <c r="R2797" s="458"/>
      <c r="S2797" s="459"/>
      <c r="T2797" s="457"/>
      <c r="U2797" s="460"/>
      <c r="V2797" s="434"/>
      <c r="W2797" s="434"/>
    </row>
    <row r="2798" spans="1:23" ht="31.5">
      <c r="A2798" s="153" t="s">
        <v>648</v>
      </c>
      <c r="B2798" s="154" t="s">
        <v>3028</v>
      </c>
      <c r="C2798" s="155" t="s">
        <v>3045</v>
      </c>
      <c r="D2798" s="156" t="s">
        <v>3263</v>
      </c>
      <c r="E2798" s="155" t="s">
        <v>57</v>
      </c>
      <c r="F2798" s="236" t="s">
        <v>3128</v>
      </c>
      <c r="G2798" s="158" t="s">
        <v>58</v>
      </c>
      <c r="H2798" s="159" t="s">
        <v>3240</v>
      </c>
      <c r="I2798" s="160">
        <v>2</v>
      </c>
      <c r="J2798" s="161"/>
      <c r="K2798" s="162">
        <f t="shared" si="161"/>
        <v>0</v>
      </c>
      <c r="L2798" s="163"/>
      <c r="M2798" s="164">
        <f t="shared" si="162"/>
        <v>0</v>
      </c>
      <c r="N2798" s="437"/>
      <c r="O2798" s="456"/>
      <c r="P2798" s="443"/>
      <c r="Q2798" s="457"/>
      <c r="R2798" s="458"/>
      <c r="S2798" s="459"/>
      <c r="T2798" s="457"/>
      <c r="U2798" s="460"/>
      <c r="V2798" s="434"/>
      <c r="W2798" s="434"/>
    </row>
    <row r="2799" spans="1:23" ht="31.5">
      <c r="A2799" s="153" t="s">
        <v>649</v>
      </c>
      <c r="B2799" s="154" t="s">
        <v>3028</v>
      </c>
      <c r="C2799" s="155" t="s">
        <v>3045</v>
      </c>
      <c r="D2799" s="156" t="s">
        <v>3263</v>
      </c>
      <c r="E2799" s="155" t="s">
        <v>57</v>
      </c>
      <c r="F2799" s="236" t="s">
        <v>3129</v>
      </c>
      <c r="G2799" s="158" t="s">
        <v>58</v>
      </c>
      <c r="H2799" s="159" t="s">
        <v>3240</v>
      </c>
      <c r="I2799" s="160">
        <v>2</v>
      </c>
      <c r="J2799" s="161"/>
      <c r="K2799" s="162">
        <f t="shared" si="161"/>
        <v>0</v>
      </c>
      <c r="L2799" s="163"/>
      <c r="M2799" s="164">
        <f t="shared" si="162"/>
        <v>0</v>
      </c>
      <c r="N2799" s="437"/>
      <c r="O2799" s="456"/>
      <c r="P2799" s="443"/>
      <c r="Q2799" s="457"/>
      <c r="R2799" s="458"/>
      <c r="S2799" s="459"/>
      <c r="T2799" s="457"/>
      <c r="U2799" s="460"/>
      <c r="V2799" s="434"/>
      <c r="W2799" s="434"/>
    </row>
    <row r="2800" spans="1:23" ht="31.5">
      <c r="A2800" s="153" t="s">
        <v>650</v>
      </c>
      <c r="B2800" s="154" t="s">
        <v>3028</v>
      </c>
      <c r="C2800" s="155" t="s">
        <v>3045</v>
      </c>
      <c r="D2800" s="156" t="s">
        <v>3263</v>
      </c>
      <c r="E2800" s="155" t="s">
        <v>57</v>
      </c>
      <c r="F2800" s="236" t="s">
        <v>3130</v>
      </c>
      <c r="G2800" s="158" t="s">
        <v>58</v>
      </c>
      <c r="H2800" s="159" t="s">
        <v>3240</v>
      </c>
      <c r="I2800" s="160">
        <v>2</v>
      </c>
      <c r="J2800" s="161"/>
      <c r="K2800" s="162">
        <f t="shared" si="161"/>
        <v>0</v>
      </c>
      <c r="L2800" s="163"/>
      <c r="M2800" s="164">
        <f t="shared" si="162"/>
        <v>0</v>
      </c>
      <c r="N2800" s="437"/>
      <c r="O2800" s="456"/>
      <c r="P2800" s="443"/>
      <c r="Q2800" s="457"/>
      <c r="R2800" s="458"/>
      <c r="S2800" s="459"/>
      <c r="T2800" s="457"/>
      <c r="U2800" s="460"/>
      <c r="V2800" s="434"/>
      <c r="W2800" s="434"/>
    </row>
    <row r="2801" spans="1:23" ht="31.5">
      <c r="A2801" s="153" t="s">
        <v>651</v>
      </c>
      <c r="B2801" s="154" t="s">
        <v>3028</v>
      </c>
      <c r="C2801" s="155" t="s">
        <v>3045</v>
      </c>
      <c r="D2801" s="156" t="s">
        <v>3263</v>
      </c>
      <c r="E2801" s="155" t="s">
        <v>57</v>
      </c>
      <c r="F2801" s="236" t="s">
        <v>3131</v>
      </c>
      <c r="G2801" s="158" t="s">
        <v>58</v>
      </c>
      <c r="H2801" s="159" t="s">
        <v>3240</v>
      </c>
      <c r="I2801" s="160">
        <v>2</v>
      </c>
      <c r="J2801" s="161"/>
      <c r="K2801" s="162">
        <f t="shared" si="161"/>
        <v>0</v>
      </c>
      <c r="L2801" s="163"/>
      <c r="M2801" s="164">
        <f t="shared" si="162"/>
        <v>0</v>
      </c>
      <c r="N2801" s="437"/>
      <c r="O2801" s="456"/>
      <c r="P2801" s="443"/>
      <c r="Q2801" s="457"/>
      <c r="R2801" s="458"/>
      <c r="S2801" s="459"/>
      <c r="T2801" s="457"/>
      <c r="U2801" s="460"/>
      <c r="V2801" s="434"/>
      <c r="W2801" s="434"/>
    </row>
    <row r="2802" spans="1:23" ht="31.5">
      <c r="A2802" s="153" t="s">
        <v>652</v>
      </c>
      <c r="B2802" s="154" t="s">
        <v>3028</v>
      </c>
      <c r="C2802" s="155" t="s">
        <v>3045</v>
      </c>
      <c r="D2802" s="156" t="s">
        <v>3263</v>
      </c>
      <c r="E2802" s="155" t="s">
        <v>57</v>
      </c>
      <c r="F2802" s="236" t="s">
        <v>3132</v>
      </c>
      <c r="G2802" s="158" t="s">
        <v>58</v>
      </c>
      <c r="H2802" s="159" t="s">
        <v>3240</v>
      </c>
      <c r="I2802" s="160">
        <v>2</v>
      </c>
      <c r="J2802" s="161"/>
      <c r="K2802" s="162">
        <f t="shared" si="161"/>
        <v>0</v>
      </c>
      <c r="L2802" s="163"/>
      <c r="M2802" s="164">
        <f t="shared" si="162"/>
        <v>0</v>
      </c>
      <c r="N2802" s="437"/>
      <c r="O2802" s="456"/>
      <c r="P2802" s="443"/>
      <c r="Q2802" s="457"/>
      <c r="R2802" s="458"/>
      <c r="S2802" s="459"/>
      <c r="T2802" s="457"/>
      <c r="U2802" s="460"/>
      <c r="V2802" s="434"/>
      <c r="W2802" s="434"/>
    </row>
    <row r="2803" spans="1:23" ht="31.5">
      <c r="A2803" s="153" t="s">
        <v>653</v>
      </c>
      <c r="B2803" s="154" t="s">
        <v>3028</v>
      </c>
      <c r="C2803" s="155" t="s">
        <v>3045</v>
      </c>
      <c r="D2803" s="156" t="s">
        <v>3263</v>
      </c>
      <c r="E2803" s="155" t="s">
        <v>57</v>
      </c>
      <c r="F2803" s="236" t="s">
        <v>3133</v>
      </c>
      <c r="G2803" s="158" t="s">
        <v>58</v>
      </c>
      <c r="H2803" s="159" t="s">
        <v>3240</v>
      </c>
      <c r="I2803" s="160">
        <v>2</v>
      </c>
      <c r="J2803" s="161"/>
      <c r="K2803" s="162">
        <f t="shared" si="161"/>
        <v>0</v>
      </c>
      <c r="L2803" s="163"/>
      <c r="M2803" s="164">
        <f t="shared" si="162"/>
        <v>0</v>
      </c>
      <c r="N2803" s="437"/>
      <c r="O2803" s="456"/>
      <c r="P2803" s="443"/>
      <c r="Q2803" s="457"/>
      <c r="R2803" s="458"/>
      <c r="S2803" s="459"/>
      <c r="T2803" s="457"/>
      <c r="U2803" s="460"/>
      <c r="V2803" s="434"/>
      <c r="W2803" s="434"/>
    </row>
    <row r="2804" spans="1:23" ht="31.5">
      <c r="A2804" s="153" t="s">
        <v>654</v>
      </c>
      <c r="B2804" s="154" t="s">
        <v>3028</v>
      </c>
      <c r="C2804" s="155" t="s">
        <v>3045</v>
      </c>
      <c r="D2804" s="156" t="s">
        <v>3263</v>
      </c>
      <c r="E2804" s="155" t="s">
        <v>57</v>
      </c>
      <c r="F2804" s="236" t="s">
        <v>3134</v>
      </c>
      <c r="G2804" s="158" t="s">
        <v>58</v>
      </c>
      <c r="H2804" s="159" t="s">
        <v>3240</v>
      </c>
      <c r="I2804" s="160">
        <v>2</v>
      </c>
      <c r="J2804" s="161"/>
      <c r="K2804" s="162">
        <f t="shared" si="161"/>
        <v>0</v>
      </c>
      <c r="L2804" s="163"/>
      <c r="M2804" s="164">
        <f t="shared" si="162"/>
        <v>0</v>
      </c>
      <c r="N2804" s="437"/>
      <c r="O2804" s="456"/>
      <c r="P2804" s="443"/>
      <c r="Q2804" s="457"/>
      <c r="R2804" s="458"/>
      <c r="S2804" s="459"/>
      <c r="T2804" s="457"/>
      <c r="U2804" s="460"/>
      <c r="V2804" s="434"/>
      <c r="W2804" s="434"/>
    </row>
    <row r="2805" spans="1:23" ht="31.5">
      <c r="A2805" s="153" t="s">
        <v>655</v>
      </c>
      <c r="B2805" s="154" t="s">
        <v>3028</v>
      </c>
      <c r="C2805" s="155" t="s">
        <v>3045</v>
      </c>
      <c r="D2805" s="156" t="s">
        <v>3263</v>
      </c>
      <c r="E2805" s="155" t="s">
        <v>57</v>
      </c>
      <c r="F2805" s="236" t="s">
        <v>3135</v>
      </c>
      <c r="G2805" s="158" t="s">
        <v>58</v>
      </c>
      <c r="H2805" s="159" t="s">
        <v>3240</v>
      </c>
      <c r="I2805" s="160">
        <v>2</v>
      </c>
      <c r="J2805" s="161"/>
      <c r="K2805" s="162">
        <f t="shared" si="161"/>
        <v>0</v>
      </c>
      <c r="L2805" s="163"/>
      <c r="M2805" s="164">
        <f t="shared" si="162"/>
        <v>0</v>
      </c>
      <c r="N2805" s="437"/>
      <c r="O2805" s="456"/>
      <c r="P2805" s="443"/>
      <c r="Q2805" s="457"/>
      <c r="R2805" s="458"/>
      <c r="S2805" s="459"/>
      <c r="T2805" s="457"/>
      <c r="U2805" s="460"/>
      <c r="V2805" s="434"/>
      <c r="W2805" s="434"/>
    </row>
    <row r="2806" spans="1:23" ht="31.5">
      <c r="A2806" s="153" t="s">
        <v>656</v>
      </c>
      <c r="B2806" s="154" t="s">
        <v>3028</v>
      </c>
      <c r="C2806" s="155" t="s">
        <v>3045</v>
      </c>
      <c r="D2806" s="156" t="s">
        <v>3263</v>
      </c>
      <c r="E2806" s="155" t="s">
        <v>57</v>
      </c>
      <c r="F2806" s="236" t="s">
        <v>3136</v>
      </c>
      <c r="G2806" s="158" t="s">
        <v>58</v>
      </c>
      <c r="H2806" s="159" t="s">
        <v>3240</v>
      </c>
      <c r="I2806" s="160">
        <v>2</v>
      </c>
      <c r="J2806" s="161"/>
      <c r="K2806" s="162">
        <f t="shared" si="161"/>
        <v>0</v>
      </c>
      <c r="L2806" s="163"/>
      <c r="M2806" s="164">
        <f t="shared" si="162"/>
        <v>0</v>
      </c>
      <c r="N2806" s="437"/>
      <c r="O2806" s="456"/>
      <c r="P2806" s="443"/>
      <c r="Q2806" s="457"/>
      <c r="R2806" s="458"/>
      <c r="S2806" s="459"/>
      <c r="T2806" s="457"/>
      <c r="U2806" s="460"/>
      <c r="V2806" s="434"/>
      <c r="W2806" s="434"/>
    </row>
    <row r="2807" spans="1:23" ht="31.5">
      <c r="A2807" s="153" t="s">
        <v>657</v>
      </c>
      <c r="B2807" s="154" t="s">
        <v>3028</v>
      </c>
      <c r="C2807" s="155" t="s">
        <v>3049</v>
      </c>
      <c r="D2807" s="156" t="s">
        <v>3263</v>
      </c>
      <c r="E2807" s="155" t="s">
        <v>57</v>
      </c>
      <c r="F2807" s="236" t="s">
        <v>3137</v>
      </c>
      <c r="G2807" s="158" t="s">
        <v>58</v>
      </c>
      <c r="H2807" s="159" t="s">
        <v>1233</v>
      </c>
      <c r="I2807" s="160">
        <v>2</v>
      </c>
      <c r="J2807" s="161"/>
      <c r="K2807" s="162">
        <f t="shared" si="161"/>
        <v>0</v>
      </c>
      <c r="L2807" s="163"/>
      <c r="M2807" s="164">
        <f t="shared" si="162"/>
        <v>0</v>
      </c>
      <c r="N2807" s="437"/>
      <c r="O2807" s="456"/>
      <c r="P2807" s="443"/>
      <c r="Q2807" s="457"/>
      <c r="R2807" s="458"/>
      <c r="S2807" s="459"/>
      <c r="T2807" s="457"/>
      <c r="U2807" s="460"/>
      <c r="V2807" s="434"/>
      <c r="W2807" s="434"/>
    </row>
    <row r="2808" spans="1:23" ht="31.5">
      <c r="A2808" s="153" t="s">
        <v>658</v>
      </c>
      <c r="B2808" s="154" t="s">
        <v>3028</v>
      </c>
      <c r="C2808" s="155" t="s">
        <v>3049</v>
      </c>
      <c r="D2808" s="156" t="s">
        <v>3263</v>
      </c>
      <c r="E2808" s="155" t="s">
        <v>57</v>
      </c>
      <c r="F2808" s="236" t="s">
        <v>3138</v>
      </c>
      <c r="G2808" s="158" t="s">
        <v>58</v>
      </c>
      <c r="H2808" s="159" t="s">
        <v>1233</v>
      </c>
      <c r="I2808" s="160">
        <v>2</v>
      </c>
      <c r="J2808" s="161"/>
      <c r="K2808" s="162">
        <f t="shared" si="161"/>
        <v>0</v>
      </c>
      <c r="L2808" s="163"/>
      <c r="M2808" s="164">
        <f t="shared" si="162"/>
        <v>0</v>
      </c>
      <c r="N2808" s="437"/>
      <c r="O2808" s="456"/>
      <c r="P2808" s="443"/>
      <c r="Q2808" s="457"/>
      <c r="R2808" s="458"/>
      <c r="S2808" s="459"/>
      <c r="T2808" s="457"/>
      <c r="U2808" s="460"/>
      <c r="V2808" s="434"/>
      <c r="W2808" s="434"/>
    </row>
    <row r="2809" spans="1:23" ht="31.5">
      <c r="A2809" s="153" t="s">
        <v>659</v>
      </c>
      <c r="B2809" s="154" t="s">
        <v>3028</v>
      </c>
      <c r="C2809" s="155" t="s">
        <v>3049</v>
      </c>
      <c r="D2809" s="156" t="s">
        <v>3263</v>
      </c>
      <c r="E2809" s="155" t="s">
        <v>57</v>
      </c>
      <c r="F2809" s="236" t="s">
        <v>3139</v>
      </c>
      <c r="G2809" s="158" t="s">
        <v>58</v>
      </c>
      <c r="H2809" s="159" t="s">
        <v>1233</v>
      </c>
      <c r="I2809" s="160">
        <v>2</v>
      </c>
      <c r="J2809" s="161"/>
      <c r="K2809" s="162">
        <f t="shared" si="161"/>
        <v>0</v>
      </c>
      <c r="L2809" s="163"/>
      <c r="M2809" s="164">
        <f t="shared" si="162"/>
        <v>0</v>
      </c>
      <c r="N2809" s="437"/>
      <c r="O2809" s="456"/>
      <c r="P2809" s="443"/>
      <c r="Q2809" s="457"/>
      <c r="R2809" s="458"/>
      <c r="S2809" s="459"/>
      <c r="T2809" s="457"/>
      <c r="U2809" s="460"/>
      <c r="V2809" s="434"/>
      <c r="W2809" s="434"/>
    </row>
    <row r="2810" spans="1:23" ht="31.5">
      <c r="A2810" s="153" t="s">
        <v>660</v>
      </c>
      <c r="B2810" s="154" t="s">
        <v>3028</v>
      </c>
      <c r="C2810" s="155" t="s">
        <v>3049</v>
      </c>
      <c r="D2810" s="156" t="s">
        <v>3263</v>
      </c>
      <c r="E2810" s="155" t="s">
        <v>57</v>
      </c>
      <c r="F2810" s="236" t="s">
        <v>3140</v>
      </c>
      <c r="G2810" s="158" t="s">
        <v>58</v>
      </c>
      <c r="H2810" s="159" t="s">
        <v>1233</v>
      </c>
      <c r="I2810" s="160">
        <v>2</v>
      </c>
      <c r="J2810" s="161"/>
      <c r="K2810" s="162">
        <f t="shared" si="161"/>
        <v>0</v>
      </c>
      <c r="L2810" s="163"/>
      <c r="M2810" s="164">
        <f t="shared" si="162"/>
        <v>0</v>
      </c>
      <c r="N2810" s="437"/>
      <c r="O2810" s="456"/>
      <c r="P2810" s="443"/>
      <c r="Q2810" s="457"/>
      <c r="R2810" s="458"/>
      <c r="S2810" s="459"/>
      <c r="T2810" s="457"/>
      <c r="U2810" s="460"/>
      <c r="V2810" s="434"/>
      <c r="W2810" s="434"/>
    </row>
    <row r="2811" spans="1:23" ht="31.5">
      <c r="A2811" s="153" t="s">
        <v>661</v>
      </c>
      <c r="B2811" s="154" t="s">
        <v>3028</v>
      </c>
      <c r="C2811" s="155" t="s">
        <v>3049</v>
      </c>
      <c r="D2811" s="156" t="s">
        <v>3263</v>
      </c>
      <c r="E2811" s="155" t="s">
        <v>57</v>
      </c>
      <c r="F2811" s="236" t="s">
        <v>3141</v>
      </c>
      <c r="G2811" s="158" t="s">
        <v>58</v>
      </c>
      <c r="H2811" s="159" t="s">
        <v>1233</v>
      </c>
      <c r="I2811" s="160">
        <v>2</v>
      </c>
      <c r="J2811" s="161"/>
      <c r="K2811" s="162">
        <f t="shared" si="161"/>
        <v>0</v>
      </c>
      <c r="L2811" s="163"/>
      <c r="M2811" s="164">
        <f t="shared" si="162"/>
        <v>0</v>
      </c>
      <c r="N2811" s="437"/>
      <c r="O2811" s="456"/>
      <c r="P2811" s="443"/>
      <c r="Q2811" s="457"/>
      <c r="R2811" s="458"/>
      <c r="S2811" s="459"/>
      <c r="T2811" s="457"/>
      <c r="U2811" s="460"/>
      <c r="V2811" s="434"/>
      <c r="W2811" s="434"/>
    </row>
    <row r="2812" spans="1:23" ht="31.5">
      <c r="A2812" s="153" t="s">
        <v>662</v>
      </c>
      <c r="B2812" s="154" t="s">
        <v>3028</v>
      </c>
      <c r="C2812" s="155" t="s">
        <v>3049</v>
      </c>
      <c r="D2812" s="156" t="s">
        <v>3263</v>
      </c>
      <c r="E2812" s="155" t="s">
        <v>57</v>
      </c>
      <c r="F2812" s="236" t="s">
        <v>3142</v>
      </c>
      <c r="G2812" s="158" t="s">
        <v>58</v>
      </c>
      <c r="H2812" s="159" t="s">
        <v>1233</v>
      </c>
      <c r="I2812" s="160">
        <v>2</v>
      </c>
      <c r="J2812" s="161"/>
      <c r="K2812" s="162">
        <f t="shared" si="161"/>
        <v>0</v>
      </c>
      <c r="L2812" s="163"/>
      <c r="M2812" s="164">
        <f t="shared" si="162"/>
        <v>0</v>
      </c>
      <c r="N2812" s="437"/>
      <c r="O2812" s="456"/>
      <c r="P2812" s="443"/>
      <c r="Q2812" s="457"/>
      <c r="R2812" s="458"/>
      <c r="S2812" s="459"/>
      <c r="T2812" s="457"/>
      <c r="U2812" s="460"/>
      <c r="V2812" s="434"/>
      <c r="W2812" s="434"/>
    </row>
    <row r="2813" spans="1:23" ht="31.5">
      <c r="A2813" s="153" t="s">
        <v>663</v>
      </c>
      <c r="B2813" s="154" t="s">
        <v>3029</v>
      </c>
      <c r="C2813" s="155" t="s">
        <v>3045</v>
      </c>
      <c r="D2813" s="156" t="s">
        <v>3263</v>
      </c>
      <c r="E2813" s="155" t="s">
        <v>57</v>
      </c>
      <c r="F2813" s="236" t="s">
        <v>3143</v>
      </c>
      <c r="G2813" s="158" t="s">
        <v>58</v>
      </c>
      <c r="H2813" s="159" t="s">
        <v>3241</v>
      </c>
      <c r="I2813" s="160">
        <v>2</v>
      </c>
      <c r="J2813" s="161"/>
      <c r="K2813" s="162">
        <f t="shared" si="161"/>
        <v>0</v>
      </c>
      <c r="L2813" s="163"/>
      <c r="M2813" s="164">
        <f t="shared" si="162"/>
        <v>0</v>
      </c>
      <c r="N2813" s="437"/>
      <c r="O2813" s="456"/>
      <c r="P2813" s="443"/>
      <c r="Q2813" s="457"/>
      <c r="R2813" s="458"/>
      <c r="S2813" s="459"/>
      <c r="T2813" s="457"/>
      <c r="U2813" s="460"/>
      <c r="V2813" s="434"/>
      <c r="W2813" s="434"/>
    </row>
    <row r="2814" spans="1:23" ht="31.5">
      <c r="A2814" s="153" t="s">
        <v>664</v>
      </c>
      <c r="B2814" s="154" t="s">
        <v>3030</v>
      </c>
      <c r="C2814" s="155" t="s">
        <v>3050</v>
      </c>
      <c r="D2814" s="156"/>
      <c r="E2814" s="155" t="s">
        <v>57</v>
      </c>
      <c r="F2814" s="236" t="s">
        <v>3144</v>
      </c>
      <c r="G2814" s="158" t="s">
        <v>58</v>
      </c>
      <c r="H2814" s="159" t="s">
        <v>3242</v>
      </c>
      <c r="I2814" s="160">
        <v>2</v>
      </c>
      <c r="J2814" s="161"/>
      <c r="K2814" s="162">
        <f t="shared" si="161"/>
        <v>0</v>
      </c>
      <c r="L2814" s="163"/>
      <c r="M2814" s="164">
        <f t="shared" si="162"/>
        <v>0</v>
      </c>
      <c r="N2814" s="437"/>
      <c r="O2814" s="456"/>
      <c r="P2814" s="443"/>
      <c r="Q2814" s="457"/>
      <c r="R2814" s="458"/>
      <c r="S2814" s="459"/>
      <c r="T2814" s="457"/>
      <c r="U2814" s="460"/>
      <c r="V2814" s="434"/>
      <c r="W2814" s="434"/>
    </row>
    <row r="2815" spans="1:23" ht="31.5">
      <c r="A2815" s="153" t="s">
        <v>665</v>
      </c>
      <c r="B2815" s="154" t="s">
        <v>3269</v>
      </c>
      <c r="C2815" s="155" t="s">
        <v>3051</v>
      </c>
      <c r="D2815" s="156" t="s">
        <v>3270</v>
      </c>
      <c r="E2815" s="155" t="s">
        <v>57</v>
      </c>
      <c r="F2815" s="236" t="s">
        <v>3145</v>
      </c>
      <c r="G2815" s="158" t="s">
        <v>58</v>
      </c>
      <c r="H2815" s="159" t="s">
        <v>3232</v>
      </c>
      <c r="I2815" s="160">
        <v>2</v>
      </c>
      <c r="J2815" s="161"/>
      <c r="K2815" s="162">
        <f t="shared" si="161"/>
        <v>0</v>
      </c>
      <c r="L2815" s="163"/>
      <c r="M2815" s="164">
        <f t="shared" si="162"/>
        <v>0</v>
      </c>
      <c r="N2815" s="437"/>
      <c r="O2815" s="456"/>
      <c r="P2815" s="443"/>
      <c r="Q2815" s="457"/>
      <c r="R2815" s="458"/>
      <c r="S2815" s="459"/>
      <c r="T2815" s="457"/>
      <c r="U2815" s="460"/>
      <c r="V2815" s="434"/>
      <c r="W2815" s="434"/>
    </row>
    <row r="2816" spans="1:23" ht="31.5">
      <c r="A2816" s="153" t="s">
        <v>666</v>
      </c>
      <c r="B2816" s="154" t="s">
        <v>3031</v>
      </c>
      <c r="C2816" s="155" t="s">
        <v>3051</v>
      </c>
      <c r="D2816" s="156" t="s">
        <v>3270</v>
      </c>
      <c r="E2816" s="155" t="s">
        <v>57</v>
      </c>
      <c r="F2816" s="236" t="s">
        <v>3146</v>
      </c>
      <c r="G2816" s="158" t="s">
        <v>58</v>
      </c>
      <c r="H2816" s="159" t="s">
        <v>3232</v>
      </c>
      <c r="I2816" s="160">
        <v>2</v>
      </c>
      <c r="J2816" s="161"/>
      <c r="K2816" s="162">
        <f t="shared" si="161"/>
        <v>0</v>
      </c>
      <c r="L2816" s="163"/>
      <c r="M2816" s="164">
        <f t="shared" si="162"/>
        <v>0</v>
      </c>
      <c r="N2816" s="437"/>
      <c r="O2816" s="456"/>
      <c r="P2816" s="443"/>
      <c r="Q2816" s="457"/>
      <c r="R2816" s="458"/>
      <c r="S2816" s="459"/>
      <c r="T2816" s="457"/>
      <c r="U2816" s="460"/>
      <c r="V2816" s="434"/>
      <c r="W2816" s="434"/>
    </row>
    <row r="2817" spans="1:23" ht="31.5">
      <c r="A2817" s="153" t="s">
        <v>667</v>
      </c>
      <c r="B2817" s="154" t="s">
        <v>3031</v>
      </c>
      <c r="C2817" s="155" t="s">
        <v>3051</v>
      </c>
      <c r="D2817" s="156" t="s">
        <v>3270</v>
      </c>
      <c r="E2817" s="155" t="s">
        <v>57</v>
      </c>
      <c r="F2817" s="236" t="s">
        <v>3147</v>
      </c>
      <c r="G2817" s="158" t="s">
        <v>58</v>
      </c>
      <c r="H2817" s="159" t="s">
        <v>3232</v>
      </c>
      <c r="I2817" s="160">
        <v>2</v>
      </c>
      <c r="J2817" s="161"/>
      <c r="K2817" s="162">
        <f t="shared" si="161"/>
        <v>0</v>
      </c>
      <c r="L2817" s="163"/>
      <c r="M2817" s="164">
        <f t="shared" si="162"/>
        <v>0</v>
      </c>
      <c r="N2817" s="437"/>
      <c r="O2817" s="456"/>
      <c r="P2817" s="443"/>
      <c r="Q2817" s="457"/>
      <c r="R2817" s="458"/>
      <c r="S2817" s="459"/>
      <c r="T2817" s="457"/>
      <c r="U2817" s="460"/>
      <c r="V2817" s="434"/>
      <c r="W2817" s="434"/>
    </row>
    <row r="2818" spans="1:23" ht="31.5">
      <c r="A2818" s="153" t="s">
        <v>668</v>
      </c>
      <c r="B2818" s="154" t="s">
        <v>3031</v>
      </c>
      <c r="C2818" s="155" t="s">
        <v>3051</v>
      </c>
      <c r="D2818" s="156" t="s">
        <v>3270</v>
      </c>
      <c r="E2818" s="155" t="s">
        <v>57</v>
      </c>
      <c r="F2818" s="236" t="s">
        <v>3148</v>
      </c>
      <c r="G2818" s="158" t="s">
        <v>58</v>
      </c>
      <c r="H2818" s="159" t="s">
        <v>3232</v>
      </c>
      <c r="I2818" s="160">
        <v>2</v>
      </c>
      <c r="J2818" s="161"/>
      <c r="K2818" s="162">
        <f t="shared" si="161"/>
        <v>0</v>
      </c>
      <c r="L2818" s="163"/>
      <c r="M2818" s="164">
        <f t="shared" si="162"/>
        <v>0</v>
      </c>
      <c r="N2818" s="437"/>
      <c r="O2818" s="456"/>
      <c r="P2818" s="443"/>
      <c r="Q2818" s="457"/>
      <c r="R2818" s="458"/>
      <c r="S2818" s="459"/>
      <c r="T2818" s="457"/>
      <c r="U2818" s="460"/>
      <c r="V2818" s="434"/>
      <c r="W2818" s="434"/>
    </row>
    <row r="2819" spans="1:23" ht="31.5">
      <c r="A2819" s="153" t="s">
        <v>669</v>
      </c>
      <c r="B2819" s="154" t="s">
        <v>3031</v>
      </c>
      <c r="C2819" s="155" t="s">
        <v>3051</v>
      </c>
      <c r="D2819" s="156" t="s">
        <v>3270</v>
      </c>
      <c r="E2819" s="155" t="s">
        <v>57</v>
      </c>
      <c r="F2819" s="236" t="s">
        <v>3149</v>
      </c>
      <c r="G2819" s="158" t="s">
        <v>58</v>
      </c>
      <c r="H2819" s="159" t="s">
        <v>3243</v>
      </c>
      <c r="I2819" s="160">
        <v>2</v>
      </c>
      <c r="J2819" s="161"/>
      <c r="K2819" s="162">
        <f t="shared" si="161"/>
        <v>0</v>
      </c>
      <c r="L2819" s="163"/>
      <c r="M2819" s="164">
        <f t="shared" si="162"/>
        <v>0</v>
      </c>
      <c r="N2819" s="437"/>
      <c r="O2819" s="456"/>
      <c r="P2819" s="443"/>
      <c r="Q2819" s="457"/>
      <c r="R2819" s="458"/>
      <c r="S2819" s="459"/>
      <c r="T2819" s="457"/>
      <c r="U2819" s="460"/>
      <c r="V2819" s="434"/>
      <c r="W2819" s="434"/>
    </row>
    <row r="2820" spans="1:23" ht="31.5">
      <c r="A2820" s="153" t="s">
        <v>670</v>
      </c>
      <c r="B2820" s="154" t="s">
        <v>3031</v>
      </c>
      <c r="C2820" s="155" t="s">
        <v>3051</v>
      </c>
      <c r="D2820" s="156" t="s">
        <v>3270</v>
      </c>
      <c r="E2820" s="155" t="s">
        <v>57</v>
      </c>
      <c r="F2820" s="236" t="s">
        <v>3150</v>
      </c>
      <c r="G2820" s="158" t="s">
        <v>58</v>
      </c>
      <c r="H2820" s="159" t="s">
        <v>3232</v>
      </c>
      <c r="I2820" s="160">
        <v>2</v>
      </c>
      <c r="J2820" s="161"/>
      <c r="K2820" s="162">
        <f t="shared" si="161"/>
        <v>0</v>
      </c>
      <c r="L2820" s="163"/>
      <c r="M2820" s="164">
        <f t="shared" si="162"/>
        <v>0</v>
      </c>
      <c r="N2820" s="437"/>
      <c r="O2820" s="456"/>
      <c r="P2820" s="443"/>
      <c r="Q2820" s="457"/>
      <c r="R2820" s="458"/>
      <c r="S2820" s="459"/>
      <c r="T2820" s="457"/>
      <c r="U2820" s="460"/>
      <c r="V2820" s="434"/>
      <c r="W2820" s="434"/>
    </row>
    <row r="2821" spans="1:23" ht="31.5">
      <c r="A2821" s="153" t="s">
        <v>671</v>
      </c>
      <c r="B2821" s="154" t="s">
        <v>3031</v>
      </c>
      <c r="C2821" s="155" t="s">
        <v>3051</v>
      </c>
      <c r="D2821" s="156" t="s">
        <v>3270</v>
      </c>
      <c r="E2821" s="155" t="s">
        <v>57</v>
      </c>
      <c r="F2821" s="236" t="s">
        <v>3151</v>
      </c>
      <c r="G2821" s="158" t="s">
        <v>58</v>
      </c>
      <c r="H2821" s="159" t="s">
        <v>3232</v>
      </c>
      <c r="I2821" s="160">
        <v>2</v>
      </c>
      <c r="J2821" s="161"/>
      <c r="K2821" s="162">
        <f t="shared" si="161"/>
        <v>0</v>
      </c>
      <c r="L2821" s="163"/>
      <c r="M2821" s="164">
        <f t="shared" si="162"/>
        <v>0</v>
      </c>
      <c r="N2821" s="437"/>
      <c r="O2821" s="456"/>
      <c r="P2821" s="443"/>
      <c r="Q2821" s="457"/>
      <c r="R2821" s="458"/>
      <c r="S2821" s="459"/>
      <c r="T2821" s="457"/>
      <c r="U2821" s="460"/>
      <c r="V2821" s="434"/>
      <c r="W2821" s="434"/>
    </row>
    <row r="2822" spans="1:23" ht="31.5">
      <c r="A2822" s="153" t="s">
        <v>672</v>
      </c>
      <c r="B2822" s="154" t="s">
        <v>3031</v>
      </c>
      <c r="C2822" s="155" t="s">
        <v>3051</v>
      </c>
      <c r="D2822" s="156" t="s">
        <v>3270</v>
      </c>
      <c r="E2822" s="155" t="s">
        <v>57</v>
      </c>
      <c r="F2822" s="236" t="s">
        <v>3152</v>
      </c>
      <c r="G2822" s="158" t="s">
        <v>58</v>
      </c>
      <c r="H2822" s="159" t="s">
        <v>3244</v>
      </c>
      <c r="I2822" s="160">
        <v>2</v>
      </c>
      <c r="J2822" s="161"/>
      <c r="K2822" s="162">
        <f t="shared" si="161"/>
        <v>0</v>
      </c>
      <c r="L2822" s="163"/>
      <c r="M2822" s="164">
        <f t="shared" si="162"/>
        <v>0</v>
      </c>
      <c r="N2822" s="437"/>
      <c r="O2822" s="456"/>
      <c r="P2822" s="443"/>
      <c r="Q2822" s="457"/>
      <c r="R2822" s="458"/>
      <c r="S2822" s="459"/>
      <c r="T2822" s="457"/>
      <c r="U2822" s="460"/>
      <c r="V2822" s="434"/>
      <c r="W2822" s="434"/>
    </row>
    <row r="2823" spans="1:23" ht="31.5">
      <c r="A2823" s="153" t="s">
        <v>673</v>
      </c>
      <c r="B2823" s="154" t="s">
        <v>3031</v>
      </c>
      <c r="C2823" s="155" t="s">
        <v>3051</v>
      </c>
      <c r="D2823" s="156" t="s">
        <v>3270</v>
      </c>
      <c r="E2823" s="155" t="s">
        <v>57</v>
      </c>
      <c r="F2823" s="236" t="s">
        <v>3153</v>
      </c>
      <c r="G2823" s="158" t="s">
        <v>58</v>
      </c>
      <c r="H2823" s="159" t="s">
        <v>3232</v>
      </c>
      <c r="I2823" s="160">
        <v>2</v>
      </c>
      <c r="J2823" s="161"/>
      <c r="K2823" s="162">
        <f t="shared" si="161"/>
        <v>0</v>
      </c>
      <c r="L2823" s="163"/>
      <c r="M2823" s="164">
        <f t="shared" si="162"/>
        <v>0</v>
      </c>
      <c r="N2823" s="437"/>
      <c r="O2823" s="456"/>
      <c r="P2823" s="443"/>
      <c r="Q2823" s="457"/>
      <c r="R2823" s="458"/>
      <c r="S2823" s="459"/>
      <c r="T2823" s="457"/>
      <c r="U2823" s="460"/>
      <c r="V2823" s="434"/>
      <c r="W2823" s="434"/>
    </row>
    <row r="2824" spans="1:23" ht="31.5">
      <c r="A2824" s="153" t="s">
        <v>674</v>
      </c>
      <c r="B2824" s="154" t="s">
        <v>3032</v>
      </c>
      <c r="C2824" s="155" t="s">
        <v>3051</v>
      </c>
      <c r="D2824" s="156" t="s">
        <v>3270</v>
      </c>
      <c r="E2824" s="155" t="s">
        <v>57</v>
      </c>
      <c r="F2824" s="236" t="s">
        <v>3154</v>
      </c>
      <c r="G2824" s="158" t="s">
        <v>58</v>
      </c>
      <c r="H2824" s="159" t="s">
        <v>3232</v>
      </c>
      <c r="I2824" s="160">
        <v>2</v>
      </c>
      <c r="J2824" s="161"/>
      <c r="K2824" s="162">
        <f t="shared" si="161"/>
        <v>0</v>
      </c>
      <c r="L2824" s="163"/>
      <c r="M2824" s="164">
        <f t="shared" si="162"/>
        <v>0</v>
      </c>
      <c r="N2824" s="437"/>
      <c r="O2824" s="456"/>
      <c r="P2824" s="443"/>
      <c r="Q2824" s="457"/>
      <c r="R2824" s="458"/>
      <c r="S2824" s="459"/>
      <c r="T2824" s="457"/>
      <c r="U2824" s="460"/>
      <c r="V2824" s="434"/>
      <c r="W2824" s="434"/>
    </row>
    <row r="2825" spans="1:23" ht="31.5">
      <c r="A2825" s="153" t="s">
        <v>675</v>
      </c>
      <c r="B2825" s="154" t="s">
        <v>3032</v>
      </c>
      <c r="C2825" s="155" t="s">
        <v>3051</v>
      </c>
      <c r="D2825" s="156" t="s">
        <v>3270</v>
      </c>
      <c r="E2825" s="155" t="s">
        <v>57</v>
      </c>
      <c r="F2825" s="236" t="s">
        <v>3155</v>
      </c>
      <c r="G2825" s="158" t="s">
        <v>58</v>
      </c>
      <c r="H2825" s="159" t="s">
        <v>3232</v>
      </c>
      <c r="I2825" s="160">
        <v>2</v>
      </c>
      <c r="J2825" s="161"/>
      <c r="K2825" s="162">
        <f t="shared" si="161"/>
        <v>0</v>
      </c>
      <c r="L2825" s="163"/>
      <c r="M2825" s="164">
        <f t="shared" si="162"/>
        <v>0</v>
      </c>
      <c r="N2825" s="437"/>
      <c r="O2825" s="456"/>
      <c r="P2825" s="443"/>
      <c r="Q2825" s="457"/>
      <c r="R2825" s="458"/>
      <c r="S2825" s="459"/>
      <c r="T2825" s="457"/>
      <c r="U2825" s="460"/>
      <c r="V2825" s="434"/>
      <c r="W2825" s="434"/>
    </row>
    <row r="2826" spans="1:23" ht="31.5">
      <c r="A2826" s="153" t="s">
        <v>676</v>
      </c>
      <c r="B2826" s="154" t="s">
        <v>3271</v>
      </c>
      <c r="C2826" s="155" t="s">
        <v>3045</v>
      </c>
      <c r="D2826" s="156" t="s">
        <v>3272</v>
      </c>
      <c r="E2826" s="155" t="s">
        <v>57</v>
      </c>
      <c r="F2826" s="236" t="s">
        <v>3156</v>
      </c>
      <c r="G2826" s="158" t="s">
        <v>58</v>
      </c>
      <c r="H2826" s="159" t="s">
        <v>3237</v>
      </c>
      <c r="I2826" s="160">
        <v>2</v>
      </c>
      <c r="J2826" s="161"/>
      <c r="K2826" s="162">
        <f t="shared" si="161"/>
        <v>0</v>
      </c>
      <c r="L2826" s="163"/>
      <c r="M2826" s="164">
        <f t="shared" si="162"/>
        <v>0</v>
      </c>
      <c r="N2826" s="437"/>
      <c r="O2826" s="456"/>
      <c r="P2826" s="443"/>
      <c r="Q2826" s="457"/>
      <c r="R2826" s="458"/>
      <c r="S2826" s="459"/>
      <c r="T2826" s="457"/>
      <c r="U2826" s="460"/>
      <c r="V2826" s="434"/>
      <c r="W2826" s="434"/>
    </row>
    <row r="2827" spans="1:23" ht="31.5">
      <c r="A2827" s="153" t="s">
        <v>677</v>
      </c>
      <c r="B2827" s="154" t="s">
        <v>3033</v>
      </c>
      <c r="C2827" s="155" t="s">
        <v>3045</v>
      </c>
      <c r="D2827" s="156" t="s">
        <v>3272</v>
      </c>
      <c r="E2827" s="155" t="s">
        <v>57</v>
      </c>
      <c r="F2827" s="236" t="s">
        <v>3157</v>
      </c>
      <c r="G2827" s="158" t="s">
        <v>58</v>
      </c>
      <c r="H2827" s="159" t="s">
        <v>3245</v>
      </c>
      <c r="I2827" s="160">
        <v>2</v>
      </c>
      <c r="J2827" s="161"/>
      <c r="K2827" s="162">
        <f t="shared" si="161"/>
        <v>0</v>
      </c>
      <c r="L2827" s="163"/>
      <c r="M2827" s="164">
        <f t="shared" si="162"/>
        <v>0</v>
      </c>
      <c r="N2827" s="437"/>
      <c r="O2827" s="456"/>
      <c r="P2827" s="443"/>
      <c r="Q2827" s="457"/>
      <c r="R2827" s="458"/>
      <c r="S2827" s="459"/>
      <c r="T2827" s="457"/>
      <c r="U2827" s="460"/>
      <c r="V2827" s="434"/>
      <c r="W2827" s="434"/>
    </row>
    <row r="2828" spans="1:23" ht="31.5">
      <c r="A2828" s="153" t="s">
        <v>678</v>
      </c>
      <c r="B2828" s="154" t="s">
        <v>3033</v>
      </c>
      <c r="C2828" s="155" t="s">
        <v>3045</v>
      </c>
      <c r="D2828" s="156" t="s">
        <v>3272</v>
      </c>
      <c r="E2828" s="155" t="s">
        <v>57</v>
      </c>
      <c r="F2828" s="236" t="s">
        <v>3158</v>
      </c>
      <c r="G2828" s="158" t="s">
        <v>58</v>
      </c>
      <c r="H2828" s="159" t="s">
        <v>3245</v>
      </c>
      <c r="I2828" s="160">
        <v>2</v>
      </c>
      <c r="J2828" s="161"/>
      <c r="K2828" s="162">
        <f t="shared" si="161"/>
        <v>0</v>
      </c>
      <c r="L2828" s="163"/>
      <c r="M2828" s="164">
        <f t="shared" si="162"/>
        <v>0</v>
      </c>
      <c r="N2828" s="437"/>
      <c r="O2828" s="456"/>
      <c r="P2828" s="443"/>
      <c r="Q2828" s="457"/>
      <c r="R2828" s="458"/>
      <c r="S2828" s="459"/>
      <c r="T2828" s="457"/>
      <c r="U2828" s="460"/>
      <c r="V2828" s="434"/>
      <c r="W2828" s="434"/>
    </row>
    <row r="2829" spans="1:23" ht="31.5">
      <c r="A2829" s="153" t="s">
        <v>679</v>
      </c>
      <c r="B2829" s="154" t="s">
        <v>3033</v>
      </c>
      <c r="C2829" s="155" t="s">
        <v>3045</v>
      </c>
      <c r="D2829" s="156" t="s">
        <v>3272</v>
      </c>
      <c r="E2829" s="155" t="s">
        <v>57</v>
      </c>
      <c r="F2829" s="236" t="s">
        <v>3159</v>
      </c>
      <c r="G2829" s="158" t="s">
        <v>58</v>
      </c>
      <c r="H2829" s="159" t="s">
        <v>3246</v>
      </c>
      <c r="I2829" s="160">
        <v>2</v>
      </c>
      <c r="J2829" s="161"/>
      <c r="K2829" s="162">
        <f t="shared" si="161"/>
        <v>0</v>
      </c>
      <c r="L2829" s="163"/>
      <c r="M2829" s="164">
        <f t="shared" si="162"/>
        <v>0</v>
      </c>
      <c r="N2829" s="437"/>
      <c r="O2829" s="456"/>
      <c r="P2829" s="443"/>
      <c r="Q2829" s="457"/>
      <c r="R2829" s="458"/>
      <c r="S2829" s="459"/>
      <c r="T2829" s="457"/>
      <c r="U2829" s="460"/>
      <c r="V2829" s="434"/>
      <c r="W2829" s="434"/>
    </row>
    <row r="2830" spans="1:23" ht="31.5">
      <c r="A2830" s="153" t="s">
        <v>680</v>
      </c>
      <c r="B2830" s="154" t="s">
        <v>3033</v>
      </c>
      <c r="C2830" s="155" t="s">
        <v>3045</v>
      </c>
      <c r="D2830" s="156" t="s">
        <v>3272</v>
      </c>
      <c r="E2830" s="155" t="s">
        <v>57</v>
      </c>
      <c r="F2830" s="236" t="s">
        <v>3212</v>
      </c>
      <c r="G2830" s="158" t="s">
        <v>58</v>
      </c>
      <c r="H2830" s="159" t="s">
        <v>3215</v>
      </c>
      <c r="I2830" s="160">
        <v>2</v>
      </c>
      <c r="J2830" s="161"/>
      <c r="K2830" s="162">
        <f t="shared" si="161"/>
        <v>0</v>
      </c>
      <c r="L2830" s="163"/>
      <c r="M2830" s="164">
        <f t="shared" si="162"/>
        <v>0</v>
      </c>
      <c r="N2830" s="437"/>
      <c r="O2830" s="456"/>
      <c r="P2830" s="443"/>
      <c r="Q2830" s="457"/>
      <c r="R2830" s="458"/>
      <c r="S2830" s="459"/>
      <c r="T2830" s="457"/>
      <c r="U2830" s="460"/>
      <c r="V2830" s="434"/>
      <c r="W2830" s="434"/>
    </row>
    <row r="2831" spans="1:23" ht="31.5">
      <c r="A2831" s="153" t="s">
        <v>681</v>
      </c>
      <c r="B2831" s="154" t="s">
        <v>3273</v>
      </c>
      <c r="C2831" s="155" t="s">
        <v>3052</v>
      </c>
      <c r="D2831" s="156" t="s">
        <v>3274</v>
      </c>
      <c r="E2831" s="155" t="s">
        <v>57</v>
      </c>
      <c r="F2831" s="236" t="s">
        <v>3160</v>
      </c>
      <c r="G2831" s="158" t="s">
        <v>58</v>
      </c>
      <c r="H2831" s="159" t="s">
        <v>3228</v>
      </c>
      <c r="I2831" s="160">
        <v>2</v>
      </c>
      <c r="J2831" s="161"/>
      <c r="K2831" s="162">
        <f t="shared" si="161"/>
        <v>0</v>
      </c>
      <c r="L2831" s="163"/>
      <c r="M2831" s="164">
        <f t="shared" si="162"/>
        <v>0</v>
      </c>
      <c r="N2831" s="437"/>
      <c r="O2831" s="456"/>
      <c r="P2831" s="443"/>
      <c r="Q2831" s="457"/>
      <c r="R2831" s="458"/>
      <c r="S2831" s="459"/>
      <c r="T2831" s="457"/>
      <c r="U2831" s="460"/>
      <c r="V2831" s="434"/>
      <c r="W2831" s="434"/>
    </row>
    <row r="2832" spans="1:23" ht="31.5">
      <c r="A2832" s="153" t="s">
        <v>682</v>
      </c>
      <c r="B2832" s="154" t="s">
        <v>3275</v>
      </c>
      <c r="C2832" s="155" t="s">
        <v>3046</v>
      </c>
      <c r="D2832" s="156" t="s">
        <v>3264</v>
      </c>
      <c r="E2832" s="155" t="s">
        <v>57</v>
      </c>
      <c r="F2832" s="236" t="s">
        <v>3161</v>
      </c>
      <c r="G2832" s="158" t="s">
        <v>58</v>
      </c>
      <c r="H2832" s="159" t="s">
        <v>3215</v>
      </c>
      <c r="I2832" s="160">
        <v>2</v>
      </c>
      <c r="J2832" s="161"/>
      <c r="K2832" s="162">
        <f t="shared" si="161"/>
        <v>0</v>
      </c>
      <c r="L2832" s="163"/>
      <c r="M2832" s="164">
        <f t="shared" si="162"/>
        <v>0</v>
      </c>
      <c r="N2832" s="437"/>
      <c r="O2832" s="456"/>
      <c r="P2832" s="443"/>
      <c r="Q2832" s="457"/>
      <c r="R2832" s="458"/>
      <c r="S2832" s="459"/>
      <c r="T2832" s="457"/>
      <c r="U2832" s="460"/>
      <c r="V2832" s="434"/>
      <c r="W2832" s="434"/>
    </row>
    <row r="2833" spans="1:23" ht="31.5">
      <c r="A2833" s="153" t="s">
        <v>683</v>
      </c>
      <c r="B2833" s="154" t="s">
        <v>3034</v>
      </c>
      <c r="C2833" s="155" t="s">
        <v>3046</v>
      </c>
      <c r="D2833" s="156" t="s">
        <v>3264</v>
      </c>
      <c r="E2833" s="155" t="s">
        <v>57</v>
      </c>
      <c r="F2833" s="236" t="s">
        <v>3162</v>
      </c>
      <c r="G2833" s="158" t="s">
        <v>58</v>
      </c>
      <c r="H2833" s="159" t="s">
        <v>3223</v>
      </c>
      <c r="I2833" s="160">
        <v>2</v>
      </c>
      <c r="J2833" s="161"/>
      <c r="K2833" s="162">
        <f t="shared" si="161"/>
        <v>0</v>
      </c>
      <c r="L2833" s="163"/>
      <c r="M2833" s="164">
        <f t="shared" si="162"/>
        <v>0</v>
      </c>
      <c r="N2833" s="437"/>
      <c r="O2833" s="456"/>
      <c r="P2833" s="443"/>
      <c r="Q2833" s="457"/>
      <c r="R2833" s="458"/>
      <c r="S2833" s="459"/>
      <c r="T2833" s="457"/>
      <c r="U2833" s="460"/>
      <c r="V2833" s="434"/>
      <c r="W2833" s="434"/>
    </row>
    <row r="2834" spans="1:23" ht="31.5">
      <c r="A2834" s="153" t="s">
        <v>684</v>
      </c>
      <c r="B2834" s="154" t="s">
        <v>3276</v>
      </c>
      <c r="C2834" s="155" t="s">
        <v>3053</v>
      </c>
      <c r="D2834" s="156" t="s">
        <v>3277</v>
      </c>
      <c r="E2834" s="155" t="s">
        <v>57</v>
      </c>
      <c r="F2834" s="236" t="s">
        <v>3163</v>
      </c>
      <c r="G2834" s="158" t="s">
        <v>58</v>
      </c>
      <c r="H2834" s="159" t="s">
        <v>3247</v>
      </c>
      <c r="I2834" s="160">
        <v>2</v>
      </c>
      <c r="J2834" s="161"/>
      <c r="K2834" s="162">
        <f t="shared" si="161"/>
        <v>0</v>
      </c>
      <c r="L2834" s="163"/>
      <c r="M2834" s="164">
        <f t="shared" si="162"/>
        <v>0</v>
      </c>
      <c r="N2834" s="437"/>
      <c r="O2834" s="456"/>
      <c r="P2834" s="443"/>
      <c r="Q2834" s="457"/>
      <c r="R2834" s="458"/>
      <c r="S2834" s="459"/>
      <c r="T2834" s="457"/>
      <c r="U2834" s="460"/>
      <c r="V2834" s="434"/>
      <c r="W2834" s="434"/>
    </row>
    <row r="2835" spans="1:23" ht="31.5">
      <c r="A2835" s="153" t="s">
        <v>685</v>
      </c>
      <c r="B2835" s="154" t="s">
        <v>3035</v>
      </c>
      <c r="C2835" s="155" t="s">
        <v>3053</v>
      </c>
      <c r="D2835" s="156" t="s">
        <v>3277</v>
      </c>
      <c r="E2835" s="155" t="s">
        <v>57</v>
      </c>
      <c r="F2835" s="236" t="s">
        <v>3164</v>
      </c>
      <c r="G2835" s="158" t="s">
        <v>58</v>
      </c>
      <c r="H2835" s="159" t="s">
        <v>3248</v>
      </c>
      <c r="I2835" s="160">
        <v>2</v>
      </c>
      <c r="J2835" s="161"/>
      <c r="K2835" s="162">
        <f t="shared" si="161"/>
        <v>0</v>
      </c>
      <c r="L2835" s="163"/>
      <c r="M2835" s="164">
        <f t="shared" si="162"/>
        <v>0</v>
      </c>
      <c r="N2835" s="437"/>
      <c r="O2835" s="456"/>
      <c r="P2835" s="443"/>
      <c r="Q2835" s="457"/>
      <c r="R2835" s="458"/>
      <c r="S2835" s="459"/>
      <c r="T2835" s="457"/>
      <c r="U2835" s="460"/>
      <c r="V2835" s="434"/>
      <c r="W2835" s="434"/>
    </row>
    <row r="2836" spans="1:23" ht="31.5">
      <c r="A2836" s="153" t="s">
        <v>686</v>
      </c>
      <c r="B2836" s="154" t="s">
        <v>3035</v>
      </c>
      <c r="C2836" s="155" t="s">
        <v>3053</v>
      </c>
      <c r="D2836" s="156" t="s">
        <v>3277</v>
      </c>
      <c r="E2836" s="155" t="s">
        <v>57</v>
      </c>
      <c r="F2836" s="236" t="s">
        <v>3165</v>
      </c>
      <c r="G2836" s="158" t="s">
        <v>58</v>
      </c>
      <c r="H2836" s="159" t="s">
        <v>3248</v>
      </c>
      <c r="I2836" s="160">
        <v>2</v>
      </c>
      <c r="J2836" s="161"/>
      <c r="K2836" s="162">
        <f t="shared" si="161"/>
        <v>0</v>
      </c>
      <c r="L2836" s="163"/>
      <c r="M2836" s="164">
        <f t="shared" si="162"/>
        <v>0</v>
      </c>
      <c r="N2836" s="437"/>
      <c r="O2836" s="456"/>
      <c r="P2836" s="443"/>
      <c r="Q2836" s="457"/>
      <c r="R2836" s="458"/>
      <c r="S2836" s="459"/>
      <c r="T2836" s="457"/>
      <c r="U2836" s="460"/>
      <c r="V2836" s="434"/>
      <c r="W2836" s="434"/>
    </row>
    <row r="2837" spans="1:23" ht="33.75">
      <c r="A2837" s="153" t="s">
        <v>687</v>
      </c>
      <c r="B2837" s="154" t="s">
        <v>3278</v>
      </c>
      <c r="C2837" s="155" t="s">
        <v>3054</v>
      </c>
      <c r="D2837" s="156" t="s">
        <v>3279</v>
      </c>
      <c r="E2837" s="155" t="s">
        <v>57</v>
      </c>
      <c r="F2837" s="236" t="s">
        <v>3166</v>
      </c>
      <c r="G2837" s="158" t="s">
        <v>58</v>
      </c>
      <c r="H2837" s="159" t="s">
        <v>3249</v>
      </c>
      <c r="I2837" s="160">
        <v>2</v>
      </c>
      <c r="J2837" s="161"/>
      <c r="K2837" s="162">
        <f t="shared" si="161"/>
        <v>0</v>
      </c>
      <c r="L2837" s="163"/>
      <c r="M2837" s="164">
        <f t="shared" si="162"/>
        <v>0</v>
      </c>
      <c r="N2837" s="437"/>
      <c r="O2837" s="456"/>
      <c r="P2837" s="443"/>
      <c r="Q2837" s="457"/>
      <c r="R2837" s="458"/>
      <c r="S2837" s="459"/>
      <c r="T2837" s="457"/>
      <c r="U2837" s="460"/>
      <c r="V2837" s="434"/>
      <c r="W2837" s="434"/>
    </row>
    <row r="2838" spans="1:23" ht="33.75">
      <c r="A2838" s="153" t="s">
        <v>688</v>
      </c>
      <c r="B2838" s="154" t="s">
        <v>3036</v>
      </c>
      <c r="C2838" s="155" t="s">
        <v>3054</v>
      </c>
      <c r="D2838" s="156" t="s">
        <v>3279</v>
      </c>
      <c r="E2838" s="155" t="s">
        <v>57</v>
      </c>
      <c r="F2838" s="236" t="s">
        <v>3167</v>
      </c>
      <c r="G2838" s="158" t="s">
        <v>58</v>
      </c>
      <c r="H2838" s="159" t="s">
        <v>3250</v>
      </c>
      <c r="I2838" s="160">
        <v>2</v>
      </c>
      <c r="J2838" s="161"/>
      <c r="K2838" s="162">
        <f t="shared" si="161"/>
        <v>0</v>
      </c>
      <c r="L2838" s="163"/>
      <c r="M2838" s="164">
        <f t="shared" si="162"/>
        <v>0</v>
      </c>
      <c r="N2838" s="437"/>
      <c r="O2838" s="456"/>
      <c r="P2838" s="443"/>
      <c r="Q2838" s="457"/>
      <c r="R2838" s="458"/>
      <c r="S2838" s="459"/>
      <c r="T2838" s="457"/>
      <c r="U2838" s="460"/>
      <c r="V2838" s="434"/>
      <c r="W2838" s="434"/>
    </row>
    <row r="2839" spans="1:23" ht="33.75">
      <c r="A2839" s="153" t="s">
        <v>689</v>
      </c>
      <c r="B2839" s="154" t="s">
        <v>3036</v>
      </c>
      <c r="C2839" s="155" t="s">
        <v>3054</v>
      </c>
      <c r="D2839" s="156" t="s">
        <v>3279</v>
      </c>
      <c r="E2839" s="155" t="s">
        <v>57</v>
      </c>
      <c r="F2839" s="236" t="s">
        <v>3168</v>
      </c>
      <c r="G2839" s="158" t="s">
        <v>58</v>
      </c>
      <c r="H2839" s="159" t="s">
        <v>3251</v>
      </c>
      <c r="I2839" s="160">
        <v>2</v>
      </c>
      <c r="J2839" s="161"/>
      <c r="K2839" s="162">
        <f t="shared" si="161"/>
        <v>0</v>
      </c>
      <c r="L2839" s="163"/>
      <c r="M2839" s="164">
        <f t="shared" si="162"/>
        <v>0</v>
      </c>
      <c r="N2839" s="437"/>
      <c r="O2839" s="456"/>
      <c r="P2839" s="443"/>
      <c r="Q2839" s="457"/>
      <c r="R2839" s="458"/>
      <c r="S2839" s="459"/>
      <c r="T2839" s="457"/>
      <c r="U2839" s="460"/>
      <c r="V2839" s="434"/>
      <c r="W2839" s="434"/>
    </row>
    <row r="2840" spans="1:23" ht="33.75">
      <c r="A2840" s="153" t="s">
        <v>690</v>
      </c>
      <c r="B2840" s="154" t="s">
        <v>3036</v>
      </c>
      <c r="C2840" s="155" t="s">
        <v>3054</v>
      </c>
      <c r="D2840" s="156" t="s">
        <v>3279</v>
      </c>
      <c r="E2840" s="155" t="s">
        <v>57</v>
      </c>
      <c r="F2840" s="236" t="s">
        <v>3169</v>
      </c>
      <c r="G2840" s="158" t="s">
        <v>58</v>
      </c>
      <c r="H2840" s="159" t="s">
        <v>3252</v>
      </c>
      <c r="I2840" s="160">
        <v>2</v>
      </c>
      <c r="J2840" s="161"/>
      <c r="K2840" s="162">
        <f t="shared" si="161"/>
        <v>0</v>
      </c>
      <c r="L2840" s="163"/>
      <c r="M2840" s="164">
        <f t="shared" si="162"/>
        <v>0</v>
      </c>
      <c r="N2840" s="437"/>
      <c r="O2840" s="456"/>
      <c r="P2840" s="443"/>
      <c r="Q2840" s="457"/>
      <c r="R2840" s="458"/>
      <c r="S2840" s="459"/>
      <c r="T2840" s="457"/>
      <c r="U2840" s="460"/>
      <c r="V2840" s="434"/>
      <c r="W2840" s="434"/>
    </row>
    <row r="2841" spans="1:23" ht="33.75">
      <c r="A2841" s="153" t="s">
        <v>691</v>
      </c>
      <c r="B2841" s="154" t="s">
        <v>3036</v>
      </c>
      <c r="C2841" s="155" t="s">
        <v>3054</v>
      </c>
      <c r="D2841" s="156" t="s">
        <v>3279</v>
      </c>
      <c r="E2841" s="155" t="s">
        <v>57</v>
      </c>
      <c r="F2841" s="236" t="s">
        <v>3170</v>
      </c>
      <c r="G2841" s="158" t="s">
        <v>58</v>
      </c>
      <c r="H2841" s="159" t="s">
        <v>3224</v>
      </c>
      <c r="I2841" s="160">
        <v>2</v>
      </c>
      <c r="J2841" s="161"/>
      <c r="K2841" s="162">
        <f t="shared" si="161"/>
        <v>0</v>
      </c>
      <c r="L2841" s="163"/>
      <c r="M2841" s="164">
        <f t="shared" si="162"/>
        <v>0</v>
      </c>
      <c r="N2841" s="437"/>
      <c r="O2841" s="456"/>
      <c r="P2841" s="443"/>
      <c r="Q2841" s="457"/>
      <c r="R2841" s="458"/>
      <c r="S2841" s="459"/>
      <c r="T2841" s="457"/>
      <c r="U2841" s="460"/>
      <c r="V2841" s="434"/>
      <c r="W2841" s="434"/>
    </row>
    <row r="2842" spans="1:23" ht="33.75">
      <c r="A2842" s="153" t="s">
        <v>692</v>
      </c>
      <c r="B2842" s="154" t="s">
        <v>3036</v>
      </c>
      <c r="C2842" s="155" t="s">
        <v>3054</v>
      </c>
      <c r="D2842" s="156" t="s">
        <v>3279</v>
      </c>
      <c r="E2842" s="155" t="s">
        <v>57</v>
      </c>
      <c r="F2842" s="236" t="s">
        <v>3171</v>
      </c>
      <c r="G2842" s="158" t="s">
        <v>58</v>
      </c>
      <c r="H2842" s="159" t="s">
        <v>3224</v>
      </c>
      <c r="I2842" s="160">
        <v>2</v>
      </c>
      <c r="J2842" s="161"/>
      <c r="K2842" s="162">
        <f t="shared" si="161"/>
        <v>0</v>
      </c>
      <c r="L2842" s="163"/>
      <c r="M2842" s="164">
        <f t="shared" si="162"/>
        <v>0</v>
      </c>
      <c r="N2842" s="437"/>
      <c r="O2842" s="456"/>
      <c r="P2842" s="443"/>
      <c r="Q2842" s="457"/>
      <c r="R2842" s="458"/>
      <c r="S2842" s="459"/>
      <c r="T2842" s="457"/>
      <c r="U2842" s="460"/>
      <c r="V2842" s="434"/>
      <c r="W2842" s="434"/>
    </row>
    <row r="2843" spans="1:23" ht="33.75">
      <c r="A2843" s="153" t="s">
        <v>693</v>
      </c>
      <c r="B2843" s="154" t="s">
        <v>3036</v>
      </c>
      <c r="C2843" s="155" t="s">
        <v>3054</v>
      </c>
      <c r="D2843" s="156" t="s">
        <v>3279</v>
      </c>
      <c r="E2843" s="155" t="s">
        <v>57</v>
      </c>
      <c r="F2843" s="236" t="s">
        <v>3172</v>
      </c>
      <c r="G2843" s="158" t="s">
        <v>58</v>
      </c>
      <c r="H2843" s="159" t="s">
        <v>3224</v>
      </c>
      <c r="I2843" s="160">
        <v>2</v>
      </c>
      <c r="J2843" s="161"/>
      <c r="K2843" s="162">
        <f t="shared" si="161"/>
        <v>0</v>
      </c>
      <c r="L2843" s="163"/>
      <c r="M2843" s="164">
        <f t="shared" si="162"/>
        <v>0</v>
      </c>
      <c r="N2843" s="437"/>
      <c r="O2843" s="456"/>
      <c r="P2843" s="443"/>
      <c r="Q2843" s="457"/>
      <c r="R2843" s="458"/>
      <c r="S2843" s="459"/>
      <c r="T2843" s="457"/>
      <c r="U2843" s="460"/>
      <c r="V2843" s="434"/>
      <c r="W2843" s="434"/>
    </row>
    <row r="2844" spans="1:23" ht="33.75">
      <c r="A2844" s="153" t="s">
        <v>694</v>
      </c>
      <c r="B2844" s="154" t="s">
        <v>3036</v>
      </c>
      <c r="C2844" s="155" t="s">
        <v>3054</v>
      </c>
      <c r="D2844" s="156" t="s">
        <v>3279</v>
      </c>
      <c r="E2844" s="155" t="s">
        <v>57</v>
      </c>
      <c r="F2844" s="236" t="s">
        <v>3173</v>
      </c>
      <c r="G2844" s="158" t="s">
        <v>58</v>
      </c>
      <c r="H2844" s="159" t="s">
        <v>3224</v>
      </c>
      <c r="I2844" s="160">
        <v>2</v>
      </c>
      <c r="J2844" s="161"/>
      <c r="K2844" s="162">
        <f t="shared" si="161"/>
        <v>0</v>
      </c>
      <c r="L2844" s="163"/>
      <c r="M2844" s="164">
        <f t="shared" si="162"/>
        <v>0</v>
      </c>
      <c r="N2844" s="437"/>
      <c r="O2844" s="456"/>
      <c r="P2844" s="443"/>
      <c r="Q2844" s="457"/>
      <c r="R2844" s="458"/>
      <c r="S2844" s="459"/>
      <c r="T2844" s="457"/>
      <c r="U2844" s="460"/>
      <c r="V2844" s="434"/>
      <c r="W2844" s="434"/>
    </row>
    <row r="2845" spans="1:23" ht="31.5">
      <c r="A2845" s="153" t="s">
        <v>695</v>
      </c>
      <c r="B2845" s="154" t="s">
        <v>3280</v>
      </c>
      <c r="C2845" s="155" t="s">
        <v>3055</v>
      </c>
      <c r="D2845" s="156" t="s">
        <v>3281</v>
      </c>
      <c r="E2845" s="155" t="s">
        <v>57</v>
      </c>
      <c r="F2845" s="236" t="s">
        <v>3174</v>
      </c>
      <c r="G2845" s="158" t="s">
        <v>58</v>
      </c>
      <c r="H2845" s="159" t="s">
        <v>3253</v>
      </c>
      <c r="I2845" s="160">
        <v>2</v>
      </c>
      <c r="J2845" s="161"/>
      <c r="K2845" s="162">
        <f t="shared" si="161"/>
        <v>0</v>
      </c>
      <c r="L2845" s="163"/>
      <c r="M2845" s="164">
        <f t="shared" si="162"/>
        <v>0</v>
      </c>
      <c r="N2845" s="437"/>
      <c r="O2845" s="456"/>
      <c r="P2845" s="443"/>
      <c r="Q2845" s="457"/>
      <c r="R2845" s="458"/>
      <c r="S2845" s="459"/>
      <c r="T2845" s="457"/>
      <c r="U2845" s="460"/>
      <c r="V2845" s="434"/>
      <c r="W2845" s="434"/>
    </row>
    <row r="2846" spans="1:23" ht="31.5">
      <c r="A2846" s="153" t="s">
        <v>696</v>
      </c>
      <c r="B2846" s="154" t="s">
        <v>3037</v>
      </c>
      <c r="C2846" s="155" t="s">
        <v>3055</v>
      </c>
      <c r="D2846" s="156" t="s">
        <v>3281</v>
      </c>
      <c r="E2846" s="155" t="s">
        <v>57</v>
      </c>
      <c r="F2846" s="236" t="s">
        <v>3175</v>
      </c>
      <c r="G2846" s="158" t="s">
        <v>58</v>
      </c>
      <c r="H2846" s="159" t="s">
        <v>3253</v>
      </c>
      <c r="I2846" s="160">
        <v>2</v>
      </c>
      <c r="J2846" s="161"/>
      <c r="K2846" s="162">
        <f t="shared" si="161"/>
        <v>0</v>
      </c>
      <c r="L2846" s="163"/>
      <c r="M2846" s="164">
        <f t="shared" si="162"/>
        <v>0</v>
      </c>
      <c r="N2846" s="437"/>
      <c r="O2846" s="456"/>
      <c r="P2846" s="443"/>
      <c r="Q2846" s="457"/>
      <c r="R2846" s="458"/>
      <c r="S2846" s="459"/>
      <c r="T2846" s="457"/>
      <c r="U2846" s="460"/>
      <c r="V2846" s="434"/>
      <c r="W2846" s="434"/>
    </row>
    <row r="2847" spans="1:23" ht="31.5">
      <c r="A2847" s="153" t="s">
        <v>697</v>
      </c>
      <c r="B2847" s="154" t="s">
        <v>3037</v>
      </c>
      <c r="C2847" s="155" t="s">
        <v>3055</v>
      </c>
      <c r="D2847" s="156" t="s">
        <v>3281</v>
      </c>
      <c r="E2847" s="155" t="s">
        <v>57</v>
      </c>
      <c r="F2847" s="236" t="s">
        <v>3176</v>
      </c>
      <c r="G2847" s="158" t="s">
        <v>58</v>
      </c>
      <c r="H2847" s="159" t="s">
        <v>3253</v>
      </c>
      <c r="I2847" s="160">
        <v>2</v>
      </c>
      <c r="J2847" s="161"/>
      <c r="K2847" s="162">
        <f t="shared" si="161"/>
        <v>0</v>
      </c>
      <c r="L2847" s="163"/>
      <c r="M2847" s="164">
        <f t="shared" si="162"/>
        <v>0</v>
      </c>
      <c r="N2847" s="437"/>
      <c r="O2847" s="456"/>
      <c r="P2847" s="443"/>
      <c r="Q2847" s="457"/>
      <c r="R2847" s="458"/>
      <c r="S2847" s="459"/>
      <c r="T2847" s="457"/>
      <c r="U2847" s="460"/>
      <c r="V2847" s="434"/>
      <c r="W2847" s="434"/>
    </row>
    <row r="2848" spans="1:23" ht="31.5">
      <c r="A2848" s="153" t="s">
        <v>698</v>
      </c>
      <c r="B2848" s="154" t="s">
        <v>3037</v>
      </c>
      <c r="C2848" s="155" t="s">
        <v>3055</v>
      </c>
      <c r="D2848" s="156" t="s">
        <v>3281</v>
      </c>
      <c r="E2848" s="155" t="s">
        <v>57</v>
      </c>
      <c r="F2848" s="236" t="s">
        <v>3177</v>
      </c>
      <c r="G2848" s="158" t="s">
        <v>58</v>
      </c>
      <c r="H2848" s="159" t="s">
        <v>3253</v>
      </c>
      <c r="I2848" s="160">
        <v>2</v>
      </c>
      <c r="J2848" s="161"/>
      <c r="K2848" s="162">
        <f t="shared" si="161"/>
        <v>0</v>
      </c>
      <c r="L2848" s="163"/>
      <c r="M2848" s="164">
        <f t="shared" si="162"/>
        <v>0</v>
      </c>
      <c r="N2848" s="437"/>
      <c r="O2848" s="456"/>
      <c r="P2848" s="443"/>
      <c r="Q2848" s="457"/>
      <c r="R2848" s="458"/>
      <c r="S2848" s="459"/>
      <c r="T2848" s="457"/>
      <c r="U2848" s="460"/>
      <c r="V2848" s="434"/>
      <c r="W2848" s="434"/>
    </row>
    <row r="2849" spans="1:23" ht="31.5">
      <c r="A2849" s="153" t="s">
        <v>699</v>
      </c>
      <c r="B2849" s="154" t="s">
        <v>3037</v>
      </c>
      <c r="C2849" s="155" t="s">
        <v>3055</v>
      </c>
      <c r="D2849" s="156" t="s">
        <v>3281</v>
      </c>
      <c r="E2849" s="155" t="s">
        <v>57</v>
      </c>
      <c r="F2849" s="236" t="s">
        <v>3178</v>
      </c>
      <c r="G2849" s="158" t="s">
        <v>58</v>
      </c>
      <c r="H2849" s="159" t="s">
        <v>3253</v>
      </c>
      <c r="I2849" s="160">
        <v>2</v>
      </c>
      <c r="J2849" s="161"/>
      <c r="K2849" s="162">
        <f t="shared" si="161"/>
        <v>0</v>
      </c>
      <c r="L2849" s="163"/>
      <c r="M2849" s="164">
        <f t="shared" si="162"/>
        <v>0</v>
      </c>
      <c r="N2849" s="437"/>
      <c r="O2849" s="456"/>
      <c r="P2849" s="443"/>
      <c r="Q2849" s="457"/>
      <c r="R2849" s="458"/>
      <c r="S2849" s="459"/>
      <c r="T2849" s="457"/>
      <c r="U2849" s="460"/>
      <c r="V2849" s="434"/>
      <c r="W2849" s="434"/>
    </row>
    <row r="2850" spans="1:23" ht="31.5">
      <c r="A2850" s="153" t="s">
        <v>700</v>
      </c>
      <c r="B2850" s="154" t="s">
        <v>3280</v>
      </c>
      <c r="C2850" s="155" t="s">
        <v>3056</v>
      </c>
      <c r="D2850" s="156" t="s">
        <v>3282</v>
      </c>
      <c r="E2850" s="155" t="s">
        <v>57</v>
      </c>
      <c r="F2850" s="236" t="s">
        <v>3179</v>
      </c>
      <c r="G2850" s="158" t="s">
        <v>58</v>
      </c>
      <c r="H2850" s="159" t="s">
        <v>3254</v>
      </c>
      <c r="I2850" s="160">
        <v>2</v>
      </c>
      <c r="J2850" s="161"/>
      <c r="K2850" s="162">
        <f t="shared" si="161"/>
        <v>0</v>
      </c>
      <c r="L2850" s="163"/>
      <c r="M2850" s="164">
        <f t="shared" si="162"/>
        <v>0</v>
      </c>
      <c r="N2850" s="437"/>
      <c r="O2850" s="456"/>
      <c r="P2850" s="443"/>
      <c r="Q2850" s="457"/>
      <c r="R2850" s="458"/>
      <c r="S2850" s="459"/>
      <c r="T2850" s="457"/>
      <c r="U2850" s="460"/>
      <c r="V2850" s="434"/>
      <c r="W2850" s="434"/>
    </row>
    <row r="2851" spans="1:23" ht="33.75">
      <c r="A2851" s="153" t="s">
        <v>701</v>
      </c>
      <c r="B2851" s="154" t="s">
        <v>3038</v>
      </c>
      <c r="C2851" s="155" t="s">
        <v>3056</v>
      </c>
      <c r="D2851" s="156" t="s">
        <v>3282</v>
      </c>
      <c r="E2851" s="155" t="s">
        <v>57</v>
      </c>
      <c r="F2851" s="236" t="s">
        <v>3180</v>
      </c>
      <c r="G2851" s="158" t="s">
        <v>58</v>
      </c>
      <c r="H2851" s="159" t="s">
        <v>3254</v>
      </c>
      <c r="I2851" s="160">
        <v>2</v>
      </c>
      <c r="J2851" s="161"/>
      <c r="K2851" s="162">
        <f t="shared" si="161"/>
        <v>0</v>
      </c>
      <c r="L2851" s="163"/>
      <c r="M2851" s="164">
        <f t="shared" si="162"/>
        <v>0</v>
      </c>
      <c r="N2851" s="437"/>
      <c r="O2851" s="456"/>
      <c r="P2851" s="443"/>
      <c r="Q2851" s="457"/>
      <c r="R2851" s="458"/>
      <c r="S2851" s="459"/>
      <c r="T2851" s="457"/>
      <c r="U2851" s="460"/>
      <c r="V2851" s="434"/>
      <c r="W2851" s="434"/>
    </row>
    <row r="2852" spans="1:23" ht="33.75">
      <c r="A2852" s="153" t="s">
        <v>702</v>
      </c>
      <c r="B2852" s="154" t="s">
        <v>3038</v>
      </c>
      <c r="C2852" s="155" t="s">
        <v>3056</v>
      </c>
      <c r="D2852" s="156" t="s">
        <v>3282</v>
      </c>
      <c r="E2852" s="155" t="s">
        <v>57</v>
      </c>
      <c r="F2852" s="236" t="s">
        <v>3181</v>
      </c>
      <c r="G2852" s="158" t="s">
        <v>58</v>
      </c>
      <c r="H2852" s="159" t="s">
        <v>3254</v>
      </c>
      <c r="I2852" s="160">
        <v>2</v>
      </c>
      <c r="J2852" s="161"/>
      <c r="K2852" s="162">
        <f t="shared" si="161"/>
        <v>0</v>
      </c>
      <c r="L2852" s="163"/>
      <c r="M2852" s="164">
        <f t="shared" si="162"/>
        <v>0</v>
      </c>
      <c r="N2852" s="437"/>
      <c r="O2852" s="456"/>
      <c r="P2852" s="443"/>
      <c r="Q2852" s="457"/>
      <c r="R2852" s="458"/>
      <c r="S2852" s="459"/>
      <c r="T2852" s="457"/>
      <c r="U2852" s="460"/>
      <c r="V2852" s="434"/>
      <c r="W2852" s="434"/>
    </row>
    <row r="2853" spans="1:23" ht="33.75">
      <c r="A2853" s="153" t="s">
        <v>703</v>
      </c>
      <c r="B2853" s="154" t="s">
        <v>3038</v>
      </c>
      <c r="C2853" s="155" t="s">
        <v>3056</v>
      </c>
      <c r="D2853" s="156" t="s">
        <v>3282</v>
      </c>
      <c r="E2853" s="155" t="s">
        <v>57</v>
      </c>
      <c r="F2853" s="236" t="s">
        <v>3182</v>
      </c>
      <c r="G2853" s="158" t="s">
        <v>58</v>
      </c>
      <c r="H2853" s="159" t="s">
        <v>3254</v>
      </c>
      <c r="I2853" s="160">
        <v>2</v>
      </c>
      <c r="J2853" s="161"/>
      <c r="K2853" s="162">
        <f t="shared" si="161"/>
        <v>0</v>
      </c>
      <c r="L2853" s="163"/>
      <c r="M2853" s="164">
        <f t="shared" si="162"/>
        <v>0</v>
      </c>
      <c r="N2853" s="437"/>
      <c r="O2853" s="456"/>
      <c r="P2853" s="443"/>
      <c r="Q2853" s="457"/>
      <c r="R2853" s="458"/>
      <c r="S2853" s="459"/>
      <c r="T2853" s="457"/>
      <c r="U2853" s="460"/>
      <c r="V2853" s="434"/>
      <c r="W2853" s="434"/>
    </row>
    <row r="2854" spans="1:23" ht="33.75">
      <c r="A2854" s="153" t="s">
        <v>704</v>
      </c>
      <c r="B2854" s="154" t="s">
        <v>3038</v>
      </c>
      <c r="C2854" s="155" t="s">
        <v>3056</v>
      </c>
      <c r="D2854" s="156" t="s">
        <v>3282</v>
      </c>
      <c r="E2854" s="155" t="s">
        <v>57</v>
      </c>
      <c r="F2854" s="236" t="s">
        <v>3183</v>
      </c>
      <c r="G2854" s="158" t="s">
        <v>58</v>
      </c>
      <c r="H2854" s="159" t="s">
        <v>3254</v>
      </c>
      <c r="I2854" s="160">
        <v>2</v>
      </c>
      <c r="J2854" s="161"/>
      <c r="K2854" s="162">
        <f t="shared" si="161"/>
        <v>0</v>
      </c>
      <c r="L2854" s="163"/>
      <c r="M2854" s="164">
        <f t="shared" si="162"/>
        <v>0</v>
      </c>
      <c r="N2854" s="437"/>
      <c r="O2854" s="456"/>
      <c r="P2854" s="443"/>
      <c r="Q2854" s="457"/>
      <c r="R2854" s="458"/>
      <c r="S2854" s="459"/>
      <c r="T2854" s="457"/>
      <c r="U2854" s="460"/>
      <c r="V2854" s="434"/>
      <c r="W2854" s="434"/>
    </row>
    <row r="2855" spans="1:23" ht="33.75">
      <c r="A2855" s="153" t="s">
        <v>705</v>
      </c>
      <c r="B2855" s="154" t="s">
        <v>3038</v>
      </c>
      <c r="C2855" s="155" t="s">
        <v>3056</v>
      </c>
      <c r="D2855" s="156" t="s">
        <v>3282</v>
      </c>
      <c r="E2855" s="155" t="s">
        <v>57</v>
      </c>
      <c r="F2855" s="236" t="s">
        <v>3184</v>
      </c>
      <c r="G2855" s="158" t="s">
        <v>58</v>
      </c>
      <c r="H2855" s="159" t="s">
        <v>3254</v>
      </c>
      <c r="I2855" s="160">
        <v>2</v>
      </c>
      <c r="J2855" s="161"/>
      <c r="K2855" s="162">
        <f t="shared" ref="K2855:K2900" si="163">I2855*J2855</f>
        <v>0</v>
      </c>
      <c r="L2855" s="163"/>
      <c r="M2855" s="164">
        <f t="shared" ref="M2855:M2900" si="164">ROUND(K2855*L2855+K2855,2)</f>
        <v>0</v>
      </c>
      <c r="N2855" s="437"/>
      <c r="O2855" s="456"/>
      <c r="P2855" s="443"/>
      <c r="Q2855" s="457"/>
      <c r="R2855" s="458"/>
      <c r="S2855" s="459"/>
      <c r="T2855" s="457"/>
      <c r="U2855" s="460"/>
      <c r="V2855" s="434"/>
      <c r="W2855" s="434"/>
    </row>
    <row r="2856" spans="1:23" ht="33.75">
      <c r="A2856" s="153" t="s">
        <v>706</v>
      </c>
      <c r="B2856" s="154" t="s">
        <v>3038</v>
      </c>
      <c r="C2856" s="155" t="s">
        <v>3056</v>
      </c>
      <c r="D2856" s="156" t="s">
        <v>3282</v>
      </c>
      <c r="E2856" s="155" t="s">
        <v>57</v>
      </c>
      <c r="F2856" s="236" t="s">
        <v>3185</v>
      </c>
      <c r="G2856" s="158" t="s">
        <v>58</v>
      </c>
      <c r="H2856" s="159" t="s">
        <v>3254</v>
      </c>
      <c r="I2856" s="160">
        <v>2</v>
      </c>
      <c r="J2856" s="161"/>
      <c r="K2856" s="162">
        <f t="shared" si="163"/>
        <v>0</v>
      </c>
      <c r="L2856" s="163"/>
      <c r="M2856" s="164">
        <f t="shared" si="164"/>
        <v>0</v>
      </c>
      <c r="N2856" s="437"/>
      <c r="O2856" s="456"/>
      <c r="P2856" s="443"/>
      <c r="Q2856" s="457"/>
      <c r="R2856" s="458"/>
      <c r="S2856" s="459"/>
      <c r="T2856" s="457"/>
      <c r="U2856" s="460"/>
      <c r="V2856" s="434"/>
      <c r="W2856" s="434"/>
    </row>
    <row r="2857" spans="1:23" ht="33.75">
      <c r="A2857" s="153" t="s">
        <v>707</v>
      </c>
      <c r="B2857" s="154" t="s">
        <v>3038</v>
      </c>
      <c r="C2857" s="155" t="s">
        <v>3056</v>
      </c>
      <c r="D2857" s="156" t="s">
        <v>3282</v>
      </c>
      <c r="E2857" s="155" t="s">
        <v>57</v>
      </c>
      <c r="F2857" s="236" t="s">
        <v>3186</v>
      </c>
      <c r="G2857" s="158" t="s">
        <v>58</v>
      </c>
      <c r="H2857" s="159" t="s">
        <v>3254</v>
      </c>
      <c r="I2857" s="160">
        <v>2</v>
      </c>
      <c r="J2857" s="161"/>
      <c r="K2857" s="162">
        <f t="shared" si="163"/>
        <v>0</v>
      </c>
      <c r="L2857" s="163"/>
      <c r="M2857" s="164">
        <f t="shared" si="164"/>
        <v>0</v>
      </c>
      <c r="N2857" s="437"/>
      <c r="O2857" s="456"/>
      <c r="P2857" s="443"/>
      <c r="Q2857" s="457"/>
      <c r="R2857" s="458"/>
      <c r="S2857" s="459"/>
      <c r="T2857" s="457"/>
      <c r="U2857" s="460"/>
      <c r="V2857" s="434"/>
      <c r="W2857" s="434"/>
    </row>
    <row r="2858" spans="1:23" ht="33.75">
      <c r="A2858" s="153" t="s">
        <v>708</v>
      </c>
      <c r="B2858" s="154" t="s">
        <v>3038</v>
      </c>
      <c r="C2858" s="155" t="s">
        <v>3056</v>
      </c>
      <c r="D2858" s="156" t="s">
        <v>3282</v>
      </c>
      <c r="E2858" s="155" t="s">
        <v>57</v>
      </c>
      <c r="F2858" s="236" t="s">
        <v>3187</v>
      </c>
      <c r="G2858" s="158" t="s">
        <v>58</v>
      </c>
      <c r="H2858" s="159" t="s">
        <v>3254</v>
      </c>
      <c r="I2858" s="160">
        <v>2</v>
      </c>
      <c r="J2858" s="161"/>
      <c r="K2858" s="162">
        <f t="shared" si="163"/>
        <v>0</v>
      </c>
      <c r="L2858" s="163"/>
      <c r="M2858" s="164">
        <f t="shared" si="164"/>
        <v>0</v>
      </c>
      <c r="N2858" s="437"/>
      <c r="O2858" s="456"/>
      <c r="P2858" s="443"/>
      <c r="Q2858" s="457"/>
      <c r="R2858" s="458"/>
      <c r="S2858" s="459"/>
      <c r="T2858" s="457"/>
      <c r="U2858" s="460"/>
      <c r="V2858" s="434"/>
      <c r="W2858" s="434"/>
    </row>
    <row r="2859" spans="1:23" ht="33.75">
      <c r="A2859" s="153" t="s">
        <v>709</v>
      </c>
      <c r="B2859" s="154" t="s">
        <v>3038</v>
      </c>
      <c r="C2859" s="155" t="s">
        <v>3056</v>
      </c>
      <c r="D2859" s="156" t="s">
        <v>3282</v>
      </c>
      <c r="E2859" s="155" t="s">
        <v>57</v>
      </c>
      <c r="F2859" s="236" t="s">
        <v>3188</v>
      </c>
      <c r="G2859" s="158" t="s">
        <v>58</v>
      </c>
      <c r="H2859" s="159" t="s">
        <v>3254</v>
      </c>
      <c r="I2859" s="160">
        <v>2</v>
      </c>
      <c r="J2859" s="161"/>
      <c r="K2859" s="162">
        <f t="shared" si="163"/>
        <v>0</v>
      </c>
      <c r="L2859" s="163"/>
      <c r="M2859" s="164">
        <f t="shared" si="164"/>
        <v>0</v>
      </c>
      <c r="N2859" s="437"/>
      <c r="O2859" s="456"/>
      <c r="P2859" s="443"/>
      <c r="Q2859" s="457"/>
      <c r="R2859" s="458"/>
      <c r="S2859" s="459"/>
      <c r="T2859" s="457"/>
      <c r="U2859" s="460"/>
      <c r="V2859" s="434"/>
      <c r="W2859" s="434"/>
    </row>
    <row r="2860" spans="1:23" ht="31.5">
      <c r="A2860" s="153" t="s">
        <v>710</v>
      </c>
      <c r="B2860" s="154" t="s">
        <v>3283</v>
      </c>
      <c r="C2860" s="155" t="s">
        <v>3048</v>
      </c>
      <c r="D2860" s="156" t="s">
        <v>3284</v>
      </c>
      <c r="E2860" s="155" t="s">
        <v>57</v>
      </c>
      <c r="F2860" s="236" t="s">
        <v>3189</v>
      </c>
      <c r="G2860" s="158" t="s">
        <v>58</v>
      </c>
      <c r="H2860" s="159" t="s">
        <v>3255</v>
      </c>
      <c r="I2860" s="160">
        <v>2</v>
      </c>
      <c r="J2860" s="161"/>
      <c r="K2860" s="162">
        <f t="shared" si="163"/>
        <v>0</v>
      </c>
      <c r="L2860" s="163"/>
      <c r="M2860" s="164">
        <f t="shared" si="164"/>
        <v>0</v>
      </c>
      <c r="N2860" s="437"/>
      <c r="O2860" s="456"/>
      <c r="P2860" s="443"/>
      <c r="Q2860" s="457"/>
      <c r="R2860" s="458"/>
      <c r="S2860" s="459"/>
      <c r="T2860" s="457"/>
      <c r="U2860" s="460"/>
      <c r="V2860" s="434"/>
      <c r="W2860" s="434"/>
    </row>
    <row r="2861" spans="1:23" ht="31.5">
      <c r="A2861" s="153" t="s">
        <v>711</v>
      </c>
      <c r="B2861" s="154" t="s">
        <v>3039</v>
      </c>
      <c r="C2861" s="155" t="s">
        <v>3048</v>
      </c>
      <c r="D2861" s="156" t="s">
        <v>3284</v>
      </c>
      <c r="E2861" s="155" t="s">
        <v>57</v>
      </c>
      <c r="F2861" s="236" t="s">
        <v>3190</v>
      </c>
      <c r="G2861" s="158" t="s">
        <v>58</v>
      </c>
      <c r="H2861" s="159" t="s">
        <v>3237</v>
      </c>
      <c r="I2861" s="160">
        <v>2</v>
      </c>
      <c r="J2861" s="161"/>
      <c r="K2861" s="162">
        <f t="shared" si="163"/>
        <v>0</v>
      </c>
      <c r="L2861" s="163"/>
      <c r="M2861" s="164">
        <f t="shared" si="164"/>
        <v>0</v>
      </c>
      <c r="N2861" s="437"/>
      <c r="O2861" s="456"/>
      <c r="P2861" s="443"/>
      <c r="Q2861" s="457"/>
      <c r="R2861" s="458"/>
      <c r="S2861" s="459"/>
      <c r="T2861" s="457"/>
      <c r="U2861" s="460"/>
      <c r="V2861" s="434"/>
      <c r="W2861" s="434"/>
    </row>
    <row r="2862" spans="1:23" ht="31.5">
      <c r="A2862" s="153" t="s">
        <v>712</v>
      </c>
      <c r="B2862" s="154" t="s">
        <v>3283</v>
      </c>
      <c r="C2862" s="155" t="s">
        <v>3045</v>
      </c>
      <c r="D2862" s="156" t="s">
        <v>3263</v>
      </c>
      <c r="E2862" s="155" t="s">
        <v>57</v>
      </c>
      <c r="F2862" s="236" t="s">
        <v>3191</v>
      </c>
      <c r="G2862" s="158" t="s">
        <v>58</v>
      </c>
      <c r="H2862" s="159" t="s">
        <v>1250</v>
      </c>
      <c r="I2862" s="160">
        <v>2</v>
      </c>
      <c r="J2862" s="161"/>
      <c r="K2862" s="162">
        <f t="shared" si="163"/>
        <v>0</v>
      </c>
      <c r="L2862" s="163"/>
      <c r="M2862" s="164">
        <f t="shared" si="164"/>
        <v>0</v>
      </c>
      <c r="N2862" s="437"/>
      <c r="O2862" s="456"/>
      <c r="P2862" s="443"/>
      <c r="Q2862" s="457"/>
      <c r="R2862" s="458"/>
      <c r="S2862" s="459"/>
      <c r="T2862" s="457"/>
      <c r="U2862" s="460"/>
      <c r="V2862" s="434"/>
      <c r="W2862" s="434"/>
    </row>
    <row r="2863" spans="1:23" ht="31.5">
      <c r="A2863" s="153" t="s">
        <v>713</v>
      </c>
      <c r="B2863" s="154" t="s">
        <v>3040</v>
      </c>
      <c r="C2863" s="155" t="s">
        <v>3045</v>
      </c>
      <c r="D2863" s="156" t="s">
        <v>3263</v>
      </c>
      <c r="E2863" s="155" t="s">
        <v>57</v>
      </c>
      <c r="F2863" s="236" t="s">
        <v>3192</v>
      </c>
      <c r="G2863" s="158" t="s">
        <v>58</v>
      </c>
      <c r="H2863" s="159" t="s">
        <v>1250</v>
      </c>
      <c r="I2863" s="160">
        <v>2</v>
      </c>
      <c r="J2863" s="161"/>
      <c r="K2863" s="162">
        <f t="shared" si="163"/>
        <v>0</v>
      </c>
      <c r="L2863" s="163"/>
      <c r="M2863" s="164">
        <f t="shared" si="164"/>
        <v>0</v>
      </c>
      <c r="N2863" s="437"/>
      <c r="O2863" s="456"/>
      <c r="P2863" s="443"/>
      <c r="Q2863" s="457"/>
      <c r="R2863" s="458"/>
      <c r="S2863" s="459"/>
      <c r="T2863" s="457"/>
      <c r="U2863" s="460"/>
      <c r="V2863" s="434"/>
      <c r="W2863" s="434"/>
    </row>
    <row r="2864" spans="1:23" ht="31.5">
      <c r="A2864" s="153" t="s">
        <v>714</v>
      </c>
      <c r="B2864" s="154" t="s">
        <v>3283</v>
      </c>
      <c r="C2864" s="155" t="s">
        <v>3046</v>
      </c>
      <c r="D2864" s="156" t="s">
        <v>3264</v>
      </c>
      <c r="E2864" s="155" t="s">
        <v>57</v>
      </c>
      <c r="F2864" s="236" t="s">
        <v>3193</v>
      </c>
      <c r="G2864" s="158" t="s">
        <v>58</v>
      </c>
      <c r="H2864" s="159" t="s">
        <v>3256</v>
      </c>
      <c r="I2864" s="160">
        <v>2</v>
      </c>
      <c r="J2864" s="161"/>
      <c r="K2864" s="162">
        <f t="shared" si="163"/>
        <v>0</v>
      </c>
      <c r="L2864" s="163"/>
      <c r="M2864" s="164">
        <f t="shared" si="164"/>
        <v>0</v>
      </c>
      <c r="N2864" s="437"/>
      <c r="O2864" s="456"/>
      <c r="P2864" s="443"/>
      <c r="Q2864" s="457"/>
      <c r="R2864" s="458"/>
      <c r="S2864" s="459"/>
      <c r="T2864" s="457"/>
      <c r="U2864" s="460"/>
      <c r="V2864" s="434"/>
      <c r="W2864" s="434"/>
    </row>
    <row r="2865" spans="1:23" ht="31.5">
      <c r="A2865" s="153" t="s">
        <v>715</v>
      </c>
      <c r="B2865" s="154" t="s">
        <v>3041</v>
      </c>
      <c r="C2865" s="155" t="s">
        <v>3046</v>
      </c>
      <c r="D2865" s="156" t="s">
        <v>3264</v>
      </c>
      <c r="E2865" s="155" t="s">
        <v>57</v>
      </c>
      <c r="F2865" s="236" t="s">
        <v>3194</v>
      </c>
      <c r="G2865" s="158" t="s">
        <v>58</v>
      </c>
      <c r="H2865" s="159" t="s">
        <v>3256</v>
      </c>
      <c r="I2865" s="160">
        <v>2</v>
      </c>
      <c r="J2865" s="161"/>
      <c r="K2865" s="162">
        <f t="shared" si="163"/>
        <v>0</v>
      </c>
      <c r="L2865" s="163"/>
      <c r="M2865" s="164">
        <f t="shared" si="164"/>
        <v>0</v>
      </c>
      <c r="N2865" s="437"/>
      <c r="O2865" s="456"/>
      <c r="P2865" s="443"/>
      <c r="Q2865" s="457"/>
      <c r="R2865" s="458"/>
      <c r="S2865" s="459"/>
      <c r="T2865" s="457"/>
      <c r="U2865" s="460"/>
      <c r="V2865" s="434"/>
      <c r="W2865" s="434"/>
    </row>
    <row r="2866" spans="1:23" ht="31.5">
      <c r="A2866" s="153" t="s">
        <v>716</v>
      </c>
      <c r="B2866" s="154" t="s">
        <v>3041</v>
      </c>
      <c r="C2866" s="155" t="s">
        <v>3046</v>
      </c>
      <c r="D2866" s="156" t="s">
        <v>3264</v>
      </c>
      <c r="E2866" s="155" t="s">
        <v>57</v>
      </c>
      <c r="F2866" s="236" t="s">
        <v>3195</v>
      </c>
      <c r="G2866" s="158" t="s">
        <v>58</v>
      </c>
      <c r="H2866" s="159" t="s">
        <v>3256</v>
      </c>
      <c r="I2866" s="160">
        <v>2</v>
      </c>
      <c r="J2866" s="161"/>
      <c r="K2866" s="162">
        <f t="shared" si="163"/>
        <v>0</v>
      </c>
      <c r="L2866" s="163"/>
      <c r="M2866" s="164">
        <f t="shared" si="164"/>
        <v>0</v>
      </c>
      <c r="N2866" s="437"/>
      <c r="O2866" s="456"/>
      <c r="P2866" s="443"/>
      <c r="Q2866" s="457"/>
      <c r="R2866" s="458"/>
      <c r="S2866" s="459"/>
      <c r="T2866" s="457"/>
      <c r="U2866" s="460"/>
      <c r="V2866" s="434"/>
      <c r="W2866" s="434"/>
    </row>
    <row r="2867" spans="1:23" ht="31.5">
      <c r="A2867" s="153" t="s">
        <v>717</v>
      </c>
      <c r="B2867" s="154" t="s">
        <v>3283</v>
      </c>
      <c r="C2867" s="155" t="s">
        <v>3045</v>
      </c>
      <c r="D2867" s="156" t="s">
        <v>3285</v>
      </c>
      <c r="E2867" s="155" t="s">
        <v>57</v>
      </c>
      <c r="F2867" s="236" t="s">
        <v>3196</v>
      </c>
      <c r="G2867" s="158" t="s">
        <v>58</v>
      </c>
      <c r="H2867" s="159" t="s">
        <v>3257</v>
      </c>
      <c r="I2867" s="160">
        <v>2</v>
      </c>
      <c r="J2867" s="161"/>
      <c r="K2867" s="162">
        <f t="shared" si="163"/>
        <v>0</v>
      </c>
      <c r="L2867" s="163"/>
      <c r="M2867" s="164">
        <f t="shared" si="164"/>
        <v>0</v>
      </c>
      <c r="N2867" s="437"/>
      <c r="O2867" s="456"/>
      <c r="P2867" s="443"/>
      <c r="Q2867" s="457"/>
      <c r="R2867" s="458"/>
      <c r="S2867" s="459"/>
      <c r="T2867" s="457"/>
      <c r="U2867" s="460"/>
      <c r="V2867" s="434"/>
      <c r="W2867" s="434"/>
    </row>
    <row r="2868" spans="1:23" ht="31.5">
      <c r="A2868" s="153" t="s">
        <v>718</v>
      </c>
      <c r="B2868" s="154" t="s">
        <v>3042</v>
      </c>
      <c r="C2868" s="155" t="s">
        <v>3045</v>
      </c>
      <c r="D2868" s="156" t="s">
        <v>3285</v>
      </c>
      <c r="E2868" s="155" t="s">
        <v>57</v>
      </c>
      <c r="F2868" s="236" t="s">
        <v>3197</v>
      </c>
      <c r="G2868" s="158" t="s">
        <v>58</v>
      </c>
      <c r="H2868" s="159" t="s">
        <v>3257</v>
      </c>
      <c r="I2868" s="160">
        <v>2</v>
      </c>
      <c r="J2868" s="161"/>
      <c r="K2868" s="162">
        <f t="shared" si="163"/>
        <v>0</v>
      </c>
      <c r="L2868" s="163"/>
      <c r="M2868" s="164">
        <f t="shared" si="164"/>
        <v>0</v>
      </c>
      <c r="N2868" s="437"/>
      <c r="O2868" s="456"/>
      <c r="P2868" s="443"/>
      <c r="Q2868" s="457"/>
      <c r="R2868" s="458"/>
      <c r="S2868" s="459"/>
      <c r="T2868" s="457"/>
      <c r="U2868" s="460"/>
      <c r="V2868" s="434"/>
      <c r="W2868" s="434"/>
    </row>
    <row r="2869" spans="1:23" ht="31.5">
      <c r="A2869" s="153" t="s">
        <v>719</v>
      </c>
      <c r="B2869" s="154" t="s">
        <v>3042</v>
      </c>
      <c r="C2869" s="155" t="s">
        <v>3045</v>
      </c>
      <c r="D2869" s="156" t="s">
        <v>3285</v>
      </c>
      <c r="E2869" s="155" t="s">
        <v>57</v>
      </c>
      <c r="F2869" s="236" t="s">
        <v>3198</v>
      </c>
      <c r="G2869" s="158" t="s">
        <v>58</v>
      </c>
      <c r="H2869" s="159" t="s">
        <v>3257</v>
      </c>
      <c r="I2869" s="160">
        <v>2</v>
      </c>
      <c r="J2869" s="161"/>
      <c r="K2869" s="162">
        <f t="shared" si="163"/>
        <v>0</v>
      </c>
      <c r="L2869" s="163"/>
      <c r="M2869" s="164">
        <f t="shared" si="164"/>
        <v>0</v>
      </c>
      <c r="N2869" s="437"/>
      <c r="O2869" s="456"/>
      <c r="P2869" s="443"/>
      <c r="Q2869" s="457"/>
      <c r="R2869" s="458"/>
      <c r="S2869" s="459"/>
      <c r="T2869" s="457"/>
      <c r="U2869" s="460"/>
      <c r="V2869" s="434"/>
      <c r="W2869" s="434"/>
    </row>
    <row r="2870" spans="1:23" ht="31.5">
      <c r="A2870" s="153" t="s">
        <v>720</v>
      </c>
      <c r="B2870" s="154" t="s">
        <v>3042</v>
      </c>
      <c r="C2870" s="155" t="s">
        <v>3045</v>
      </c>
      <c r="D2870" s="156" t="s">
        <v>3285</v>
      </c>
      <c r="E2870" s="155" t="s">
        <v>57</v>
      </c>
      <c r="F2870" s="236" t="s">
        <v>3199</v>
      </c>
      <c r="G2870" s="158" t="s">
        <v>58</v>
      </c>
      <c r="H2870" s="159" t="s">
        <v>3257</v>
      </c>
      <c r="I2870" s="160">
        <v>2</v>
      </c>
      <c r="J2870" s="161"/>
      <c r="K2870" s="162">
        <f t="shared" si="163"/>
        <v>0</v>
      </c>
      <c r="L2870" s="163"/>
      <c r="M2870" s="164">
        <f t="shared" si="164"/>
        <v>0</v>
      </c>
      <c r="N2870" s="437"/>
      <c r="O2870" s="456"/>
      <c r="P2870" s="443"/>
      <c r="Q2870" s="457"/>
      <c r="R2870" s="458"/>
      <c r="S2870" s="459"/>
      <c r="T2870" s="457"/>
      <c r="U2870" s="460"/>
      <c r="V2870" s="434"/>
      <c r="W2870" s="434"/>
    </row>
    <row r="2871" spans="1:23" ht="31.5">
      <c r="A2871" s="153" t="s">
        <v>721</v>
      </c>
      <c r="B2871" s="154" t="s">
        <v>3042</v>
      </c>
      <c r="C2871" s="155" t="s">
        <v>3045</v>
      </c>
      <c r="D2871" s="156" t="s">
        <v>3285</v>
      </c>
      <c r="E2871" s="155" t="s">
        <v>57</v>
      </c>
      <c r="F2871" s="236" t="s">
        <v>3200</v>
      </c>
      <c r="G2871" s="158" t="s">
        <v>58</v>
      </c>
      <c r="H2871" s="159" t="s">
        <v>3257</v>
      </c>
      <c r="I2871" s="160">
        <v>2</v>
      </c>
      <c r="J2871" s="161"/>
      <c r="K2871" s="162">
        <f t="shared" si="163"/>
        <v>0</v>
      </c>
      <c r="L2871" s="163"/>
      <c r="M2871" s="164">
        <f t="shared" si="164"/>
        <v>0</v>
      </c>
      <c r="N2871" s="437"/>
      <c r="O2871" s="456"/>
      <c r="P2871" s="443"/>
      <c r="Q2871" s="457"/>
      <c r="R2871" s="458"/>
      <c r="S2871" s="459"/>
      <c r="T2871" s="457"/>
      <c r="U2871" s="460"/>
      <c r="V2871" s="434"/>
      <c r="W2871" s="434"/>
    </row>
    <row r="2872" spans="1:23" ht="31.5">
      <c r="A2872" s="153" t="s">
        <v>722</v>
      </c>
      <c r="B2872" s="154" t="s">
        <v>3042</v>
      </c>
      <c r="C2872" s="155" t="s">
        <v>3045</v>
      </c>
      <c r="D2872" s="156" t="s">
        <v>3285</v>
      </c>
      <c r="E2872" s="155" t="s">
        <v>57</v>
      </c>
      <c r="F2872" s="236" t="s">
        <v>3201</v>
      </c>
      <c r="G2872" s="158" t="s">
        <v>58</v>
      </c>
      <c r="H2872" s="159" t="s">
        <v>3257</v>
      </c>
      <c r="I2872" s="160">
        <v>2</v>
      </c>
      <c r="J2872" s="161"/>
      <c r="K2872" s="162">
        <f t="shared" si="163"/>
        <v>0</v>
      </c>
      <c r="L2872" s="163"/>
      <c r="M2872" s="164">
        <f t="shared" si="164"/>
        <v>0</v>
      </c>
      <c r="N2872" s="437"/>
      <c r="O2872" s="456"/>
      <c r="P2872" s="443"/>
      <c r="Q2872" s="457"/>
      <c r="R2872" s="458"/>
      <c r="S2872" s="459"/>
      <c r="T2872" s="457"/>
      <c r="U2872" s="460"/>
      <c r="V2872" s="434"/>
      <c r="W2872" s="434"/>
    </row>
    <row r="2873" spans="1:23" ht="31.5">
      <c r="A2873" s="153" t="s">
        <v>723</v>
      </c>
      <c r="B2873" s="154" t="s">
        <v>3042</v>
      </c>
      <c r="C2873" s="155" t="s">
        <v>3045</v>
      </c>
      <c r="D2873" s="156" t="s">
        <v>3285</v>
      </c>
      <c r="E2873" s="155" t="s">
        <v>57</v>
      </c>
      <c r="F2873" s="236" t="s">
        <v>3202</v>
      </c>
      <c r="G2873" s="158" t="s">
        <v>58</v>
      </c>
      <c r="H2873" s="159" t="s">
        <v>3257</v>
      </c>
      <c r="I2873" s="160">
        <v>2</v>
      </c>
      <c r="J2873" s="161"/>
      <c r="K2873" s="162">
        <f t="shared" si="163"/>
        <v>0</v>
      </c>
      <c r="L2873" s="163"/>
      <c r="M2873" s="164">
        <f t="shared" si="164"/>
        <v>0</v>
      </c>
      <c r="N2873" s="437"/>
      <c r="O2873" s="456"/>
      <c r="P2873" s="443"/>
      <c r="Q2873" s="457"/>
      <c r="R2873" s="458"/>
      <c r="S2873" s="459"/>
      <c r="T2873" s="457"/>
      <c r="U2873" s="460"/>
      <c r="V2873" s="434"/>
      <c r="W2873" s="434"/>
    </row>
    <row r="2874" spans="1:23" ht="31.5">
      <c r="A2874" s="153" t="s">
        <v>724</v>
      </c>
      <c r="B2874" s="154" t="s">
        <v>3042</v>
      </c>
      <c r="C2874" s="155" t="s">
        <v>3045</v>
      </c>
      <c r="D2874" s="156" t="s">
        <v>3285</v>
      </c>
      <c r="E2874" s="155" t="s">
        <v>57</v>
      </c>
      <c r="F2874" s="236" t="s">
        <v>3203</v>
      </c>
      <c r="G2874" s="158" t="s">
        <v>58</v>
      </c>
      <c r="H2874" s="159" t="s">
        <v>3257</v>
      </c>
      <c r="I2874" s="160">
        <v>2</v>
      </c>
      <c r="J2874" s="161"/>
      <c r="K2874" s="162">
        <f t="shared" si="163"/>
        <v>0</v>
      </c>
      <c r="L2874" s="163"/>
      <c r="M2874" s="164">
        <f t="shared" si="164"/>
        <v>0</v>
      </c>
      <c r="N2874" s="437"/>
      <c r="O2874" s="456"/>
      <c r="P2874" s="443"/>
      <c r="Q2874" s="457"/>
      <c r="R2874" s="458"/>
      <c r="S2874" s="459"/>
      <c r="T2874" s="457"/>
      <c r="U2874" s="460"/>
      <c r="V2874" s="434"/>
      <c r="W2874" s="434"/>
    </row>
    <row r="2875" spans="1:23" ht="31.5">
      <c r="A2875" s="153" t="s">
        <v>725</v>
      </c>
      <c r="B2875" s="154" t="s">
        <v>3042</v>
      </c>
      <c r="C2875" s="155" t="s">
        <v>3045</v>
      </c>
      <c r="D2875" s="156" t="s">
        <v>3285</v>
      </c>
      <c r="E2875" s="155" t="s">
        <v>57</v>
      </c>
      <c r="F2875" s="236" t="s">
        <v>3204</v>
      </c>
      <c r="G2875" s="158" t="s">
        <v>58</v>
      </c>
      <c r="H2875" s="159" t="s">
        <v>3257</v>
      </c>
      <c r="I2875" s="160">
        <v>2</v>
      </c>
      <c r="J2875" s="161"/>
      <c r="K2875" s="162">
        <f t="shared" si="163"/>
        <v>0</v>
      </c>
      <c r="L2875" s="163"/>
      <c r="M2875" s="164">
        <f t="shared" si="164"/>
        <v>0</v>
      </c>
      <c r="N2875" s="437"/>
      <c r="O2875" s="456"/>
      <c r="P2875" s="443"/>
      <c r="Q2875" s="457"/>
      <c r="R2875" s="458"/>
      <c r="S2875" s="459"/>
      <c r="T2875" s="457"/>
      <c r="U2875" s="460"/>
      <c r="V2875" s="434"/>
      <c r="W2875" s="434"/>
    </row>
    <row r="2876" spans="1:23" ht="31.5">
      <c r="A2876" s="153" t="s">
        <v>726</v>
      </c>
      <c r="B2876" s="154" t="s">
        <v>3042</v>
      </c>
      <c r="C2876" s="155" t="s">
        <v>3045</v>
      </c>
      <c r="D2876" s="156" t="s">
        <v>3285</v>
      </c>
      <c r="E2876" s="155" t="s">
        <v>57</v>
      </c>
      <c r="F2876" s="236" t="s">
        <v>3205</v>
      </c>
      <c r="G2876" s="158" t="s">
        <v>58</v>
      </c>
      <c r="H2876" s="159" t="s">
        <v>3257</v>
      </c>
      <c r="I2876" s="160">
        <v>2</v>
      </c>
      <c r="J2876" s="161"/>
      <c r="K2876" s="162">
        <f t="shared" si="163"/>
        <v>0</v>
      </c>
      <c r="L2876" s="163"/>
      <c r="M2876" s="164">
        <f t="shared" si="164"/>
        <v>0</v>
      </c>
      <c r="N2876" s="437"/>
      <c r="O2876" s="456"/>
      <c r="P2876" s="443"/>
      <c r="Q2876" s="457"/>
      <c r="R2876" s="458"/>
      <c r="S2876" s="459"/>
      <c r="T2876" s="457"/>
      <c r="U2876" s="460"/>
      <c r="V2876" s="434"/>
      <c r="W2876" s="434"/>
    </row>
    <row r="2877" spans="1:23" ht="31.5">
      <c r="A2877" s="153" t="s">
        <v>727</v>
      </c>
      <c r="B2877" s="154" t="s">
        <v>3286</v>
      </c>
      <c r="C2877" s="155" t="s">
        <v>3057</v>
      </c>
      <c r="D2877" s="156" t="s">
        <v>3287</v>
      </c>
      <c r="E2877" s="155" t="s">
        <v>57</v>
      </c>
      <c r="F2877" s="236" t="s">
        <v>3206</v>
      </c>
      <c r="G2877" s="158" t="s">
        <v>58</v>
      </c>
      <c r="H2877" s="159" t="s">
        <v>3231</v>
      </c>
      <c r="I2877" s="160">
        <v>2</v>
      </c>
      <c r="J2877" s="161"/>
      <c r="K2877" s="162">
        <f t="shared" si="163"/>
        <v>0</v>
      </c>
      <c r="L2877" s="163"/>
      <c r="M2877" s="164">
        <f t="shared" si="164"/>
        <v>0</v>
      </c>
      <c r="N2877" s="437"/>
      <c r="O2877" s="456"/>
      <c r="P2877" s="443"/>
      <c r="Q2877" s="457"/>
      <c r="R2877" s="458"/>
      <c r="S2877" s="459"/>
      <c r="T2877" s="457"/>
      <c r="U2877" s="460"/>
      <c r="V2877" s="434"/>
      <c r="W2877" s="434"/>
    </row>
    <row r="2878" spans="1:23" ht="31.5">
      <c r="A2878" s="153" t="s">
        <v>728</v>
      </c>
      <c r="B2878" s="154" t="s">
        <v>3043</v>
      </c>
      <c r="C2878" s="155" t="s">
        <v>3057</v>
      </c>
      <c r="D2878" s="156" t="s">
        <v>3287</v>
      </c>
      <c r="E2878" s="155" t="s">
        <v>57</v>
      </c>
      <c r="F2878" s="236" t="s">
        <v>3207</v>
      </c>
      <c r="G2878" s="158" t="s">
        <v>58</v>
      </c>
      <c r="H2878" s="159" t="s">
        <v>3231</v>
      </c>
      <c r="I2878" s="160">
        <v>2</v>
      </c>
      <c r="J2878" s="161"/>
      <c r="K2878" s="162">
        <f t="shared" si="163"/>
        <v>0</v>
      </c>
      <c r="L2878" s="163"/>
      <c r="M2878" s="164">
        <f t="shared" si="164"/>
        <v>0</v>
      </c>
      <c r="N2878" s="437"/>
      <c r="O2878" s="456"/>
      <c r="P2878" s="443"/>
      <c r="Q2878" s="457"/>
      <c r="R2878" s="458"/>
      <c r="S2878" s="459"/>
      <c r="T2878" s="457"/>
      <c r="U2878" s="460"/>
      <c r="V2878" s="434"/>
      <c r="W2878" s="434"/>
    </row>
    <row r="2879" spans="1:23" ht="31.5">
      <c r="A2879" s="153" t="s">
        <v>729</v>
      </c>
      <c r="B2879" s="154" t="s">
        <v>1658</v>
      </c>
      <c r="C2879" s="155" t="s">
        <v>3058</v>
      </c>
      <c r="D2879" s="156" t="s">
        <v>3288</v>
      </c>
      <c r="E2879" s="155" t="s">
        <v>57</v>
      </c>
      <c r="F2879" s="236" t="s">
        <v>3208</v>
      </c>
      <c r="G2879" s="158" t="s">
        <v>58</v>
      </c>
      <c r="H2879" s="159" t="s">
        <v>3257</v>
      </c>
      <c r="I2879" s="160">
        <v>2</v>
      </c>
      <c r="J2879" s="161"/>
      <c r="K2879" s="162">
        <f t="shared" si="163"/>
        <v>0</v>
      </c>
      <c r="L2879" s="163"/>
      <c r="M2879" s="164">
        <f t="shared" si="164"/>
        <v>0</v>
      </c>
      <c r="N2879" s="437"/>
      <c r="O2879" s="456"/>
      <c r="P2879" s="443"/>
      <c r="Q2879" s="457"/>
      <c r="R2879" s="458"/>
      <c r="S2879" s="459"/>
      <c r="T2879" s="457"/>
      <c r="U2879" s="460"/>
      <c r="V2879" s="434"/>
      <c r="W2879" s="434"/>
    </row>
    <row r="2880" spans="1:23" ht="31.5">
      <c r="A2880" s="153" t="s">
        <v>730</v>
      </c>
      <c r="B2880" s="154" t="s">
        <v>1658</v>
      </c>
      <c r="C2880" s="155" t="s">
        <v>3050</v>
      </c>
      <c r="D2880" s="156" t="s">
        <v>3289</v>
      </c>
      <c r="E2880" s="155" t="s">
        <v>57</v>
      </c>
      <c r="F2880" s="236" t="s">
        <v>3209</v>
      </c>
      <c r="G2880" s="158" t="s">
        <v>58</v>
      </c>
      <c r="H2880" s="159" t="s">
        <v>3242</v>
      </c>
      <c r="I2880" s="160">
        <v>2</v>
      </c>
      <c r="J2880" s="161"/>
      <c r="K2880" s="162">
        <f t="shared" si="163"/>
        <v>0</v>
      </c>
      <c r="L2880" s="163"/>
      <c r="M2880" s="164">
        <f t="shared" si="164"/>
        <v>0</v>
      </c>
      <c r="N2880" s="437"/>
      <c r="O2880" s="456"/>
      <c r="P2880" s="443"/>
      <c r="Q2880" s="457"/>
      <c r="R2880" s="458"/>
      <c r="S2880" s="459"/>
      <c r="T2880" s="457"/>
      <c r="U2880" s="460"/>
      <c r="V2880" s="434"/>
      <c r="W2880" s="434"/>
    </row>
    <row r="2881" spans="1:23" ht="31.5">
      <c r="A2881" s="153" t="s">
        <v>731</v>
      </c>
      <c r="B2881" s="154" t="s">
        <v>3290</v>
      </c>
      <c r="C2881" s="155" t="s">
        <v>3045</v>
      </c>
      <c r="D2881" s="156" t="s">
        <v>3291</v>
      </c>
      <c r="E2881" s="155" t="s">
        <v>57</v>
      </c>
      <c r="F2881" s="236" t="s">
        <v>3210</v>
      </c>
      <c r="G2881" s="158" t="s">
        <v>58</v>
      </c>
      <c r="H2881" s="159" t="s">
        <v>3227</v>
      </c>
      <c r="I2881" s="160">
        <v>2</v>
      </c>
      <c r="J2881" s="161"/>
      <c r="K2881" s="162">
        <f t="shared" si="163"/>
        <v>0</v>
      </c>
      <c r="L2881" s="163"/>
      <c r="M2881" s="164">
        <f t="shared" si="164"/>
        <v>0</v>
      </c>
      <c r="N2881" s="437"/>
      <c r="O2881" s="456"/>
      <c r="P2881" s="443"/>
      <c r="Q2881" s="457"/>
      <c r="R2881" s="458"/>
      <c r="S2881" s="459"/>
      <c r="T2881" s="457"/>
      <c r="U2881" s="460"/>
      <c r="V2881" s="434"/>
      <c r="W2881" s="434"/>
    </row>
    <row r="2882" spans="1:23" ht="31.5">
      <c r="A2882" s="153" t="s">
        <v>732</v>
      </c>
      <c r="B2882" s="154" t="s">
        <v>3318</v>
      </c>
      <c r="C2882" s="155" t="s">
        <v>3294</v>
      </c>
      <c r="D2882" s="156" t="s">
        <v>3319</v>
      </c>
      <c r="E2882" s="155" t="s">
        <v>57</v>
      </c>
      <c r="F2882" s="236" t="s">
        <v>3296</v>
      </c>
      <c r="G2882" s="158" t="s">
        <v>58</v>
      </c>
      <c r="H2882" s="159" t="s">
        <v>3255</v>
      </c>
      <c r="I2882" s="160">
        <v>2</v>
      </c>
      <c r="J2882" s="161"/>
      <c r="K2882" s="162">
        <f t="shared" si="163"/>
        <v>0</v>
      </c>
      <c r="L2882" s="163"/>
      <c r="M2882" s="164">
        <f t="shared" si="164"/>
        <v>0</v>
      </c>
      <c r="N2882" s="437"/>
      <c r="O2882" s="456"/>
      <c r="P2882" s="443"/>
      <c r="Q2882" s="457"/>
      <c r="R2882" s="458"/>
      <c r="S2882" s="459"/>
      <c r="T2882" s="457"/>
      <c r="U2882" s="460"/>
      <c r="V2882" s="434"/>
      <c r="W2882" s="434"/>
    </row>
    <row r="2883" spans="1:23" ht="31.5">
      <c r="A2883" s="153" t="s">
        <v>733</v>
      </c>
      <c r="B2883" s="154" t="s">
        <v>3292</v>
      </c>
      <c r="C2883" s="155" t="s">
        <v>3294</v>
      </c>
      <c r="D2883" s="156" t="s">
        <v>3319</v>
      </c>
      <c r="E2883" s="155" t="s">
        <v>57</v>
      </c>
      <c r="F2883" s="236" t="s">
        <v>3297</v>
      </c>
      <c r="G2883" s="158" t="s">
        <v>58</v>
      </c>
      <c r="H2883" s="159" t="s">
        <v>3230</v>
      </c>
      <c r="I2883" s="160">
        <v>2</v>
      </c>
      <c r="J2883" s="161"/>
      <c r="K2883" s="162">
        <f t="shared" si="163"/>
        <v>0</v>
      </c>
      <c r="L2883" s="163"/>
      <c r="M2883" s="164">
        <f t="shared" si="164"/>
        <v>0</v>
      </c>
      <c r="N2883" s="437"/>
      <c r="O2883" s="456"/>
      <c r="P2883" s="443"/>
      <c r="Q2883" s="457"/>
      <c r="R2883" s="458"/>
      <c r="S2883" s="459"/>
      <c r="T2883" s="457"/>
      <c r="U2883" s="460"/>
      <c r="V2883" s="434"/>
      <c r="W2883" s="434"/>
    </row>
    <row r="2884" spans="1:23" ht="31.5">
      <c r="A2884" s="153" t="s">
        <v>734</v>
      </c>
      <c r="B2884" s="154" t="s">
        <v>3292</v>
      </c>
      <c r="C2884" s="155" t="s">
        <v>3294</v>
      </c>
      <c r="D2884" s="156" t="s">
        <v>3319</v>
      </c>
      <c r="E2884" s="155" t="s">
        <v>57</v>
      </c>
      <c r="F2884" s="236" t="s">
        <v>3298</v>
      </c>
      <c r="G2884" s="158" t="s">
        <v>58</v>
      </c>
      <c r="H2884" s="159" t="s">
        <v>3230</v>
      </c>
      <c r="I2884" s="160">
        <v>2</v>
      </c>
      <c r="J2884" s="161"/>
      <c r="K2884" s="162">
        <f t="shared" si="163"/>
        <v>0</v>
      </c>
      <c r="L2884" s="163"/>
      <c r="M2884" s="164">
        <f t="shared" si="164"/>
        <v>0</v>
      </c>
      <c r="N2884" s="437"/>
      <c r="O2884" s="456"/>
      <c r="P2884" s="443"/>
      <c r="Q2884" s="457"/>
      <c r="R2884" s="458"/>
      <c r="S2884" s="459"/>
      <c r="T2884" s="457"/>
      <c r="U2884" s="460"/>
      <c r="V2884" s="434"/>
      <c r="W2884" s="434"/>
    </row>
    <row r="2885" spans="1:23" ht="31.5">
      <c r="A2885" s="153" t="s">
        <v>735</v>
      </c>
      <c r="B2885" s="154" t="s">
        <v>3292</v>
      </c>
      <c r="C2885" s="155" t="s">
        <v>3294</v>
      </c>
      <c r="D2885" s="156" t="s">
        <v>3319</v>
      </c>
      <c r="E2885" s="155" t="s">
        <v>57</v>
      </c>
      <c r="F2885" s="236" t="s">
        <v>3299</v>
      </c>
      <c r="G2885" s="158" t="s">
        <v>58</v>
      </c>
      <c r="H2885" s="159" t="s">
        <v>3229</v>
      </c>
      <c r="I2885" s="160">
        <v>2</v>
      </c>
      <c r="J2885" s="161"/>
      <c r="K2885" s="162">
        <f t="shared" si="163"/>
        <v>0</v>
      </c>
      <c r="L2885" s="163"/>
      <c r="M2885" s="164">
        <f t="shared" si="164"/>
        <v>0</v>
      </c>
      <c r="N2885" s="437"/>
      <c r="O2885" s="456"/>
      <c r="P2885" s="443"/>
      <c r="Q2885" s="457"/>
      <c r="R2885" s="458"/>
      <c r="S2885" s="459"/>
      <c r="T2885" s="457"/>
      <c r="U2885" s="460"/>
      <c r="V2885" s="434"/>
      <c r="W2885" s="434"/>
    </row>
    <row r="2886" spans="1:23" ht="31.5">
      <c r="A2886" s="153" t="s">
        <v>736</v>
      </c>
      <c r="B2886" s="154" t="s">
        <v>3292</v>
      </c>
      <c r="C2886" s="155" t="s">
        <v>3294</v>
      </c>
      <c r="D2886" s="156" t="s">
        <v>3319</v>
      </c>
      <c r="E2886" s="155" t="s">
        <v>57</v>
      </c>
      <c r="F2886" s="236" t="s">
        <v>3300</v>
      </c>
      <c r="G2886" s="158" t="s">
        <v>58</v>
      </c>
      <c r="H2886" s="159" t="s">
        <v>3215</v>
      </c>
      <c r="I2886" s="160">
        <v>2</v>
      </c>
      <c r="J2886" s="161"/>
      <c r="K2886" s="162">
        <f t="shared" si="163"/>
        <v>0</v>
      </c>
      <c r="L2886" s="163"/>
      <c r="M2886" s="164">
        <f t="shared" si="164"/>
        <v>0</v>
      </c>
      <c r="N2886" s="437"/>
      <c r="O2886" s="456"/>
      <c r="P2886" s="443"/>
      <c r="Q2886" s="457"/>
      <c r="R2886" s="458"/>
      <c r="S2886" s="459"/>
      <c r="T2886" s="457"/>
      <c r="U2886" s="460"/>
      <c r="V2886" s="434"/>
      <c r="W2886" s="434"/>
    </row>
    <row r="2887" spans="1:23" ht="31.5">
      <c r="A2887" s="153" t="s">
        <v>737</v>
      </c>
      <c r="B2887" s="154" t="s">
        <v>3292</v>
      </c>
      <c r="C2887" s="155" t="s">
        <v>3294</v>
      </c>
      <c r="D2887" s="156" t="s">
        <v>3319</v>
      </c>
      <c r="E2887" s="155" t="s">
        <v>57</v>
      </c>
      <c r="F2887" s="236" t="s">
        <v>3301</v>
      </c>
      <c r="G2887" s="158" t="s">
        <v>58</v>
      </c>
      <c r="H2887" s="159" t="s">
        <v>3218</v>
      </c>
      <c r="I2887" s="160">
        <v>2</v>
      </c>
      <c r="J2887" s="161"/>
      <c r="K2887" s="162">
        <f t="shared" si="163"/>
        <v>0</v>
      </c>
      <c r="L2887" s="163"/>
      <c r="M2887" s="164">
        <f t="shared" si="164"/>
        <v>0</v>
      </c>
      <c r="N2887" s="437"/>
      <c r="O2887" s="456"/>
      <c r="P2887" s="443"/>
      <c r="Q2887" s="457"/>
      <c r="R2887" s="458"/>
      <c r="S2887" s="459"/>
      <c r="T2887" s="457"/>
      <c r="U2887" s="460"/>
      <c r="V2887" s="434"/>
      <c r="W2887" s="434"/>
    </row>
    <row r="2888" spans="1:23" ht="31.5">
      <c r="A2888" s="153" t="s">
        <v>738</v>
      </c>
      <c r="B2888" s="154" t="s">
        <v>3292</v>
      </c>
      <c r="C2888" s="155" t="s">
        <v>3294</v>
      </c>
      <c r="D2888" s="156" t="s">
        <v>3319</v>
      </c>
      <c r="E2888" s="155" t="s">
        <v>57</v>
      </c>
      <c r="F2888" s="236" t="s">
        <v>3302</v>
      </c>
      <c r="G2888" s="158" t="s">
        <v>58</v>
      </c>
      <c r="H2888" s="159" t="s">
        <v>3218</v>
      </c>
      <c r="I2888" s="160">
        <v>2</v>
      </c>
      <c r="J2888" s="161"/>
      <c r="K2888" s="162">
        <f t="shared" si="163"/>
        <v>0</v>
      </c>
      <c r="L2888" s="163"/>
      <c r="M2888" s="164">
        <f t="shared" si="164"/>
        <v>0</v>
      </c>
      <c r="N2888" s="437"/>
      <c r="O2888" s="456"/>
      <c r="P2888" s="443"/>
      <c r="Q2888" s="457"/>
      <c r="R2888" s="458"/>
      <c r="S2888" s="459"/>
      <c r="T2888" s="457"/>
      <c r="U2888" s="460"/>
      <c r="V2888" s="434"/>
      <c r="W2888" s="434"/>
    </row>
    <row r="2889" spans="1:23" ht="31.5">
      <c r="A2889" s="153" t="s">
        <v>739</v>
      </c>
      <c r="B2889" s="154" t="s">
        <v>3292</v>
      </c>
      <c r="C2889" s="155" t="s">
        <v>3294</v>
      </c>
      <c r="D2889" s="156" t="s">
        <v>3319</v>
      </c>
      <c r="E2889" s="155" t="s">
        <v>57</v>
      </c>
      <c r="F2889" s="236" t="s">
        <v>3303</v>
      </c>
      <c r="G2889" s="158" t="s">
        <v>58</v>
      </c>
      <c r="H2889" s="159" t="s">
        <v>3218</v>
      </c>
      <c r="I2889" s="160">
        <v>2</v>
      </c>
      <c r="J2889" s="161"/>
      <c r="K2889" s="162">
        <f t="shared" si="163"/>
        <v>0</v>
      </c>
      <c r="L2889" s="163"/>
      <c r="M2889" s="164">
        <f t="shared" si="164"/>
        <v>0</v>
      </c>
      <c r="N2889" s="437"/>
      <c r="O2889" s="456"/>
      <c r="P2889" s="443"/>
      <c r="Q2889" s="457"/>
      <c r="R2889" s="458"/>
      <c r="S2889" s="459"/>
      <c r="T2889" s="457"/>
      <c r="U2889" s="460"/>
      <c r="V2889" s="434"/>
      <c r="W2889" s="434"/>
    </row>
    <row r="2890" spans="1:23" ht="31.5">
      <c r="A2890" s="153" t="s">
        <v>740</v>
      </c>
      <c r="B2890" s="154" t="s">
        <v>3292</v>
      </c>
      <c r="C2890" s="155" t="s">
        <v>3294</v>
      </c>
      <c r="D2890" s="156" t="s">
        <v>3319</v>
      </c>
      <c r="E2890" s="155" t="s">
        <v>57</v>
      </c>
      <c r="F2890" s="236" t="s">
        <v>3304</v>
      </c>
      <c r="G2890" s="158" t="s">
        <v>58</v>
      </c>
      <c r="H2890" s="159" t="s">
        <v>3237</v>
      </c>
      <c r="I2890" s="160">
        <v>2</v>
      </c>
      <c r="J2890" s="161"/>
      <c r="K2890" s="162">
        <f t="shared" si="163"/>
        <v>0</v>
      </c>
      <c r="L2890" s="163"/>
      <c r="M2890" s="164">
        <f t="shared" si="164"/>
        <v>0</v>
      </c>
      <c r="N2890" s="437"/>
      <c r="O2890" s="456"/>
      <c r="P2890" s="443"/>
      <c r="Q2890" s="457"/>
      <c r="R2890" s="458"/>
      <c r="S2890" s="459"/>
      <c r="T2890" s="457"/>
      <c r="U2890" s="460"/>
      <c r="V2890" s="434"/>
      <c r="W2890" s="434"/>
    </row>
    <row r="2891" spans="1:23" ht="31.5">
      <c r="A2891" s="153" t="s">
        <v>741</v>
      </c>
      <c r="B2891" s="154" t="s">
        <v>3292</v>
      </c>
      <c r="C2891" s="155" t="s">
        <v>3294</v>
      </c>
      <c r="D2891" s="156" t="s">
        <v>3319</v>
      </c>
      <c r="E2891" s="155" t="s">
        <v>57</v>
      </c>
      <c r="F2891" s="236" t="s">
        <v>3305</v>
      </c>
      <c r="G2891" s="158" t="s">
        <v>58</v>
      </c>
      <c r="H2891" s="159" t="s">
        <v>3314</v>
      </c>
      <c r="I2891" s="160">
        <v>2</v>
      </c>
      <c r="J2891" s="161"/>
      <c r="K2891" s="162">
        <f t="shared" si="163"/>
        <v>0</v>
      </c>
      <c r="L2891" s="163"/>
      <c r="M2891" s="164">
        <f t="shared" si="164"/>
        <v>0</v>
      </c>
      <c r="N2891" s="437"/>
      <c r="O2891" s="456"/>
      <c r="P2891" s="443"/>
      <c r="Q2891" s="457"/>
      <c r="R2891" s="458"/>
      <c r="S2891" s="459"/>
      <c r="T2891" s="457"/>
      <c r="U2891" s="460"/>
      <c r="V2891" s="434"/>
      <c r="W2891" s="434"/>
    </row>
    <row r="2892" spans="1:23" ht="31.5">
      <c r="A2892" s="153" t="s">
        <v>742</v>
      </c>
      <c r="B2892" s="154" t="s">
        <v>3292</v>
      </c>
      <c r="C2892" s="155" t="s">
        <v>3294</v>
      </c>
      <c r="D2892" s="156" t="s">
        <v>3319</v>
      </c>
      <c r="E2892" s="155" t="s">
        <v>57</v>
      </c>
      <c r="F2892" s="236" t="s">
        <v>3306</v>
      </c>
      <c r="G2892" s="158" t="s">
        <v>58</v>
      </c>
      <c r="H2892" s="159" t="s">
        <v>3315</v>
      </c>
      <c r="I2892" s="160">
        <v>2</v>
      </c>
      <c r="J2892" s="161"/>
      <c r="K2892" s="162">
        <f t="shared" si="163"/>
        <v>0</v>
      </c>
      <c r="L2892" s="163"/>
      <c r="M2892" s="164">
        <f t="shared" si="164"/>
        <v>0</v>
      </c>
      <c r="N2892" s="437"/>
      <c r="O2892" s="456"/>
      <c r="P2892" s="443"/>
      <c r="Q2892" s="457"/>
      <c r="R2892" s="458"/>
      <c r="S2892" s="459"/>
      <c r="T2892" s="457"/>
      <c r="U2892" s="460"/>
      <c r="V2892" s="434"/>
      <c r="W2892" s="434"/>
    </row>
    <row r="2893" spans="1:23" ht="31.5">
      <c r="A2893" s="153" t="s">
        <v>743</v>
      </c>
      <c r="B2893" s="154" t="s">
        <v>3320</v>
      </c>
      <c r="C2893" s="155" t="s">
        <v>3295</v>
      </c>
      <c r="D2893" s="156" t="s">
        <v>3321</v>
      </c>
      <c r="E2893" s="155" t="s">
        <v>57</v>
      </c>
      <c r="F2893" s="236" t="s">
        <v>3307</v>
      </c>
      <c r="G2893" s="158" t="s">
        <v>58</v>
      </c>
      <c r="H2893" s="159" t="s">
        <v>3316</v>
      </c>
      <c r="I2893" s="160">
        <v>2</v>
      </c>
      <c r="J2893" s="161"/>
      <c r="K2893" s="162">
        <f t="shared" si="163"/>
        <v>0</v>
      </c>
      <c r="L2893" s="163"/>
      <c r="M2893" s="164">
        <f t="shared" si="164"/>
        <v>0</v>
      </c>
      <c r="N2893" s="437"/>
      <c r="O2893" s="456"/>
      <c r="P2893" s="443"/>
      <c r="Q2893" s="457"/>
      <c r="R2893" s="458"/>
      <c r="S2893" s="459"/>
      <c r="T2893" s="457"/>
      <c r="U2893" s="460"/>
      <c r="V2893" s="434"/>
      <c r="W2893" s="434"/>
    </row>
    <row r="2894" spans="1:23" ht="31.5">
      <c r="A2894" s="153" t="s">
        <v>744</v>
      </c>
      <c r="B2894" s="154" t="s">
        <v>3293</v>
      </c>
      <c r="C2894" s="155" t="s">
        <v>3295</v>
      </c>
      <c r="D2894" s="156" t="s">
        <v>3321</v>
      </c>
      <c r="E2894" s="155" t="s">
        <v>57</v>
      </c>
      <c r="F2894" s="236" t="s">
        <v>3308</v>
      </c>
      <c r="G2894" s="158" t="s">
        <v>58</v>
      </c>
      <c r="H2894" s="159" t="s">
        <v>3316</v>
      </c>
      <c r="I2894" s="160">
        <v>2</v>
      </c>
      <c r="J2894" s="161"/>
      <c r="K2894" s="162">
        <f t="shared" si="163"/>
        <v>0</v>
      </c>
      <c r="L2894" s="163"/>
      <c r="M2894" s="164">
        <f t="shared" si="164"/>
        <v>0</v>
      </c>
      <c r="N2894" s="437"/>
      <c r="O2894" s="456"/>
      <c r="P2894" s="443"/>
      <c r="Q2894" s="457"/>
      <c r="R2894" s="458"/>
      <c r="S2894" s="459"/>
      <c r="T2894" s="457"/>
      <c r="U2894" s="460"/>
      <c r="V2894" s="434"/>
      <c r="W2894" s="434"/>
    </row>
    <row r="2895" spans="1:23" ht="31.5">
      <c r="A2895" s="153" t="s">
        <v>745</v>
      </c>
      <c r="B2895" s="154" t="s">
        <v>3293</v>
      </c>
      <c r="C2895" s="155" t="s">
        <v>3295</v>
      </c>
      <c r="D2895" s="156" t="s">
        <v>3321</v>
      </c>
      <c r="E2895" s="155" t="s">
        <v>57</v>
      </c>
      <c r="F2895" s="236" t="s">
        <v>3309</v>
      </c>
      <c r="G2895" s="158" t="s">
        <v>58</v>
      </c>
      <c r="H2895" s="159" t="s">
        <v>3316</v>
      </c>
      <c r="I2895" s="160">
        <v>2</v>
      </c>
      <c r="J2895" s="161"/>
      <c r="K2895" s="162">
        <f t="shared" si="163"/>
        <v>0</v>
      </c>
      <c r="L2895" s="163"/>
      <c r="M2895" s="164">
        <f t="shared" si="164"/>
        <v>0</v>
      </c>
      <c r="N2895" s="437"/>
      <c r="O2895" s="456"/>
      <c r="P2895" s="443"/>
      <c r="Q2895" s="457"/>
      <c r="R2895" s="458"/>
      <c r="S2895" s="459"/>
      <c r="T2895" s="457"/>
      <c r="U2895" s="460"/>
      <c r="V2895" s="434"/>
      <c r="W2895" s="434"/>
    </row>
    <row r="2896" spans="1:23" ht="31.5">
      <c r="A2896" s="153" t="s">
        <v>746</v>
      </c>
      <c r="B2896" s="154" t="s">
        <v>3293</v>
      </c>
      <c r="C2896" s="155" t="s">
        <v>3295</v>
      </c>
      <c r="D2896" s="156" t="s">
        <v>3321</v>
      </c>
      <c r="E2896" s="155" t="s">
        <v>57</v>
      </c>
      <c r="F2896" s="236" t="s">
        <v>3310</v>
      </c>
      <c r="G2896" s="158" t="s">
        <v>58</v>
      </c>
      <c r="H2896" s="159" t="s">
        <v>3316</v>
      </c>
      <c r="I2896" s="160">
        <v>2</v>
      </c>
      <c r="J2896" s="161"/>
      <c r="K2896" s="162">
        <f t="shared" si="163"/>
        <v>0</v>
      </c>
      <c r="L2896" s="163"/>
      <c r="M2896" s="164">
        <f t="shared" si="164"/>
        <v>0</v>
      </c>
      <c r="N2896" s="437"/>
      <c r="O2896" s="456"/>
      <c r="P2896" s="443"/>
      <c r="Q2896" s="457"/>
      <c r="R2896" s="458"/>
      <c r="S2896" s="459"/>
      <c r="T2896" s="457"/>
      <c r="U2896" s="460"/>
      <c r="V2896" s="434"/>
      <c r="W2896" s="434"/>
    </row>
    <row r="2897" spans="1:66" ht="31.5">
      <c r="A2897" s="153" t="s">
        <v>747</v>
      </c>
      <c r="B2897" s="154" t="s">
        <v>3293</v>
      </c>
      <c r="C2897" s="155" t="s">
        <v>3295</v>
      </c>
      <c r="D2897" s="156" t="s">
        <v>3321</v>
      </c>
      <c r="E2897" s="155" t="s">
        <v>57</v>
      </c>
      <c r="F2897" s="236" t="s">
        <v>3311</v>
      </c>
      <c r="G2897" s="158" t="s">
        <v>58</v>
      </c>
      <c r="H2897" s="159" t="s">
        <v>3316</v>
      </c>
      <c r="I2897" s="160">
        <v>2</v>
      </c>
      <c r="J2897" s="161"/>
      <c r="K2897" s="162">
        <f t="shared" si="163"/>
        <v>0</v>
      </c>
      <c r="L2897" s="163"/>
      <c r="M2897" s="164">
        <f t="shared" si="164"/>
        <v>0</v>
      </c>
      <c r="N2897" s="437"/>
      <c r="O2897" s="456"/>
      <c r="P2897" s="443"/>
      <c r="Q2897" s="457"/>
      <c r="R2897" s="458"/>
      <c r="S2897" s="459"/>
      <c r="T2897" s="457"/>
      <c r="U2897" s="460"/>
      <c r="V2897" s="434"/>
      <c r="W2897" s="434"/>
    </row>
    <row r="2898" spans="1:66" ht="31.5">
      <c r="A2898" s="153" t="s">
        <v>748</v>
      </c>
      <c r="B2898" s="154" t="s">
        <v>3293</v>
      </c>
      <c r="C2898" s="155" t="s">
        <v>3295</v>
      </c>
      <c r="D2898" s="156" t="s">
        <v>3321</v>
      </c>
      <c r="E2898" s="155" t="s">
        <v>57</v>
      </c>
      <c r="F2898" s="236" t="s">
        <v>3312</v>
      </c>
      <c r="G2898" s="158" t="s">
        <v>58</v>
      </c>
      <c r="H2898" s="159" t="s">
        <v>3316</v>
      </c>
      <c r="I2898" s="160">
        <v>2</v>
      </c>
      <c r="J2898" s="161"/>
      <c r="K2898" s="162">
        <f t="shared" si="163"/>
        <v>0</v>
      </c>
      <c r="L2898" s="163"/>
      <c r="M2898" s="164">
        <f t="shared" si="164"/>
        <v>0</v>
      </c>
      <c r="N2898" s="437"/>
      <c r="O2898" s="456"/>
      <c r="P2898" s="443"/>
      <c r="Q2898" s="457"/>
      <c r="R2898" s="458"/>
      <c r="S2898" s="459"/>
      <c r="T2898" s="457"/>
      <c r="U2898" s="460"/>
      <c r="V2898" s="434"/>
      <c r="W2898" s="434"/>
    </row>
    <row r="2899" spans="1:66" ht="31.5">
      <c r="A2899" s="253" t="s">
        <v>749</v>
      </c>
      <c r="B2899" s="289" t="s">
        <v>3293</v>
      </c>
      <c r="C2899" s="290" t="s">
        <v>3295</v>
      </c>
      <c r="D2899" s="291" t="s">
        <v>3321</v>
      </c>
      <c r="E2899" s="290" t="s">
        <v>57</v>
      </c>
      <c r="F2899" s="292" t="s">
        <v>3313</v>
      </c>
      <c r="G2899" s="293" t="s">
        <v>58</v>
      </c>
      <c r="H2899" s="294" t="s">
        <v>3317</v>
      </c>
      <c r="I2899" s="295">
        <v>2</v>
      </c>
      <c r="J2899" s="161"/>
      <c r="K2899" s="162">
        <f t="shared" si="163"/>
        <v>0</v>
      </c>
      <c r="L2899" s="163"/>
      <c r="M2899" s="164">
        <f t="shared" si="164"/>
        <v>0</v>
      </c>
      <c r="N2899" s="437"/>
      <c r="O2899" s="456"/>
      <c r="P2899" s="443"/>
      <c r="Q2899" s="457"/>
      <c r="R2899" s="458"/>
      <c r="S2899" s="459"/>
      <c r="T2899" s="457"/>
      <c r="U2899" s="460"/>
      <c r="V2899" s="434"/>
      <c r="W2899" s="434"/>
    </row>
    <row r="2900" spans="1:66" ht="32.25" thickBot="1">
      <c r="A2900" s="100" t="s">
        <v>750</v>
      </c>
      <c r="B2900" s="165" t="s">
        <v>3334</v>
      </c>
      <c r="C2900" s="166" t="s">
        <v>3295</v>
      </c>
      <c r="D2900" s="167" t="s">
        <v>3335</v>
      </c>
      <c r="E2900" s="166" t="s">
        <v>57</v>
      </c>
      <c r="F2900" s="237" t="s">
        <v>3336</v>
      </c>
      <c r="G2900" s="169" t="s">
        <v>58</v>
      </c>
      <c r="H2900" s="106" t="s">
        <v>3337</v>
      </c>
      <c r="I2900" s="170">
        <v>2</v>
      </c>
      <c r="J2900" s="171"/>
      <c r="K2900" s="162">
        <f t="shared" si="163"/>
        <v>0</v>
      </c>
      <c r="L2900" s="173"/>
      <c r="M2900" s="164">
        <f t="shared" si="164"/>
        <v>0</v>
      </c>
      <c r="N2900" s="438"/>
      <c r="O2900" s="441"/>
      <c r="P2900" s="444"/>
      <c r="Q2900" s="447"/>
      <c r="R2900" s="449"/>
      <c r="S2900" s="452"/>
      <c r="T2900" s="447"/>
      <c r="U2900" s="455"/>
      <c r="V2900" s="435"/>
      <c r="W2900" s="435"/>
    </row>
    <row r="2901" spans="1:66" ht="12.75">
      <c r="A2901" s="37"/>
      <c r="B2901" s="37"/>
      <c r="C2901" s="37"/>
      <c r="D2901" s="37"/>
      <c r="E2901" s="37"/>
      <c r="F2901" s="37"/>
      <c r="G2901" s="37"/>
      <c r="H2901" s="38"/>
      <c r="I2901" s="37"/>
      <c r="J2901" s="112" t="s">
        <v>38</v>
      </c>
      <c r="K2901" s="113">
        <f>SUM(K2727:K2900)</f>
        <v>0</v>
      </c>
      <c r="L2901" s="114"/>
      <c r="M2901" s="113">
        <f>SUM(M2727:M2900)</f>
        <v>0</v>
      </c>
      <c r="N2901" s="114"/>
      <c r="O2901" s="114"/>
      <c r="P2901" s="115">
        <f>SUM(P2727)</f>
        <v>0</v>
      </c>
      <c r="Q2901" s="114"/>
      <c r="R2901" s="115">
        <f>SUM(R2727)</f>
        <v>0</v>
      </c>
      <c r="S2901" s="113">
        <f>SUM(S2727:S2900)</f>
        <v>1000</v>
      </c>
      <c r="T2901" s="114"/>
      <c r="U2901" s="113">
        <f>SUM(U2727:U2900)</f>
        <v>1000</v>
      </c>
      <c r="V2901" s="37"/>
      <c r="W2901" s="37"/>
    </row>
    <row r="2902" spans="1:66" ht="51">
      <c r="W2902" s="116" t="s">
        <v>37</v>
      </c>
    </row>
    <row r="2904" spans="1:66" s="241" customFormat="1" ht="15" thickBot="1">
      <c r="A2904" s="180"/>
      <c r="B2904" s="181" t="s">
        <v>21</v>
      </c>
      <c r="C2904" s="182">
        <v>170</v>
      </c>
      <c r="D2904" s="183"/>
      <c r="E2904" s="184"/>
      <c r="F2904" s="184"/>
      <c r="G2904" s="184"/>
      <c r="H2904" s="184"/>
      <c r="I2904" s="184"/>
      <c r="J2904" s="184"/>
      <c r="K2904" s="184"/>
      <c r="L2904" s="184"/>
      <c r="M2904" s="184"/>
      <c r="N2904" s="184"/>
      <c r="O2904" s="185"/>
      <c r="P2904" s="185"/>
      <c r="Q2904" s="185"/>
      <c r="R2904" s="185"/>
      <c r="S2904" s="185"/>
      <c r="T2904" s="185"/>
      <c r="U2904" s="185"/>
      <c r="V2904" s="185"/>
      <c r="W2904" s="185"/>
      <c r="X2904" s="31"/>
      <c r="Y2904" s="31"/>
      <c r="Z2904" s="31"/>
      <c r="AA2904" s="31"/>
      <c r="AB2904" s="31"/>
      <c r="AC2904" s="31"/>
      <c r="AD2904" s="31"/>
      <c r="AE2904" s="31"/>
      <c r="AF2904" s="31"/>
      <c r="AG2904" s="31"/>
      <c r="AH2904" s="31"/>
      <c r="AI2904" s="31"/>
      <c r="AJ2904" s="31"/>
      <c r="AK2904" s="31"/>
      <c r="AL2904" s="31"/>
      <c r="AM2904" s="31"/>
      <c r="AN2904" s="31"/>
      <c r="AO2904" s="31"/>
      <c r="AP2904" s="31"/>
      <c r="AQ2904" s="31"/>
      <c r="AR2904" s="31"/>
      <c r="AS2904" s="31"/>
      <c r="AT2904" s="31"/>
      <c r="AU2904" s="31"/>
      <c r="AV2904" s="31"/>
      <c r="AW2904" s="31"/>
      <c r="AX2904" s="31"/>
      <c r="AY2904" s="31"/>
      <c r="AZ2904" s="31"/>
      <c r="BA2904" s="31"/>
      <c r="BB2904" s="31"/>
      <c r="BC2904" s="31"/>
      <c r="BD2904" s="31"/>
      <c r="BE2904" s="31"/>
      <c r="BF2904" s="31"/>
      <c r="BG2904" s="31"/>
      <c r="BH2904" s="31"/>
      <c r="BI2904" s="31"/>
      <c r="BJ2904" s="31"/>
      <c r="BK2904" s="31"/>
      <c r="BL2904" s="31"/>
      <c r="BM2904" s="31"/>
      <c r="BN2904" s="31"/>
    </row>
    <row r="2905" spans="1:66" ht="11.25">
      <c r="A2905" s="422" t="s">
        <v>0</v>
      </c>
      <c r="B2905" s="423"/>
      <c r="C2905" s="423"/>
      <c r="D2905" s="423"/>
      <c r="E2905" s="423"/>
      <c r="F2905" s="423"/>
      <c r="G2905" s="424"/>
      <c r="H2905" s="422" t="s">
        <v>40</v>
      </c>
      <c r="I2905" s="423"/>
      <c r="J2905" s="423"/>
      <c r="K2905" s="423"/>
      <c r="L2905" s="423"/>
      <c r="M2905" s="424"/>
      <c r="N2905" s="422" t="s">
        <v>35</v>
      </c>
      <c r="O2905" s="423"/>
      <c r="P2905" s="423"/>
      <c r="Q2905" s="423"/>
      <c r="R2905" s="423"/>
      <c r="S2905" s="423"/>
      <c r="T2905" s="423"/>
      <c r="U2905" s="424"/>
      <c r="V2905" s="425" t="s">
        <v>1</v>
      </c>
      <c r="W2905" s="426"/>
    </row>
    <row r="2906" spans="1:66" ht="63.75">
      <c r="A2906" s="46" t="s">
        <v>12</v>
      </c>
      <c r="B2906" s="47" t="s">
        <v>22</v>
      </c>
      <c r="C2906" s="48" t="s">
        <v>13</v>
      </c>
      <c r="D2906" s="48" t="s">
        <v>20</v>
      </c>
      <c r="E2906" s="49" t="s">
        <v>23</v>
      </c>
      <c r="F2906" s="48" t="s">
        <v>19</v>
      </c>
      <c r="G2906" s="50" t="s">
        <v>24</v>
      </c>
      <c r="H2906" s="51" t="s">
        <v>28</v>
      </c>
      <c r="I2906" s="48" t="s">
        <v>29</v>
      </c>
      <c r="J2906" s="52" t="s">
        <v>41</v>
      </c>
      <c r="K2906" s="53" t="s">
        <v>14</v>
      </c>
      <c r="L2906" s="54" t="s">
        <v>2</v>
      </c>
      <c r="M2906" s="55" t="s">
        <v>15</v>
      </c>
      <c r="N2906" s="56" t="s">
        <v>50</v>
      </c>
      <c r="O2906" s="57" t="s">
        <v>54</v>
      </c>
      <c r="P2906" s="58" t="s">
        <v>42</v>
      </c>
      <c r="Q2906" s="59" t="s">
        <v>2</v>
      </c>
      <c r="R2906" s="58" t="s">
        <v>43</v>
      </c>
      <c r="S2906" s="58" t="s">
        <v>55</v>
      </c>
      <c r="T2906" s="59" t="s">
        <v>2</v>
      </c>
      <c r="U2906" s="60" t="s">
        <v>56</v>
      </c>
      <c r="V2906" s="61" t="s">
        <v>51</v>
      </c>
      <c r="W2906" s="62" t="s">
        <v>52</v>
      </c>
    </row>
    <row r="2907" spans="1:66" ht="11.25" thickBot="1">
      <c r="A2907" s="63" t="s">
        <v>3</v>
      </c>
      <c r="B2907" s="64" t="s">
        <v>4</v>
      </c>
      <c r="C2907" s="64" t="s">
        <v>5</v>
      </c>
      <c r="D2907" s="64" t="s">
        <v>6</v>
      </c>
      <c r="E2907" s="64" t="s">
        <v>7</v>
      </c>
      <c r="F2907" s="64" t="s">
        <v>8</v>
      </c>
      <c r="G2907" s="65" t="s">
        <v>9</v>
      </c>
      <c r="H2907" s="66" t="s">
        <v>16</v>
      </c>
      <c r="I2907" s="64" t="s">
        <v>30</v>
      </c>
      <c r="J2907" s="67" t="s">
        <v>31</v>
      </c>
      <c r="K2907" s="64" t="s">
        <v>32</v>
      </c>
      <c r="L2907" s="68" t="s">
        <v>33</v>
      </c>
      <c r="M2907" s="69" t="s">
        <v>34</v>
      </c>
      <c r="N2907" s="70" t="s">
        <v>17</v>
      </c>
      <c r="O2907" s="71" t="s">
        <v>36</v>
      </c>
      <c r="P2907" s="72" t="s">
        <v>49</v>
      </c>
      <c r="Q2907" s="71" t="s">
        <v>10</v>
      </c>
      <c r="R2907" s="72" t="s">
        <v>44</v>
      </c>
      <c r="S2907" s="72" t="s">
        <v>45</v>
      </c>
      <c r="T2907" s="71" t="s">
        <v>18</v>
      </c>
      <c r="U2907" s="73" t="s">
        <v>46</v>
      </c>
      <c r="V2907" s="74" t="s">
        <v>47</v>
      </c>
      <c r="W2907" s="75" t="s">
        <v>48</v>
      </c>
    </row>
    <row r="2908" spans="1:66" ht="32.25" thickBot="1">
      <c r="A2908" s="117" t="s">
        <v>11</v>
      </c>
      <c r="B2908" s="118" t="s">
        <v>3328</v>
      </c>
      <c r="C2908" s="119"/>
      <c r="D2908" s="120" t="s">
        <v>3329</v>
      </c>
      <c r="E2908" s="119" t="s">
        <v>129</v>
      </c>
      <c r="F2908" s="121" t="s">
        <v>3330</v>
      </c>
      <c r="G2908" s="122" t="s">
        <v>58</v>
      </c>
      <c r="H2908" s="123" t="s">
        <v>1310</v>
      </c>
      <c r="I2908" s="124">
        <v>2</v>
      </c>
      <c r="J2908" s="125"/>
      <c r="K2908" s="126">
        <f>I2908*J2908</f>
        <v>0</v>
      </c>
      <c r="L2908" s="127"/>
      <c r="M2908" s="128">
        <f>ROUND(K2908*L2908+K2908,2)</f>
        <v>0</v>
      </c>
      <c r="N2908" s="129">
        <v>6</v>
      </c>
      <c r="O2908" s="125"/>
      <c r="P2908" s="130">
        <f>N2908*O2908</f>
        <v>0</v>
      </c>
      <c r="Q2908" s="127"/>
      <c r="R2908" s="130">
        <f>ROUND(P2908+P2908*Q2908,2)</f>
        <v>0</v>
      </c>
      <c r="S2908" s="131">
        <v>2000</v>
      </c>
      <c r="T2908" s="127"/>
      <c r="U2908" s="132">
        <f>ROUND(S2908+S2908*T2908,2)</f>
        <v>2000</v>
      </c>
      <c r="V2908" s="133">
        <f>SUM(K2909,P2909,S2909)</f>
        <v>2000</v>
      </c>
      <c r="W2908" s="133">
        <f>SUM(M2909,R2909,U2909)</f>
        <v>2000</v>
      </c>
    </row>
    <row r="2909" spans="1:66" ht="12.75">
      <c r="A2909" s="37"/>
      <c r="B2909" s="37"/>
      <c r="C2909" s="37"/>
      <c r="D2909" s="37"/>
      <c r="E2909" s="37"/>
      <c r="F2909" s="37"/>
      <c r="G2909" s="37"/>
      <c r="H2909" s="38"/>
      <c r="I2909" s="37"/>
      <c r="J2909" s="112" t="s">
        <v>38</v>
      </c>
      <c r="K2909" s="113">
        <f>SUM(K2908:K2908)</f>
        <v>0</v>
      </c>
      <c r="L2909" s="114"/>
      <c r="M2909" s="113">
        <f>SUM(M2908:M2908)</f>
        <v>0</v>
      </c>
      <c r="N2909" s="114"/>
      <c r="O2909" s="114"/>
      <c r="P2909" s="115">
        <f>SUM(P2908)</f>
        <v>0</v>
      </c>
      <c r="Q2909" s="114"/>
      <c r="R2909" s="115">
        <f>SUM(R2908)</f>
        <v>0</v>
      </c>
      <c r="S2909" s="113">
        <f>SUM(S2908:S2908)</f>
        <v>2000</v>
      </c>
      <c r="T2909" s="114"/>
      <c r="U2909" s="113">
        <f>SUM(U2908:U2908)</f>
        <v>2000</v>
      </c>
      <c r="V2909" s="37"/>
      <c r="W2909" s="37"/>
    </row>
    <row r="2910" spans="1:66" ht="51">
      <c r="W2910" s="116" t="s">
        <v>37</v>
      </c>
    </row>
    <row r="2912" spans="1:66" s="241" customFormat="1" ht="15" thickBot="1">
      <c r="A2912" s="180"/>
      <c r="B2912" s="181" t="s">
        <v>21</v>
      </c>
      <c r="C2912" s="182">
        <v>171</v>
      </c>
      <c r="D2912" s="183"/>
      <c r="E2912" s="184"/>
      <c r="F2912" s="184"/>
      <c r="G2912" s="184"/>
      <c r="H2912" s="184"/>
      <c r="I2912" s="184"/>
      <c r="J2912" s="184"/>
      <c r="K2912" s="184"/>
      <c r="L2912" s="184"/>
      <c r="M2912" s="184"/>
      <c r="N2912" s="184"/>
      <c r="O2912" s="185"/>
      <c r="P2912" s="185"/>
      <c r="Q2912" s="185"/>
      <c r="R2912" s="185"/>
      <c r="S2912" s="185"/>
      <c r="T2912" s="185"/>
      <c r="U2912" s="185"/>
      <c r="V2912" s="185"/>
      <c r="W2912" s="185"/>
      <c r="X2912" s="31"/>
      <c r="Y2912" s="31"/>
      <c r="Z2912" s="31"/>
      <c r="AA2912" s="31"/>
      <c r="AB2912" s="31"/>
      <c r="AC2912" s="31"/>
      <c r="AD2912" s="31"/>
      <c r="AE2912" s="31"/>
      <c r="AF2912" s="31"/>
      <c r="AG2912" s="31"/>
      <c r="AH2912" s="31"/>
      <c r="AI2912" s="31"/>
      <c r="AJ2912" s="31"/>
      <c r="AK2912" s="31"/>
      <c r="AL2912" s="31"/>
      <c r="AM2912" s="31"/>
      <c r="AN2912" s="31"/>
      <c r="AO2912" s="31"/>
      <c r="AP2912" s="31"/>
      <c r="AQ2912" s="31"/>
      <c r="AR2912" s="31"/>
      <c r="AS2912" s="31"/>
      <c r="AT2912" s="31"/>
      <c r="AU2912" s="31"/>
      <c r="AV2912" s="31"/>
      <c r="AW2912" s="31"/>
      <c r="AX2912" s="31"/>
      <c r="AY2912" s="31"/>
      <c r="AZ2912" s="31"/>
      <c r="BA2912" s="31"/>
      <c r="BB2912" s="31"/>
      <c r="BC2912" s="31"/>
      <c r="BD2912" s="31"/>
      <c r="BE2912" s="31"/>
      <c r="BF2912" s="31"/>
      <c r="BG2912" s="31"/>
      <c r="BH2912" s="31"/>
      <c r="BI2912" s="31"/>
      <c r="BJ2912" s="31"/>
      <c r="BK2912" s="31"/>
      <c r="BL2912" s="31"/>
      <c r="BM2912" s="31"/>
      <c r="BN2912" s="31"/>
    </row>
    <row r="2913" spans="1:23" ht="11.25">
      <c r="A2913" s="422" t="s">
        <v>0</v>
      </c>
      <c r="B2913" s="423"/>
      <c r="C2913" s="423"/>
      <c r="D2913" s="423"/>
      <c r="E2913" s="423"/>
      <c r="F2913" s="423"/>
      <c r="G2913" s="424"/>
      <c r="H2913" s="422" t="s">
        <v>40</v>
      </c>
      <c r="I2913" s="423"/>
      <c r="J2913" s="423"/>
      <c r="K2913" s="423"/>
      <c r="L2913" s="423"/>
      <c r="M2913" s="424"/>
      <c r="N2913" s="422" t="s">
        <v>35</v>
      </c>
      <c r="O2913" s="423"/>
      <c r="P2913" s="423"/>
      <c r="Q2913" s="423"/>
      <c r="R2913" s="423"/>
      <c r="S2913" s="423"/>
      <c r="T2913" s="423"/>
      <c r="U2913" s="424"/>
      <c r="V2913" s="425" t="s">
        <v>1</v>
      </c>
      <c r="W2913" s="426"/>
    </row>
    <row r="2914" spans="1:23" ht="63.75">
      <c r="A2914" s="46" t="s">
        <v>12</v>
      </c>
      <c r="B2914" s="47" t="s">
        <v>22</v>
      </c>
      <c r="C2914" s="48" t="s">
        <v>13</v>
      </c>
      <c r="D2914" s="48" t="s">
        <v>20</v>
      </c>
      <c r="E2914" s="49" t="s">
        <v>23</v>
      </c>
      <c r="F2914" s="48" t="s">
        <v>19</v>
      </c>
      <c r="G2914" s="50" t="s">
        <v>24</v>
      </c>
      <c r="H2914" s="51" t="s">
        <v>28</v>
      </c>
      <c r="I2914" s="48" t="s">
        <v>29</v>
      </c>
      <c r="J2914" s="52" t="s">
        <v>41</v>
      </c>
      <c r="K2914" s="53" t="s">
        <v>14</v>
      </c>
      <c r="L2914" s="54" t="s">
        <v>2</v>
      </c>
      <c r="M2914" s="55" t="s">
        <v>15</v>
      </c>
      <c r="N2914" s="56" t="s">
        <v>50</v>
      </c>
      <c r="O2914" s="57" t="s">
        <v>54</v>
      </c>
      <c r="P2914" s="58" t="s">
        <v>42</v>
      </c>
      <c r="Q2914" s="59" t="s">
        <v>2</v>
      </c>
      <c r="R2914" s="58" t="s">
        <v>43</v>
      </c>
      <c r="S2914" s="58" t="s">
        <v>55</v>
      </c>
      <c r="T2914" s="59" t="s">
        <v>2</v>
      </c>
      <c r="U2914" s="60" t="s">
        <v>56</v>
      </c>
      <c r="V2914" s="61" t="s">
        <v>51</v>
      </c>
      <c r="W2914" s="62" t="s">
        <v>52</v>
      </c>
    </row>
    <row r="2915" spans="1:23" ht="11.25" thickBot="1">
      <c r="A2915" s="63" t="s">
        <v>3</v>
      </c>
      <c r="B2915" s="64" t="s">
        <v>4</v>
      </c>
      <c r="C2915" s="64" t="s">
        <v>5</v>
      </c>
      <c r="D2915" s="64" t="s">
        <v>6</v>
      </c>
      <c r="E2915" s="64" t="s">
        <v>7</v>
      </c>
      <c r="F2915" s="64" t="s">
        <v>8</v>
      </c>
      <c r="G2915" s="65" t="s">
        <v>9</v>
      </c>
      <c r="H2915" s="66" t="s">
        <v>16</v>
      </c>
      <c r="I2915" s="64" t="s">
        <v>30</v>
      </c>
      <c r="J2915" s="67" t="s">
        <v>31</v>
      </c>
      <c r="K2915" s="64" t="s">
        <v>32</v>
      </c>
      <c r="L2915" s="68" t="s">
        <v>33</v>
      </c>
      <c r="M2915" s="69" t="s">
        <v>34</v>
      </c>
      <c r="N2915" s="70" t="s">
        <v>17</v>
      </c>
      <c r="O2915" s="71" t="s">
        <v>36</v>
      </c>
      <c r="P2915" s="72" t="s">
        <v>49</v>
      </c>
      <c r="Q2915" s="71" t="s">
        <v>10</v>
      </c>
      <c r="R2915" s="72" t="s">
        <v>44</v>
      </c>
      <c r="S2915" s="72" t="s">
        <v>45</v>
      </c>
      <c r="T2915" s="71" t="s">
        <v>18</v>
      </c>
      <c r="U2915" s="73" t="s">
        <v>46</v>
      </c>
      <c r="V2915" s="74" t="s">
        <v>47</v>
      </c>
      <c r="W2915" s="75" t="s">
        <v>48</v>
      </c>
    </row>
    <row r="2916" spans="1:23" ht="32.25" thickBot="1">
      <c r="A2916" s="117" t="s">
        <v>11</v>
      </c>
      <c r="B2916" s="118" t="s">
        <v>3331</v>
      </c>
      <c r="C2916" s="119"/>
      <c r="D2916" s="120" t="s">
        <v>3332</v>
      </c>
      <c r="E2916" s="119" t="s">
        <v>129</v>
      </c>
      <c r="F2916" s="121" t="s">
        <v>3333</v>
      </c>
      <c r="G2916" s="122" t="s">
        <v>58</v>
      </c>
      <c r="H2916" s="123">
        <v>45728</v>
      </c>
      <c r="I2916" s="124">
        <v>2</v>
      </c>
      <c r="J2916" s="125"/>
      <c r="K2916" s="126">
        <f>I2916*J2916</f>
        <v>0</v>
      </c>
      <c r="L2916" s="127"/>
      <c r="M2916" s="128">
        <f>ROUND(K2916*L2916+K2916,2)</f>
        <v>0</v>
      </c>
      <c r="N2916" s="129">
        <v>6</v>
      </c>
      <c r="O2916" s="125"/>
      <c r="P2916" s="130">
        <f>N2916*O2916</f>
        <v>0</v>
      </c>
      <c r="Q2916" s="127"/>
      <c r="R2916" s="130">
        <f>ROUND(P2916+P2916*Q2916,2)</f>
        <v>0</v>
      </c>
      <c r="S2916" s="131">
        <v>2000</v>
      </c>
      <c r="T2916" s="127"/>
      <c r="U2916" s="132">
        <f>ROUND(S2916+S2916*T2916,2)</f>
        <v>2000</v>
      </c>
      <c r="V2916" s="133">
        <f>SUM(K2917,P2917,S2917)</f>
        <v>2000</v>
      </c>
      <c r="W2916" s="133">
        <f>SUM(M2917,R2917,U2917)</f>
        <v>2000</v>
      </c>
    </row>
    <row r="2917" spans="1:23" ht="12.75">
      <c r="A2917" s="37"/>
      <c r="B2917" s="37"/>
      <c r="C2917" s="37"/>
      <c r="D2917" s="37"/>
      <c r="E2917" s="37"/>
      <c r="F2917" s="37"/>
      <c r="G2917" s="37"/>
      <c r="H2917" s="38"/>
      <c r="I2917" s="37"/>
      <c r="J2917" s="112" t="s">
        <v>38</v>
      </c>
      <c r="K2917" s="113">
        <f>SUM(K2916:K2916)</f>
        <v>0</v>
      </c>
      <c r="L2917" s="114"/>
      <c r="M2917" s="113">
        <f>SUM(M2916:M2916)</f>
        <v>0</v>
      </c>
      <c r="N2917" s="114"/>
      <c r="O2917" s="114"/>
      <c r="P2917" s="115">
        <f>SUM(P2916)</f>
        <v>0</v>
      </c>
      <c r="Q2917" s="114"/>
      <c r="R2917" s="115">
        <f>SUM(R2916)</f>
        <v>0</v>
      </c>
      <c r="S2917" s="113">
        <f>SUM(S2916:S2916)</f>
        <v>2000</v>
      </c>
      <c r="T2917" s="114"/>
      <c r="U2917" s="113">
        <f>SUM(U2916:U2916)</f>
        <v>2000</v>
      </c>
      <c r="V2917" s="37"/>
      <c r="W2917" s="37"/>
    </row>
    <row r="2918" spans="1:23" ht="51">
      <c r="W2918" s="116" t="s">
        <v>37</v>
      </c>
    </row>
    <row r="2920" spans="1:23" ht="13.5" thickBot="1">
      <c r="A2920" s="180"/>
      <c r="B2920" s="181" t="s">
        <v>21</v>
      </c>
      <c r="C2920" s="182">
        <v>172</v>
      </c>
      <c r="D2920" s="184"/>
      <c r="E2920" s="184"/>
      <c r="F2920" s="184"/>
      <c r="G2920" s="184"/>
      <c r="H2920" s="184"/>
      <c r="I2920" s="184"/>
      <c r="J2920" s="184"/>
      <c r="K2920" s="184"/>
      <c r="L2920" s="184"/>
      <c r="M2920" s="184"/>
      <c r="N2920" s="184"/>
      <c r="O2920" s="185"/>
      <c r="P2920" s="185"/>
      <c r="Q2920" s="185"/>
      <c r="R2920" s="185"/>
      <c r="S2920" s="185"/>
      <c r="T2920" s="185"/>
      <c r="U2920" s="185"/>
      <c r="V2920" s="185"/>
      <c r="W2920" s="185"/>
    </row>
    <row r="2921" spans="1:23" ht="11.25">
      <c r="A2921" s="461" t="s">
        <v>0</v>
      </c>
      <c r="B2921" s="431"/>
      <c r="C2921" s="431"/>
      <c r="D2921" s="431"/>
      <c r="E2921" s="431"/>
      <c r="F2921" s="431"/>
      <c r="G2921" s="432"/>
      <c r="H2921" s="461" t="s">
        <v>40</v>
      </c>
      <c r="I2921" s="431"/>
      <c r="J2921" s="431"/>
      <c r="K2921" s="431"/>
      <c r="L2921" s="431"/>
      <c r="M2921" s="432"/>
      <c r="N2921" s="422" t="s">
        <v>35</v>
      </c>
      <c r="O2921" s="423"/>
      <c r="P2921" s="423"/>
      <c r="Q2921" s="423"/>
      <c r="R2921" s="423"/>
      <c r="S2921" s="423"/>
      <c r="T2921" s="423"/>
      <c r="U2921" s="424"/>
      <c r="V2921" s="425" t="s">
        <v>1</v>
      </c>
      <c r="W2921" s="426"/>
    </row>
    <row r="2922" spans="1:23" ht="63.75">
      <c r="A2922" s="258" t="s">
        <v>12</v>
      </c>
      <c r="B2922" s="157" t="s">
        <v>22</v>
      </c>
      <c r="C2922" s="157" t="s">
        <v>13</v>
      </c>
      <c r="D2922" s="157" t="s">
        <v>20</v>
      </c>
      <c r="E2922" s="259" t="s">
        <v>23</v>
      </c>
      <c r="F2922" s="157" t="s">
        <v>19</v>
      </c>
      <c r="G2922" s="158" t="s">
        <v>24</v>
      </c>
      <c r="H2922" s="258" t="s">
        <v>28</v>
      </c>
      <c r="I2922" s="157" t="s">
        <v>29</v>
      </c>
      <c r="J2922" s="260" t="s">
        <v>41</v>
      </c>
      <c r="K2922" s="261" t="s">
        <v>14</v>
      </c>
      <c r="L2922" s="262" t="s">
        <v>2</v>
      </c>
      <c r="M2922" s="263" t="s">
        <v>15</v>
      </c>
      <c r="N2922" s="56" t="s">
        <v>50</v>
      </c>
      <c r="O2922" s="57" t="s">
        <v>54</v>
      </c>
      <c r="P2922" s="58" t="s">
        <v>42</v>
      </c>
      <c r="Q2922" s="59" t="s">
        <v>2</v>
      </c>
      <c r="R2922" s="58" t="s">
        <v>43</v>
      </c>
      <c r="S2922" s="58" t="s">
        <v>55</v>
      </c>
      <c r="T2922" s="59" t="s">
        <v>2</v>
      </c>
      <c r="U2922" s="60" t="s">
        <v>56</v>
      </c>
      <c r="V2922" s="61" t="s">
        <v>51</v>
      </c>
      <c r="W2922" s="62" t="s">
        <v>52</v>
      </c>
    </row>
    <row r="2923" spans="1:23" ht="11.25" thickBot="1">
      <c r="A2923" s="206" t="s">
        <v>3</v>
      </c>
      <c r="B2923" s="207" t="s">
        <v>4</v>
      </c>
      <c r="C2923" s="207" t="s">
        <v>5</v>
      </c>
      <c r="D2923" s="207" t="s">
        <v>6</v>
      </c>
      <c r="E2923" s="207" t="s">
        <v>7</v>
      </c>
      <c r="F2923" s="207" t="s">
        <v>8</v>
      </c>
      <c r="G2923" s="293" t="s">
        <v>9</v>
      </c>
      <c r="H2923" s="206" t="s">
        <v>16</v>
      </c>
      <c r="I2923" s="207" t="s">
        <v>30</v>
      </c>
      <c r="J2923" s="208" t="s">
        <v>31</v>
      </c>
      <c r="K2923" s="207" t="s">
        <v>32</v>
      </c>
      <c r="L2923" s="209" t="s">
        <v>33</v>
      </c>
      <c r="M2923" s="210" t="s">
        <v>34</v>
      </c>
      <c r="N2923" s="70" t="s">
        <v>17</v>
      </c>
      <c r="O2923" s="71" t="s">
        <v>36</v>
      </c>
      <c r="P2923" s="72" t="s">
        <v>49</v>
      </c>
      <c r="Q2923" s="71" t="s">
        <v>10</v>
      </c>
      <c r="R2923" s="72" t="s">
        <v>44</v>
      </c>
      <c r="S2923" s="72" t="s">
        <v>45</v>
      </c>
      <c r="T2923" s="71" t="s">
        <v>18</v>
      </c>
      <c r="U2923" s="73" t="s">
        <v>46</v>
      </c>
      <c r="V2923" s="74" t="s">
        <v>47</v>
      </c>
      <c r="W2923" s="75" t="s">
        <v>48</v>
      </c>
    </row>
    <row r="2924" spans="1:23" ht="31.5">
      <c r="A2924" s="76" t="s">
        <v>11</v>
      </c>
      <c r="B2924" s="145" t="s">
        <v>3379</v>
      </c>
      <c r="C2924" s="307" t="s">
        <v>3338</v>
      </c>
      <c r="D2924" s="146"/>
      <c r="E2924" s="146" t="s">
        <v>213</v>
      </c>
      <c r="F2924" s="235" t="s">
        <v>3346</v>
      </c>
      <c r="G2924" s="81" t="s">
        <v>58</v>
      </c>
      <c r="H2924" s="82">
        <v>45737</v>
      </c>
      <c r="I2924" s="149">
        <v>2</v>
      </c>
      <c r="J2924" s="150"/>
      <c r="K2924" s="151">
        <f t="shared" ref="K2924:K2945" si="165">I2924*J2924</f>
        <v>0</v>
      </c>
      <c r="L2924" s="152"/>
      <c r="M2924" s="87">
        <f t="shared" ref="M2924:M2945" si="166">ROUND(K2924*L2924+K2924,2)</f>
        <v>0</v>
      </c>
      <c r="N2924" s="436">
        <v>44</v>
      </c>
      <c r="O2924" s="439"/>
      <c r="P2924" s="442">
        <f>N2924*O2924</f>
        <v>0</v>
      </c>
      <c r="Q2924" s="445"/>
      <c r="R2924" s="442">
        <f>ROUND(P2924+P2924*Q2924,2)</f>
        <v>0</v>
      </c>
      <c r="S2924" s="450">
        <v>33000</v>
      </c>
      <c r="T2924" s="445"/>
      <c r="U2924" s="453">
        <f>ROUND(S2924+S2924*T2924,2)</f>
        <v>33000</v>
      </c>
      <c r="V2924" s="433">
        <f>SUM(K2946,P2946,S2946)</f>
        <v>33000</v>
      </c>
      <c r="W2924" s="433">
        <f>SUM(M2946,R2946,U2946)</f>
        <v>33000</v>
      </c>
    </row>
    <row r="2925" spans="1:23" ht="31.5">
      <c r="A2925" s="153" t="s">
        <v>39</v>
      </c>
      <c r="B2925" s="154" t="s">
        <v>3379</v>
      </c>
      <c r="C2925" s="155" t="s">
        <v>3339</v>
      </c>
      <c r="D2925" s="156" t="s">
        <v>3347</v>
      </c>
      <c r="E2925" s="155" t="s">
        <v>213</v>
      </c>
      <c r="F2925" s="236" t="s">
        <v>3347</v>
      </c>
      <c r="G2925" s="158" t="s">
        <v>58</v>
      </c>
      <c r="H2925" s="159" t="s">
        <v>1157</v>
      </c>
      <c r="I2925" s="160">
        <v>2</v>
      </c>
      <c r="J2925" s="161"/>
      <c r="K2925" s="162">
        <f t="shared" si="165"/>
        <v>0</v>
      </c>
      <c r="L2925" s="163"/>
      <c r="M2925" s="164">
        <f t="shared" si="166"/>
        <v>0</v>
      </c>
      <c r="N2925" s="437"/>
      <c r="O2925" s="440"/>
      <c r="P2925" s="443"/>
      <c r="Q2925" s="446"/>
      <c r="R2925" s="443"/>
      <c r="S2925" s="451"/>
      <c r="T2925" s="446"/>
      <c r="U2925" s="454"/>
      <c r="V2925" s="434"/>
      <c r="W2925" s="434"/>
    </row>
    <row r="2926" spans="1:23" ht="33.75">
      <c r="A2926" s="153" t="s">
        <v>59</v>
      </c>
      <c r="B2926" s="154" t="s">
        <v>3380</v>
      </c>
      <c r="C2926" s="155" t="s">
        <v>2463</v>
      </c>
      <c r="D2926" s="156" t="s">
        <v>3368</v>
      </c>
      <c r="E2926" s="155" t="s">
        <v>213</v>
      </c>
      <c r="F2926" s="236" t="s">
        <v>3348</v>
      </c>
      <c r="G2926" s="158" t="s">
        <v>58</v>
      </c>
      <c r="H2926" s="159" t="s">
        <v>1157</v>
      </c>
      <c r="I2926" s="160">
        <v>2</v>
      </c>
      <c r="J2926" s="161"/>
      <c r="K2926" s="162">
        <f t="shared" si="165"/>
        <v>0</v>
      </c>
      <c r="L2926" s="163"/>
      <c r="M2926" s="164">
        <f t="shared" si="166"/>
        <v>0</v>
      </c>
      <c r="N2926" s="437"/>
      <c r="O2926" s="440"/>
      <c r="P2926" s="443"/>
      <c r="Q2926" s="446"/>
      <c r="R2926" s="443"/>
      <c r="S2926" s="451"/>
      <c r="T2926" s="446"/>
      <c r="U2926" s="454"/>
      <c r="V2926" s="434"/>
      <c r="W2926" s="434"/>
    </row>
    <row r="2927" spans="1:23" ht="31.5">
      <c r="A2927" s="153" t="s">
        <v>60</v>
      </c>
      <c r="B2927" s="154" t="s">
        <v>3379</v>
      </c>
      <c r="C2927" s="155" t="s">
        <v>3340</v>
      </c>
      <c r="D2927" s="156" t="s">
        <v>3369</v>
      </c>
      <c r="E2927" s="155" t="s">
        <v>213</v>
      </c>
      <c r="F2927" s="236" t="s">
        <v>3349</v>
      </c>
      <c r="G2927" s="158" t="s">
        <v>58</v>
      </c>
      <c r="H2927" s="159" t="s">
        <v>1157</v>
      </c>
      <c r="I2927" s="160">
        <v>2</v>
      </c>
      <c r="J2927" s="161"/>
      <c r="K2927" s="162">
        <f t="shared" si="165"/>
        <v>0</v>
      </c>
      <c r="L2927" s="163"/>
      <c r="M2927" s="164">
        <f t="shared" si="166"/>
        <v>0</v>
      </c>
      <c r="N2927" s="437"/>
      <c r="O2927" s="456"/>
      <c r="P2927" s="443"/>
      <c r="Q2927" s="457"/>
      <c r="R2927" s="458"/>
      <c r="S2927" s="459"/>
      <c r="T2927" s="457"/>
      <c r="U2927" s="460"/>
      <c r="V2927" s="434"/>
      <c r="W2927" s="434"/>
    </row>
    <row r="2928" spans="1:23" ht="31.5">
      <c r="A2928" s="153" t="s">
        <v>61</v>
      </c>
      <c r="B2928" s="154" t="s">
        <v>3379</v>
      </c>
      <c r="C2928" s="155" t="s">
        <v>3340</v>
      </c>
      <c r="D2928" s="156" t="s">
        <v>3370</v>
      </c>
      <c r="E2928" s="155" t="s">
        <v>213</v>
      </c>
      <c r="F2928" s="236" t="s">
        <v>3350</v>
      </c>
      <c r="G2928" s="158" t="s">
        <v>58</v>
      </c>
      <c r="H2928" s="159" t="s">
        <v>1157</v>
      </c>
      <c r="I2928" s="160">
        <v>2</v>
      </c>
      <c r="J2928" s="161"/>
      <c r="K2928" s="162">
        <f t="shared" si="165"/>
        <v>0</v>
      </c>
      <c r="L2928" s="163"/>
      <c r="M2928" s="164">
        <f t="shared" si="166"/>
        <v>0</v>
      </c>
      <c r="N2928" s="437"/>
      <c r="O2928" s="456"/>
      <c r="P2928" s="443"/>
      <c r="Q2928" s="457"/>
      <c r="R2928" s="458"/>
      <c r="S2928" s="459"/>
      <c r="T2928" s="457"/>
      <c r="U2928" s="460"/>
      <c r="V2928" s="434"/>
      <c r="W2928" s="434"/>
    </row>
    <row r="2929" spans="1:23" ht="33.75">
      <c r="A2929" s="153" t="s">
        <v>62</v>
      </c>
      <c r="B2929" s="154" t="s">
        <v>3381</v>
      </c>
      <c r="C2929" s="155" t="s">
        <v>3341</v>
      </c>
      <c r="D2929" s="156" t="s">
        <v>3371</v>
      </c>
      <c r="E2929" s="155" t="s">
        <v>213</v>
      </c>
      <c r="F2929" s="236" t="s">
        <v>3351</v>
      </c>
      <c r="G2929" s="158" t="s">
        <v>58</v>
      </c>
      <c r="H2929" s="159" t="s">
        <v>1157</v>
      </c>
      <c r="I2929" s="160">
        <v>2</v>
      </c>
      <c r="J2929" s="161"/>
      <c r="K2929" s="162">
        <f t="shared" si="165"/>
        <v>0</v>
      </c>
      <c r="L2929" s="163"/>
      <c r="M2929" s="164">
        <f t="shared" si="166"/>
        <v>0</v>
      </c>
      <c r="N2929" s="437"/>
      <c r="O2929" s="456"/>
      <c r="P2929" s="443"/>
      <c r="Q2929" s="457"/>
      <c r="R2929" s="458"/>
      <c r="S2929" s="459"/>
      <c r="T2929" s="457"/>
      <c r="U2929" s="460"/>
      <c r="V2929" s="434"/>
      <c r="W2929" s="434"/>
    </row>
    <row r="2930" spans="1:23" ht="45">
      <c r="A2930" s="153" t="s">
        <v>63</v>
      </c>
      <c r="B2930" s="154" t="s">
        <v>3382</v>
      </c>
      <c r="C2930" s="155" t="s">
        <v>3344</v>
      </c>
      <c r="D2930" s="156" t="s">
        <v>3372</v>
      </c>
      <c r="E2930" s="155" t="s">
        <v>213</v>
      </c>
      <c r="F2930" s="236" t="s">
        <v>3352</v>
      </c>
      <c r="G2930" s="158" t="s">
        <v>58</v>
      </c>
      <c r="H2930" s="159" t="s">
        <v>1850</v>
      </c>
      <c r="I2930" s="160">
        <v>2</v>
      </c>
      <c r="J2930" s="161"/>
      <c r="K2930" s="162">
        <f t="shared" si="165"/>
        <v>0</v>
      </c>
      <c r="L2930" s="163"/>
      <c r="M2930" s="164">
        <f t="shared" si="166"/>
        <v>0</v>
      </c>
      <c r="N2930" s="437"/>
      <c r="O2930" s="456"/>
      <c r="P2930" s="443"/>
      <c r="Q2930" s="457"/>
      <c r="R2930" s="458"/>
      <c r="S2930" s="459"/>
      <c r="T2930" s="457"/>
      <c r="U2930" s="460"/>
      <c r="V2930" s="434"/>
      <c r="W2930" s="434"/>
    </row>
    <row r="2931" spans="1:23" ht="45">
      <c r="A2931" s="153" t="s">
        <v>64</v>
      </c>
      <c r="B2931" s="154" t="s">
        <v>3383</v>
      </c>
      <c r="C2931" s="155" t="s">
        <v>3344</v>
      </c>
      <c r="D2931" s="156" t="s">
        <v>3372</v>
      </c>
      <c r="E2931" s="155" t="s">
        <v>213</v>
      </c>
      <c r="F2931" s="236" t="s">
        <v>3353</v>
      </c>
      <c r="G2931" s="158" t="s">
        <v>58</v>
      </c>
      <c r="H2931" s="159">
        <v>45728</v>
      </c>
      <c r="I2931" s="160">
        <v>2</v>
      </c>
      <c r="J2931" s="161"/>
      <c r="K2931" s="162">
        <f t="shared" si="165"/>
        <v>0</v>
      </c>
      <c r="L2931" s="163"/>
      <c r="M2931" s="164">
        <f t="shared" si="166"/>
        <v>0</v>
      </c>
      <c r="N2931" s="437"/>
      <c r="O2931" s="456"/>
      <c r="P2931" s="443"/>
      <c r="Q2931" s="457"/>
      <c r="R2931" s="458"/>
      <c r="S2931" s="459"/>
      <c r="T2931" s="457"/>
      <c r="U2931" s="460"/>
      <c r="V2931" s="434"/>
      <c r="W2931" s="434"/>
    </row>
    <row r="2932" spans="1:23" ht="45">
      <c r="A2932" s="153" t="s">
        <v>65</v>
      </c>
      <c r="B2932" s="154" t="s">
        <v>3383</v>
      </c>
      <c r="C2932" s="155" t="s">
        <v>3344</v>
      </c>
      <c r="D2932" s="156" t="s">
        <v>3372</v>
      </c>
      <c r="E2932" s="155" t="s">
        <v>213</v>
      </c>
      <c r="F2932" s="236" t="s">
        <v>3354</v>
      </c>
      <c r="G2932" s="158" t="s">
        <v>58</v>
      </c>
      <c r="H2932" s="159">
        <v>45728</v>
      </c>
      <c r="I2932" s="160">
        <v>2</v>
      </c>
      <c r="J2932" s="161"/>
      <c r="K2932" s="162">
        <f t="shared" si="165"/>
        <v>0</v>
      </c>
      <c r="L2932" s="163"/>
      <c r="M2932" s="164">
        <f t="shared" si="166"/>
        <v>0</v>
      </c>
      <c r="N2932" s="437"/>
      <c r="O2932" s="456"/>
      <c r="P2932" s="443"/>
      <c r="Q2932" s="457"/>
      <c r="R2932" s="458"/>
      <c r="S2932" s="459"/>
      <c r="T2932" s="457"/>
      <c r="U2932" s="460"/>
      <c r="V2932" s="434"/>
      <c r="W2932" s="434"/>
    </row>
    <row r="2933" spans="1:23" ht="45">
      <c r="A2933" s="153" t="s">
        <v>66</v>
      </c>
      <c r="B2933" s="154" t="s">
        <v>3383</v>
      </c>
      <c r="C2933" s="155" t="s">
        <v>3344</v>
      </c>
      <c r="D2933" s="156" t="s">
        <v>3372</v>
      </c>
      <c r="E2933" s="155" t="s">
        <v>213</v>
      </c>
      <c r="F2933" s="236" t="s">
        <v>3355</v>
      </c>
      <c r="G2933" s="158" t="s">
        <v>58</v>
      </c>
      <c r="H2933" s="159" t="s">
        <v>1207</v>
      </c>
      <c r="I2933" s="160">
        <v>2</v>
      </c>
      <c r="J2933" s="161"/>
      <c r="K2933" s="162">
        <f t="shared" si="165"/>
        <v>0</v>
      </c>
      <c r="L2933" s="163"/>
      <c r="M2933" s="164">
        <f t="shared" si="166"/>
        <v>0</v>
      </c>
      <c r="N2933" s="437"/>
      <c r="O2933" s="456"/>
      <c r="P2933" s="443"/>
      <c r="Q2933" s="457"/>
      <c r="R2933" s="458"/>
      <c r="S2933" s="459"/>
      <c r="T2933" s="457"/>
      <c r="U2933" s="460"/>
      <c r="V2933" s="434"/>
      <c r="W2933" s="434"/>
    </row>
    <row r="2934" spans="1:23" ht="45">
      <c r="A2934" s="153" t="s">
        <v>67</v>
      </c>
      <c r="B2934" s="154" t="s">
        <v>3383</v>
      </c>
      <c r="C2934" s="155" t="s">
        <v>3344</v>
      </c>
      <c r="D2934" s="156" t="s">
        <v>3372</v>
      </c>
      <c r="E2934" s="155" t="s">
        <v>213</v>
      </c>
      <c r="F2934" s="236" t="s">
        <v>3356</v>
      </c>
      <c r="G2934" s="158" t="s">
        <v>58</v>
      </c>
      <c r="H2934" s="159">
        <v>45710</v>
      </c>
      <c r="I2934" s="160">
        <v>2</v>
      </c>
      <c r="J2934" s="161"/>
      <c r="K2934" s="162">
        <f t="shared" si="165"/>
        <v>0</v>
      </c>
      <c r="L2934" s="163"/>
      <c r="M2934" s="164">
        <f t="shared" si="166"/>
        <v>0</v>
      </c>
      <c r="N2934" s="437"/>
      <c r="O2934" s="456"/>
      <c r="P2934" s="443"/>
      <c r="Q2934" s="457"/>
      <c r="R2934" s="458"/>
      <c r="S2934" s="459"/>
      <c r="T2934" s="457"/>
      <c r="U2934" s="460"/>
      <c r="V2934" s="434"/>
      <c r="W2934" s="434"/>
    </row>
    <row r="2935" spans="1:23" ht="45">
      <c r="A2935" s="153" t="s">
        <v>68</v>
      </c>
      <c r="B2935" s="154" t="s">
        <v>3383</v>
      </c>
      <c r="C2935" s="155" t="s">
        <v>3344</v>
      </c>
      <c r="D2935" s="156" t="s">
        <v>3372</v>
      </c>
      <c r="E2935" s="155" t="s">
        <v>213</v>
      </c>
      <c r="F2935" s="236" t="s">
        <v>3357</v>
      </c>
      <c r="G2935" s="158" t="s">
        <v>58</v>
      </c>
      <c r="H2935" s="159" t="s">
        <v>1184</v>
      </c>
      <c r="I2935" s="160">
        <v>2</v>
      </c>
      <c r="J2935" s="161"/>
      <c r="K2935" s="162">
        <f t="shared" si="165"/>
        <v>0</v>
      </c>
      <c r="L2935" s="163"/>
      <c r="M2935" s="164">
        <f t="shared" si="166"/>
        <v>0</v>
      </c>
      <c r="N2935" s="437"/>
      <c r="O2935" s="456"/>
      <c r="P2935" s="443"/>
      <c r="Q2935" s="457"/>
      <c r="R2935" s="458"/>
      <c r="S2935" s="459"/>
      <c r="T2935" s="457"/>
      <c r="U2935" s="460"/>
      <c r="V2935" s="434"/>
      <c r="W2935" s="434"/>
    </row>
    <row r="2936" spans="1:23" ht="45">
      <c r="A2936" s="153" t="s">
        <v>69</v>
      </c>
      <c r="B2936" s="154" t="s">
        <v>3383</v>
      </c>
      <c r="C2936" s="155" t="s">
        <v>3344</v>
      </c>
      <c r="D2936" s="156" t="s">
        <v>3372</v>
      </c>
      <c r="E2936" s="155" t="s">
        <v>213</v>
      </c>
      <c r="F2936" s="236" t="s">
        <v>3358</v>
      </c>
      <c r="G2936" s="158" t="s">
        <v>58</v>
      </c>
      <c r="H2936" s="159">
        <v>45710</v>
      </c>
      <c r="I2936" s="160">
        <v>2</v>
      </c>
      <c r="J2936" s="161"/>
      <c r="K2936" s="162">
        <f t="shared" si="165"/>
        <v>0</v>
      </c>
      <c r="L2936" s="163"/>
      <c r="M2936" s="164">
        <f t="shared" si="166"/>
        <v>0</v>
      </c>
      <c r="N2936" s="437"/>
      <c r="O2936" s="456"/>
      <c r="P2936" s="443"/>
      <c r="Q2936" s="457"/>
      <c r="R2936" s="458"/>
      <c r="S2936" s="459"/>
      <c r="T2936" s="457"/>
      <c r="U2936" s="460"/>
      <c r="V2936" s="434"/>
      <c r="W2936" s="434"/>
    </row>
    <row r="2937" spans="1:23" ht="33.75">
      <c r="A2937" s="153" t="s">
        <v>70</v>
      </c>
      <c r="B2937" s="154" t="s">
        <v>3384</v>
      </c>
      <c r="C2937" s="155" t="s">
        <v>3342</v>
      </c>
      <c r="D2937" s="156" t="s">
        <v>3373</v>
      </c>
      <c r="E2937" s="155" t="s">
        <v>213</v>
      </c>
      <c r="F2937" s="236" t="s">
        <v>3359</v>
      </c>
      <c r="G2937" s="158" t="s">
        <v>58</v>
      </c>
      <c r="H2937" s="159" t="s">
        <v>1594</v>
      </c>
      <c r="I2937" s="160">
        <v>2</v>
      </c>
      <c r="J2937" s="161"/>
      <c r="K2937" s="162">
        <f t="shared" si="165"/>
        <v>0</v>
      </c>
      <c r="L2937" s="163"/>
      <c r="M2937" s="164">
        <f t="shared" si="166"/>
        <v>0</v>
      </c>
      <c r="N2937" s="437"/>
      <c r="O2937" s="456"/>
      <c r="P2937" s="443"/>
      <c r="Q2937" s="457"/>
      <c r="R2937" s="458"/>
      <c r="S2937" s="459"/>
      <c r="T2937" s="457"/>
      <c r="U2937" s="460"/>
      <c r="V2937" s="434"/>
      <c r="W2937" s="434"/>
    </row>
    <row r="2938" spans="1:23" ht="33.75">
      <c r="A2938" s="153" t="s">
        <v>85</v>
      </c>
      <c r="B2938" s="154" t="s">
        <v>3384</v>
      </c>
      <c r="C2938" s="155" t="s">
        <v>3342</v>
      </c>
      <c r="D2938" s="156" t="s">
        <v>3373</v>
      </c>
      <c r="E2938" s="155" t="s">
        <v>213</v>
      </c>
      <c r="F2938" s="236" t="s">
        <v>3360</v>
      </c>
      <c r="G2938" s="158" t="s">
        <v>58</v>
      </c>
      <c r="H2938" s="159" t="s">
        <v>1594</v>
      </c>
      <c r="I2938" s="160">
        <v>2</v>
      </c>
      <c r="J2938" s="161"/>
      <c r="K2938" s="162">
        <f t="shared" si="165"/>
        <v>0</v>
      </c>
      <c r="L2938" s="163"/>
      <c r="M2938" s="164">
        <f t="shared" si="166"/>
        <v>0</v>
      </c>
      <c r="N2938" s="437"/>
      <c r="O2938" s="456"/>
      <c r="P2938" s="443"/>
      <c r="Q2938" s="457"/>
      <c r="R2938" s="458"/>
      <c r="S2938" s="459"/>
      <c r="T2938" s="457"/>
      <c r="U2938" s="460"/>
      <c r="V2938" s="434"/>
      <c r="W2938" s="434"/>
    </row>
    <row r="2939" spans="1:23" ht="31.5">
      <c r="A2939" s="153" t="s">
        <v>86</v>
      </c>
      <c r="B2939" s="154" t="s">
        <v>3385</v>
      </c>
      <c r="C2939" s="155" t="s">
        <v>1467</v>
      </c>
      <c r="D2939" s="156" t="s">
        <v>3374</v>
      </c>
      <c r="E2939" s="155" t="s">
        <v>213</v>
      </c>
      <c r="F2939" s="236" t="s">
        <v>3361</v>
      </c>
      <c r="G2939" s="158" t="s">
        <v>58</v>
      </c>
      <c r="H2939" s="159">
        <v>45681</v>
      </c>
      <c r="I2939" s="160">
        <v>2</v>
      </c>
      <c r="J2939" s="161"/>
      <c r="K2939" s="162">
        <f t="shared" si="165"/>
        <v>0</v>
      </c>
      <c r="L2939" s="163"/>
      <c r="M2939" s="164">
        <f t="shared" si="166"/>
        <v>0</v>
      </c>
      <c r="N2939" s="437"/>
      <c r="O2939" s="456"/>
      <c r="P2939" s="443"/>
      <c r="Q2939" s="457"/>
      <c r="R2939" s="458"/>
      <c r="S2939" s="459"/>
      <c r="T2939" s="457"/>
      <c r="U2939" s="460"/>
      <c r="V2939" s="434"/>
      <c r="W2939" s="434"/>
    </row>
    <row r="2940" spans="1:23" ht="31.5">
      <c r="A2940" s="153" t="s">
        <v>87</v>
      </c>
      <c r="B2940" s="154" t="s">
        <v>3385</v>
      </c>
      <c r="C2940" s="155" t="s">
        <v>3343</v>
      </c>
      <c r="D2940" s="156" t="s">
        <v>3375</v>
      </c>
      <c r="E2940" s="155" t="s">
        <v>213</v>
      </c>
      <c r="F2940" s="236" t="s">
        <v>3362</v>
      </c>
      <c r="G2940" s="158" t="s">
        <v>58</v>
      </c>
      <c r="H2940" s="159" t="s">
        <v>1594</v>
      </c>
      <c r="I2940" s="160">
        <v>2</v>
      </c>
      <c r="J2940" s="161"/>
      <c r="K2940" s="162">
        <f t="shared" si="165"/>
        <v>0</v>
      </c>
      <c r="L2940" s="163"/>
      <c r="M2940" s="164">
        <f t="shared" si="166"/>
        <v>0</v>
      </c>
      <c r="N2940" s="437"/>
      <c r="O2940" s="456"/>
      <c r="P2940" s="443"/>
      <c r="Q2940" s="457"/>
      <c r="R2940" s="458"/>
      <c r="S2940" s="459"/>
      <c r="T2940" s="457"/>
      <c r="U2940" s="460"/>
      <c r="V2940" s="434"/>
      <c r="W2940" s="434"/>
    </row>
    <row r="2941" spans="1:23" ht="45">
      <c r="A2941" s="153" t="s">
        <v>88</v>
      </c>
      <c r="B2941" s="154" t="s">
        <v>3386</v>
      </c>
      <c r="C2941" s="155" t="s">
        <v>3344</v>
      </c>
      <c r="D2941" s="156" t="s">
        <v>3376</v>
      </c>
      <c r="E2941" s="155" t="s">
        <v>213</v>
      </c>
      <c r="F2941" s="236" t="s">
        <v>3363</v>
      </c>
      <c r="G2941" s="158" t="s">
        <v>58</v>
      </c>
      <c r="H2941" s="159" t="s">
        <v>1627</v>
      </c>
      <c r="I2941" s="160">
        <v>2</v>
      </c>
      <c r="J2941" s="161"/>
      <c r="K2941" s="162">
        <f t="shared" si="165"/>
        <v>0</v>
      </c>
      <c r="L2941" s="163"/>
      <c r="M2941" s="164">
        <f t="shared" si="166"/>
        <v>0</v>
      </c>
      <c r="N2941" s="437"/>
      <c r="O2941" s="456"/>
      <c r="P2941" s="443"/>
      <c r="Q2941" s="457"/>
      <c r="R2941" s="458"/>
      <c r="S2941" s="459"/>
      <c r="T2941" s="457"/>
      <c r="U2941" s="460"/>
      <c r="V2941" s="434"/>
      <c r="W2941" s="434"/>
    </row>
    <row r="2942" spans="1:23" ht="45">
      <c r="A2942" s="153" t="s">
        <v>89</v>
      </c>
      <c r="B2942" s="154" t="s">
        <v>3386</v>
      </c>
      <c r="C2942" s="155" t="s">
        <v>3344</v>
      </c>
      <c r="D2942" s="156" t="s">
        <v>3376</v>
      </c>
      <c r="E2942" s="155" t="s">
        <v>213</v>
      </c>
      <c r="F2942" s="236" t="s">
        <v>3364</v>
      </c>
      <c r="G2942" s="158" t="s">
        <v>58</v>
      </c>
      <c r="H2942" s="159" t="s">
        <v>1627</v>
      </c>
      <c r="I2942" s="160">
        <v>2</v>
      </c>
      <c r="J2942" s="161"/>
      <c r="K2942" s="162">
        <f t="shared" si="165"/>
        <v>0</v>
      </c>
      <c r="L2942" s="163"/>
      <c r="M2942" s="164">
        <f t="shared" si="166"/>
        <v>0</v>
      </c>
      <c r="N2942" s="437"/>
      <c r="O2942" s="456"/>
      <c r="P2942" s="443"/>
      <c r="Q2942" s="457"/>
      <c r="R2942" s="458"/>
      <c r="S2942" s="459"/>
      <c r="T2942" s="457"/>
      <c r="U2942" s="460"/>
      <c r="V2942" s="434"/>
      <c r="W2942" s="434"/>
    </row>
    <row r="2943" spans="1:23" ht="45">
      <c r="A2943" s="153" t="s">
        <v>90</v>
      </c>
      <c r="B2943" s="154" t="s">
        <v>3387</v>
      </c>
      <c r="C2943" s="155" t="s">
        <v>3345</v>
      </c>
      <c r="D2943" s="156" t="s">
        <v>3377</v>
      </c>
      <c r="E2943" s="155" t="s">
        <v>213</v>
      </c>
      <c r="F2943" s="236" t="s">
        <v>3365</v>
      </c>
      <c r="G2943" s="158" t="s">
        <v>58</v>
      </c>
      <c r="H2943" s="159" t="s">
        <v>1594</v>
      </c>
      <c r="I2943" s="160">
        <v>2</v>
      </c>
      <c r="J2943" s="161"/>
      <c r="K2943" s="162">
        <f t="shared" si="165"/>
        <v>0</v>
      </c>
      <c r="L2943" s="163"/>
      <c r="M2943" s="164">
        <f t="shared" si="166"/>
        <v>0</v>
      </c>
      <c r="N2943" s="437"/>
      <c r="O2943" s="456"/>
      <c r="P2943" s="443"/>
      <c r="Q2943" s="457"/>
      <c r="R2943" s="458"/>
      <c r="S2943" s="459"/>
      <c r="T2943" s="457"/>
      <c r="U2943" s="460"/>
      <c r="V2943" s="434"/>
      <c r="W2943" s="434"/>
    </row>
    <row r="2944" spans="1:23" ht="31.5">
      <c r="A2944" s="153" t="s">
        <v>91</v>
      </c>
      <c r="B2944" s="154" t="s">
        <v>3388</v>
      </c>
      <c r="C2944" s="155" t="s">
        <v>3342</v>
      </c>
      <c r="D2944" s="156" t="s">
        <v>3378</v>
      </c>
      <c r="E2944" s="155" t="s">
        <v>213</v>
      </c>
      <c r="F2944" s="236" t="s">
        <v>3366</v>
      </c>
      <c r="G2944" s="158" t="s">
        <v>58</v>
      </c>
      <c r="H2944" s="159">
        <v>45728</v>
      </c>
      <c r="I2944" s="160">
        <v>2</v>
      </c>
      <c r="J2944" s="161"/>
      <c r="K2944" s="162">
        <f t="shared" si="165"/>
        <v>0</v>
      </c>
      <c r="L2944" s="163"/>
      <c r="M2944" s="164">
        <f t="shared" si="166"/>
        <v>0</v>
      </c>
      <c r="N2944" s="437"/>
      <c r="O2944" s="456"/>
      <c r="P2944" s="443"/>
      <c r="Q2944" s="457"/>
      <c r="R2944" s="458"/>
      <c r="S2944" s="459"/>
      <c r="T2944" s="457"/>
      <c r="U2944" s="460"/>
      <c r="V2944" s="434"/>
      <c r="W2944" s="434"/>
    </row>
    <row r="2945" spans="1:66" ht="32.25" thickBot="1">
      <c r="A2945" s="100" t="s">
        <v>92</v>
      </c>
      <c r="B2945" s="165" t="s">
        <v>3388</v>
      </c>
      <c r="C2945" s="166" t="s">
        <v>3342</v>
      </c>
      <c r="D2945" s="167" t="s">
        <v>3378</v>
      </c>
      <c r="E2945" s="166" t="s">
        <v>213</v>
      </c>
      <c r="F2945" s="237" t="s">
        <v>3367</v>
      </c>
      <c r="G2945" s="169" t="s">
        <v>58</v>
      </c>
      <c r="H2945" s="106">
        <v>45728</v>
      </c>
      <c r="I2945" s="170">
        <v>2</v>
      </c>
      <c r="J2945" s="171"/>
      <c r="K2945" s="172">
        <f t="shared" si="165"/>
        <v>0</v>
      </c>
      <c r="L2945" s="173"/>
      <c r="M2945" s="174">
        <f t="shared" si="166"/>
        <v>0</v>
      </c>
      <c r="N2945" s="438"/>
      <c r="O2945" s="441"/>
      <c r="P2945" s="444"/>
      <c r="Q2945" s="447"/>
      <c r="R2945" s="449"/>
      <c r="S2945" s="452"/>
      <c r="T2945" s="447"/>
      <c r="U2945" s="455"/>
      <c r="V2945" s="435"/>
      <c r="W2945" s="435"/>
    </row>
    <row r="2946" spans="1:66" ht="12.75">
      <c r="A2946" s="37"/>
      <c r="B2946" s="37"/>
      <c r="C2946" s="37"/>
      <c r="D2946" s="37"/>
      <c r="E2946" s="37"/>
      <c r="F2946" s="37"/>
      <c r="G2946" s="37"/>
      <c r="H2946" s="38"/>
      <c r="I2946" s="37"/>
      <c r="J2946" s="112" t="s">
        <v>38</v>
      </c>
      <c r="K2946" s="113">
        <f>SUM(K2924:K2945)</f>
        <v>0</v>
      </c>
      <c r="L2946" s="114"/>
      <c r="M2946" s="113">
        <f>SUM(M2924:M2945)</f>
        <v>0</v>
      </c>
      <c r="N2946" s="114"/>
      <c r="O2946" s="114"/>
      <c r="P2946" s="115">
        <f>SUM(P2924)</f>
        <v>0</v>
      </c>
      <c r="Q2946" s="114"/>
      <c r="R2946" s="115">
        <f>SUM(R2924)</f>
        <v>0</v>
      </c>
      <c r="S2946" s="113">
        <f>SUM(S2924:S2945)</f>
        <v>33000</v>
      </c>
      <c r="T2946" s="114"/>
      <c r="U2946" s="113">
        <f>SUM(U2924:U2945)</f>
        <v>33000</v>
      </c>
      <c r="V2946" s="37"/>
      <c r="W2946" s="37"/>
    </row>
    <row r="2947" spans="1:66" ht="51">
      <c r="W2947" s="116" t="s">
        <v>37</v>
      </c>
    </row>
    <row r="2949" spans="1:66" s="241" customFormat="1" ht="15" thickBot="1">
      <c r="A2949" s="180"/>
      <c r="B2949" s="181" t="s">
        <v>21</v>
      </c>
      <c r="C2949" s="182">
        <v>173</v>
      </c>
      <c r="D2949" s="183"/>
      <c r="E2949" s="184"/>
      <c r="F2949" s="184"/>
      <c r="G2949" s="184"/>
      <c r="H2949" s="184"/>
      <c r="I2949" s="184"/>
      <c r="J2949" s="184"/>
      <c r="K2949" s="184"/>
      <c r="L2949" s="184"/>
      <c r="M2949" s="184"/>
      <c r="N2949" s="184"/>
      <c r="O2949" s="185"/>
      <c r="P2949" s="185"/>
      <c r="Q2949" s="185"/>
      <c r="R2949" s="185"/>
      <c r="S2949" s="185"/>
      <c r="T2949" s="185"/>
      <c r="U2949" s="185"/>
      <c r="V2949" s="185"/>
      <c r="W2949" s="185"/>
      <c r="X2949" s="31"/>
      <c r="Y2949" s="31"/>
      <c r="Z2949" s="31"/>
      <c r="AA2949" s="31"/>
      <c r="AB2949" s="31"/>
      <c r="AC2949" s="31"/>
      <c r="AD2949" s="31"/>
      <c r="AE2949" s="31"/>
      <c r="AF2949" s="31"/>
      <c r="AG2949" s="31"/>
      <c r="AH2949" s="31"/>
      <c r="AI2949" s="31"/>
      <c r="AJ2949" s="31"/>
      <c r="AK2949" s="31"/>
      <c r="AL2949" s="31"/>
      <c r="AM2949" s="31"/>
      <c r="AN2949" s="31"/>
      <c r="AO2949" s="31"/>
      <c r="AP2949" s="31"/>
      <c r="AQ2949" s="31"/>
      <c r="AR2949" s="31"/>
      <c r="AS2949" s="31"/>
      <c r="AT2949" s="31"/>
      <c r="AU2949" s="31"/>
      <c r="AV2949" s="31"/>
      <c r="AW2949" s="31"/>
      <c r="AX2949" s="31"/>
      <c r="AY2949" s="31"/>
      <c r="AZ2949" s="31"/>
      <c r="BA2949" s="31"/>
      <c r="BB2949" s="31"/>
      <c r="BC2949" s="31"/>
      <c r="BD2949" s="31"/>
      <c r="BE2949" s="31"/>
      <c r="BF2949" s="31"/>
      <c r="BG2949" s="31"/>
      <c r="BH2949" s="31"/>
      <c r="BI2949" s="31"/>
      <c r="BJ2949" s="31"/>
      <c r="BK2949" s="31"/>
      <c r="BL2949" s="31"/>
      <c r="BM2949" s="31"/>
      <c r="BN2949" s="31"/>
    </row>
    <row r="2950" spans="1:66" ht="11.25">
      <c r="A2950" s="422" t="s">
        <v>0</v>
      </c>
      <c r="B2950" s="423"/>
      <c r="C2950" s="423"/>
      <c r="D2950" s="423"/>
      <c r="E2950" s="423"/>
      <c r="F2950" s="423"/>
      <c r="G2950" s="424"/>
      <c r="H2950" s="422" t="s">
        <v>40</v>
      </c>
      <c r="I2950" s="423"/>
      <c r="J2950" s="423"/>
      <c r="K2950" s="423"/>
      <c r="L2950" s="423"/>
      <c r="M2950" s="424"/>
      <c r="N2950" s="422" t="s">
        <v>35</v>
      </c>
      <c r="O2950" s="423"/>
      <c r="P2950" s="423"/>
      <c r="Q2950" s="423"/>
      <c r="R2950" s="423"/>
      <c r="S2950" s="423"/>
      <c r="T2950" s="423"/>
      <c r="U2950" s="424"/>
      <c r="V2950" s="425" t="s">
        <v>1</v>
      </c>
      <c r="W2950" s="426"/>
    </row>
    <row r="2951" spans="1:66" ht="63.75">
      <c r="A2951" s="46" t="s">
        <v>12</v>
      </c>
      <c r="B2951" s="47" t="s">
        <v>22</v>
      </c>
      <c r="C2951" s="48" t="s">
        <v>13</v>
      </c>
      <c r="D2951" s="48" t="s">
        <v>20</v>
      </c>
      <c r="E2951" s="49" t="s">
        <v>23</v>
      </c>
      <c r="F2951" s="48" t="s">
        <v>19</v>
      </c>
      <c r="G2951" s="50" t="s">
        <v>24</v>
      </c>
      <c r="H2951" s="51" t="s">
        <v>28</v>
      </c>
      <c r="I2951" s="48" t="s">
        <v>29</v>
      </c>
      <c r="J2951" s="52" t="s">
        <v>41</v>
      </c>
      <c r="K2951" s="53" t="s">
        <v>14</v>
      </c>
      <c r="L2951" s="54" t="s">
        <v>2</v>
      </c>
      <c r="M2951" s="55" t="s">
        <v>15</v>
      </c>
      <c r="N2951" s="56" t="s">
        <v>50</v>
      </c>
      <c r="O2951" s="57" t="s">
        <v>54</v>
      </c>
      <c r="P2951" s="58" t="s">
        <v>42</v>
      </c>
      <c r="Q2951" s="59" t="s">
        <v>2</v>
      </c>
      <c r="R2951" s="58" t="s">
        <v>43</v>
      </c>
      <c r="S2951" s="58" t="s">
        <v>55</v>
      </c>
      <c r="T2951" s="59" t="s">
        <v>2</v>
      </c>
      <c r="U2951" s="60" t="s">
        <v>56</v>
      </c>
      <c r="V2951" s="61" t="s">
        <v>51</v>
      </c>
      <c r="W2951" s="62" t="s">
        <v>52</v>
      </c>
    </row>
    <row r="2952" spans="1:66" ht="11.25" thickBot="1">
      <c r="A2952" s="63" t="s">
        <v>3</v>
      </c>
      <c r="B2952" s="64" t="s">
        <v>4</v>
      </c>
      <c r="C2952" s="64" t="s">
        <v>5</v>
      </c>
      <c r="D2952" s="64" t="s">
        <v>6</v>
      </c>
      <c r="E2952" s="64" t="s">
        <v>7</v>
      </c>
      <c r="F2952" s="64" t="s">
        <v>8</v>
      </c>
      <c r="G2952" s="65" t="s">
        <v>9</v>
      </c>
      <c r="H2952" s="66" t="s">
        <v>16</v>
      </c>
      <c r="I2952" s="64" t="s">
        <v>30</v>
      </c>
      <c r="J2952" s="67" t="s">
        <v>31</v>
      </c>
      <c r="K2952" s="64" t="s">
        <v>32</v>
      </c>
      <c r="L2952" s="68" t="s">
        <v>33</v>
      </c>
      <c r="M2952" s="69" t="s">
        <v>34</v>
      </c>
      <c r="N2952" s="70" t="s">
        <v>17</v>
      </c>
      <c r="O2952" s="71" t="s">
        <v>36</v>
      </c>
      <c r="P2952" s="72" t="s">
        <v>49</v>
      </c>
      <c r="Q2952" s="71" t="s">
        <v>10</v>
      </c>
      <c r="R2952" s="72" t="s">
        <v>44</v>
      </c>
      <c r="S2952" s="72" t="s">
        <v>45</v>
      </c>
      <c r="T2952" s="71" t="s">
        <v>18</v>
      </c>
      <c r="U2952" s="73" t="s">
        <v>46</v>
      </c>
      <c r="V2952" s="74" t="s">
        <v>47</v>
      </c>
      <c r="W2952" s="75" t="s">
        <v>48</v>
      </c>
    </row>
    <row r="2953" spans="1:66" ht="32.25" thickBot="1">
      <c r="A2953" s="117" t="s">
        <v>11</v>
      </c>
      <c r="B2953" s="118" t="s">
        <v>3392</v>
      </c>
      <c r="C2953" s="119" t="s">
        <v>3390</v>
      </c>
      <c r="D2953" s="120" t="s">
        <v>3389</v>
      </c>
      <c r="E2953" s="119" t="s">
        <v>73</v>
      </c>
      <c r="F2953" s="121" t="s">
        <v>3391</v>
      </c>
      <c r="G2953" s="122" t="s">
        <v>58</v>
      </c>
      <c r="H2953" s="123" t="s">
        <v>2228</v>
      </c>
      <c r="I2953" s="124">
        <v>2</v>
      </c>
      <c r="J2953" s="125"/>
      <c r="K2953" s="126">
        <f>I2953*J2953</f>
        <v>0</v>
      </c>
      <c r="L2953" s="127"/>
      <c r="M2953" s="128">
        <f>ROUND(K2953*L2953+K2953,2)</f>
        <v>0</v>
      </c>
      <c r="N2953" s="129">
        <v>6</v>
      </c>
      <c r="O2953" s="125"/>
      <c r="P2953" s="130">
        <f>N2953*O2953</f>
        <v>0</v>
      </c>
      <c r="Q2953" s="127"/>
      <c r="R2953" s="130">
        <f>ROUND(P2953+P2953*Q2953,2)</f>
        <v>0</v>
      </c>
      <c r="S2953" s="131">
        <v>5000</v>
      </c>
      <c r="T2953" s="127"/>
      <c r="U2953" s="132">
        <f>ROUND(S2953+S2953*T2953,2)</f>
        <v>5000</v>
      </c>
      <c r="V2953" s="133">
        <f>SUM(K2954,P2954,S2954)</f>
        <v>5000</v>
      </c>
      <c r="W2953" s="133">
        <f>SUM(M2954,R2954,U2954)</f>
        <v>5000</v>
      </c>
    </row>
    <row r="2954" spans="1:66" ht="12.75">
      <c r="A2954" s="37"/>
      <c r="B2954" s="37"/>
      <c r="C2954" s="37"/>
      <c r="D2954" s="37"/>
      <c r="E2954" s="37"/>
      <c r="F2954" s="37"/>
      <c r="G2954" s="37"/>
      <c r="H2954" s="38"/>
      <c r="I2954" s="37"/>
      <c r="J2954" s="112" t="s">
        <v>38</v>
      </c>
      <c r="K2954" s="113">
        <f>SUM(K2953:K2953)</f>
        <v>0</v>
      </c>
      <c r="L2954" s="114"/>
      <c r="M2954" s="113">
        <f>SUM(M2953:M2953)</f>
        <v>0</v>
      </c>
      <c r="N2954" s="114"/>
      <c r="O2954" s="114"/>
      <c r="P2954" s="115">
        <f>SUM(P2953)</f>
        <v>0</v>
      </c>
      <c r="Q2954" s="114"/>
      <c r="R2954" s="115">
        <f>SUM(R2953)</f>
        <v>0</v>
      </c>
      <c r="S2954" s="113">
        <f>SUM(S2953:S2953)</f>
        <v>5000</v>
      </c>
      <c r="T2954" s="114"/>
      <c r="U2954" s="113">
        <f>SUM(U2953:U2953)</f>
        <v>5000</v>
      </c>
      <c r="V2954" s="37"/>
      <c r="W2954" s="37"/>
    </row>
    <row r="2955" spans="1:66" ht="51">
      <c r="W2955" s="116" t="s">
        <v>37</v>
      </c>
    </row>
    <row r="2957" spans="1:66" s="241" customFormat="1" ht="15" thickBot="1">
      <c r="A2957" s="180"/>
      <c r="B2957" s="181" t="s">
        <v>21</v>
      </c>
      <c r="C2957" s="182">
        <v>174</v>
      </c>
      <c r="D2957" s="183"/>
      <c r="E2957" s="184"/>
      <c r="F2957" s="184"/>
      <c r="G2957" s="184"/>
      <c r="H2957" s="184"/>
      <c r="I2957" s="184"/>
      <c r="J2957" s="184"/>
      <c r="K2957" s="184"/>
      <c r="L2957" s="184"/>
      <c r="M2957" s="184"/>
      <c r="N2957" s="184"/>
      <c r="O2957" s="185"/>
      <c r="P2957" s="185"/>
      <c r="Q2957" s="185"/>
      <c r="R2957" s="185"/>
      <c r="S2957" s="185"/>
      <c r="T2957" s="185"/>
      <c r="U2957" s="185"/>
      <c r="V2957" s="185"/>
      <c r="W2957" s="185"/>
      <c r="X2957" s="31"/>
      <c r="Y2957" s="31"/>
      <c r="Z2957" s="31"/>
      <c r="AA2957" s="31"/>
      <c r="AB2957" s="31"/>
      <c r="AC2957" s="31"/>
      <c r="AD2957" s="31"/>
      <c r="AE2957" s="31"/>
      <c r="AF2957" s="31"/>
      <c r="AG2957" s="31"/>
      <c r="AH2957" s="31"/>
      <c r="AI2957" s="31"/>
      <c r="AJ2957" s="31"/>
      <c r="AK2957" s="31"/>
      <c r="AL2957" s="31"/>
      <c r="AM2957" s="31"/>
      <c r="AN2957" s="31"/>
      <c r="AO2957" s="31"/>
      <c r="AP2957" s="31"/>
      <c r="AQ2957" s="31"/>
      <c r="AR2957" s="31"/>
      <c r="AS2957" s="31"/>
      <c r="AT2957" s="31"/>
      <c r="AU2957" s="31"/>
      <c r="AV2957" s="31"/>
      <c r="AW2957" s="31"/>
      <c r="AX2957" s="31"/>
      <c r="AY2957" s="31"/>
      <c r="AZ2957" s="31"/>
      <c r="BA2957" s="31"/>
      <c r="BB2957" s="31"/>
      <c r="BC2957" s="31"/>
      <c r="BD2957" s="31"/>
      <c r="BE2957" s="31"/>
      <c r="BF2957" s="31"/>
      <c r="BG2957" s="31"/>
      <c r="BH2957" s="31"/>
      <c r="BI2957" s="31"/>
      <c r="BJ2957" s="31"/>
      <c r="BK2957" s="31"/>
      <c r="BL2957" s="31"/>
      <c r="BM2957" s="31"/>
      <c r="BN2957" s="31"/>
    </row>
    <row r="2958" spans="1:66" ht="11.25">
      <c r="A2958" s="422" t="s">
        <v>0</v>
      </c>
      <c r="B2958" s="423"/>
      <c r="C2958" s="423"/>
      <c r="D2958" s="423"/>
      <c r="E2958" s="423"/>
      <c r="F2958" s="423"/>
      <c r="G2958" s="424"/>
      <c r="H2958" s="422" t="s">
        <v>40</v>
      </c>
      <c r="I2958" s="423"/>
      <c r="J2958" s="423"/>
      <c r="K2958" s="423"/>
      <c r="L2958" s="423"/>
      <c r="M2958" s="424"/>
      <c r="N2958" s="422" t="s">
        <v>35</v>
      </c>
      <c r="O2958" s="423"/>
      <c r="P2958" s="423"/>
      <c r="Q2958" s="423"/>
      <c r="R2958" s="423"/>
      <c r="S2958" s="423"/>
      <c r="T2958" s="423"/>
      <c r="U2958" s="424"/>
      <c r="V2958" s="425" t="s">
        <v>1</v>
      </c>
      <c r="W2958" s="426"/>
    </row>
    <row r="2959" spans="1:66" ht="63.75">
      <c r="A2959" s="46" t="s">
        <v>12</v>
      </c>
      <c r="B2959" s="47" t="s">
        <v>22</v>
      </c>
      <c r="C2959" s="48" t="s">
        <v>13</v>
      </c>
      <c r="D2959" s="48" t="s">
        <v>20</v>
      </c>
      <c r="E2959" s="49" t="s">
        <v>23</v>
      </c>
      <c r="F2959" s="48" t="s">
        <v>19</v>
      </c>
      <c r="G2959" s="50" t="s">
        <v>24</v>
      </c>
      <c r="H2959" s="51" t="s">
        <v>28</v>
      </c>
      <c r="I2959" s="48" t="s">
        <v>29</v>
      </c>
      <c r="J2959" s="52" t="s">
        <v>41</v>
      </c>
      <c r="K2959" s="53" t="s">
        <v>14</v>
      </c>
      <c r="L2959" s="54" t="s">
        <v>2</v>
      </c>
      <c r="M2959" s="55" t="s">
        <v>15</v>
      </c>
      <c r="N2959" s="56" t="s">
        <v>50</v>
      </c>
      <c r="O2959" s="57" t="s">
        <v>54</v>
      </c>
      <c r="P2959" s="58" t="s">
        <v>42</v>
      </c>
      <c r="Q2959" s="59" t="s">
        <v>2</v>
      </c>
      <c r="R2959" s="58" t="s">
        <v>43</v>
      </c>
      <c r="S2959" s="58" t="s">
        <v>55</v>
      </c>
      <c r="T2959" s="59" t="s">
        <v>2</v>
      </c>
      <c r="U2959" s="60" t="s">
        <v>56</v>
      </c>
      <c r="V2959" s="61" t="s">
        <v>51</v>
      </c>
      <c r="W2959" s="62" t="s">
        <v>52</v>
      </c>
    </row>
    <row r="2960" spans="1:66" ht="11.25" thickBot="1">
      <c r="A2960" s="63" t="s">
        <v>3</v>
      </c>
      <c r="B2960" s="64" t="s">
        <v>4</v>
      </c>
      <c r="C2960" s="64" t="s">
        <v>5</v>
      </c>
      <c r="D2960" s="64" t="s">
        <v>6</v>
      </c>
      <c r="E2960" s="64" t="s">
        <v>7</v>
      </c>
      <c r="F2960" s="64" t="s">
        <v>8</v>
      </c>
      <c r="G2960" s="65" t="s">
        <v>9</v>
      </c>
      <c r="H2960" s="66" t="s">
        <v>16</v>
      </c>
      <c r="I2960" s="64" t="s">
        <v>30</v>
      </c>
      <c r="J2960" s="67" t="s">
        <v>31</v>
      </c>
      <c r="K2960" s="64" t="s">
        <v>32</v>
      </c>
      <c r="L2960" s="68" t="s">
        <v>33</v>
      </c>
      <c r="M2960" s="69" t="s">
        <v>34</v>
      </c>
      <c r="N2960" s="70" t="s">
        <v>17</v>
      </c>
      <c r="O2960" s="71" t="s">
        <v>36</v>
      </c>
      <c r="P2960" s="72" t="s">
        <v>49</v>
      </c>
      <c r="Q2960" s="71" t="s">
        <v>10</v>
      </c>
      <c r="R2960" s="72" t="s">
        <v>44</v>
      </c>
      <c r="S2960" s="72" t="s">
        <v>45</v>
      </c>
      <c r="T2960" s="71" t="s">
        <v>18</v>
      </c>
      <c r="U2960" s="73" t="s">
        <v>46</v>
      </c>
      <c r="V2960" s="74" t="s">
        <v>47</v>
      </c>
      <c r="W2960" s="75" t="s">
        <v>48</v>
      </c>
    </row>
    <row r="2961" spans="1:66" ht="32.25" thickBot="1">
      <c r="A2961" s="117" t="s">
        <v>11</v>
      </c>
      <c r="B2961" s="118" t="s">
        <v>3394</v>
      </c>
      <c r="C2961" s="119" t="s">
        <v>3395</v>
      </c>
      <c r="D2961" s="120" t="s">
        <v>3393</v>
      </c>
      <c r="E2961" s="119" t="s">
        <v>57</v>
      </c>
      <c r="F2961" s="121" t="s">
        <v>3396</v>
      </c>
      <c r="G2961" s="122" t="s">
        <v>58</v>
      </c>
      <c r="H2961" s="123" t="s">
        <v>1686</v>
      </c>
      <c r="I2961" s="124">
        <v>2</v>
      </c>
      <c r="J2961" s="125"/>
      <c r="K2961" s="126">
        <f>I2961*J2961</f>
        <v>0</v>
      </c>
      <c r="L2961" s="127"/>
      <c r="M2961" s="128">
        <f>ROUND(K2961*L2961+K2961,2)</f>
        <v>0</v>
      </c>
      <c r="N2961" s="129">
        <v>6</v>
      </c>
      <c r="O2961" s="125"/>
      <c r="P2961" s="130">
        <f>N2961*O2961</f>
        <v>0</v>
      </c>
      <c r="Q2961" s="127"/>
      <c r="R2961" s="130">
        <f>ROUND(P2961+P2961*Q2961,2)</f>
        <v>0</v>
      </c>
      <c r="S2961" s="131">
        <v>5000</v>
      </c>
      <c r="T2961" s="127"/>
      <c r="U2961" s="132">
        <f>ROUND(S2961+S2961*T2961,2)</f>
        <v>5000</v>
      </c>
      <c r="V2961" s="133">
        <f>SUM(K2962,P2962,S2962)</f>
        <v>5000</v>
      </c>
      <c r="W2961" s="133">
        <f>SUM(M2962,R2962,U2962)</f>
        <v>5000</v>
      </c>
    </row>
    <row r="2962" spans="1:66" ht="12.75">
      <c r="A2962" s="37"/>
      <c r="B2962" s="37"/>
      <c r="C2962" s="37"/>
      <c r="D2962" s="37"/>
      <c r="E2962" s="37"/>
      <c r="F2962" s="37"/>
      <c r="G2962" s="37"/>
      <c r="H2962" s="38"/>
      <c r="I2962" s="37"/>
      <c r="J2962" s="112" t="s">
        <v>38</v>
      </c>
      <c r="K2962" s="113">
        <f>SUM(K2961:K2961)</f>
        <v>0</v>
      </c>
      <c r="L2962" s="114"/>
      <c r="M2962" s="113">
        <f>SUM(M2961:M2961)</f>
        <v>0</v>
      </c>
      <c r="N2962" s="114"/>
      <c r="O2962" s="114"/>
      <c r="P2962" s="115">
        <f>SUM(P2961)</f>
        <v>0</v>
      </c>
      <c r="Q2962" s="114"/>
      <c r="R2962" s="115">
        <f>SUM(R2961)</f>
        <v>0</v>
      </c>
      <c r="S2962" s="113">
        <f>SUM(S2961:S2961)</f>
        <v>5000</v>
      </c>
      <c r="T2962" s="114"/>
      <c r="U2962" s="113">
        <f>SUM(U2961:U2961)</f>
        <v>5000</v>
      </c>
      <c r="V2962" s="37"/>
      <c r="W2962" s="37"/>
    </row>
    <row r="2963" spans="1:66" ht="51">
      <c r="W2963" s="116" t="s">
        <v>37</v>
      </c>
    </row>
    <row r="2965" spans="1:66" s="241" customFormat="1" ht="15" thickBot="1">
      <c r="A2965" s="180"/>
      <c r="B2965" s="181" t="s">
        <v>21</v>
      </c>
      <c r="C2965" s="182">
        <v>175</v>
      </c>
      <c r="D2965" s="183"/>
      <c r="E2965" s="184"/>
      <c r="F2965" s="184"/>
      <c r="G2965" s="184"/>
      <c r="H2965" s="184"/>
      <c r="I2965" s="184"/>
      <c r="J2965" s="184"/>
      <c r="K2965" s="184"/>
      <c r="L2965" s="184"/>
      <c r="M2965" s="184"/>
      <c r="N2965" s="184"/>
      <c r="O2965" s="185"/>
      <c r="P2965" s="185"/>
      <c r="Q2965" s="185"/>
      <c r="R2965" s="185"/>
      <c r="S2965" s="185"/>
      <c r="T2965" s="185"/>
      <c r="U2965" s="185"/>
      <c r="V2965" s="185"/>
      <c r="W2965" s="185"/>
      <c r="X2965" s="31"/>
      <c r="Y2965" s="31"/>
      <c r="Z2965" s="31"/>
      <c r="AA2965" s="31"/>
      <c r="AB2965" s="31"/>
      <c r="AC2965" s="31"/>
      <c r="AD2965" s="31"/>
      <c r="AE2965" s="31"/>
      <c r="AF2965" s="31"/>
      <c r="AG2965" s="31"/>
      <c r="AH2965" s="31"/>
      <c r="AI2965" s="31"/>
      <c r="AJ2965" s="31"/>
      <c r="AK2965" s="31"/>
      <c r="AL2965" s="31"/>
      <c r="AM2965" s="31"/>
      <c r="AN2965" s="31"/>
      <c r="AO2965" s="31"/>
      <c r="AP2965" s="31"/>
      <c r="AQ2965" s="31"/>
      <c r="AR2965" s="31"/>
      <c r="AS2965" s="31"/>
      <c r="AT2965" s="31"/>
      <c r="AU2965" s="31"/>
      <c r="AV2965" s="31"/>
      <c r="AW2965" s="31"/>
      <c r="AX2965" s="31"/>
      <c r="AY2965" s="31"/>
      <c r="AZ2965" s="31"/>
      <c r="BA2965" s="31"/>
      <c r="BB2965" s="31"/>
      <c r="BC2965" s="31"/>
      <c r="BD2965" s="31"/>
      <c r="BE2965" s="31"/>
      <c r="BF2965" s="31"/>
      <c r="BG2965" s="31"/>
      <c r="BH2965" s="31"/>
      <c r="BI2965" s="31"/>
      <c r="BJ2965" s="31"/>
      <c r="BK2965" s="31"/>
      <c r="BL2965" s="31"/>
      <c r="BM2965" s="31"/>
      <c r="BN2965" s="31"/>
    </row>
    <row r="2966" spans="1:66" ht="11.25">
      <c r="A2966" s="422" t="s">
        <v>0</v>
      </c>
      <c r="B2966" s="423"/>
      <c r="C2966" s="423"/>
      <c r="D2966" s="423"/>
      <c r="E2966" s="423"/>
      <c r="F2966" s="423"/>
      <c r="G2966" s="424"/>
      <c r="H2966" s="422" t="s">
        <v>40</v>
      </c>
      <c r="I2966" s="423"/>
      <c r="J2966" s="423"/>
      <c r="K2966" s="423"/>
      <c r="L2966" s="423"/>
      <c r="M2966" s="424"/>
      <c r="N2966" s="422" t="s">
        <v>35</v>
      </c>
      <c r="O2966" s="423"/>
      <c r="P2966" s="423"/>
      <c r="Q2966" s="423"/>
      <c r="R2966" s="423"/>
      <c r="S2966" s="423"/>
      <c r="T2966" s="423"/>
      <c r="U2966" s="424"/>
      <c r="V2966" s="425" t="s">
        <v>1</v>
      </c>
      <c r="W2966" s="426"/>
    </row>
    <row r="2967" spans="1:66" ht="63.75">
      <c r="A2967" s="46" t="s">
        <v>12</v>
      </c>
      <c r="B2967" s="47" t="s">
        <v>22</v>
      </c>
      <c r="C2967" s="48" t="s">
        <v>13</v>
      </c>
      <c r="D2967" s="48" t="s">
        <v>20</v>
      </c>
      <c r="E2967" s="49" t="s">
        <v>23</v>
      </c>
      <c r="F2967" s="48" t="s">
        <v>19</v>
      </c>
      <c r="G2967" s="50" t="s">
        <v>24</v>
      </c>
      <c r="H2967" s="51" t="s">
        <v>28</v>
      </c>
      <c r="I2967" s="48" t="s">
        <v>29</v>
      </c>
      <c r="J2967" s="52" t="s">
        <v>41</v>
      </c>
      <c r="K2967" s="53" t="s">
        <v>14</v>
      </c>
      <c r="L2967" s="54" t="s">
        <v>2</v>
      </c>
      <c r="M2967" s="55" t="s">
        <v>15</v>
      </c>
      <c r="N2967" s="56" t="s">
        <v>50</v>
      </c>
      <c r="O2967" s="57" t="s">
        <v>54</v>
      </c>
      <c r="P2967" s="58" t="s">
        <v>42</v>
      </c>
      <c r="Q2967" s="59" t="s">
        <v>2</v>
      </c>
      <c r="R2967" s="58" t="s">
        <v>43</v>
      </c>
      <c r="S2967" s="58" t="s">
        <v>55</v>
      </c>
      <c r="T2967" s="59" t="s">
        <v>2</v>
      </c>
      <c r="U2967" s="60" t="s">
        <v>56</v>
      </c>
      <c r="V2967" s="61" t="s">
        <v>51</v>
      </c>
      <c r="W2967" s="62" t="s">
        <v>52</v>
      </c>
    </row>
    <row r="2968" spans="1:66" ht="11.25" thickBot="1">
      <c r="A2968" s="63" t="s">
        <v>3</v>
      </c>
      <c r="B2968" s="64" t="s">
        <v>4</v>
      </c>
      <c r="C2968" s="64" t="s">
        <v>5</v>
      </c>
      <c r="D2968" s="64" t="s">
        <v>6</v>
      </c>
      <c r="E2968" s="64" t="s">
        <v>7</v>
      </c>
      <c r="F2968" s="64" t="s">
        <v>8</v>
      </c>
      <c r="G2968" s="65" t="s">
        <v>9</v>
      </c>
      <c r="H2968" s="66" t="s">
        <v>16</v>
      </c>
      <c r="I2968" s="64" t="s">
        <v>30</v>
      </c>
      <c r="J2968" s="67" t="s">
        <v>31</v>
      </c>
      <c r="K2968" s="64" t="s">
        <v>32</v>
      </c>
      <c r="L2968" s="68" t="s">
        <v>33</v>
      </c>
      <c r="M2968" s="69" t="s">
        <v>34</v>
      </c>
      <c r="N2968" s="70" t="s">
        <v>17</v>
      </c>
      <c r="O2968" s="71" t="s">
        <v>36</v>
      </c>
      <c r="P2968" s="72" t="s">
        <v>49</v>
      </c>
      <c r="Q2968" s="71" t="s">
        <v>10</v>
      </c>
      <c r="R2968" s="72" t="s">
        <v>44</v>
      </c>
      <c r="S2968" s="72" t="s">
        <v>45</v>
      </c>
      <c r="T2968" s="71" t="s">
        <v>18</v>
      </c>
      <c r="U2968" s="73" t="s">
        <v>46</v>
      </c>
      <c r="V2968" s="74" t="s">
        <v>47</v>
      </c>
      <c r="W2968" s="75" t="s">
        <v>48</v>
      </c>
    </row>
    <row r="2969" spans="1:66" ht="31.5">
      <c r="A2969" s="76" t="s">
        <v>11</v>
      </c>
      <c r="B2969" s="145" t="s">
        <v>3397</v>
      </c>
      <c r="C2969" s="146" t="s">
        <v>3400</v>
      </c>
      <c r="D2969" s="147" t="s">
        <v>3398</v>
      </c>
      <c r="E2969" s="146" t="s">
        <v>57</v>
      </c>
      <c r="F2969" s="235" t="s">
        <v>3401</v>
      </c>
      <c r="G2969" s="81" t="s">
        <v>58</v>
      </c>
      <c r="H2969" s="82" t="s">
        <v>1159</v>
      </c>
      <c r="I2969" s="149">
        <v>2</v>
      </c>
      <c r="J2969" s="150"/>
      <c r="K2969" s="151">
        <f t="shared" ref="K2969:K2970" si="167">I2969*J2969</f>
        <v>0</v>
      </c>
      <c r="L2969" s="152"/>
      <c r="M2969" s="87">
        <f t="shared" ref="M2969:M2970" si="168">ROUND(K2969*L2969+K2969,2)</f>
        <v>0</v>
      </c>
      <c r="N2969" s="436">
        <v>12</v>
      </c>
      <c r="O2969" s="462"/>
      <c r="P2969" s="442">
        <f>N2969*O2969</f>
        <v>0</v>
      </c>
      <c r="Q2969" s="464"/>
      <c r="R2969" s="466">
        <f>ROUND(P2969+P2969*Q2969,2)</f>
        <v>0</v>
      </c>
      <c r="S2969" s="468">
        <v>5000</v>
      </c>
      <c r="T2969" s="464"/>
      <c r="U2969" s="470">
        <f>ROUND(S2969+S2969*T2969,2)</f>
        <v>5000</v>
      </c>
      <c r="V2969" s="433">
        <f>SUM(K2971,P2971,S2971)</f>
        <v>5000</v>
      </c>
      <c r="W2969" s="433">
        <f>SUM(M2971,R2971,U2971)</f>
        <v>5000</v>
      </c>
    </row>
    <row r="2970" spans="1:66" ht="32.25" thickBot="1">
      <c r="A2970" s="100" t="s">
        <v>39</v>
      </c>
      <c r="B2970" s="165" t="s">
        <v>1064</v>
      </c>
      <c r="C2970" s="166" t="s">
        <v>3400</v>
      </c>
      <c r="D2970" s="167" t="s">
        <v>3399</v>
      </c>
      <c r="E2970" s="166" t="s">
        <v>57</v>
      </c>
      <c r="F2970" s="237" t="s">
        <v>3402</v>
      </c>
      <c r="G2970" s="169" t="s">
        <v>58</v>
      </c>
      <c r="H2970" s="106" t="s">
        <v>1163</v>
      </c>
      <c r="I2970" s="170">
        <v>2</v>
      </c>
      <c r="J2970" s="171"/>
      <c r="K2970" s="172">
        <f t="shared" si="167"/>
        <v>0</v>
      </c>
      <c r="L2970" s="173"/>
      <c r="M2970" s="174">
        <f t="shared" si="168"/>
        <v>0</v>
      </c>
      <c r="N2970" s="438"/>
      <c r="O2970" s="463"/>
      <c r="P2970" s="444"/>
      <c r="Q2970" s="465"/>
      <c r="R2970" s="467"/>
      <c r="S2970" s="469"/>
      <c r="T2970" s="465"/>
      <c r="U2970" s="471"/>
      <c r="V2970" s="435"/>
      <c r="W2970" s="435"/>
    </row>
    <row r="2971" spans="1:66" ht="12.75">
      <c r="A2971" s="37"/>
      <c r="B2971" s="37"/>
      <c r="C2971" s="37"/>
      <c r="D2971" s="37"/>
      <c r="E2971" s="37"/>
      <c r="F2971" s="37"/>
      <c r="G2971" s="37"/>
      <c r="H2971" s="38"/>
      <c r="I2971" s="37"/>
      <c r="J2971" s="112" t="s">
        <v>38</v>
      </c>
      <c r="K2971" s="113">
        <f>SUM(K2969:K2970)</f>
        <v>0</v>
      </c>
      <c r="L2971" s="114"/>
      <c r="M2971" s="113">
        <f>SUM(M2969:M2970)</f>
        <v>0</v>
      </c>
      <c r="N2971" s="114"/>
      <c r="O2971" s="114"/>
      <c r="P2971" s="115">
        <f>SUM(P2969)</f>
        <v>0</v>
      </c>
      <c r="Q2971" s="114"/>
      <c r="R2971" s="115">
        <f>SUM(R2969)</f>
        <v>0</v>
      </c>
      <c r="S2971" s="113">
        <f>SUM(S2969:S2970)</f>
        <v>5000</v>
      </c>
      <c r="T2971" s="114"/>
      <c r="U2971" s="113">
        <f>SUM(U2969:U2970)</f>
        <v>5000</v>
      </c>
      <c r="V2971" s="37"/>
      <c r="W2971" s="37"/>
    </row>
    <row r="2972" spans="1:66" ht="51">
      <c r="W2972" s="116" t="s">
        <v>37</v>
      </c>
    </row>
    <row r="2974" spans="1:66" s="241" customFormat="1" ht="15" thickBot="1">
      <c r="A2974" s="180"/>
      <c r="B2974" s="181" t="s">
        <v>21</v>
      </c>
      <c r="C2974" s="182">
        <v>176</v>
      </c>
      <c r="D2974" s="183" t="s">
        <v>433</v>
      </c>
      <c r="E2974" s="184"/>
      <c r="F2974" s="184"/>
      <c r="G2974" s="184"/>
      <c r="H2974" s="184"/>
      <c r="I2974" s="184"/>
      <c r="J2974" s="184"/>
      <c r="K2974" s="184"/>
      <c r="L2974" s="184"/>
      <c r="M2974" s="184"/>
      <c r="N2974" s="184"/>
      <c r="O2974" s="185"/>
      <c r="P2974" s="185"/>
      <c r="Q2974" s="185"/>
      <c r="R2974" s="185"/>
      <c r="S2974" s="185"/>
      <c r="T2974" s="185"/>
      <c r="U2974" s="185"/>
      <c r="V2974" s="185"/>
      <c r="W2974" s="185"/>
      <c r="X2974" s="31"/>
      <c r="Y2974" s="31"/>
      <c r="Z2974" s="31"/>
      <c r="AA2974" s="31"/>
      <c r="AB2974" s="31"/>
      <c r="AC2974" s="31"/>
      <c r="AD2974" s="31"/>
      <c r="AE2974" s="31"/>
      <c r="AF2974" s="31"/>
      <c r="AG2974" s="31"/>
      <c r="AH2974" s="31"/>
      <c r="AI2974" s="31"/>
      <c r="AJ2974" s="31"/>
      <c r="AK2974" s="31"/>
      <c r="AL2974" s="31"/>
      <c r="AM2974" s="31"/>
      <c r="AN2974" s="31"/>
      <c r="AO2974" s="31"/>
      <c r="AP2974" s="31"/>
      <c r="AQ2974" s="31"/>
      <c r="AR2974" s="31"/>
      <c r="AS2974" s="31"/>
      <c r="AT2974" s="31"/>
      <c r="AU2974" s="31"/>
      <c r="AV2974" s="31"/>
      <c r="AW2974" s="31"/>
      <c r="AX2974" s="31"/>
      <c r="AY2974" s="31"/>
      <c r="AZ2974" s="31"/>
      <c r="BA2974" s="31"/>
      <c r="BB2974" s="31"/>
      <c r="BC2974" s="31"/>
      <c r="BD2974" s="31"/>
      <c r="BE2974" s="31"/>
      <c r="BF2974" s="31"/>
      <c r="BG2974" s="31"/>
      <c r="BH2974" s="31"/>
      <c r="BI2974" s="31"/>
      <c r="BJ2974" s="31"/>
      <c r="BK2974" s="31"/>
      <c r="BL2974" s="31"/>
      <c r="BM2974" s="31"/>
      <c r="BN2974" s="31"/>
    </row>
    <row r="2975" spans="1:66" ht="11.25">
      <c r="A2975" s="422" t="s">
        <v>0</v>
      </c>
      <c r="B2975" s="423"/>
      <c r="C2975" s="423"/>
      <c r="D2975" s="423"/>
      <c r="E2975" s="423"/>
      <c r="F2975" s="423"/>
      <c r="G2975" s="424"/>
      <c r="H2975" s="422" t="s">
        <v>40</v>
      </c>
      <c r="I2975" s="423"/>
      <c r="J2975" s="423"/>
      <c r="K2975" s="423"/>
      <c r="L2975" s="423"/>
      <c r="M2975" s="424"/>
      <c r="N2975" s="422" t="s">
        <v>35</v>
      </c>
      <c r="O2975" s="423"/>
      <c r="P2975" s="423"/>
      <c r="Q2975" s="423"/>
      <c r="R2975" s="423"/>
      <c r="S2975" s="423"/>
      <c r="T2975" s="423"/>
      <c r="U2975" s="424"/>
      <c r="V2975" s="425" t="s">
        <v>1</v>
      </c>
      <c r="W2975" s="426"/>
    </row>
    <row r="2976" spans="1:66" ht="63.75">
      <c r="A2976" s="46" t="s">
        <v>12</v>
      </c>
      <c r="B2976" s="47" t="s">
        <v>22</v>
      </c>
      <c r="C2976" s="48" t="s">
        <v>13</v>
      </c>
      <c r="D2976" s="48" t="s">
        <v>20</v>
      </c>
      <c r="E2976" s="49" t="s">
        <v>23</v>
      </c>
      <c r="F2976" s="48" t="s">
        <v>19</v>
      </c>
      <c r="G2976" s="50" t="s">
        <v>24</v>
      </c>
      <c r="H2976" s="51" t="s">
        <v>28</v>
      </c>
      <c r="I2976" s="48" t="s">
        <v>29</v>
      </c>
      <c r="J2976" s="52" t="s">
        <v>41</v>
      </c>
      <c r="K2976" s="53" t="s">
        <v>14</v>
      </c>
      <c r="L2976" s="54" t="s">
        <v>2</v>
      </c>
      <c r="M2976" s="55" t="s">
        <v>15</v>
      </c>
      <c r="N2976" s="56" t="s">
        <v>50</v>
      </c>
      <c r="O2976" s="57" t="s">
        <v>54</v>
      </c>
      <c r="P2976" s="58" t="s">
        <v>42</v>
      </c>
      <c r="Q2976" s="59" t="s">
        <v>2</v>
      </c>
      <c r="R2976" s="58" t="s">
        <v>43</v>
      </c>
      <c r="S2976" s="58" t="s">
        <v>55</v>
      </c>
      <c r="T2976" s="59" t="s">
        <v>2</v>
      </c>
      <c r="U2976" s="60" t="s">
        <v>56</v>
      </c>
      <c r="V2976" s="61" t="s">
        <v>51</v>
      </c>
      <c r="W2976" s="62" t="s">
        <v>52</v>
      </c>
    </row>
    <row r="2977" spans="1:66" ht="11.25" thickBot="1">
      <c r="A2977" s="63" t="s">
        <v>3</v>
      </c>
      <c r="B2977" s="64" t="s">
        <v>4</v>
      </c>
      <c r="C2977" s="64" t="s">
        <v>5</v>
      </c>
      <c r="D2977" s="64" t="s">
        <v>6</v>
      </c>
      <c r="E2977" s="64" t="s">
        <v>7</v>
      </c>
      <c r="F2977" s="64" t="s">
        <v>8</v>
      </c>
      <c r="G2977" s="65" t="s">
        <v>9</v>
      </c>
      <c r="H2977" s="66" t="s">
        <v>16</v>
      </c>
      <c r="I2977" s="64" t="s">
        <v>30</v>
      </c>
      <c r="J2977" s="67" t="s">
        <v>31</v>
      </c>
      <c r="K2977" s="64" t="s">
        <v>32</v>
      </c>
      <c r="L2977" s="68" t="s">
        <v>33</v>
      </c>
      <c r="M2977" s="69" t="s">
        <v>34</v>
      </c>
      <c r="N2977" s="70" t="s">
        <v>17</v>
      </c>
      <c r="O2977" s="71" t="s">
        <v>36</v>
      </c>
      <c r="P2977" s="72" t="s">
        <v>49</v>
      </c>
      <c r="Q2977" s="71" t="s">
        <v>10</v>
      </c>
      <c r="R2977" s="72" t="s">
        <v>44</v>
      </c>
      <c r="S2977" s="72" t="s">
        <v>45</v>
      </c>
      <c r="T2977" s="71" t="s">
        <v>18</v>
      </c>
      <c r="U2977" s="73" t="s">
        <v>46</v>
      </c>
      <c r="V2977" s="74" t="s">
        <v>47</v>
      </c>
      <c r="W2977" s="75" t="s">
        <v>48</v>
      </c>
    </row>
    <row r="2978" spans="1:66" ht="45.75" thickBot="1">
      <c r="A2978" s="117" t="s">
        <v>11</v>
      </c>
      <c r="B2978" s="118" t="s">
        <v>3405</v>
      </c>
      <c r="C2978" s="119" t="s">
        <v>3404</v>
      </c>
      <c r="D2978" s="120" t="s">
        <v>3403</v>
      </c>
      <c r="E2978" s="119" t="s">
        <v>73</v>
      </c>
      <c r="F2978" s="121" t="s">
        <v>3406</v>
      </c>
      <c r="G2978" s="122" t="s">
        <v>58</v>
      </c>
      <c r="H2978" s="123" t="s">
        <v>1555</v>
      </c>
      <c r="I2978" s="124">
        <v>2</v>
      </c>
      <c r="J2978" s="125"/>
      <c r="K2978" s="126">
        <f t="shared" ref="K2978" si="169">I2978*J2978</f>
        <v>0</v>
      </c>
      <c r="L2978" s="127"/>
      <c r="M2978" s="128">
        <f t="shared" ref="M2978" si="170">ROUND(K2978*L2978+K2978,2)</f>
        <v>0</v>
      </c>
      <c r="N2978" s="129">
        <v>6</v>
      </c>
      <c r="O2978" s="125"/>
      <c r="P2978" s="130">
        <f>N2978*O2978</f>
        <v>0</v>
      </c>
      <c r="Q2978" s="127"/>
      <c r="R2978" s="130">
        <f>ROUND(P2978+P2978*Q2978,2)</f>
        <v>0</v>
      </c>
      <c r="S2978" s="131">
        <v>5000</v>
      </c>
      <c r="T2978" s="127"/>
      <c r="U2978" s="132">
        <f>ROUND(S2978+S2978*T2978,2)</f>
        <v>5000</v>
      </c>
      <c r="V2978" s="133">
        <f>SUM(K2979,P2979,S2979)</f>
        <v>5000</v>
      </c>
      <c r="W2978" s="133">
        <f>SUM(M2979,R2979,U2979)</f>
        <v>5000</v>
      </c>
    </row>
    <row r="2979" spans="1:66" ht="12.75">
      <c r="A2979" s="37"/>
      <c r="B2979" s="37"/>
      <c r="C2979" s="37"/>
      <c r="D2979" s="37"/>
      <c r="E2979" s="37"/>
      <c r="F2979" s="37"/>
      <c r="G2979" s="37"/>
      <c r="H2979" s="38"/>
      <c r="I2979" s="37"/>
      <c r="J2979" s="112" t="s">
        <v>38</v>
      </c>
      <c r="K2979" s="113">
        <f>SUM(K2978:K2978)</f>
        <v>0</v>
      </c>
      <c r="L2979" s="114"/>
      <c r="M2979" s="113">
        <f>SUM(M2978:M2978)</f>
        <v>0</v>
      </c>
      <c r="N2979" s="114"/>
      <c r="O2979" s="114"/>
      <c r="P2979" s="115">
        <f>SUM(P2978)</f>
        <v>0</v>
      </c>
      <c r="Q2979" s="114"/>
      <c r="R2979" s="115">
        <f>SUM(R2978)</f>
        <v>0</v>
      </c>
      <c r="S2979" s="113">
        <f>SUM(S2978:S2978)</f>
        <v>5000</v>
      </c>
      <c r="T2979" s="114"/>
      <c r="U2979" s="113">
        <f>SUM(U2978:U2978)</f>
        <v>5000</v>
      </c>
      <c r="V2979" s="37"/>
      <c r="W2979" s="37"/>
    </row>
    <row r="2980" spans="1:66" ht="51">
      <c r="W2980" s="116" t="s">
        <v>37</v>
      </c>
    </row>
    <row r="2982" spans="1:66" s="241" customFormat="1" ht="15" thickBot="1">
      <c r="A2982" s="180"/>
      <c r="B2982" s="181" t="s">
        <v>21</v>
      </c>
      <c r="C2982" s="182">
        <v>177</v>
      </c>
      <c r="D2982" s="183" t="s">
        <v>433</v>
      </c>
      <c r="E2982" s="184"/>
      <c r="F2982" s="184"/>
      <c r="G2982" s="184"/>
      <c r="H2982" s="184"/>
      <c r="I2982" s="184"/>
      <c r="J2982" s="184"/>
      <c r="K2982" s="184"/>
      <c r="L2982" s="184"/>
      <c r="M2982" s="184"/>
      <c r="N2982" s="184"/>
      <c r="O2982" s="185"/>
      <c r="P2982" s="185"/>
      <c r="Q2982" s="185"/>
      <c r="R2982" s="185"/>
      <c r="S2982" s="185"/>
      <c r="T2982" s="185"/>
      <c r="U2982" s="185"/>
      <c r="V2982" s="185"/>
      <c r="W2982" s="185"/>
      <c r="X2982" s="31"/>
      <c r="Y2982" s="31"/>
      <c r="Z2982" s="31"/>
      <c r="AA2982" s="31"/>
      <c r="AB2982" s="31"/>
      <c r="AC2982" s="31"/>
      <c r="AD2982" s="31"/>
      <c r="AE2982" s="31"/>
      <c r="AF2982" s="31"/>
      <c r="AG2982" s="31"/>
      <c r="AH2982" s="31"/>
      <c r="AI2982" s="31"/>
      <c r="AJ2982" s="31"/>
      <c r="AK2982" s="31"/>
      <c r="AL2982" s="31"/>
      <c r="AM2982" s="31"/>
      <c r="AN2982" s="31"/>
      <c r="AO2982" s="31"/>
      <c r="AP2982" s="31"/>
      <c r="AQ2982" s="31"/>
      <c r="AR2982" s="31"/>
      <c r="AS2982" s="31"/>
      <c r="AT2982" s="31"/>
      <c r="AU2982" s="31"/>
      <c r="AV2982" s="31"/>
      <c r="AW2982" s="31"/>
      <c r="AX2982" s="31"/>
      <c r="AY2982" s="31"/>
      <c r="AZ2982" s="31"/>
      <c r="BA2982" s="31"/>
      <c r="BB2982" s="31"/>
      <c r="BC2982" s="31"/>
      <c r="BD2982" s="31"/>
      <c r="BE2982" s="31"/>
      <c r="BF2982" s="31"/>
      <c r="BG2982" s="31"/>
      <c r="BH2982" s="31"/>
      <c r="BI2982" s="31"/>
      <c r="BJ2982" s="31"/>
      <c r="BK2982" s="31"/>
      <c r="BL2982" s="31"/>
      <c r="BM2982" s="31"/>
      <c r="BN2982" s="31"/>
    </row>
    <row r="2983" spans="1:66" ht="11.25">
      <c r="A2983" s="422" t="s">
        <v>0</v>
      </c>
      <c r="B2983" s="423"/>
      <c r="C2983" s="423"/>
      <c r="D2983" s="423"/>
      <c r="E2983" s="423"/>
      <c r="F2983" s="423"/>
      <c r="G2983" s="424"/>
      <c r="H2983" s="422" t="s">
        <v>40</v>
      </c>
      <c r="I2983" s="423"/>
      <c r="J2983" s="423"/>
      <c r="K2983" s="423"/>
      <c r="L2983" s="423"/>
      <c r="M2983" s="424"/>
      <c r="N2983" s="422" t="s">
        <v>35</v>
      </c>
      <c r="O2983" s="423"/>
      <c r="P2983" s="423"/>
      <c r="Q2983" s="423"/>
      <c r="R2983" s="423"/>
      <c r="S2983" s="423"/>
      <c r="T2983" s="423"/>
      <c r="U2983" s="424"/>
      <c r="V2983" s="425" t="s">
        <v>1</v>
      </c>
      <c r="W2983" s="426"/>
    </row>
    <row r="2984" spans="1:66" ht="63.75">
      <c r="A2984" s="46" t="s">
        <v>12</v>
      </c>
      <c r="B2984" s="47" t="s">
        <v>22</v>
      </c>
      <c r="C2984" s="48" t="s">
        <v>13</v>
      </c>
      <c r="D2984" s="48" t="s">
        <v>20</v>
      </c>
      <c r="E2984" s="49" t="s">
        <v>23</v>
      </c>
      <c r="F2984" s="48" t="s">
        <v>19</v>
      </c>
      <c r="G2984" s="50" t="s">
        <v>24</v>
      </c>
      <c r="H2984" s="51" t="s">
        <v>28</v>
      </c>
      <c r="I2984" s="48" t="s">
        <v>29</v>
      </c>
      <c r="J2984" s="52" t="s">
        <v>41</v>
      </c>
      <c r="K2984" s="53" t="s">
        <v>14</v>
      </c>
      <c r="L2984" s="54" t="s">
        <v>2</v>
      </c>
      <c r="M2984" s="55" t="s">
        <v>15</v>
      </c>
      <c r="N2984" s="56" t="s">
        <v>50</v>
      </c>
      <c r="O2984" s="57" t="s">
        <v>54</v>
      </c>
      <c r="P2984" s="58" t="s">
        <v>42</v>
      </c>
      <c r="Q2984" s="59" t="s">
        <v>2</v>
      </c>
      <c r="R2984" s="58" t="s">
        <v>43</v>
      </c>
      <c r="S2984" s="58" t="s">
        <v>55</v>
      </c>
      <c r="T2984" s="59" t="s">
        <v>2</v>
      </c>
      <c r="U2984" s="60" t="s">
        <v>56</v>
      </c>
      <c r="V2984" s="61" t="s">
        <v>51</v>
      </c>
      <c r="W2984" s="62" t="s">
        <v>52</v>
      </c>
    </row>
    <row r="2985" spans="1:66" ht="11.25" thickBot="1">
      <c r="A2985" s="63" t="s">
        <v>3</v>
      </c>
      <c r="B2985" s="64" t="s">
        <v>4</v>
      </c>
      <c r="C2985" s="64" t="s">
        <v>5</v>
      </c>
      <c r="D2985" s="64" t="s">
        <v>6</v>
      </c>
      <c r="E2985" s="64" t="s">
        <v>7</v>
      </c>
      <c r="F2985" s="64" t="s">
        <v>8</v>
      </c>
      <c r="G2985" s="65" t="s">
        <v>9</v>
      </c>
      <c r="H2985" s="66" t="s">
        <v>16</v>
      </c>
      <c r="I2985" s="64" t="s">
        <v>30</v>
      </c>
      <c r="J2985" s="67" t="s">
        <v>31</v>
      </c>
      <c r="K2985" s="64" t="s">
        <v>32</v>
      </c>
      <c r="L2985" s="68" t="s">
        <v>33</v>
      </c>
      <c r="M2985" s="69" t="s">
        <v>34</v>
      </c>
      <c r="N2985" s="70" t="s">
        <v>17</v>
      </c>
      <c r="O2985" s="71" t="s">
        <v>36</v>
      </c>
      <c r="P2985" s="72" t="s">
        <v>49</v>
      </c>
      <c r="Q2985" s="71" t="s">
        <v>10</v>
      </c>
      <c r="R2985" s="72" t="s">
        <v>44</v>
      </c>
      <c r="S2985" s="72" t="s">
        <v>45</v>
      </c>
      <c r="T2985" s="71" t="s">
        <v>18</v>
      </c>
      <c r="U2985" s="73" t="s">
        <v>46</v>
      </c>
      <c r="V2985" s="74" t="s">
        <v>47</v>
      </c>
      <c r="W2985" s="75" t="s">
        <v>48</v>
      </c>
    </row>
    <row r="2986" spans="1:66" ht="57" thickBot="1">
      <c r="A2986" s="117" t="s">
        <v>11</v>
      </c>
      <c r="B2986" s="118" t="s">
        <v>3409</v>
      </c>
      <c r="C2986" s="119" t="s">
        <v>3408</v>
      </c>
      <c r="D2986" s="120" t="s">
        <v>3407</v>
      </c>
      <c r="E2986" s="119" t="s">
        <v>73</v>
      </c>
      <c r="F2986" s="121" t="s">
        <v>3410</v>
      </c>
      <c r="G2986" s="122" t="s">
        <v>58</v>
      </c>
      <c r="H2986" s="123" t="s">
        <v>1626</v>
      </c>
      <c r="I2986" s="124">
        <v>2</v>
      </c>
      <c r="J2986" s="175"/>
      <c r="K2986" s="126">
        <f t="shared" ref="K2986" si="171">I2986*J2986</f>
        <v>0</v>
      </c>
      <c r="L2986" s="127"/>
      <c r="M2986" s="128">
        <f t="shared" ref="M2986" si="172">ROUND(K2986*L2986+K2986,2)</f>
        <v>0</v>
      </c>
      <c r="N2986" s="129">
        <v>6</v>
      </c>
      <c r="O2986" s="125"/>
      <c r="P2986" s="130">
        <f>N2986*O2986</f>
        <v>0</v>
      </c>
      <c r="Q2986" s="127"/>
      <c r="R2986" s="130">
        <f>ROUND(P2986+P2986*Q2986,2)</f>
        <v>0</v>
      </c>
      <c r="S2986" s="131">
        <v>50000</v>
      </c>
      <c r="T2986" s="127"/>
      <c r="U2986" s="132">
        <f>ROUND(S2986+S2986*T2986,2)</f>
        <v>50000</v>
      </c>
      <c r="V2986" s="133">
        <f>SUM(K2987,P2987,S2987)</f>
        <v>50000</v>
      </c>
      <c r="W2986" s="133">
        <f>SUM(M2987,R2987,U2987)</f>
        <v>50000</v>
      </c>
    </row>
    <row r="2987" spans="1:66" ht="12.75">
      <c r="A2987" s="37"/>
      <c r="B2987" s="37"/>
      <c r="C2987" s="37"/>
      <c r="D2987" s="37"/>
      <c r="E2987" s="37"/>
      <c r="F2987" s="37"/>
      <c r="G2987" s="37"/>
      <c r="H2987" s="38"/>
      <c r="I2987" s="37"/>
      <c r="J2987" s="112" t="s">
        <v>38</v>
      </c>
      <c r="K2987" s="113">
        <f>SUM(K2986:K2986)</f>
        <v>0</v>
      </c>
      <c r="L2987" s="114"/>
      <c r="M2987" s="113">
        <f>SUM(M2986:M2986)</f>
        <v>0</v>
      </c>
      <c r="N2987" s="114"/>
      <c r="O2987" s="114"/>
      <c r="P2987" s="115">
        <f>SUM(P2986)</f>
        <v>0</v>
      </c>
      <c r="Q2987" s="114"/>
      <c r="R2987" s="115">
        <f>SUM(R2986)</f>
        <v>0</v>
      </c>
      <c r="S2987" s="113">
        <f>SUM(S2986:S2986)</f>
        <v>50000</v>
      </c>
      <c r="T2987" s="114"/>
      <c r="U2987" s="113">
        <f>SUM(U2986:U2986)</f>
        <v>50000</v>
      </c>
      <c r="V2987" s="37"/>
      <c r="W2987" s="37"/>
    </row>
    <row r="2988" spans="1:66" ht="51">
      <c r="W2988" s="116" t="s">
        <v>37</v>
      </c>
    </row>
    <row r="2990" spans="1:66" ht="15" thickBot="1">
      <c r="A2990" s="180"/>
      <c r="B2990" s="181" t="s">
        <v>21</v>
      </c>
      <c r="C2990" s="182">
        <v>178</v>
      </c>
      <c r="D2990" s="183" t="s">
        <v>433</v>
      </c>
      <c r="E2990" s="184"/>
      <c r="F2990" s="184"/>
      <c r="G2990" s="184"/>
      <c r="H2990" s="184"/>
      <c r="I2990" s="184"/>
      <c r="J2990" s="184"/>
      <c r="K2990" s="184"/>
      <c r="L2990" s="184"/>
      <c r="M2990" s="184"/>
      <c r="N2990" s="184"/>
      <c r="O2990" s="185"/>
      <c r="P2990" s="185"/>
      <c r="Q2990" s="185"/>
      <c r="R2990" s="185"/>
      <c r="S2990" s="185"/>
      <c r="T2990" s="185"/>
      <c r="U2990" s="185"/>
      <c r="V2990" s="185"/>
      <c r="W2990" s="185"/>
    </row>
    <row r="2991" spans="1:66" ht="11.25">
      <c r="A2991" s="461" t="s">
        <v>0</v>
      </c>
      <c r="B2991" s="431"/>
      <c r="C2991" s="431"/>
      <c r="D2991" s="431"/>
      <c r="E2991" s="431"/>
      <c r="F2991" s="431"/>
      <c r="G2991" s="432"/>
      <c r="H2991" s="461" t="s">
        <v>40</v>
      </c>
      <c r="I2991" s="431"/>
      <c r="J2991" s="431"/>
      <c r="K2991" s="431"/>
      <c r="L2991" s="431"/>
      <c r="M2991" s="432"/>
      <c r="N2991" s="422" t="s">
        <v>35</v>
      </c>
      <c r="O2991" s="423"/>
      <c r="P2991" s="423"/>
      <c r="Q2991" s="423"/>
      <c r="R2991" s="423"/>
      <c r="S2991" s="423"/>
      <c r="T2991" s="423"/>
      <c r="U2991" s="424"/>
      <c r="V2991" s="425" t="s">
        <v>1</v>
      </c>
      <c r="W2991" s="426"/>
    </row>
    <row r="2992" spans="1:66" ht="63.75">
      <c r="A2992" s="258" t="s">
        <v>12</v>
      </c>
      <c r="B2992" s="157" t="s">
        <v>22</v>
      </c>
      <c r="C2992" s="157" t="s">
        <v>13</v>
      </c>
      <c r="D2992" s="157" t="s">
        <v>20</v>
      </c>
      <c r="E2992" s="259" t="s">
        <v>23</v>
      </c>
      <c r="F2992" s="157" t="s">
        <v>19</v>
      </c>
      <c r="G2992" s="158" t="s">
        <v>24</v>
      </c>
      <c r="H2992" s="258" t="s">
        <v>28</v>
      </c>
      <c r="I2992" s="157" t="s">
        <v>29</v>
      </c>
      <c r="J2992" s="260" t="s">
        <v>41</v>
      </c>
      <c r="K2992" s="261" t="s">
        <v>14</v>
      </c>
      <c r="L2992" s="262" t="s">
        <v>2</v>
      </c>
      <c r="M2992" s="263" t="s">
        <v>15</v>
      </c>
      <c r="N2992" s="56" t="s">
        <v>50</v>
      </c>
      <c r="O2992" s="57" t="s">
        <v>54</v>
      </c>
      <c r="P2992" s="58" t="s">
        <v>42</v>
      </c>
      <c r="Q2992" s="59" t="s">
        <v>2</v>
      </c>
      <c r="R2992" s="58" t="s">
        <v>43</v>
      </c>
      <c r="S2992" s="58" t="s">
        <v>55</v>
      </c>
      <c r="T2992" s="59" t="s">
        <v>2</v>
      </c>
      <c r="U2992" s="60" t="s">
        <v>56</v>
      </c>
      <c r="V2992" s="61" t="s">
        <v>51</v>
      </c>
      <c r="W2992" s="62" t="s">
        <v>52</v>
      </c>
    </row>
    <row r="2993" spans="1:23" ht="11.25" thickBot="1">
      <c r="A2993" s="206" t="s">
        <v>3</v>
      </c>
      <c r="B2993" s="207" t="s">
        <v>4</v>
      </c>
      <c r="C2993" s="207" t="s">
        <v>5</v>
      </c>
      <c r="D2993" s="207" t="s">
        <v>6</v>
      </c>
      <c r="E2993" s="207" t="s">
        <v>7</v>
      </c>
      <c r="F2993" s="207" t="s">
        <v>8</v>
      </c>
      <c r="G2993" s="293" t="s">
        <v>9</v>
      </c>
      <c r="H2993" s="206" t="s">
        <v>16</v>
      </c>
      <c r="I2993" s="207" t="s">
        <v>30</v>
      </c>
      <c r="J2993" s="208" t="s">
        <v>31</v>
      </c>
      <c r="K2993" s="207" t="s">
        <v>32</v>
      </c>
      <c r="L2993" s="209" t="s">
        <v>33</v>
      </c>
      <c r="M2993" s="210" t="s">
        <v>34</v>
      </c>
      <c r="N2993" s="70" t="s">
        <v>17</v>
      </c>
      <c r="O2993" s="71" t="s">
        <v>36</v>
      </c>
      <c r="P2993" s="72" t="s">
        <v>49</v>
      </c>
      <c r="Q2993" s="71" t="s">
        <v>10</v>
      </c>
      <c r="R2993" s="72" t="s">
        <v>44</v>
      </c>
      <c r="S2993" s="72" t="s">
        <v>45</v>
      </c>
      <c r="T2993" s="71" t="s">
        <v>18</v>
      </c>
      <c r="U2993" s="73" t="s">
        <v>46</v>
      </c>
      <c r="V2993" s="74" t="s">
        <v>47</v>
      </c>
      <c r="W2993" s="75" t="s">
        <v>48</v>
      </c>
    </row>
    <row r="2994" spans="1:23" ht="31.5">
      <c r="A2994" s="76" t="s">
        <v>11</v>
      </c>
      <c r="B2994" s="145" t="s">
        <v>3433</v>
      </c>
      <c r="C2994" s="307" t="s">
        <v>3411</v>
      </c>
      <c r="D2994" s="146" t="s">
        <v>3425</v>
      </c>
      <c r="E2994" s="146" t="s">
        <v>57</v>
      </c>
      <c r="F2994" s="235" t="s">
        <v>3412</v>
      </c>
      <c r="G2994" s="81" t="s">
        <v>58</v>
      </c>
      <c r="H2994" s="82" t="s">
        <v>1207</v>
      </c>
      <c r="I2994" s="149">
        <v>2</v>
      </c>
      <c r="J2994" s="150"/>
      <c r="K2994" s="151">
        <f t="shared" ref="K2994:K3006" si="173">I2994*J2994</f>
        <v>0</v>
      </c>
      <c r="L2994" s="152"/>
      <c r="M2994" s="87">
        <f t="shared" ref="M2994:M3006" si="174">ROUND(K2994*L2994+K2994,2)</f>
        <v>0</v>
      </c>
      <c r="N2994" s="436">
        <v>26</v>
      </c>
      <c r="O2994" s="439"/>
      <c r="P2994" s="442">
        <f>N2994*O2994</f>
        <v>0</v>
      </c>
      <c r="Q2994" s="445"/>
      <c r="R2994" s="442">
        <f>ROUND(P2994+P2994*Q2994,2)</f>
        <v>0</v>
      </c>
      <c r="S2994" s="450">
        <v>26000</v>
      </c>
      <c r="T2994" s="445"/>
      <c r="U2994" s="453">
        <f>ROUND(S2994+S2994*T2994,2)</f>
        <v>26000</v>
      </c>
      <c r="V2994" s="433">
        <f>SUM(K3007,P3007,S3007)</f>
        <v>26000</v>
      </c>
      <c r="W2994" s="433">
        <f>SUM(M3007,R3007,U3007)</f>
        <v>26000</v>
      </c>
    </row>
    <row r="2995" spans="1:23" ht="31.5">
      <c r="A2995" s="153" t="s">
        <v>39</v>
      </c>
      <c r="B2995" s="154" t="s">
        <v>3433</v>
      </c>
      <c r="C2995" s="155" t="s">
        <v>3411</v>
      </c>
      <c r="D2995" s="156" t="s">
        <v>3427</v>
      </c>
      <c r="E2995" s="155" t="s">
        <v>57</v>
      </c>
      <c r="F2995" s="236" t="s">
        <v>3413</v>
      </c>
      <c r="G2995" s="158" t="s">
        <v>58</v>
      </c>
      <c r="H2995" s="159" t="s">
        <v>1207</v>
      </c>
      <c r="I2995" s="160">
        <v>2</v>
      </c>
      <c r="J2995" s="161"/>
      <c r="K2995" s="162">
        <f t="shared" si="173"/>
        <v>0</v>
      </c>
      <c r="L2995" s="163"/>
      <c r="M2995" s="164">
        <f t="shared" si="174"/>
        <v>0</v>
      </c>
      <c r="N2995" s="437"/>
      <c r="O2995" s="440"/>
      <c r="P2995" s="443"/>
      <c r="Q2995" s="446"/>
      <c r="R2995" s="443"/>
      <c r="S2995" s="451"/>
      <c r="T2995" s="446"/>
      <c r="U2995" s="454"/>
      <c r="V2995" s="434"/>
      <c r="W2995" s="434"/>
    </row>
    <row r="2996" spans="1:23" ht="31.5">
      <c r="A2996" s="153" t="s">
        <v>59</v>
      </c>
      <c r="B2996" s="154" t="s">
        <v>3426</v>
      </c>
      <c r="C2996" s="155" t="s">
        <v>3411</v>
      </c>
      <c r="D2996" s="156" t="s">
        <v>3428</v>
      </c>
      <c r="E2996" s="155" t="s">
        <v>57</v>
      </c>
      <c r="F2996" s="236" t="s">
        <v>3414</v>
      </c>
      <c r="G2996" s="158" t="s">
        <v>58</v>
      </c>
      <c r="H2996" s="159" t="s">
        <v>3423</v>
      </c>
      <c r="I2996" s="160">
        <v>2</v>
      </c>
      <c r="J2996" s="161"/>
      <c r="K2996" s="162">
        <f t="shared" si="173"/>
        <v>0</v>
      </c>
      <c r="L2996" s="163"/>
      <c r="M2996" s="164">
        <f t="shared" si="174"/>
        <v>0</v>
      </c>
      <c r="N2996" s="437"/>
      <c r="O2996" s="440"/>
      <c r="P2996" s="443"/>
      <c r="Q2996" s="446"/>
      <c r="R2996" s="443"/>
      <c r="S2996" s="451"/>
      <c r="T2996" s="446"/>
      <c r="U2996" s="454"/>
      <c r="V2996" s="434"/>
      <c r="W2996" s="434"/>
    </row>
    <row r="2997" spans="1:23" ht="31.5">
      <c r="A2997" s="153" t="s">
        <v>60</v>
      </c>
      <c r="B2997" s="154" t="s">
        <v>3433</v>
      </c>
      <c r="C2997" s="155" t="s">
        <v>3411</v>
      </c>
      <c r="D2997" s="156" t="s">
        <v>3429</v>
      </c>
      <c r="E2997" s="155" t="s">
        <v>57</v>
      </c>
      <c r="F2997" s="236" t="s">
        <v>3415</v>
      </c>
      <c r="G2997" s="158" t="s">
        <v>58</v>
      </c>
      <c r="H2997" s="159">
        <v>45710</v>
      </c>
      <c r="I2997" s="160">
        <v>2</v>
      </c>
      <c r="J2997" s="161"/>
      <c r="K2997" s="162">
        <f t="shared" si="173"/>
        <v>0</v>
      </c>
      <c r="L2997" s="163"/>
      <c r="M2997" s="164">
        <f t="shared" si="174"/>
        <v>0</v>
      </c>
      <c r="N2997" s="437"/>
      <c r="O2997" s="456"/>
      <c r="P2997" s="443"/>
      <c r="Q2997" s="457"/>
      <c r="R2997" s="458"/>
      <c r="S2997" s="459"/>
      <c r="T2997" s="457"/>
      <c r="U2997" s="460"/>
      <c r="V2997" s="434"/>
      <c r="W2997" s="434"/>
    </row>
    <row r="2998" spans="1:23" ht="31.5">
      <c r="A2998" s="153" t="s">
        <v>61</v>
      </c>
      <c r="B2998" s="154" t="s">
        <v>3433</v>
      </c>
      <c r="C2998" s="155" t="s">
        <v>3411</v>
      </c>
      <c r="D2998" s="156" t="s">
        <v>3429</v>
      </c>
      <c r="E2998" s="155" t="s">
        <v>57</v>
      </c>
      <c r="F2998" s="236" t="s">
        <v>3416</v>
      </c>
      <c r="G2998" s="158" t="s">
        <v>58</v>
      </c>
      <c r="H2998" s="159" t="s">
        <v>1207</v>
      </c>
      <c r="I2998" s="160">
        <v>2</v>
      </c>
      <c r="J2998" s="161"/>
      <c r="K2998" s="162">
        <f t="shared" si="173"/>
        <v>0</v>
      </c>
      <c r="L2998" s="163"/>
      <c r="M2998" s="164">
        <f t="shared" si="174"/>
        <v>0</v>
      </c>
      <c r="N2998" s="437"/>
      <c r="O2998" s="456"/>
      <c r="P2998" s="443"/>
      <c r="Q2998" s="457"/>
      <c r="R2998" s="458"/>
      <c r="S2998" s="459"/>
      <c r="T2998" s="457"/>
      <c r="U2998" s="460"/>
      <c r="V2998" s="434"/>
      <c r="W2998" s="434"/>
    </row>
    <row r="2999" spans="1:23" ht="31.5">
      <c r="A2999" s="153" t="s">
        <v>62</v>
      </c>
      <c r="B2999" s="154" t="s">
        <v>3433</v>
      </c>
      <c r="C2999" s="155" t="s">
        <v>3411</v>
      </c>
      <c r="D2999" s="156" t="s">
        <v>3430</v>
      </c>
      <c r="E2999" s="155" t="s">
        <v>57</v>
      </c>
      <c r="F2999" s="236" t="s">
        <v>3424</v>
      </c>
      <c r="G2999" s="158" t="s">
        <v>58</v>
      </c>
      <c r="H2999" s="159">
        <v>45618</v>
      </c>
      <c r="I2999" s="160">
        <v>2</v>
      </c>
      <c r="J2999" s="161"/>
      <c r="K2999" s="162">
        <f t="shared" si="173"/>
        <v>0</v>
      </c>
      <c r="L2999" s="163"/>
      <c r="M2999" s="164">
        <f t="shared" si="174"/>
        <v>0</v>
      </c>
      <c r="N2999" s="437"/>
      <c r="O2999" s="456"/>
      <c r="P2999" s="443"/>
      <c r="Q2999" s="457"/>
      <c r="R2999" s="458"/>
      <c r="S2999" s="459"/>
      <c r="T2999" s="457"/>
      <c r="U2999" s="460"/>
      <c r="V2999" s="434"/>
      <c r="W2999" s="434"/>
    </row>
    <row r="3000" spans="1:23" ht="31.5">
      <c r="A3000" s="153" t="s">
        <v>63</v>
      </c>
      <c r="B3000" s="154" t="s">
        <v>3433</v>
      </c>
      <c r="C3000" s="155" t="s">
        <v>3411</v>
      </c>
      <c r="D3000" s="156" t="s">
        <v>3431</v>
      </c>
      <c r="E3000" s="155" t="s">
        <v>57</v>
      </c>
      <c r="F3000" s="236" t="s">
        <v>3417</v>
      </c>
      <c r="G3000" s="158" t="s">
        <v>58</v>
      </c>
      <c r="H3000" s="159" t="s">
        <v>1626</v>
      </c>
      <c r="I3000" s="160">
        <v>2</v>
      </c>
      <c r="J3000" s="161"/>
      <c r="K3000" s="162">
        <f t="shared" si="173"/>
        <v>0</v>
      </c>
      <c r="L3000" s="163"/>
      <c r="M3000" s="164">
        <f t="shared" si="174"/>
        <v>0</v>
      </c>
      <c r="N3000" s="437"/>
      <c r="O3000" s="456"/>
      <c r="P3000" s="443"/>
      <c r="Q3000" s="457"/>
      <c r="R3000" s="458"/>
      <c r="S3000" s="459"/>
      <c r="T3000" s="457"/>
      <c r="U3000" s="460"/>
      <c r="V3000" s="434"/>
      <c r="W3000" s="434"/>
    </row>
    <row r="3001" spans="1:23" ht="31.5">
      <c r="A3001" s="153" t="s">
        <v>64</v>
      </c>
      <c r="B3001" s="154" t="s">
        <v>3433</v>
      </c>
      <c r="C3001" s="155" t="s">
        <v>3411</v>
      </c>
      <c r="D3001" s="156" t="s">
        <v>3428</v>
      </c>
      <c r="E3001" s="155" t="s">
        <v>57</v>
      </c>
      <c r="F3001" s="236" t="s">
        <v>3418</v>
      </c>
      <c r="G3001" s="158" t="s">
        <v>58</v>
      </c>
      <c r="H3001" s="159">
        <v>45709</v>
      </c>
      <c r="I3001" s="160">
        <v>2</v>
      </c>
      <c r="J3001" s="161"/>
      <c r="K3001" s="162">
        <f t="shared" si="173"/>
        <v>0</v>
      </c>
      <c r="L3001" s="163"/>
      <c r="M3001" s="164">
        <f t="shared" si="174"/>
        <v>0</v>
      </c>
      <c r="N3001" s="437"/>
      <c r="O3001" s="456"/>
      <c r="P3001" s="443"/>
      <c r="Q3001" s="457"/>
      <c r="R3001" s="458"/>
      <c r="S3001" s="459"/>
      <c r="T3001" s="457"/>
      <c r="U3001" s="460"/>
      <c r="V3001" s="434"/>
      <c r="W3001" s="434"/>
    </row>
    <row r="3002" spans="1:23" ht="31.5">
      <c r="A3002" s="153" t="s">
        <v>65</v>
      </c>
      <c r="B3002" s="154" t="s">
        <v>3433</v>
      </c>
      <c r="C3002" s="155" t="s">
        <v>3411</v>
      </c>
      <c r="D3002" s="156" t="s">
        <v>3432</v>
      </c>
      <c r="E3002" s="155" t="s">
        <v>57</v>
      </c>
      <c r="F3002" s="236" t="s">
        <v>3419</v>
      </c>
      <c r="G3002" s="158" t="s">
        <v>58</v>
      </c>
      <c r="H3002" s="159">
        <v>45709</v>
      </c>
      <c r="I3002" s="160">
        <v>2</v>
      </c>
      <c r="J3002" s="161"/>
      <c r="K3002" s="162">
        <f t="shared" si="173"/>
        <v>0</v>
      </c>
      <c r="L3002" s="163"/>
      <c r="M3002" s="164">
        <f t="shared" si="174"/>
        <v>0</v>
      </c>
      <c r="N3002" s="437"/>
      <c r="O3002" s="456"/>
      <c r="P3002" s="443"/>
      <c r="Q3002" s="457"/>
      <c r="R3002" s="458"/>
      <c r="S3002" s="459"/>
      <c r="T3002" s="457"/>
      <c r="U3002" s="460"/>
      <c r="V3002" s="434"/>
      <c r="W3002" s="434"/>
    </row>
    <row r="3003" spans="1:23" ht="31.5">
      <c r="A3003" s="153" t="s">
        <v>66</v>
      </c>
      <c r="B3003" s="154" t="s">
        <v>3433</v>
      </c>
      <c r="C3003" s="155" t="s">
        <v>3411</v>
      </c>
      <c r="D3003" s="156" t="s">
        <v>3429</v>
      </c>
      <c r="E3003" s="155" t="s">
        <v>57</v>
      </c>
      <c r="F3003" s="236" t="s">
        <v>3420</v>
      </c>
      <c r="G3003" s="158" t="s">
        <v>58</v>
      </c>
      <c r="H3003" s="159">
        <v>45709</v>
      </c>
      <c r="I3003" s="160">
        <v>2</v>
      </c>
      <c r="J3003" s="161"/>
      <c r="K3003" s="162">
        <f t="shared" si="173"/>
        <v>0</v>
      </c>
      <c r="L3003" s="163"/>
      <c r="M3003" s="164">
        <f t="shared" si="174"/>
        <v>0</v>
      </c>
      <c r="N3003" s="437"/>
      <c r="O3003" s="456"/>
      <c r="P3003" s="443"/>
      <c r="Q3003" s="457"/>
      <c r="R3003" s="458"/>
      <c r="S3003" s="459"/>
      <c r="T3003" s="457"/>
      <c r="U3003" s="460"/>
      <c r="V3003" s="434"/>
      <c r="W3003" s="434"/>
    </row>
    <row r="3004" spans="1:23" ht="31.5">
      <c r="A3004" s="153" t="s">
        <v>67</v>
      </c>
      <c r="B3004" s="154" t="s">
        <v>3433</v>
      </c>
      <c r="C3004" s="155" t="s">
        <v>3411</v>
      </c>
      <c r="D3004" s="156" t="s">
        <v>3429</v>
      </c>
      <c r="E3004" s="155" t="s">
        <v>57</v>
      </c>
      <c r="F3004" s="236" t="s">
        <v>3421</v>
      </c>
      <c r="G3004" s="158" t="s">
        <v>58</v>
      </c>
      <c r="H3004" s="159">
        <v>45710</v>
      </c>
      <c r="I3004" s="160">
        <v>2</v>
      </c>
      <c r="J3004" s="161"/>
      <c r="K3004" s="162">
        <f t="shared" si="173"/>
        <v>0</v>
      </c>
      <c r="L3004" s="163"/>
      <c r="M3004" s="164">
        <f t="shared" si="174"/>
        <v>0</v>
      </c>
      <c r="N3004" s="437"/>
      <c r="O3004" s="456"/>
      <c r="P3004" s="443"/>
      <c r="Q3004" s="457"/>
      <c r="R3004" s="458"/>
      <c r="S3004" s="459"/>
      <c r="T3004" s="457"/>
      <c r="U3004" s="460"/>
      <c r="V3004" s="434"/>
      <c r="W3004" s="434"/>
    </row>
    <row r="3005" spans="1:23" ht="31.5">
      <c r="A3005" s="153" t="s">
        <v>68</v>
      </c>
      <c r="B3005" s="154" t="s">
        <v>3433</v>
      </c>
      <c r="C3005" s="290" t="s">
        <v>3411</v>
      </c>
      <c r="D3005" s="291" t="s">
        <v>3429</v>
      </c>
      <c r="E3005" s="290" t="s">
        <v>57</v>
      </c>
      <c r="F3005" s="292" t="s">
        <v>3422</v>
      </c>
      <c r="G3005" s="293" t="s">
        <v>58</v>
      </c>
      <c r="H3005" s="294" t="s">
        <v>1210</v>
      </c>
      <c r="I3005" s="295">
        <v>2</v>
      </c>
      <c r="J3005" s="161"/>
      <c r="K3005" s="162">
        <f t="shared" si="173"/>
        <v>0</v>
      </c>
      <c r="L3005" s="163"/>
      <c r="M3005" s="164">
        <f t="shared" si="174"/>
        <v>0</v>
      </c>
      <c r="N3005" s="437"/>
      <c r="O3005" s="456"/>
      <c r="P3005" s="443"/>
      <c r="Q3005" s="457"/>
      <c r="R3005" s="458"/>
      <c r="S3005" s="459"/>
      <c r="T3005" s="457"/>
      <c r="U3005" s="460"/>
      <c r="V3005" s="434"/>
      <c r="W3005" s="434"/>
    </row>
    <row r="3006" spans="1:23" ht="32.25" thickBot="1">
      <c r="A3006" s="100" t="s">
        <v>69</v>
      </c>
      <c r="B3006" s="165" t="s">
        <v>3648</v>
      </c>
      <c r="C3006" s="166" t="s">
        <v>3411</v>
      </c>
      <c r="D3006" s="167" t="s">
        <v>3428</v>
      </c>
      <c r="E3006" s="166" t="s">
        <v>57</v>
      </c>
      <c r="F3006" s="237" t="s">
        <v>3649</v>
      </c>
      <c r="G3006" s="169" t="s">
        <v>58</v>
      </c>
      <c r="H3006" s="106" t="s">
        <v>3423</v>
      </c>
      <c r="I3006" s="170">
        <v>2</v>
      </c>
      <c r="J3006" s="171"/>
      <c r="K3006" s="172">
        <f t="shared" si="173"/>
        <v>0</v>
      </c>
      <c r="L3006" s="173"/>
      <c r="M3006" s="174">
        <f t="shared" si="174"/>
        <v>0</v>
      </c>
      <c r="N3006" s="438"/>
      <c r="O3006" s="441"/>
      <c r="P3006" s="444"/>
      <c r="Q3006" s="447"/>
      <c r="R3006" s="449"/>
      <c r="S3006" s="452"/>
      <c r="T3006" s="447"/>
      <c r="U3006" s="455"/>
      <c r="V3006" s="435"/>
      <c r="W3006" s="435"/>
    </row>
    <row r="3007" spans="1:23" ht="12.75">
      <c r="A3007" s="37"/>
      <c r="B3007" s="37"/>
      <c r="C3007" s="37"/>
      <c r="D3007" s="37"/>
      <c r="E3007" s="37"/>
      <c r="F3007" s="37"/>
      <c r="G3007" s="37"/>
      <c r="H3007" s="38"/>
      <c r="I3007" s="37"/>
      <c r="J3007" s="112" t="s">
        <v>38</v>
      </c>
      <c r="K3007" s="113">
        <f>SUM(K2994:K3006)</f>
        <v>0</v>
      </c>
      <c r="L3007" s="114"/>
      <c r="M3007" s="113">
        <f>SUM(M2994:M3006)</f>
        <v>0</v>
      </c>
      <c r="N3007" s="114"/>
      <c r="O3007" s="114"/>
      <c r="P3007" s="115">
        <f>SUM(P2994)</f>
        <v>0</v>
      </c>
      <c r="Q3007" s="114"/>
      <c r="R3007" s="115">
        <f>SUM(R2994)</f>
        <v>0</v>
      </c>
      <c r="S3007" s="113">
        <f>SUM(S2994:S3006)</f>
        <v>26000</v>
      </c>
      <c r="T3007" s="114"/>
      <c r="U3007" s="113">
        <f>SUM(U2994:U3006)</f>
        <v>26000</v>
      </c>
      <c r="V3007" s="37"/>
      <c r="W3007" s="37"/>
    </row>
    <row r="3008" spans="1:23" ht="51">
      <c r="W3008" s="116" t="s">
        <v>37</v>
      </c>
    </row>
    <row r="3010" spans="1:66" s="241" customFormat="1" ht="15" thickBot="1">
      <c r="A3010" s="180"/>
      <c r="B3010" s="181" t="s">
        <v>21</v>
      </c>
      <c r="C3010" s="182">
        <v>179</v>
      </c>
      <c r="D3010" s="183" t="s">
        <v>433</v>
      </c>
      <c r="E3010" s="184"/>
      <c r="F3010" s="184"/>
      <c r="G3010" s="184"/>
      <c r="H3010" s="184"/>
      <c r="I3010" s="184"/>
      <c r="J3010" s="184"/>
      <c r="K3010" s="184"/>
      <c r="L3010" s="184"/>
      <c r="M3010" s="184"/>
      <c r="N3010" s="184"/>
      <c r="O3010" s="185"/>
      <c r="P3010" s="185"/>
      <c r="Q3010" s="185"/>
      <c r="R3010" s="185"/>
      <c r="S3010" s="185"/>
      <c r="T3010" s="185"/>
      <c r="U3010" s="185"/>
      <c r="V3010" s="185"/>
      <c r="W3010" s="185"/>
      <c r="X3010" s="31"/>
      <c r="Y3010" s="31"/>
      <c r="Z3010" s="31"/>
      <c r="AA3010" s="31"/>
      <c r="AB3010" s="31"/>
      <c r="AC3010" s="31"/>
      <c r="AD3010" s="31"/>
      <c r="AE3010" s="31"/>
      <c r="AF3010" s="31"/>
      <c r="AG3010" s="31"/>
      <c r="AH3010" s="31"/>
      <c r="AI3010" s="31"/>
      <c r="AJ3010" s="31"/>
      <c r="AK3010" s="31"/>
      <c r="AL3010" s="31"/>
      <c r="AM3010" s="31"/>
      <c r="AN3010" s="31"/>
      <c r="AO3010" s="31"/>
      <c r="AP3010" s="31"/>
      <c r="AQ3010" s="31"/>
      <c r="AR3010" s="31"/>
      <c r="AS3010" s="31"/>
      <c r="AT3010" s="31"/>
      <c r="AU3010" s="31"/>
      <c r="AV3010" s="31"/>
      <c r="AW3010" s="31"/>
      <c r="AX3010" s="31"/>
      <c r="AY3010" s="31"/>
      <c r="AZ3010" s="31"/>
      <c r="BA3010" s="31"/>
      <c r="BB3010" s="31"/>
      <c r="BC3010" s="31"/>
      <c r="BD3010" s="31"/>
      <c r="BE3010" s="31"/>
      <c r="BF3010" s="31"/>
      <c r="BG3010" s="31"/>
      <c r="BH3010" s="31"/>
      <c r="BI3010" s="31"/>
      <c r="BJ3010" s="31"/>
      <c r="BK3010" s="31"/>
      <c r="BL3010" s="31"/>
      <c r="BM3010" s="31"/>
      <c r="BN3010" s="31"/>
    </row>
    <row r="3011" spans="1:66" ht="11.25">
      <c r="A3011" s="422" t="s">
        <v>0</v>
      </c>
      <c r="B3011" s="423"/>
      <c r="C3011" s="423"/>
      <c r="D3011" s="423"/>
      <c r="E3011" s="423"/>
      <c r="F3011" s="423"/>
      <c r="G3011" s="424"/>
      <c r="H3011" s="422" t="s">
        <v>40</v>
      </c>
      <c r="I3011" s="423"/>
      <c r="J3011" s="423"/>
      <c r="K3011" s="423"/>
      <c r="L3011" s="423"/>
      <c r="M3011" s="424"/>
      <c r="N3011" s="422" t="s">
        <v>35</v>
      </c>
      <c r="O3011" s="423"/>
      <c r="P3011" s="423"/>
      <c r="Q3011" s="423"/>
      <c r="R3011" s="423"/>
      <c r="S3011" s="423"/>
      <c r="T3011" s="423"/>
      <c r="U3011" s="424"/>
      <c r="V3011" s="425" t="s">
        <v>1</v>
      </c>
      <c r="W3011" s="426"/>
    </row>
    <row r="3012" spans="1:66" ht="63.75">
      <c r="A3012" s="46" t="s">
        <v>12</v>
      </c>
      <c r="B3012" s="47" t="s">
        <v>22</v>
      </c>
      <c r="C3012" s="48" t="s">
        <v>13</v>
      </c>
      <c r="D3012" s="48" t="s">
        <v>20</v>
      </c>
      <c r="E3012" s="49" t="s">
        <v>23</v>
      </c>
      <c r="F3012" s="48" t="s">
        <v>19</v>
      </c>
      <c r="G3012" s="50" t="s">
        <v>24</v>
      </c>
      <c r="H3012" s="51" t="s">
        <v>28</v>
      </c>
      <c r="I3012" s="48" t="s">
        <v>29</v>
      </c>
      <c r="J3012" s="52" t="s">
        <v>41</v>
      </c>
      <c r="K3012" s="53" t="s">
        <v>14</v>
      </c>
      <c r="L3012" s="54" t="s">
        <v>2</v>
      </c>
      <c r="M3012" s="55" t="s">
        <v>15</v>
      </c>
      <c r="N3012" s="56" t="s">
        <v>50</v>
      </c>
      <c r="O3012" s="57" t="s">
        <v>54</v>
      </c>
      <c r="P3012" s="58" t="s">
        <v>42</v>
      </c>
      <c r="Q3012" s="59" t="s">
        <v>2</v>
      </c>
      <c r="R3012" s="58" t="s">
        <v>43</v>
      </c>
      <c r="S3012" s="58" t="s">
        <v>55</v>
      </c>
      <c r="T3012" s="59" t="s">
        <v>2</v>
      </c>
      <c r="U3012" s="60" t="s">
        <v>56</v>
      </c>
      <c r="V3012" s="61" t="s">
        <v>51</v>
      </c>
      <c r="W3012" s="62" t="s">
        <v>52</v>
      </c>
    </row>
    <row r="3013" spans="1:66" ht="11.25" thickBot="1">
      <c r="A3013" s="63" t="s">
        <v>3</v>
      </c>
      <c r="B3013" s="64" t="s">
        <v>4</v>
      </c>
      <c r="C3013" s="64" t="s">
        <v>5</v>
      </c>
      <c r="D3013" s="64" t="s">
        <v>6</v>
      </c>
      <c r="E3013" s="64" t="s">
        <v>7</v>
      </c>
      <c r="F3013" s="64" t="s">
        <v>8</v>
      </c>
      <c r="G3013" s="65" t="s">
        <v>9</v>
      </c>
      <c r="H3013" s="66" t="s">
        <v>16</v>
      </c>
      <c r="I3013" s="64" t="s">
        <v>30</v>
      </c>
      <c r="J3013" s="67" t="s">
        <v>31</v>
      </c>
      <c r="K3013" s="64" t="s">
        <v>32</v>
      </c>
      <c r="L3013" s="68" t="s">
        <v>33</v>
      </c>
      <c r="M3013" s="69" t="s">
        <v>34</v>
      </c>
      <c r="N3013" s="70" t="s">
        <v>17</v>
      </c>
      <c r="O3013" s="71" t="s">
        <v>36</v>
      </c>
      <c r="P3013" s="72" t="s">
        <v>49</v>
      </c>
      <c r="Q3013" s="71" t="s">
        <v>10</v>
      </c>
      <c r="R3013" s="72" t="s">
        <v>44</v>
      </c>
      <c r="S3013" s="72" t="s">
        <v>45</v>
      </c>
      <c r="T3013" s="71" t="s">
        <v>18</v>
      </c>
      <c r="U3013" s="73" t="s">
        <v>46</v>
      </c>
      <c r="V3013" s="74" t="s">
        <v>47</v>
      </c>
      <c r="W3013" s="75" t="s">
        <v>48</v>
      </c>
    </row>
    <row r="3014" spans="1:66" ht="32.25" thickBot="1">
      <c r="A3014" s="117" t="s">
        <v>11</v>
      </c>
      <c r="B3014" s="118" t="s">
        <v>3435</v>
      </c>
      <c r="C3014" s="119" t="s">
        <v>930</v>
      </c>
      <c r="D3014" s="120" t="s">
        <v>3434</v>
      </c>
      <c r="E3014" s="119" t="s">
        <v>73</v>
      </c>
      <c r="F3014" s="121" t="s">
        <v>3436</v>
      </c>
      <c r="G3014" s="122" t="s">
        <v>58</v>
      </c>
      <c r="H3014" s="123">
        <v>45711</v>
      </c>
      <c r="I3014" s="124">
        <v>4</v>
      </c>
      <c r="J3014" s="125"/>
      <c r="K3014" s="126">
        <f t="shared" ref="K3014" si="175">I3014*J3014</f>
        <v>0</v>
      </c>
      <c r="L3014" s="127"/>
      <c r="M3014" s="128">
        <f t="shared" ref="M3014" si="176">ROUND(K3014*L3014+K3014,2)</f>
        <v>0</v>
      </c>
      <c r="N3014" s="129">
        <v>6</v>
      </c>
      <c r="O3014" s="125"/>
      <c r="P3014" s="130">
        <f>N3014*O3014</f>
        <v>0</v>
      </c>
      <c r="Q3014" s="127"/>
      <c r="R3014" s="130">
        <f>ROUND(P3014+P3014*Q3014,2)</f>
        <v>0</v>
      </c>
      <c r="S3014" s="131">
        <v>150000</v>
      </c>
      <c r="T3014" s="127"/>
      <c r="U3014" s="132">
        <f>ROUND(S3014+S3014*T3014,2)</f>
        <v>150000</v>
      </c>
      <c r="V3014" s="133">
        <f>SUM(K3015,P3015,S3015)</f>
        <v>150000</v>
      </c>
      <c r="W3014" s="133">
        <f>SUM(M3015,R3015,U3015)</f>
        <v>150000</v>
      </c>
    </row>
    <row r="3015" spans="1:66" ht="12.75">
      <c r="A3015" s="37"/>
      <c r="B3015" s="37"/>
      <c r="C3015" s="37"/>
      <c r="D3015" s="37"/>
      <c r="E3015" s="37"/>
      <c r="F3015" s="37"/>
      <c r="G3015" s="37"/>
      <c r="H3015" s="38"/>
      <c r="I3015" s="37"/>
      <c r="J3015" s="112" t="s">
        <v>38</v>
      </c>
      <c r="K3015" s="113">
        <f>SUM(K3014:K3014)</f>
        <v>0</v>
      </c>
      <c r="L3015" s="114"/>
      <c r="M3015" s="113">
        <f>SUM(M3014:M3014)</f>
        <v>0</v>
      </c>
      <c r="N3015" s="114"/>
      <c r="O3015" s="114"/>
      <c r="P3015" s="115">
        <f>SUM(P3014)</f>
        <v>0</v>
      </c>
      <c r="Q3015" s="114"/>
      <c r="R3015" s="115">
        <f>SUM(R3014)</f>
        <v>0</v>
      </c>
      <c r="S3015" s="113">
        <f>SUM(S3014:S3014)</f>
        <v>150000</v>
      </c>
      <c r="T3015" s="114"/>
      <c r="U3015" s="113">
        <f>SUM(U3014:U3014)</f>
        <v>150000</v>
      </c>
      <c r="V3015" s="37"/>
      <c r="W3015" s="37"/>
    </row>
    <row r="3016" spans="1:66" ht="51">
      <c r="W3016" s="116" t="s">
        <v>37</v>
      </c>
    </row>
    <row r="3018" spans="1:66" s="241" customFormat="1" ht="15" thickBot="1">
      <c r="A3018" s="180"/>
      <c r="B3018" s="181" t="s">
        <v>21</v>
      </c>
      <c r="C3018" s="182">
        <v>180</v>
      </c>
      <c r="D3018" s="183"/>
      <c r="E3018" s="184"/>
      <c r="F3018" s="184"/>
      <c r="G3018" s="184"/>
      <c r="H3018" s="184"/>
      <c r="I3018" s="184"/>
      <c r="J3018" s="184"/>
      <c r="K3018" s="184"/>
      <c r="L3018" s="184"/>
      <c r="M3018" s="184"/>
      <c r="N3018" s="184"/>
      <c r="O3018" s="185"/>
      <c r="P3018" s="185"/>
      <c r="Q3018" s="185"/>
      <c r="R3018" s="185"/>
      <c r="S3018" s="185"/>
      <c r="T3018" s="185"/>
      <c r="U3018" s="185"/>
      <c r="V3018" s="185"/>
      <c r="W3018" s="185"/>
      <c r="X3018" s="31"/>
      <c r="Y3018" s="31"/>
      <c r="Z3018" s="31"/>
      <c r="AA3018" s="31"/>
      <c r="AB3018" s="31"/>
      <c r="AC3018" s="31"/>
      <c r="AD3018" s="31"/>
      <c r="AE3018" s="31"/>
      <c r="AF3018" s="31"/>
      <c r="AG3018" s="31"/>
      <c r="AH3018" s="31"/>
      <c r="AI3018" s="31"/>
      <c r="AJ3018" s="31"/>
      <c r="AK3018" s="31"/>
      <c r="AL3018" s="31"/>
      <c r="AM3018" s="31"/>
      <c r="AN3018" s="31"/>
      <c r="AO3018" s="31"/>
      <c r="AP3018" s="31"/>
      <c r="AQ3018" s="31"/>
      <c r="AR3018" s="31"/>
      <c r="AS3018" s="31"/>
      <c r="AT3018" s="31"/>
      <c r="AU3018" s="31"/>
      <c r="AV3018" s="31"/>
      <c r="AW3018" s="31"/>
      <c r="AX3018" s="31"/>
      <c r="AY3018" s="31"/>
      <c r="AZ3018" s="31"/>
      <c r="BA3018" s="31"/>
      <c r="BB3018" s="31"/>
      <c r="BC3018" s="31"/>
      <c r="BD3018" s="31"/>
      <c r="BE3018" s="31"/>
      <c r="BF3018" s="31"/>
      <c r="BG3018" s="31"/>
      <c r="BH3018" s="31"/>
      <c r="BI3018" s="31"/>
      <c r="BJ3018" s="31"/>
      <c r="BK3018" s="31"/>
      <c r="BL3018" s="31"/>
      <c r="BM3018" s="31"/>
      <c r="BN3018" s="31"/>
    </row>
    <row r="3019" spans="1:66" ht="11.25">
      <c r="A3019" s="422" t="s">
        <v>0</v>
      </c>
      <c r="B3019" s="423"/>
      <c r="C3019" s="423"/>
      <c r="D3019" s="423"/>
      <c r="E3019" s="423"/>
      <c r="F3019" s="423"/>
      <c r="G3019" s="424"/>
      <c r="H3019" s="422" t="s">
        <v>40</v>
      </c>
      <c r="I3019" s="423"/>
      <c r="J3019" s="423"/>
      <c r="K3019" s="423"/>
      <c r="L3019" s="423"/>
      <c r="M3019" s="424"/>
      <c r="N3019" s="422" t="s">
        <v>35</v>
      </c>
      <c r="O3019" s="423"/>
      <c r="P3019" s="423"/>
      <c r="Q3019" s="423"/>
      <c r="R3019" s="423"/>
      <c r="S3019" s="423"/>
      <c r="T3019" s="423"/>
      <c r="U3019" s="424"/>
      <c r="V3019" s="425" t="s">
        <v>1</v>
      </c>
      <c r="W3019" s="426"/>
    </row>
    <row r="3020" spans="1:66" ht="63.75">
      <c r="A3020" s="46" t="s">
        <v>12</v>
      </c>
      <c r="B3020" s="47" t="s">
        <v>22</v>
      </c>
      <c r="C3020" s="48" t="s">
        <v>13</v>
      </c>
      <c r="D3020" s="48" t="s">
        <v>20</v>
      </c>
      <c r="E3020" s="49" t="s">
        <v>23</v>
      </c>
      <c r="F3020" s="48" t="s">
        <v>19</v>
      </c>
      <c r="G3020" s="50" t="s">
        <v>24</v>
      </c>
      <c r="H3020" s="51" t="s">
        <v>28</v>
      </c>
      <c r="I3020" s="48" t="s">
        <v>29</v>
      </c>
      <c r="J3020" s="52" t="s">
        <v>41</v>
      </c>
      <c r="K3020" s="53" t="s">
        <v>14</v>
      </c>
      <c r="L3020" s="54" t="s">
        <v>2</v>
      </c>
      <c r="M3020" s="55" t="s">
        <v>15</v>
      </c>
      <c r="N3020" s="56" t="s">
        <v>50</v>
      </c>
      <c r="O3020" s="57" t="s">
        <v>54</v>
      </c>
      <c r="P3020" s="58" t="s">
        <v>42</v>
      </c>
      <c r="Q3020" s="59" t="s">
        <v>2</v>
      </c>
      <c r="R3020" s="58" t="s">
        <v>43</v>
      </c>
      <c r="S3020" s="58" t="s">
        <v>55</v>
      </c>
      <c r="T3020" s="59" t="s">
        <v>2</v>
      </c>
      <c r="U3020" s="60" t="s">
        <v>56</v>
      </c>
      <c r="V3020" s="61" t="s">
        <v>51</v>
      </c>
      <c r="W3020" s="62" t="s">
        <v>52</v>
      </c>
    </row>
    <row r="3021" spans="1:66" ht="11.25" thickBot="1">
      <c r="A3021" s="63" t="s">
        <v>3</v>
      </c>
      <c r="B3021" s="64" t="s">
        <v>4</v>
      </c>
      <c r="C3021" s="64" t="s">
        <v>5</v>
      </c>
      <c r="D3021" s="64" t="s">
        <v>6</v>
      </c>
      <c r="E3021" s="64" t="s">
        <v>7</v>
      </c>
      <c r="F3021" s="64" t="s">
        <v>8</v>
      </c>
      <c r="G3021" s="65" t="s">
        <v>9</v>
      </c>
      <c r="H3021" s="66" t="s">
        <v>16</v>
      </c>
      <c r="I3021" s="64" t="s">
        <v>30</v>
      </c>
      <c r="J3021" s="67" t="s">
        <v>31</v>
      </c>
      <c r="K3021" s="64" t="s">
        <v>32</v>
      </c>
      <c r="L3021" s="68" t="s">
        <v>33</v>
      </c>
      <c r="M3021" s="69" t="s">
        <v>34</v>
      </c>
      <c r="N3021" s="70" t="s">
        <v>17</v>
      </c>
      <c r="O3021" s="71" t="s">
        <v>36</v>
      </c>
      <c r="P3021" s="72" t="s">
        <v>49</v>
      </c>
      <c r="Q3021" s="71" t="s">
        <v>10</v>
      </c>
      <c r="R3021" s="72" t="s">
        <v>44</v>
      </c>
      <c r="S3021" s="72" t="s">
        <v>45</v>
      </c>
      <c r="T3021" s="71" t="s">
        <v>18</v>
      </c>
      <c r="U3021" s="73" t="s">
        <v>46</v>
      </c>
      <c r="V3021" s="74" t="s">
        <v>47</v>
      </c>
      <c r="W3021" s="75" t="s">
        <v>48</v>
      </c>
    </row>
    <row r="3022" spans="1:66" ht="32.25" thickBot="1">
      <c r="A3022" s="117" t="s">
        <v>11</v>
      </c>
      <c r="B3022" s="118" t="s">
        <v>3439</v>
      </c>
      <c r="C3022" s="119" t="s">
        <v>340</v>
      </c>
      <c r="D3022" s="120" t="s">
        <v>3437</v>
      </c>
      <c r="E3022" s="119" t="s">
        <v>57</v>
      </c>
      <c r="F3022" s="121" t="s">
        <v>3438</v>
      </c>
      <c r="G3022" s="122" t="s">
        <v>58</v>
      </c>
      <c r="H3022" s="123" t="s">
        <v>3440</v>
      </c>
      <c r="I3022" s="124">
        <v>1</v>
      </c>
      <c r="J3022" s="125"/>
      <c r="K3022" s="126">
        <f t="shared" ref="K3022" si="177">I3022*J3022</f>
        <v>0</v>
      </c>
      <c r="L3022" s="127"/>
      <c r="M3022" s="128">
        <f t="shared" ref="M3022" si="178">ROUND(K3022*L3022+K3022,2)</f>
        <v>0</v>
      </c>
      <c r="N3022" s="129">
        <v>6</v>
      </c>
      <c r="O3022" s="125"/>
      <c r="P3022" s="130">
        <f>N3022*O3022</f>
        <v>0</v>
      </c>
      <c r="Q3022" s="127"/>
      <c r="R3022" s="130">
        <f>ROUND(P3022+P3022*Q3022,2)</f>
        <v>0</v>
      </c>
      <c r="S3022" s="131">
        <v>2500</v>
      </c>
      <c r="T3022" s="127"/>
      <c r="U3022" s="132">
        <f>ROUND(S3022+S3022*T3022,2)</f>
        <v>2500</v>
      </c>
      <c r="V3022" s="133">
        <f>SUM(K3023,P3023,S3023)</f>
        <v>2500</v>
      </c>
      <c r="W3022" s="133">
        <f>SUM(M3023,R3023,U3023)</f>
        <v>2500</v>
      </c>
    </row>
    <row r="3023" spans="1:66" ht="12.75">
      <c r="A3023" s="37"/>
      <c r="B3023" s="37"/>
      <c r="C3023" s="37"/>
      <c r="D3023" s="37"/>
      <c r="E3023" s="37"/>
      <c r="F3023" s="37"/>
      <c r="G3023" s="37"/>
      <c r="H3023" s="38"/>
      <c r="I3023" s="37"/>
      <c r="J3023" s="112" t="s">
        <v>38</v>
      </c>
      <c r="K3023" s="113">
        <f>SUM(K3022:K3022)</f>
        <v>0</v>
      </c>
      <c r="L3023" s="114"/>
      <c r="M3023" s="113">
        <f>SUM(M3022:M3022)</f>
        <v>0</v>
      </c>
      <c r="N3023" s="114"/>
      <c r="O3023" s="114"/>
      <c r="P3023" s="115">
        <f>SUM(P3022)</f>
        <v>0</v>
      </c>
      <c r="Q3023" s="114"/>
      <c r="R3023" s="115">
        <f>SUM(R3022)</f>
        <v>0</v>
      </c>
      <c r="S3023" s="113">
        <f>SUM(S3022:S3022)</f>
        <v>2500</v>
      </c>
      <c r="T3023" s="114"/>
      <c r="U3023" s="113">
        <f>SUM(U3022:U3022)</f>
        <v>2500</v>
      </c>
      <c r="V3023" s="37"/>
      <c r="W3023" s="37"/>
    </row>
    <row r="3024" spans="1:66" ht="51">
      <c r="W3024" s="116" t="s">
        <v>37</v>
      </c>
    </row>
    <row r="3026" spans="1:66" s="241" customFormat="1" ht="15" thickBot="1">
      <c r="A3026" s="180"/>
      <c r="B3026" s="181" t="s">
        <v>21</v>
      </c>
      <c r="C3026" s="182">
        <v>181</v>
      </c>
      <c r="D3026" s="183" t="s">
        <v>433</v>
      </c>
      <c r="E3026" s="184"/>
      <c r="F3026" s="184"/>
      <c r="G3026" s="184"/>
      <c r="H3026" s="184"/>
      <c r="I3026" s="184"/>
      <c r="J3026" s="184"/>
      <c r="K3026" s="184"/>
      <c r="L3026" s="184"/>
      <c r="M3026" s="184"/>
      <c r="N3026" s="184"/>
      <c r="O3026" s="185"/>
      <c r="P3026" s="185"/>
      <c r="Q3026" s="185"/>
      <c r="R3026" s="185"/>
      <c r="S3026" s="185"/>
      <c r="T3026" s="185"/>
      <c r="U3026" s="185"/>
      <c r="V3026" s="185"/>
      <c r="W3026" s="185"/>
      <c r="X3026" s="31"/>
      <c r="Y3026" s="31"/>
      <c r="Z3026" s="31"/>
      <c r="AA3026" s="31"/>
      <c r="AB3026" s="31"/>
      <c r="AC3026" s="31"/>
      <c r="AD3026" s="31"/>
      <c r="AE3026" s="31"/>
      <c r="AF3026" s="31"/>
      <c r="AG3026" s="31"/>
      <c r="AH3026" s="31"/>
      <c r="AI3026" s="31"/>
      <c r="AJ3026" s="31"/>
      <c r="AK3026" s="31"/>
      <c r="AL3026" s="31"/>
      <c r="AM3026" s="31"/>
      <c r="AN3026" s="31"/>
      <c r="AO3026" s="31"/>
      <c r="AP3026" s="31"/>
      <c r="AQ3026" s="31"/>
      <c r="AR3026" s="31"/>
      <c r="AS3026" s="31"/>
      <c r="AT3026" s="31"/>
      <c r="AU3026" s="31"/>
      <c r="AV3026" s="31"/>
      <c r="AW3026" s="31"/>
      <c r="AX3026" s="31"/>
      <c r="AY3026" s="31"/>
      <c r="AZ3026" s="31"/>
      <c r="BA3026" s="31"/>
      <c r="BB3026" s="31"/>
      <c r="BC3026" s="31"/>
      <c r="BD3026" s="31"/>
      <c r="BE3026" s="31"/>
      <c r="BF3026" s="31"/>
      <c r="BG3026" s="31"/>
      <c r="BH3026" s="31"/>
      <c r="BI3026" s="31"/>
      <c r="BJ3026" s="31"/>
      <c r="BK3026" s="31"/>
      <c r="BL3026" s="31"/>
      <c r="BM3026" s="31"/>
      <c r="BN3026" s="31"/>
    </row>
    <row r="3027" spans="1:66" ht="11.25">
      <c r="A3027" s="422" t="s">
        <v>0</v>
      </c>
      <c r="B3027" s="423"/>
      <c r="C3027" s="423"/>
      <c r="D3027" s="423"/>
      <c r="E3027" s="423"/>
      <c r="F3027" s="423"/>
      <c r="G3027" s="424"/>
      <c r="H3027" s="422" t="s">
        <v>40</v>
      </c>
      <c r="I3027" s="423"/>
      <c r="J3027" s="423"/>
      <c r="K3027" s="423"/>
      <c r="L3027" s="423"/>
      <c r="M3027" s="424"/>
      <c r="N3027" s="422" t="s">
        <v>35</v>
      </c>
      <c r="O3027" s="423"/>
      <c r="P3027" s="423"/>
      <c r="Q3027" s="423"/>
      <c r="R3027" s="423"/>
      <c r="S3027" s="423"/>
      <c r="T3027" s="423"/>
      <c r="U3027" s="424"/>
      <c r="V3027" s="425" t="s">
        <v>1</v>
      </c>
      <c r="W3027" s="426"/>
    </row>
    <row r="3028" spans="1:66" ht="63.75">
      <c r="A3028" s="46" t="s">
        <v>12</v>
      </c>
      <c r="B3028" s="47" t="s">
        <v>22</v>
      </c>
      <c r="C3028" s="48" t="s">
        <v>13</v>
      </c>
      <c r="D3028" s="48" t="s">
        <v>20</v>
      </c>
      <c r="E3028" s="49" t="s">
        <v>23</v>
      </c>
      <c r="F3028" s="48" t="s">
        <v>19</v>
      </c>
      <c r="G3028" s="50" t="s">
        <v>24</v>
      </c>
      <c r="H3028" s="51" t="s">
        <v>28</v>
      </c>
      <c r="I3028" s="48" t="s">
        <v>29</v>
      </c>
      <c r="J3028" s="52" t="s">
        <v>41</v>
      </c>
      <c r="K3028" s="53" t="s">
        <v>14</v>
      </c>
      <c r="L3028" s="54" t="s">
        <v>2</v>
      </c>
      <c r="M3028" s="55" t="s">
        <v>15</v>
      </c>
      <c r="N3028" s="56" t="s">
        <v>50</v>
      </c>
      <c r="O3028" s="57" t="s">
        <v>54</v>
      </c>
      <c r="P3028" s="58" t="s">
        <v>42</v>
      </c>
      <c r="Q3028" s="59" t="s">
        <v>2</v>
      </c>
      <c r="R3028" s="58" t="s">
        <v>43</v>
      </c>
      <c r="S3028" s="58" t="s">
        <v>55</v>
      </c>
      <c r="T3028" s="59" t="s">
        <v>2</v>
      </c>
      <c r="U3028" s="60" t="s">
        <v>56</v>
      </c>
      <c r="V3028" s="61" t="s">
        <v>51</v>
      </c>
      <c r="W3028" s="62" t="s">
        <v>52</v>
      </c>
    </row>
    <row r="3029" spans="1:66" ht="11.25" thickBot="1">
      <c r="A3029" s="63" t="s">
        <v>3</v>
      </c>
      <c r="B3029" s="64" t="s">
        <v>4</v>
      </c>
      <c r="C3029" s="64" t="s">
        <v>5</v>
      </c>
      <c r="D3029" s="64" t="s">
        <v>6</v>
      </c>
      <c r="E3029" s="64" t="s">
        <v>7</v>
      </c>
      <c r="F3029" s="64" t="s">
        <v>8</v>
      </c>
      <c r="G3029" s="65" t="s">
        <v>9</v>
      </c>
      <c r="H3029" s="66" t="s">
        <v>16</v>
      </c>
      <c r="I3029" s="64" t="s">
        <v>30</v>
      </c>
      <c r="J3029" s="67" t="s">
        <v>31</v>
      </c>
      <c r="K3029" s="64" t="s">
        <v>32</v>
      </c>
      <c r="L3029" s="68" t="s">
        <v>33</v>
      </c>
      <c r="M3029" s="69" t="s">
        <v>34</v>
      </c>
      <c r="N3029" s="70" t="s">
        <v>17</v>
      </c>
      <c r="O3029" s="71" t="s">
        <v>36</v>
      </c>
      <c r="P3029" s="72" t="s">
        <v>49</v>
      </c>
      <c r="Q3029" s="71" t="s">
        <v>10</v>
      </c>
      <c r="R3029" s="72" t="s">
        <v>44</v>
      </c>
      <c r="S3029" s="72" t="s">
        <v>45</v>
      </c>
      <c r="T3029" s="71" t="s">
        <v>18</v>
      </c>
      <c r="U3029" s="73" t="s">
        <v>46</v>
      </c>
      <c r="V3029" s="74" t="s">
        <v>47</v>
      </c>
      <c r="W3029" s="75" t="s">
        <v>48</v>
      </c>
    </row>
    <row r="3030" spans="1:66" ht="32.25" thickBot="1">
      <c r="A3030" s="117" t="s">
        <v>11</v>
      </c>
      <c r="B3030" s="118" t="s">
        <v>3443</v>
      </c>
      <c r="C3030" s="119" t="s">
        <v>3442</v>
      </c>
      <c r="D3030" s="120" t="s">
        <v>3441</v>
      </c>
      <c r="E3030" s="119" t="s">
        <v>73</v>
      </c>
      <c r="F3030" s="121" t="s">
        <v>3444</v>
      </c>
      <c r="G3030" s="122" t="s">
        <v>58</v>
      </c>
      <c r="H3030" s="123" t="s">
        <v>3445</v>
      </c>
      <c r="I3030" s="124">
        <v>1</v>
      </c>
      <c r="J3030" s="125"/>
      <c r="K3030" s="126">
        <f t="shared" ref="K3030" si="179">I3030*J3030</f>
        <v>0</v>
      </c>
      <c r="L3030" s="127"/>
      <c r="M3030" s="128">
        <f t="shared" ref="M3030" si="180">ROUND(K3030*L3030+K3030,2)</f>
        <v>0</v>
      </c>
      <c r="N3030" s="129">
        <v>6</v>
      </c>
      <c r="O3030" s="125"/>
      <c r="P3030" s="130">
        <f>N3030*O3030</f>
        <v>0</v>
      </c>
      <c r="Q3030" s="127"/>
      <c r="R3030" s="130">
        <f>ROUND(P3030+P3030*Q3030,2)</f>
        <v>0</v>
      </c>
      <c r="S3030" s="131">
        <v>5000</v>
      </c>
      <c r="T3030" s="127"/>
      <c r="U3030" s="132">
        <f>ROUND(S3030+S3030*T3030,2)</f>
        <v>5000</v>
      </c>
      <c r="V3030" s="133">
        <f>SUM(K3031,P3031,S3031)</f>
        <v>5000</v>
      </c>
      <c r="W3030" s="133">
        <f>SUM(M3031,R3031,U3031)</f>
        <v>5000</v>
      </c>
    </row>
    <row r="3031" spans="1:66" ht="12.75">
      <c r="A3031" s="37"/>
      <c r="B3031" s="37"/>
      <c r="C3031" s="37"/>
      <c r="D3031" s="37"/>
      <c r="E3031" s="37"/>
      <c r="F3031" s="37"/>
      <c r="G3031" s="37"/>
      <c r="H3031" s="38"/>
      <c r="I3031" s="37"/>
      <c r="J3031" s="112" t="s">
        <v>38</v>
      </c>
      <c r="K3031" s="113">
        <f>SUM(K3030:K3030)</f>
        <v>0</v>
      </c>
      <c r="L3031" s="114"/>
      <c r="M3031" s="113">
        <f>SUM(M3030:M3030)</f>
        <v>0</v>
      </c>
      <c r="N3031" s="114"/>
      <c r="O3031" s="114"/>
      <c r="P3031" s="115">
        <f>SUM(P3030)</f>
        <v>0</v>
      </c>
      <c r="Q3031" s="114"/>
      <c r="R3031" s="115">
        <f>SUM(R3030)</f>
        <v>0</v>
      </c>
      <c r="S3031" s="113">
        <f>SUM(S3030:S3030)</f>
        <v>5000</v>
      </c>
      <c r="T3031" s="114"/>
      <c r="U3031" s="113">
        <f>SUM(U3030:U3030)</f>
        <v>5000</v>
      </c>
      <c r="V3031" s="37"/>
      <c r="W3031" s="37"/>
    </row>
    <row r="3032" spans="1:66" ht="51">
      <c r="W3032" s="116" t="s">
        <v>37</v>
      </c>
    </row>
    <row r="3034" spans="1:66" ht="15" thickBot="1">
      <c r="A3034" s="308"/>
      <c r="B3034" s="391" t="s">
        <v>21</v>
      </c>
      <c r="C3034" s="390">
        <v>182</v>
      </c>
      <c r="D3034" s="310"/>
      <c r="E3034" s="311"/>
      <c r="F3034" s="311"/>
      <c r="G3034" s="311"/>
      <c r="H3034" s="184"/>
      <c r="I3034" s="184"/>
      <c r="J3034" s="184"/>
      <c r="K3034" s="184"/>
      <c r="L3034" s="184"/>
      <c r="M3034" s="184"/>
      <c r="N3034" s="184"/>
      <c r="O3034" s="185"/>
      <c r="P3034" s="185"/>
      <c r="Q3034" s="185"/>
      <c r="R3034" s="185"/>
      <c r="S3034" s="185"/>
      <c r="T3034" s="185"/>
      <c r="U3034" s="185"/>
      <c r="V3034" s="185"/>
      <c r="W3034" s="185"/>
    </row>
    <row r="3035" spans="1:66" ht="11.25">
      <c r="A3035" s="427" t="s">
        <v>0</v>
      </c>
      <c r="B3035" s="428"/>
      <c r="C3035" s="428"/>
      <c r="D3035" s="428"/>
      <c r="E3035" s="428"/>
      <c r="F3035" s="428"/>
      <c r="G3035" s="429"/>
      <c r="H3035" s="430" t="s">
        <v>40</v>
      </c>
      <c r="I3035" s="431"/>
      <c r="J3035" s="431"/>
      <c r="K3035" s="431"/>
      <c r="L3035" s="431"/>
      <c r="M3035" s="432"/>
      <c r="N3035" s="422" t="s">
        <v>35</v>
      </c>
      <c r="O3035" s="423"/>
      <c r="P3035" s="423"/>
      <c r="Q3035" s="423"/>
      <c r="R3035" s="423"/>
      <c r="S3035" s="423"/>
      <c r="T3035" s="423"/>
      <c r="U3035" s="424"/>
      <c r="V3035" s="425" t="s">
        <v>1</v>
      </c>
      <c r="W3035" s="426"/>
    </row>
    <row r="3036" spans="1:66" ht="63.75">
      <c r="A3036" s="258" t="s">
        <v>12</v>
      </c>
      <c r="B3036" s="157" t="s">
        <v>22</v>
      </c>
      <c r="C3036" s="157" t="s">
        <v>13</v>
      </c>
      <c r="D3036" s="157" t="s">
        <v>20</v>
      </c>
      <c r="E3036" s="259" t="s">
        <v>23</v>
      </c>
      <c r="F3036" s="157" t="s">
        <v>19</v>
      </c>
      <c r="G3036" s="158" t="s">
        <v>24</v>
      </c>
      <c r="H3036" s="312" t="s">
        <v>28</v>
      </c>
      <c r="I3036" s="157" t="s">
        <v>29</v>
      </c>
      <c r="J3036" s="260" t="s">
        <v>41</v>
      </c>
      <c r="K3036" s="261" t="s">
        <v>14</v>
      </c>
      <c r="L3036" s="262" t="s">
        <v>2</v>
      </c>
      <c r="M3036" s="263" t="s">
        <v>15</v>
      </c>
      <c r="N3036" s="56" t="s">
        <v>50</v>
      </c>
      <c r="O3036" s="57" t="s">
        <v>54</v>
      </c>
      <c r="P3036" s="58" t="s">
        <v>42</v>
      </c>
      <c r="Q3036" s="59" t="s">
        <v>2</v>
      </c>
      <c r="R3036" s="58" t="s">
        <v>43</v>
      </c>
      <c r="S3036" s="58" t="s">
        <v>55</v>
      </c>
      <c r="T3036" s="59" t="s">
        <v>2</v>
      </c>
      <c r="U3036" s="60" t="s">
        <v>56</v>
      </c>
      <c r="V3036" s="61" t="s">
        <v>51</v>
      </c>
      <c r="W3036" s="62" t="s">
        <v>52</v>
      </c>
    </row>
    <row r="3037" spans="1:66" ht="11.25" thickBot="1">
      <c r="A3037" s="206" t="s">
        <v>3</v>
      </c>
      <c r="B3037" s="207" t="s">
        <v>4</v>
      </c>
      <c r="C3037" s="207" t="s">
        <v>5</v>
      </c>
      <c r="D3037" s="207" t="s">
        <v>6</v>
      </c>
      <c r="E3037" s="207" t="s">
        <v>7</v>
      </c>
      <c r="F3037" s="207" t="s">
        <v>8</v>
      </c>
      <c r="G3037" s="293" t="s">
        <v>9</v>
      </c>
      <c r="H3037" s="313" t="s">
        <v>16</v>
      </c>
      <c r="I3037" s="207" t="s">
        <v>30</v>
      </c>
      <c r="J3037" s="208" t="s">
        <v>31</v>
      </c>
      <c r="K3037" s="207" t="s">
        <v>32</v>
      </c>
      <c r="L3037" s="209" t="s">
        <v>33</v>
      </c>
      <c r="M3037" s="210" t="s">
        <v>34</v>
      </c>
      <c r="N3037" s="70" t="s">
        <v>17</v>
      </c>
      <c r="O3037" s="71" t="s">
        <v>36</v>
      </c>
      <c r="P3037" s="72" t="s">
        <v>49</v>
      </c>
      <c r="Q3037" s="71" t="s">
        <v>10</v>
      </c>
      <c r="R3037" s="72" t="s">
        <v>44</v>
      </c>
      <c r="S3037" s="72" t="s">
        <v>45</v>
      </c>
      <c r="T3037" s="71" t="s">
        <v>18</v>
      </c>
      <c r="U3037" s="73" t="s">
        <v>46</v>
      </c>
      <c r="V3037" s="74" t="s">
        <v>47</v>
      </c>
      <c r="W3037" s="75" t="s">
        <v>48</v>
      </c>
    </row>
    <row r="3038" spans="1:66" ht="31.5">
      <c r="A3038" s="76" t="s">
        <v>11</v>
      </c>
      <c r="B3038" s="145" t="s">
        <v>533</v>
      </c>
      <c r="C3038" s="314" t="s">
        <v>3447</v>
      </c>
      <c r="D3038" s="146"/>
      <c r="E3038" s="146" t="s">
        <v>57</v>
      </c>
      <c r="F3038" s="235" t="s">
        <v>3448</v>
      </c>
      <c r="G3038" s="81" t="s">
        <v>58</v>
      </c>
      <c r="H3038" s="82" t="s">
        <v>3459</v>
      </c>
      <c r="I3038" s="386">
        <v>1</v>
      </c>
      <c r="J3038" s="150"/>
      <c r="K3038" s="151">
        <f t="shared" ref="K3038:K3047" si="181">I3038*J3038</f>
        <v>0</v>
      </c>
      <c r="L3038" s="152"/>
      <c r="M3038" s="87">
        <f t="shared" ref="M3038:M3047" si="182">ROUND(K3038*L3038+K3038,2)</f>
        <v>0</v>
      </c>
      <c r="N3038" s="436">
        <v>22</v>
      </c>
      <c r="O3038" s="439"/>
      <c r="P3038" s="442">
        <f>N3038*O3038</f>
        <v>0</v>
      </c>
      <c r="Q3038" s="445"/>
      <c r="R3038" s="442">
        <f>ROUND(P3038+P3038*Q3038,2)</f>
        <v>0</v>
      </c>
      <c r="S3038" s="450">
        <v>16500</v>
      </c>
      <c r="T3038" s="445"/>
      <c r="U3038" s="453">
        <f>ROUND(S3038+S3038*T3038,2)</f>
        <v>16500</v>
      </c>
      <c r="V3038" s="433">
        <f>SUM(K3049,P3049,S3049)</f>
        <v>16500</v>
      </c>
      <c r="W3038" s="433">
        <f>SUM(M3049,R3049,U3049)</f>
        <v>16500</v>
      </c>
    </row>
    <row r="3039" spans="1:66" ht="31.5">
      <c r="A3039" s="153" t="s">
        <v>39</v>
      </c>
      <c r="B3039" s="154" t="s">
        <v>533</v>
      </c>
      <c r="C3039" s="155" t="s">
        <v>3447</v>
      </c>
      <c r="D3039" s="156"/>
      <c r="E3039" s="155" t="s">
        <v>57</v>
      </c>
      <c r="F3039" s="236" t="s">
        <v>3449</v>
      </c>
      <c r="G3039" s="158" t="s">
        <v>58</v>
      </c>
      <c r="H3039" s="159" t="s">
        <v>3459</v>
      </c>
      <c r="I3039" s="392">
        <v>1</v>
      </c>
      <c r="J3039" s="161"/>
      <c r="K3039" s="162">
        <f t="shared" si="181"/>
        <v>0</v>
      </c>
      <c r="L3039" s="163"/>
      <c r="M3039" s="164">
        <f t="shared" si="182"/>
        <v>0</v>
      </c>
      <c r="N3039" s="437"/>
      <c r="O3039" s="440"/>
      <c r="P3039" s="443"/>
      <c r="Q3039" s="446"/>
      <c r="R3039" s="443"/>
      <c r="S3039" s="451"/>
      <c r="T3039" s="446"/>
      <c r="U3039" s="454"/>
      <c r="V3039" s="434"/>
      <c r="W3039" s="434"/>
    </row>
    <row r="3040" spans="1:66" ht="31.5">
      <c r="A3040" s="153" t="s">
        <v>59</v>
      </c>
      <c r="B3040" s="154" t="s">
        <v>533</v>
      </c>
      <c r="C3040" s="155" t="s">
        <v>3447</v>
      </c>
      <c r="D3040" s="156"/>
      <c r="E3040" s="155" t="s">
        <v>57</v>
      </c>
      <c r="F3040" s="236" t="s">
        <v>3450</v>
      </c>
      <c r="G3040" s="158" t="s">
        <v>58</v>
      </c>
      <c r="H3040" s="159" t="s">
        <v>3460</v>
      </c>
      <c r="I3040" s="392">
        <v>1</v>
      </c>
      <c r="J3040" s="161"/>
      <c r="K3040" s="162">
        <f t="shared" si="181"/>
        <v>0</v>
      </c>
      <c r="L3040" s="163"/>
      <c r="M3040" s="164">
        <f t="shared" si="182"/>
        <v>0</v>
      </c>
      <c r="N3040" s="437"/>
      <c r="O3040" s="440"/>
      <c r="P3040" s="443"/>
      <c r="Q3040" s="446"/>
      <c r="R3040" s="443"/>
      <c r="S3040" s="451"/>
      <c r="T3040" s="446"/>
      <c r="U3040" s="454"/>
      <c r="V3040" s="434"/>
      <c r="W3040" s="434"/>
    </row>
    <row r="3041" spans="1:66" ht="31.5">
      <c r="A3041" s="153" t="s">
        <v>60</v>
      </c>
      <c r="B3041" s="154" t="s">
        <v>3463</v>
      </c>
      <c r="C3041" s="155" t="s">
        <v>3447</v>
      </c>
      <c r="D3041" s="156" t="s">
        <v>3464</v>
      </c>
      <c r="E3041" s="155" t="s">
        <v>57</v>
      </c>
      <c r="F3041" s="236" t="s">
        <v>3451</v>
      </c>
      <c r="G3041" s="158" t="s">
        <v>58</v>
      </c>
      <c r="H3041" s="159" t="s">
        <v>1557</v>
      </c>
      <c r="I3041" s="392">
        <v>1</v>
      </c>
      <c r="J3041" s="161"/>
      <c r="K3041" s="162">
        <f t="shared" si="181"/>
        <v>0</v>
      </c>
      <c r="L3041" s="163"/>
      <c r="M3041" s="164">
        <f t="shared" si="182"/>
        <v>0</v>
      </c>
      <c r="N3041" s="437"/>
      <c r="O3041" s="456"/>
      <c r="P3041" s="443"/>
      <c r="Q3041" s="457"/>
      <c r="R3041" s="458"/>
      <c r="S3041" s="459"/>
      <c r="T3041" s="457"/>
      <c r="U3041" s="460"/>
      <c r="V3041" s="434"/>
      <c r="W3041" s="434"/>
    </row>
    <row r="3042" spans="1:66" ht="31.5">
      <c r="A3042" s="153" t="s">
        <v>61</v>
      </c>
      <c r="B3042" s="154" t="s">
        <v>3446</v>
      </c>
      <c r="C3042" s="155" t="s">
        <v>3447</v>
      </c>
      <c r="D3042" s="156" t="s">
        <v>3465</v>
      </c>
      <c r="E3042" s="155" t="s">
        <v>57</v>
      </c>
      <c r="F3042" s="236" t="s">
        <v>3452</v>
      </c>
      <c r="G3042" s="158" t="s">
        <v>58</v>
      </c>
      <c r="H3042" s="159" t="s">
        <v>1442</v>
      </c>
      <c r="I3042" s="392">
        <v>1</v>
      </c>
      <c r="J3042" s="161"/>
      <c r="K3042" s="162">
        <f t="shared" si="181"/>
        <v>0</v>
      </c>
      <c r="L3042" s="163"/>
      <c r="M3042" s="164">
        <f t="shared" si="182"/>
        <v>0</v>
      </c>
      <c r="N3042" s="437"/>
      <c r="O3042" s="456"/>
      <c r="P3042" s="443"/>
      <c r="Q3042" s="457"/>
      <c r="R3042" s="458"/>
      <c r="S3042" s="459"/>
      <c r="T3042" s="457"/>
      <c r="U3042" s="460"/>
      <c r="V3042" s="434"/>
      <c r="W3042" s="434"/>
    </row>
    <row r="3043" spans="1:66" ht="31.5">
      <c r="A3043" s="153" t="s">
        <v>62</v>
      </c>
      <c r="B3043" s="154" t="s">
        <v>3446</v>
      </c>
      <c r="C3043" s="155" t="s">
        <v>3447</v>
      </c>
      <c r="D3043" s="156" t="s">
        <v>3465</v>
      </c>
      <c r="E3043" s="155" t="s">
        <v>57</v>
      </c>
      <c r="F3043" s="236" t="s">
        <v>3453</v>
      </c>
      <c r="G3043" s="158" t="s">
        <v>58</v>
      </c>
      <c r="H3043" s="159" t="s">
        <v>1562</v>
      </c>
      <c r="I3043" s="392">
        <v>1</v>
      </c>
      <c r="J3043" s="161"/>
      <c r="K3043" s="162">
        <f t="shared" si="181"/>
        <v>0</v>
      </c>
      <c r="L3043" s="163"/>
      <c r="M3043" s="164">
        <f t="shared" si="182"/>
        <v>0</v>
      </c>
      <c r="N3043" s="437"/>
      <c r="O3043" s="456"/>
      <c r="P3043" s="443"/>
      <c r="Q3043" s="457"/>
      <c r="R3043" s="458"/>
      <c r="S3043" s="459"/>
      <c r="T3043" s="457"/>
      <c r="U3043" s="460"/>
      <c r="V3043" s="434"/>
      <c r="W3043" s="434"/>
    </row>
    <row r="3044" spans="1:66" ht="31.5">
      <c r="A3044" s="153" t="s">
        <v>63</v>
      </c>
      <c r="B3044" s="154" t="s">
        <v>3446</v>
      </c>
      <c r="C3044" s="155" t="s">
        <v>3447</v>
      </c>
      <c r="D3044" s="156" t="s">
        <v>3465</v>
      </c>
      <c r="E3044" s="155" t="s">
        <v>57</v>
      </c>
      <c r="F3044" s="236" t="s">
        <v>3454</v>
      </c>
      <c r="G3044" s="158" t="s">
        <v>58</v>
      </c>
      <c r="H3044" s="159" t="s">
        <v>3461</v>
      </c>
      <c r="I3044" s="392">
        <v>1</v>
      </c>
      <c r="J3044" s="161"/>
      <c r="K3044" s="162">
        <f t="shared" si="181"/>
        <v>0</v>
      </c>
      <c r="L3044" s="163"/>
      <c r="M3044" s="164">
        <f t="shared" si="182"/>
        <v>0</v>
      </c>
      <c r="N3044" s="437"/>
      <c r="O3044" s="456"/>
      <c r="P3044" s="443"/>
      <c r="Q3044" s="457"/>
      <c r="R3044" s="458"/>
      <c r="S3044" s="459"/>
      <c r="T3044" s="457"/>
      <c r="U3044" s="460"/>
      <c r="V3044" s="434"/>
      <c r="W3044" s="434"/>
    </row>
    <row r="3045" spans="1:66" ht="31.5">
      <c r="A3045" s="153" t="s">
        <v>64</v>
      </c>
      <c r="B3045" s="154" t="s">
        <v>3446</v>
      </c>
      <c r="C3045" s="155" t="s">
        <v>3447</v>
      </c>
      <c r="D3045" s="156" t="s">
        <v>3465</v>
      </c>
      <c r="E3045" s="155" t="s">
        <v>57</v>
      </c>
      <c r="F3045" s="236" t="s">
        <v>3455</v>
      </c>
      <c r="G3045" s="158" t="s">
        <v>58</v>
      </c>
      <c r="H3045" s="159" t="s">
        <v>3461</v>
      </c>
      <c r="I3045" s="392">
        <v>1</v>
      </c>
      <c r="J3045" s="161"/>
      <c r="K3045" s="162">
        <f t="shared" si="181"/>
        <v>0</v>
      </c>
      <c r="L3045" s="163"/>
      <c r="M3045" s="164">
        <f t="shared" si="182"/>
        <v>0</v>
      </c>
      <c r="N3045" s="437"/>
      <c r="O3045" s="456"/>
      <c r="P3045" s="443"/>
      <c r="Q3045" s="457"/>
      <c r="R3045" s="458"/>
      <c r="S3045" s="459"/>
      <c r="T3045" s="457"/>
      <c r="U3045" s="460"/>
      <c r="V3045" s="434"/>
      <c r="W3045" s="434"/>
    </row>
    <row r="3046" spans="1:66" ht="31.5">
      <c r="A3046" s="153" t="s">
        <v>65</v>
      </c>
      <c r="B3046" s="154" t="s">
        <v>3466</v>
      </c>
      <c r="C3046" s="155" t="s">
        <v>3447</v>
      </c>
      <c r="D3046" s="156" t="s">
        <v>3467</v>
      </c>
      <c r="E3046" s="155" t="s">
        <v>57</v>
      </c>
      <c r="F3046" s="236" t="s">
        <v>3456</v>
      </c>
      <c r="G3046" s="158" t="s">
        <v>58</v>
      </c>
      <c r="H3046" s="159" t="s">
        <v>3460</v>
      </c>
      <c r="I3046" s="392">
        <v>1</v>
      </c>
      <c r="J3046" s="161"/>
      <c r="K3046" s="162">
        <f t="shared" si="181"/>
        <v>0</v>
      </c>
      <c r="L3046" s="163"/>
      <c r="M3046" s="164">
        <f t="shared" si="182"/>
        <v>0</v>
      </c>
      <c r="N3046" s="437"/>
      <c r="O3046" s="456"/>
      <c r="P3046" s="443"/>
      <c r="Q3046" s="457"/>
      <c r="R3046" s="458"/>
      <c r="S3046" s="459"/>
      <c r="T3046" s="457"/>
      <c r="U3046" s="460"/>
      <c r="V3046" s="434"/>
      <c r="W3046" s="434"/>
    </row>
    <row r="3047" spans="1:66" ht="31.5">
      <c r="A3047" s="153" t="s">
        <v>66</v>
      </c>
      <c r="B3047" s="154" t="s">
        <v>3468</v>
      </c>
      <c r="C3047" s="155" t="s">
        <v>3447</v>
      </c>
      <c r="D3047" s="156" t="s">
        <v>3469</v>
      </c>
      <c r="E3047" s="155" t="s">
        <v>57</v>
      </c>
      <c r="F3047" s="236" t="s">
        <v>3457</v>
      </c>
      <c r="G3047" s="158" t="s">
        <v>58</v>
      </c>
      <c r="H3047" s="159" t="s">
        <v>3462</v>
      </c>
      <c r="I3047" s="392">
        <v>1</v>
      </c>
      <c r="J3047" s="161"/>
      <c r="K3047" s="162">
        <f t="shared" si="181"/>
        <v>0</v>
      </c>
      <c r="L3047" s="163"/>
      <c r="M3047" s="164">
        <f t="shared" si="182"/>
        <v>0</v>
      </c>
      <c r="N3047" s="437"/>
      <c r="O3047" s="456"/>
      <c r="P3047" s="443"/>
      <c r="Q3047" s="457"/>
      <c r="R3047" s="458"/>
      <c r="S3047" s="459"/>
      <c r="T3047" s="457"/>
      <c r="U3047" s="460"/>
      <c r="V3047" s="434"/>
      <c r="W3047" s="434"/>
    </row>
    <row r="3048" spans="1:66" ht="32.25" thickBot="1">
      <c r="A3048" s="100" t="s">
        <v>67</v>
      </c>
      <c r="B3048" s="165" t="s">
        <v>3468</v>
      </c>
      <c r="C3048" s="166" t="s">
        <v>3447</v>
      </c>
      <c r="D3048" s="167" t="s">
        <v>3469</v>
      </c>
      <c r="E3048" s="166" t="s">
        <v>57</v>
      </c>
      <c r="F3048" s="237" t="s">
        <v>3458</v>
      </c>
      <c r="G3048" s="169" t="s">
        <v>58</v>
      </c>
      <c r="H3048" s="106" t="s">
        <v>1442</v>
      </c>
      <c r="I3048" s="388">
        <v>1</v>
      </c>
      <c r="J3048" s="171"/>
      <c r="K3048" s="172">
        <f t="shared" ref="K3048" si="183">I3048*J3048</f>
        <v>0</v>
      </c>
      <c r="L3048" s="173"/>
      <c r="M3048" s="174">
        <f t="shared" ref="M3048" si="184">ROUND(K3048*L3048+K3048,2)</f>
        <v>0</v>
      </c>
      <c r="N3048" s="438"/>
      <c r="O3048" s="441"/>
      <c r="P3048" s="444"/>
      <c r="Q3048" s="447"/>
      <c r="R3048" s="449"/>
      <c r="S3048" s="452"/>
      <c r="T3048" s="447"/>
      <c r="U3048" s="455"/>
      <c r="V3048" s="435"/>
      <c r="W3048" s="435"/>
    </row>
    <row r="3049" spans="1:66" ht="12.75">
      <c r="A3049" s="37"/>
      <c r="B3049" s="37"/>
      <c r="C3049" s="37"/>
      <c r="D3049" s="37"/>
      <c r="E3049" s="37"/>
      <c r="F3049" s="37"/>
      <c r="G3049" s="37"/>
      <c r="H3049" s="38"/>
      <c r="I3049" s="37"/>
      <c r="J3049" s="112"/>
      <c r="K3049" s="113">
        <f>SUM(K3038:K3048)</f>
        <v>0</v>
      </c>
      <c r="L3049" s="114"/>
      <c r="M3049" s="113">
        <f>SUM(M3038:M3048)</f>
        <v>0</v>
      </c>
      <c r="N3049" s="114"/>
      <c r="O3049" s="114"/>
      <c r="P3049" s="115">
        <f>SUM(P3038)</f>
        <v>0</v>
      </c>
      <c r="Q3049" s="114"/>
      <c r="R3049" s="115">
        <f>SUM(R3038)</f>
        <v>0</v>
      </c>
      <c r="S3049" s="113">
        <f>SUM(S3038:S3048)</f>
        <v>16500</v>
      </c>
      <c r="T3049" s="114"/>
      <c r="U3049" s="113">
        <f>SUM(U3038:U3048)</f>
        <v>16500</v>
      </c>
      <c r="V3049" s="37"/>
      <c r="W3049" s="37"/>
    </row>
    <row r="3050" spans="1:66" ht="51">
      <c r="W3050" s="116" t="s">
        <v>37</v>
      </c>
    </row>
    <row r="3052" spans="1:66" s="241" customFormat="1" ht="15" thickBot="1">
      <c r="A3052" s="180"/>
      <c r="B3052" s="181" t="s">
        <v>21</v>
      </c>
      <c r="C3052" s="182">
        <v>183</v>
      </c>
      <c r="D3052" s="183"/>
      <c r="E3052" s="184"/>
      <c r="F3052" s="184"/>
      <c r="G3052" s="184"/>
      <c r="H3052" s="184"/>
      <c r="I3052" s="184"/>
      <c r="J3052" s="184"/>
      <c r="K3052" s="184"/>
      <c r="L3052" s="184"/>
      <c r="M3052" s="184"/>
      <c r="N3052" s="184"/>
      <c r="O3052" s="185"/>
      <c r="P3052" s="185"/>
      <c r="Q3052" s="185"/>
      <c r="R3052" s="185"/>
      <c r="S3052" s="185"/>
      <c r="T3052" s="185"/>
      <c r="U3052" s="185"/>
      <c r="V3052" s="185"/>
      <c r="W3052" s="185"/>
      <c r="X3052" s="31"/>
      <c r="Y3052" s="31"/>
      <c r="Z3052" s="31"/>
      <c r="AA3052" s="31"/>
      <c r="AB3052" s="31"/>
      <c r="AC3052" s="31"/>
      <c r="AD3052" s="31"/>
      <c r="AE3052" s="31"/>
      <c r="AF3052" s="31"/>
      <c r="AG3052" s="31"/>
      <c r="AH3052" s="31"/>
      <c r="AI3052" s="31"/>
      <c r="AJ3052" s="31"/>
      <c r="AK3052" s="31"/>
      <c r="AL3052" s="31"/>
      <c r="AM3052" s="31"/>
      <c r="AN3052" s="31"/>
      <c r="AO3052" s="31"/>
      <c r="AP3052" s="31"/>
      <c r="AQ3052" s="31"/>
      <c r="AR3052" s="31"/>
      <c r="AS3052" s="31"/>
      <c r="AT3052" s="31"/>
      <c r="AU3052" s="31"/>
      <c r="AV3052" s="31"/>
      <c r="AW3052" s="31"/>
      <c r="AX3052" s="31"/>
      <c r="AY3052" s="31"/>
      <c r="AZ3052" s="31"/>
      <c r="BA3052" s="31"/>
      <c r="BB3052" s="31"/>
      <c r="BC3052" s="31"/>
      <c r="BD3052" s="31"/>
      <c r="BE3052" s="31"/>
      <c r="BF3052" s="31"/>
      <c r="BG3052" s="31"/>
      <c r="BH3052" s="31"/>
      <c r="BI3052" s="31"/>
      <c r="BJ3052" s="31"/>
      <c r="BK3052" s="31"/>
      <c r="BL3052" s="31"/>
      <c r="BM3052" s="31"/>
      <c r="BN3052" s="31"/>
    </row>
    <row r="3053" spans="1:66" ht="11.25">
      <c r="A3053" s="422" t="s">
        <v>0</v>
      </c>
      <c r="B3053" s="423"/>
      <c r="C3053" s="423"/>
      <c r="D3053" s="423"/>
      <c r="E3053" s="423"/>
      <c r="F3053" s="423"/>
      <c r="G3053" s="424"/>
      <c r="H3053" s="422" t="s">
        <v>282</v>
      </c>
      <c r="I3053" s="423"/>
      <c r="J3053" s="423"/>
      <c r="K3053" s="423"/>
      <c r="L3053" s="423"/>
      <c r="M3053" s="424"/>
      <c r="N3053" s="422" t="s">
        <v>35</v>
      </c>
      <c r="O3053" s="423"/>
      <c r="P3053" s="423"/>
      <c r="Q3053" s="423"/>
      <c r="R3053" s="423"/>
      <c r="S3053" s="423"/>
      <c r="T3053" s="423"/>
      <c r="U3053" s="424"/>
      <c r="V3053" s="425" t="s">
        <v>1</v>
      </c>
      <c r="W3053" s="426"/>
    </row>
    <row r="3054" spans="1:66" ht="63.75">
      <c r="A3054" s="46" t="s">
        <v>12</v>
      </c>
      <c r="B3054" s="47" t="s">
        <v>22</v>
      </c>
      <c r="C3054" s="48" t="s">
        <v>13</v>
      </c>
      <c r="D3054" s="48" t="s">
        <v>20</v>
      </c>
      <c r="E3054" s="49" t="s">
        <v>23</v>
      </c>
      <c r="F3054" s="48" t="s">
        <v>19</v>
      </c>
      <c r="G3054" s="50" t="s">
        <v>24</v>
      </c>
      <c r="H3054" s="51" t="s">
        <v>1076</v>
      </c>
      <c r="I3054" s="48" t="s">
        <v>283</v>
      </c>
      <c r="J3054" s="52" t="s">
        <v>284</v>
      </c>
      <c r="K3054" s="53" t="s">
        <v>285</v>
      </c>
      <c r="L3054" s="54" t="s">
        <v>2</v>
      </c>
      <c r="M3054" s="55" t="s">
        <v>286</v>
      </c>
      <c r="N3054" s="56" t="s">
        <v>50</v>
      </c>
      <c r="O3054" s="57" t="s">
        <v>54</v>
      </c>
      <c r="P3054" s="58" t="s">
        <v>42</v>
      </c>
      <c r="Q3054" s="59" t="s">
        <v>2</v>
      </c>
      <c r="R3054" s="58" t="s">
        <v>43</v>
      </c>
      <c r="S3054" s="58" t="s">
        <v>55</v>
      </c>
      <c r="T3054" s="59" t="s">
        <v>2</v>
      </c>
      <c r="U3054" s="60" t="s">
        <v>56</v>
      </c>
      <c r="V3054" s="61" t="s">
        <v>51</v>
      </c>
      <c r="W3054" s="62" t="s">
        <v>52</v>
      </c>
    </row>
    <row r="3055" spans="1:66" ht="11.25" thickBot="1">
      <c r="A3055" s="63" t="s">
        <v>3</v>
      </c>
      <c r="B3055" s="64" t="s">
        <v>4</v>
      </c>
      <c r="C3055" s="64" t="s">
        <v>5</v>
      </c>
      <c r="D3055" s="64" t="s">
        <v>6</v>
      </c>
      <c r="E3055" s="64" t="s">
        <v>7</v>
      </c>
      <c r="F3055" s="64" t="s">
        <v>8</v>
      </c>
      <c r="G3055" s="65" t="s">
        <v>9</v>
      </c>
      <c r="H3055" s="66" t="s">
        <v>16</v>
      </c>
      <c r="I3055" s="64" t="s">
        <v>30</v>
      </c>
      <c r="J3055" s="67" t="s">
        <v>31</v>
      </c>
      <c r="K3055" s="64" t="s">
        <v>32</v>
      </c>
      <c r="L3055" s="68" t="s">
        <v>33</v>
      </c>
      <c r="M3055" s="69" t="s">
        <v>34</v>
      </c>
      <c r="N3055" s="70" t="s">
        <v>17</v>
      </c>
      <c r="O3055" s="71" t="s">
        <v>36</v>
      </c>
      <c r="P3055" s="72" t="s">
        <v>49</v>
      </c>
      <c r="Q3055" s="71" t="s">
        <v>10</v>
      </c>
      <c r="R3055" s="72" t="s">
        <v>44</v>
      </c>
      <c r="S3055" s="72" t="s">
        <v>45</v>
      </c>
      <c r="T3055" s="71" t="s">
        <v>18</v>
      </c>
      <c r="U3055" s="73" t="s">
        <v>46</v>
      </c>
      <c r="V3055" s="74" t="s">
        <v>47</v>
      </c>
      <c r="W3055" s="75" t="s">
        <v>48</v>
      </c>
    </row>
    <row r="3056" spans="1:66" ht="34.5" thickBot="1">
      <c r="A3056" s="117" t="s">
        <v>11</v>
      </c>
      <c r="B3056" s="118" t="s">
        <v>3470</v>
      </c>
      <c r="C3056" s="119" t="s">
        <v>197</v>
      </c>
      <c r="D3056" s="120" t="s">
        <v>3471</v>
      </c>
      <c r="E3056" s="119" t="s">
        <v>57</v>
      </c>
      <c r="F3056" s="121" t="s">
        <v>3472</v>
      </c>
      <c r="G3056" s="122" t="s">
        <v>58</v>
      </c>
      <c r="H3056" s="123" t="s">
        <v>3473</v>
      </c>
      <c r="I3056" s="124">
        <v>2</v>
      </c>
      <c r="J3056" s="125"/>
      <c r="K3056" s="126">
        <f t="shared" ref="K3056" si="185">I3056*J3056</f>
        <v>0</v>
      </c>
      <c r="L3056" s="127"/>
      <c r="M3056" s="128">
        <f t="shared" ref="M3056" si="186">ROUND(K3056*L3056+K3056,2)</f>
        <v>0</v>
      </c>
      <c r="N3056" s="129">
        <v>6</v>
      </c>
      <c r="O3056" s="125"/>
      <c r="P3056" s="130">
        <f>N3056*O3056</f>
        <v>0</v>
      </c>
      <c r="Q3056" s="127"/>
      <c r="R3056" s="130">
        <f>ROUND(P3056+P3056*Q3056,2)</f>
        <v>0</v>
      </c>
      <c r="S3056" s="131">
        <v>4000</v>
      </c>
      <c r="T3056" s="127"/>
      <c r="U3056" s="132">
        <f>ROUND(S3056+S3056*T3056,2)</f>
        <v>4000</v>
      </c>
      <c r="V3056" s="133">
        <f>SUM(K3057,P3057,S3057)</f>
        <v>4000</v>
      </c>
      <c r="W3056" s="133">
        <f>SUM(M3057,R3057,U3057)</f>
        <v>4000</v>
      </c>
    </row>
    <row r="3057" spans="1:23" ht="12.75">
      <c r="A3057" s="37"/>
      <c r="B3057" s="37"/>
      <c r="C3057" s="37"/>
      <c r="D3057" s="37"/>
      <c r="E3057" s="37"/>
      <c r="F3057" s="37"/>
      <c r="G3057" s="37"/>
      <c r="H3057" s="38"/>
      <c r="I3057" s="37"/>
      <c r="J3057" s="112" t="s">
        <v>38</v>
      </c>
      <c r="K3057" s="113">
        <f>SUM(K3056:K3056)</f>
        <v>0</v>
      </c>
      <c r="L3057" s="114"/>
      <c r="M3057" s="113">
        <f>SUM(M3056:M3056)</f>
        <v>0</v>
      </c>
      <c r="N3057" s="114"/>
      <c r="O3057" s="114"/>
      <c r="P3057" s="115">
        <f>SUM(P3056)</f>
        <v>0</v>
      </c>
      <c r="Q3057" s="114"/>
      <c r="R3057" s="115">
        <f>SUM(R3056)</f>
        <v>0</v>
      </c>
      <c r="S3057" s="113">
        <f>SUM(S3056:S3056)</f>
        <v>4000</v>
      </c>
      <c r="T3057" s="114"/>
      <c r="U3057" s="113">
        <f>SUM(U3056:U3056)</f>
        <v>4000</v>
      </c>
      <c r="V3057" s="37"/>
      <c r="W3057" s="37"/>
    </row>
    <row r="3058" spans="1:23" ht="51">
      <c r="W3058" s="116" t="s">
        <v>37</v>
      </c>
    </row>
    <row r="3060" spans="1:23" ht="15" thickBot="1">
      <c r="A3060" s="308"/>
      <c r="B3060" s="315" t="s">
        <v>21</v>
      </c>
      <c r="C3060" s="182">
        <v>184</v>
      </c>
      <c r="D3060" s="316"/>
      <c r="E3060" s="317"/>
      <c r="F3060" s="317"/>
      <c r="G3060" s="317"/>
      <c r="H3060" s="184"/>
      <c r="I3060" s="184"/>
      <c r="J3060" s="184"/>
      <c r="K3060" s="184"/>
      <c r="L3060" s="184"/>
      <c r="M3060" s="184"/>
      <c r="N3060" s="184"/>
      <c r="O3060" s="185"/>
      <c r="P3060" s="185"/>
      <c r="Q3060" s="185"/>
      <c r="R3060" s="185"/>
      <c r="S3060" s="185"/>
      <c r="T3060" s="185"/>
      <c r="U3060" s="185"/>
      <c r="V3060" s="185"/>
      <c r="W3060" s="185"/>
    </row>
    <row r="3061" spans="1:23" ht="11.25">
      <c r="A3061" s="461" t="s">
        <v>0</v>
      </c>
      <c r="B3061" s="431"/>
      <c r="C3061" s="431"/>
      <c r="D3061" s="431"/>
      <c r="E3061" s="431"/>
      <c r="F3061" s="431"/>
      <c r="G3061" s="432"/>
      <c r="H3061" s="430" t="s">
        <v>40</v>
      </c>
      <c r="I3061" s="431"/>
      <c r="J3061" s="431"/>
      <c r="K3061" s="431"/>
      <c r="L3061" s="431"/>
      <c r="M3061" s="432"/>
      <c r="N3061" s="422" t="s">
        <v>35</v>
      </c>
      <c r="O3061" s="423"/>
      <c r="P3061" s="423"/>
      <c r="Q3061" s="423"/>
      <c r="R3061" s="423"/>
      <c r="S3061" s="423"/>
      <c r="T3061" s="423"/>
      <c r="U3061" s="424"/>
      <c r="V3061" s="425" t="s">
        <v>1</v>
      </c>
      <c r="W3061" s="426"/>
    </row>
    <row r="3062" spans="1:23" ht="63.75">
      <c r="A3062" s="258" t="s">
        <v>12</v>
      </c>
      <c r="B3062" s="157" t="s">
        <v>22</v>
      </c>
      <c r="C3062" s="157" t="s">
        <v>13</v>
      </c>
      <c r="D3062" s="157" t="s">
        <v>20</v>
      </c>
      <c r="E3062" s="259" t="s">
        <v>23</v>
      </c>
      <c r="F3062" s="157" t="s">
        <v>19</v>
      </c>
      <c r="G3062" s="158" t="s">
        <v>24</v>
      </c>
      <c r="H3062" s="312" t="s">
        <v>28</v>
      </c>
      <c r="I3062" s="157" t="s">
        <v>29</v>
      </c>
      <c r="J3062" s="260" t="s">
        <v>41</v>
      </c>
      <c r="K3062" s="261" t="s">
        <v>14</v>
      </c>
      <c r="L3062" s="262" t="s">
        <v>2</v>
      </c>
      <c r="M3062" s="263" t="s">
        <v>15</v>
      </c>
      <c r="N3062" s="56" t="s">
        <v>50</v>
      </c>
      <c r="O3062" s="57" t="s">
        <v>54</v>
      </c>
      <c r="P3062" s="58" t="s">
        <v>42</v>
      </c>
      <c r="Q3062" s="59" t="s">
        <v>2</v>
      </c>
      <c r="R3062" s="58" t="s">
        <v>43</v>
      </c>
      <c r="S3062" s="58" t="s">
        <v>55</v>
      </c>
      <c r="T3062" s="59" t="s">
        <v>2</v>
      </c>
      <c r="U3062" s="60" t="s">
        <v>56</v>
      </c>
      <c r="V3062" s="61" t="s">
        <v>51</v>
      </c>
      <c r="W3062" s="62" t="s">
        <v>52</v>
      </c>
    </row>
    <row r="3063" spans="1:23" ht="11.25" thickBot="1">
      <c r="A3063" s="206" t="s">
        <v>3</v>
      </c>
      <c r="B3063" s="207" t="s">
        <v>4</v>
      </c>
      <c r="C3063" s="207" t="s">
        <v>5</v>
      </c>
      <c r="D3063" s="207" t="s">
        <v>6</v>
      </c>
      <c r="E3063" s="207" t="s">
        <v>7</v>
      </c>
      <c r="F3063" s="207" t="s">
        <v>8</v>
      </c>
      <c r="G3063" s="293" t="s">
        <v>9</v>
      </c>
      <c r="H3063" s="313" t="s">
        <v>16</v>
      </c>
      <c r="I3063" s="207" t="s">
        <v>30</v>
      </c>
      <c r="J3063" s="208" t="s">
        <v>31</v>
      </c>
      <c r="K3063" s="207" t="s">
        <v>32</v>
      </c>
      <c r="L3063" s="209" t="s">
        <v>33</v>
      </c>
      <c r="M3063" s="210" t="s">
        <v>34</v>
      </c>
      <c r="N3063" s="70" t="s">
        <v>17</v>
      </c>
      <c r="O3063" s="71" t="s">
        <v>36</v>
      </c>
      <c r="P3063" s="72" t="s">
        <v>49</v>
      </c>
      <c r="Q3063" s="71" t="s">
        <v>10</v>
      </c>
      <c r="R3063" s="72" t="s">
        <v>44</v>
      </c>
      <c r="S3063" s="72" t="s">
        <v>45</v>
      </c>
      <c r="T3063" s="71" t="s">
        <v>18</v>
      </c>
      <c r="U3063" s="73" t="s">
        <v>46</v>
      </c>
      <c r="V3063" s="74" t="s">
        <v>47</v>
      </c>
      <c r="W3063" s="75" t="s">
        <v>48</v>
      </c>
    </row>
    <row r="3064" spans="1:23" ht="33.75">
      <c r="A3064" s="76" t="s">
        <v>11</v>
      </c>
      <c r="B3064" s="145" t="s">
        <v>3503</v>
      </c>
      <c r="C3064" s="314" t="s">
        <v>3474</v>
      </c>
      <c r="D3064" s="146" t="s">
        <v>3474</v>
      </c>
      <c r="E3064" s="146" t="s">
        <v>57</v>
      </c>
      <c r="F3064" s="235" t="s">
        <v>3488</v>
      </c>
      <c r="G3064" s="81" t="s">
        <v>58</v>
      </c>
      <c r="H3064" s="82" t="s">
        <v>1157</v>
      </c>
      <c r="I3064" s="149">
        <v>2</v>
      </c>
      <c r="J3064" s="150"/>
      <c r="K3064" s="151">
        <f t="shared" ref="K3064:K3074" si="187">I3064*J3064</f>
        <v>0</v>
      </c>
      <c r="L3064" s="152"/>
      <c r="M3064" s="87">
        <f t="shared" ref="M3064:M3074" si="188">ROUND(K3064*L3064+K3064,2)</f>
        <v>0</v>
      </c>
      <c r="N3064" s="436">
        <v>22</v>
      </c>
      <c r="O3064" s="439"/>
      <c r="P3064" s="442">
        <f>N3064*O3064</f>
        <v>0</v>
      </c>
      <c r="Q3064" s="445"/>
      <c r="R3064" s="442">
        <f>ROUND(P3064+P3064*Q3064,2)</f>
        <v>0</v>
      </c>
      <c r="S3064" s="450">
        <v>22000</v>
      </c>
      <c r="T3064" s="445"/>
      <c r="U3064" s="453">
        <f>ROUND(S3064+S3064*T3064,2)</f>
        <v>22000</v>
      </c>
      <c r="V3064" s="433">
        <f>SUM(K3075,P3075,S3075)</f>
        <v>22000</v>
      </c>
      <c r="W3064" s="433">
        <f>SUM(M3075,R3075,U3075)</f>
        <v>22000</v>
      </c>
    </row>
    <row r="3065" spans="1:23" ht="31.5">
      <c r="A3065" s="153" t="s">
        <v>39</v>
      </c>
      <c r="B3065" s="154" t="s">
        <v>3504</v>
      </c>
      <c r="C3065" s="155" t="s">
        <v>3475</v>
      </c>
      <c r="D3065" s="156" t="s">
        <v>3492</v>
      </c>
      <c r="E3065" s="155" t="s">
        <v>57</v>
      </c>
      <c r="F3065" s="236" t="s">
        <v>3480</v>
      </c>
      <c r="G3065" s="158" t="s">
        <v>58</v>
      </c>
      <c r="H3065" s="159" t="s">
        <v>1157</v>
      </c>
      <c r="I3065" s="160">
        <v>2</v>
      </c>
      <c r="J3065" s="161"/>
      <c r="K3065" s="162">
        <f t="shared" si="187"/>
        <v>0</v>
      </c>
      <c r="L3065" s="163"/>
      <c r="M3065" s="164">
        <f t="shared" si="188"/>
        <v>0</v>
      </c>
      <c r="N3065" s="437"/>
      <c r="O3065" s="440"/>
      <c r="P3065" s="443"/>
      <c r="Q3065" s="446"/>
      <c r="R3065" s="443"/>
      <c r="S3065" s="451"/>
      <c r="T3065" s="446"/>
      <c r="U3065" s="454"/>
      <c r="V3065" s="434"/>
      <c r="W3065" s="434"/>
    </row>
    <row r="3066" spans="1:23" ht="31.5">
      <c r="A3066" s="153" t="s">
        <v>59</v>
      </c>
      <c r="B3066" s="154" t="s">
        <v>3505</v>
      </c>
      <c r="C3066" s="155" t="s">
        <v>3475</v>
      </c>
      <c r="D3066" s="156" t="s">
        <v>3493</v>
      </c>
      <c r="E3066" s="155" t="s">
        <v>57</v>
      </c>
      <c r="F3066" s="236" t="s">
        <v>3481</v>
      </c>
      <c r="G3066" s="158" t="s">
        <v>58</v>
      </c>
      <c r="H3066" s="159" t="s">
        <v>1686</v>
      </c>
      <c r="I3066" s="160">
        <v>2</v>
      </c>
      <c r="J3066" s="161"/>
      <c r="K3066" s="162">
        <f t="shared" si="187"/>
        <v>0</v>
      </c>
      <c r="L3066" s="163"/>
      <c r="M3066" s="164">
        <f t="shared" si="188"/>
        <v>0</v>
      </c>
      <c r="N3066" s="437"/>
      <c r="O3066" s="440"/>
      <c r="P3066" s="443"/>
      <c r="Q3066" s="446"/>
      <c r="R3066" s="443"/>
      <c r="S3066" s="451"/>
      <c r="T3066" s="446"/>
      <c r="U3066" s="454"/>
      <c r="V3066" s="434"/>
      <c r="W3066" s="434"/>
    </row>
    <row r="3067" spans="1:23" ht="31.5">
      <c r="A3067" s="153" t="s">
        <v>60</v>
      </c>
      <c r="B3067" s="154" t="s">
        <v>3506</v>
      </c>
      <c r="C3067" s="155" t="s">
        <v>3475</v>
      </c>
      <c r="D3067" s="156" t="s">
        <v>3494</v>
      </c>
      <c r="E3067" s="155" t="s">
        <v>57</v>
      </c>
      <c r="F3067" s="236" t="s">
        <v>3490</v>
      </c>
      <c r="G3067" s="158" t="s">
        <v>58</v>
      </c>
      <c r="H3067" s="159">
        <v>45681</v>
      </c>
      <c r="I3067" s="160">
        <v>2</v>
      </c>
      <c r="J3067" s="161"/>
      <c r="K3067" s="162">
        <f t="shared" si="187"/>
        <v>0</v>
      </c>
      <c r="L3067" s="163"/>
      <c r="M3067" s="164">
        <f t="shared" si="188"/>
        <v>0</v>
      </c>
      <c r="N3067" s="437"/>
      <c r="O3067" s="456"/>
      <c r="P3067" s="443"/>
      <c r="Q3067" s="457"/>
      <c r="R3067" s="458"/>
      <c r="S3067" s="459"/>
      <c r="T3067" s="457"/>
      <c r="U3067" s="460"/>
      <c r="V3067" s="434"/>
      <c r="W3067" s="434"/>
    </row>
    <row r="3068" spans="1:23" ht="33.75">
      <c r="A3068" s="153" t="s">
        <v>61</v>
      </c>
      <c r="B3068" s="154" t="s">
        <v>3507</v>
      </c>
      <c r="C3068" s="155" t="s">
        <v>3475</v>
      </c>
      <c r="D3068" s="156" t="s">
        <v>3495</v>
      </c>
      <c r="E3068" s="155" t="s">
        <v>57</v>
      </c>
      <c r="F3068" s="236" t="s">
        <v>3482</v>
      </c>
      <c r="G3068" s="158" t="s">
        <v>58</v>
      </c>
      <c r="H3068" s="159" t="s">
        <v>1157</v>
      </c>
      <c r="I3068" s="160">
        <v>2</v>
      </c>
      <c r="J3068" s="161"/>
      <c r="K3068" s="162">
        <f t="shared" si="187"/>
        <v>0</v>
      </c>
      <c r="L3068" s="163"/>
      <c r="M3068" s="164">
        <f t="shared" si="188"/>
        <v>0</v>
      </c>
      <c r="N3068" s="437"/>
      <c r="O3068" s="456"/>
      <c r="P3068" s="443"/>
      <c r="Q3068" s="457"/>
      <c r="R3068" s="458"/>
      <c r="S3068" s="459"/>
      <c r="T3068" s="457"/>
      <c r="U3068" s="460"/>
      <c r="V3068" s="434"/>
      <c r="W3068" s="434"/>
    </row>
    <row r="3069" spans="1:23" ht="33.75">
      <c r="A3069" s="153" t="s">
        <v>62</v>
      </c>
      <c r="B3069" s="154" t="s">
        <v>3508</v>
      </c>
      <c r="C3069" s="155" t="s">
        <v>3475</v>
      </c>
      <c r="D3069" s="156" t="s">
        <v>3496</v>
      </c>
      <c r="E3069" s="155" t="s">
        <v>57</v>
      </c>
      <c r="F3069" s="236" t="s">
        <v>3483</v>
      </c>
      <c r="G3069" s="158" t="s">
        <v>58</v>
      </c>
      <c r="H3069" s="159" t="s">
        <v>1157</v>
      </c>
      <c r="I3069" s="160">
        <v>2</v>
      </c>
      <c r="J3069" s="161"/>
      <c r="K3069" s="162">
        <f t="shared" si="187"/>
        <v>0</v>
      </c>
      <c r="L3069" s="163"/>
      <c r="M3069" s="164">
        <f t="shared" si="188"/>
        <v>0</v>
      </c>
      <c r="N3069" s="437"/>
      <c r="O3069" s="456"/>
      <c r="P3069" s="443"/>
      <c r="Q3069" s="457"/>
      <c r="R3069" s="458"/>
      <c r="S3069" s="459"/>
      <c r="T3069" s="457"/>
      <c r="U3069" s="460"/>
      <c r="V3069" s="434"/>
      <c r="W3069" s="434"/>
    </row>
    <row r="3070" spans="1:23" ht="33.75">
      <c r="A3070" s="153" t="s">
        <v>63</v>
      </c>
      <c r="B3070" s="154" t="s">
        <v>3509</v>
      </c>
      <c r="C3070" s="155" t="s">
        <v>3476</v>
      </c>
      <c r="D3070" s="156" t="s">
        <v>3497</v>
      </c>
      <c r="E3070" s="155" t="s">
        <v>57</v>
      </c>
      <c r="F3070" s="236" t="s">
        <v>3484</v>
      </c>
      <c r="G3070" s="158" t="s">
        <v>58</v>
      </c>
      <c r="H3070" s="159" t="s">
        <v>1157</v>
      </c>
      <c r="I3070" s="160">
        <v>2</v>
      </c>
      <c r="J3070" s="161"/>
      <c r="K3070" s="162">
        <f t="shared" si="187"/>
        <v>0</v>
      </c>
      <c r="L3070" s="163"/>
      <c r="M3070" s="164">
        <f t="shared" si="188"/>
        <v>0</v>
      </c>
      <c r="N3070" s="437"/>
      <c r="O3070" s="456"/>
      <c r="P3070" s="443"/>
      <c r="Q3070" s="457"/>
      <c r="R3070" s="458"/>
      <c r="S3070" s="459"/>
      <c r="T3070" s="457"/>
      <c r="U3070" s="460"/>
      <c r="V3070" s="434"/>
      <c r="W3070" s="434"/>
    </row>
    <row r="3071" spans="1:23" ht="33.75">
      <c r="A3071" s="153" t="s">
        <v>64</v>
      </c>
      <c r="B3071" s="154" t="s">
        <v>3510</v>
      </c>
      <c r="C3071" s="155" t="s">
        <v>3477</v>
      </c>
      <c r="D3071" s="156" t="s">
        <v>3498</v>
      </c>
      <c r="E3071" s="155" t="s">
        <v>57</v>
      </c>
      <c r="F3071" s="236" t="s">
        <v>3485</v>
      </c>
      <c r="G3071" s="158" t="s">
        <v>58</v>
      </c>
      <c r="H3071" s="159" t="s">
        <v>1157</v>
      </c>
      <c r="I3071" s="160">
        <v>2</v>
      </c>
      <c r="J3071" s="161"/>
      <c r="K3071" s="162">
        <f t="shared" si="187"/>
        <v>0</v>
      </c>
      <c r="L3071" s="163"/>
      <c r="M3071" s="164">
        <f t="shared" si="188"/>
        <v>0</v>
      </c>
      <c r="N3071" s="437"/>
      <c r="O3071" s="456"/>
      <c r="P3071" s="443"/>
      <c r="Q3071" s="457"/>
      <c r="R3071" s="458"/>
      <c r="S3071" s="459"/>
      <c r="T3071" s="457"/>
      <c r="U3071" s="460"/>
      <c r="V3071" s="434"/>
      <c r="W3071" s="434"/>
    </row>
    <row r="3072" spans="1:23" ht="33.75">
      <c r="A3072" s="153" t="s">
        <v>65</v>
      </c>
      <c r="B3072" s="154" t="s">
        <v>3511</v>
      </c>
      <c r="C3072" s="155" t="s">
        <v>3478</v>
      </c>
      <c r="D3072" s="156" t="s">
        <v>3499</v>
      </c>
      <c r="E3072" s="155" t="s">
        <v>57</v>
      </c>
      <c r="F3072" s="236" t="s">
        <v>3486</v>
      </c>
      <c r="G3072" s="158" t="s">
        <v>58</v>
      </c>
      <c r="H3072" s="159" t="s">
        <v>3491</v>
      </c>
      <c r="I3072" s="160">
        <v>2</v>
      </c>
      <c r="J3072" s="161"/>
      <c r="K3072" s="162">
        <f t="shared" si="187"/>
        <v>0</v>
      </c>
      <c r="L3072" s="163"/>
      <c r="M3072" s="164">
        <f t="shared" si="188"/>
        <v>0</v>
      </c>
      <c r="N3072" s="437"/>
      <c r="O3072" s="456"/>
      <c r="P3072" s="443"/>
      <c r="Q3072" s="457"/>
      <c r="R3072" s="458"/>
      <c r="S3072" s="459"/>
      <c r="T3072" s="457"/>
      <c r="U3072" s="460"/>
      <c r="V3072" s="434"/>
      <c r="W3072" s="434"/>
    </row>
    <row r="3073" spans="1:23" ht="31.5">
      <c r="A3073" s="153" t="s">
        <v>66</v>
      </c>
      <c r="B3073" s="154" t="s">
        <v>3512</v>
      </c>
      <c r="C3073" s="155" t="s">
        <v>3479</v>
      </c>
      <c r="D3073" s="156" t="s">
        <v>3500</v>
      </c>
      <c r="E3073" s="155" t="s">
        <v>57</v>
      </c>
      <c r="F3073" s="236" t="s">
        <v>3487</v>
      </c>
      <c r="G3073" s="158" t="s">
        <v>58</v>
      </c>
      <c r="H3073" s="159" t="s">
        <v>1157</v>
      </c>
      <c r="I3073" s="160">
        <v>2</v>
      </c>
      <c r="J3073" s="161"/>
      <c r="K3073" s="162">
        <f t="shared" si="187"/>
        <v>0</v>
      </c>
      <c r="L3073" s="163"/>
      <c r="M3073" s="164">
        <f t="shared" si="188"/>
        <v>0</v>
      </c>
      <c r="N3073" s="437"/>
      <c r="O3073" s="456"/>
      <c r="P3073" s="443"/>
      <c r="Q3073" s="457"/>
      <c r="R3073" s="458"/>
      <c r="S3073" s="459"/>
      <c r="T3073" s="457"/>
      <c r="U3073" s="460"/>
      <c r="V3073" s="434"/>
      <c r="W3073" s="434"/>
    </row>
    <row r="3074" spans="1:23" ht="32.25" thickBot="1">
      <c r="A3074" s="100" t="s">
        <v>67</v>
      </c>
      <c r="B3074" s="165" t="s">
        <v>3501</v>
      </c>
      <c r="C3074" s="166" t="s">
        <v>3474</v>
      </c>
      <c r="D3074" s="167" t="s">
        <v>3502</v>
      </c>
      <c r="E3074" s="166" t="s">
        <v>57</v>
      </c>
      <c r="F3074" s="237" t="s">
        <v>3489</v>
      </c>
      <c r="G3074" s="169" t="s">
        <v>58</v>
      </c>
      <c r="H3074" s="106" t="s">
        <v>1158</v>
      </c>
      <c r="I3074" s="170">
        <v>2</v>
      </c>
      <c r="J3074" s="171"/>
      <c r="K3074" s="172">
        <f t="shared" si="187"/>
        <v>0</v>
      </c>
      <c r="L3074" s="173"/>
      <c r="M3074" s="174">
        <f t="shared" si="188"/>
        <v>0</v>
      </c>
      <c r="N3074" s="438"/>
      <c r="O3074" s="441"/>
      <c r="P3074" s="444"/>
      <c r="Q3074" s="447"/>
      <c r="R3074" s="449"/>
      <c r="S3074" s="452"/>
      <c r="T3074" s="447"/>
      <c r="U3074" s="455"/>
      <c r="V3074" s="435"/>
      <c r="W3074" s="435"/>
    </row>
    <row r="3075" spans="1:23" ht="12.75">
      <c r="A3075" s="37"/>
      <c r="B3075" s="37"/>
      <c r="C3075" s="37"/>
      <c r="D3075" s="37"/>
      <c r="E3075" s="37"/>
      <c r="F3075" s="37"/>
      <c r="G3075" s="37"/>
      <c r="H3075" s="38"/>
      <c r="I3075" s="37"/>
      <c r="J3075" s="112" t="s">
        <v>38</v>
      </c>
      <c r="K3075" s="113">
        <f>SUM(K3064:K3074)</f>
        <v>0</v>
      </c>
      <c r="L3075" s="114"/>
      <c r="M3075" s="113">
        <f>SUM(M3064:M3074)</f>
        <v>0</v>
      </c>
      <c r="N3075" s="114"/>
      <c r="O3075" s="114"/>
      <c r="P3075" s="115">
        <f>SUM(P3064)</f>
        <v>0</v>
      </c>
      <c r="Q3075" s="114"/>
      <c r="R3075" s="115">
        <f>SUM(R3064)</f>
        <v>0</v>
      </c>
      <c r="S3075" s="113">
        <f>SUM(S3064:S3074)</f>
        <v>22000</v>
      </c>
      <c r="T3075" s="114"/>
      <c r="U3075" s="113">
        <f>SUM(U3064:U3074)</f>
        <v>22000</v>
      </c>
      <c r="V3075" s="37"/>
      <c r="W3075" s="37"/>
    </row>
    <row r="3076" spans="1:23" ht="51">
      <c r="W3076" s="116" t="s">
        <v>37</v>
      </c>
    </row>
    <row r="3077" spans="1:23" ht="11.25" thickBot="1"/>
    <row r="3078" spans="1:23" ht="15" thickBot="1">
      <c r="A3078" s="318"/>
      <c r="B3078" s="391" t="s">
        <v>21</v>
      </c>
      <c r="C3078" s="393">
        <v>185</v>
      </c>
      <c r="D3078" s="310"/>
      <c r="E3078" s="311"/>
      <c r="F3078" s="311"/>
      <c r="G3078" s="311"/>
      <c r="H3078" s="184"/>
      <c r="I3078" s="184"/>
      <c r="J3078" s="184"/>
      <c r="K3078" s="184"/>
      <c r="L3078" s="184"/>
      <c r="M3078" s="184"/>
      <c r="N3078" s="184"/>
      <c r="O3078" s="185"/>
      <c r="P3078" s="185"/>
      <c r="Q3078" s="185"/>
      <c r="R3078" s="185"/>
      <c r="S3078" s="185"/>
      <c r="T3078" s="185"/>
      <c r="U3078" s="185"/>
      <c r="V3078" s="185"/>
      <c r="W3078" s="185"/>
    </row>
    <row r="3079" spans="1:23" ht="11.25">
      <c r="A3079" s="427" t="s">
        <v>0</v>
      </c>
      <c r="B3079" s="428"/>
      <c r="C3079" s="428"/>
      <c r="D3079" s="428"/>
      <c r="E3079" s="428"/>
      <c r="F3079" s="428"/>
      <c r="G3079" s="429"/>
      <c r="H3079" s="430" t="s">
        <v>40</v>
      </c>
      <c r="I3079" s="431"/>
      <c r="J3079" s="431"/>
      <c r="K3079" s="431"/>
      <c r="L3079" s="431"/>
      <c r="M3079" s="432"/>
      <c r="N3079" s="422" t="s">
        <v>35</v>
      </c>
      <c r="O3079" s="423"/>
      <c r="P3079" s="423"/>
      <c r="Q3079" s="423"/>
      <c r="R3079" s="423"/>
      <c r="S3079" s="423"/>
      <c r="T3079" s="423"/>
      <c r="U3079" s="424"/>
      <c r="V3079" s="425" t="s">
        <v>1</v>
      </c>
      <c r="W3079" s="426"/>
    </row>
    <row r="3080" spans="1:23" ht="63.75">
      <c r="A3080" s="258" t="s">
        <v>12</v>
      </c>
      <c r="B3080" s="157" t="s">
        <v>22</v>
      </c>
      <c r="C3080" s="157" t="s">
        <v>13</v>
      </c>
      <c r="D3080" s="157" t="s">
        <v>20</v>
      </c>
      <c r="E3080" s="259" t="s">
        <v>23</v>
      </c>
      <c r="F3080" s="157" t="s">
        <v>19</v>
      </c>
      <c r="G3080" s="158" t="s">
        <v>24</v>
      </c>
      <c r="H3080" s="312" t="s">
        <v>28</v>
      </c>
      <c r="I3080" s="157" t="s">
        <v>29</v>
      </c>
      <c r="J3080" s="260" t="s">
        <v>41</v>
      </c>
      <c r="K3080" s="261" t="s">
        <v>14</v>
      </c>
      <c r="L3080" s="262" t="s">
        <v>2</v>
      </c>
      <c r="M3080" s="263" t="s">
        <v>15</v>
      </c>
      <c r="N3080" s="56" t="s">
        <v>50</v>
      </c>
      <c r="O3080" s="57" t="s">
        <v>54</v>
      </c>
      <c r="P3080" s="58" t="s">
        <v>42</v>
      </c>
      <c r="Q3080" s="59" t="s">
        <v>2</v>
      </c>
      <c r="R3080" s="58" t="s">
        <v>43</v>
      </c>
      <c r="S3080" s="58" t="s">
        <v>55</v>
      </c>
      <c r="T3080" s="59" t="s">
        <v>2</v>
      </c>
      <c r="U3080" s="60" t="s">
        <v>56</v>
      </c>
      <c r="V3080" s="61" t="s">
        <v>51</v>
      </c>
      <c r="W3080" s="62" t="s">
        <v>52</v>
      </c>
    </row>
    <row r="3081" spans="1:23" ht="11.25" thickBot="1">
      <c r="A3081" s="206" t="s">
        <v>3</v>
      </c>
      <c r="B3081" s="207" t="s">
        <v>4</v>
      </c>
      <c r="C3081" s="207" t="s">
        <v>5</v>
      </c>
      <c r="D3081" s="207" t="s">
        <v>6</v>
      </c>
      <c r="E3081" s="207" t="s">
        <v>7</v>
      </c>
      <c r="F3081" s="207" t="s">
        <v>8</v>
      </c>
      <c r="G3081" s="293" t="s">
        <v>9</v>
      </c>
      <c r="H3081" s="313" t="s">
        <v>16</v>
      </c>
      <c r="I3081" s="207" t="s">
        <v>30</v>
      </c>
      <c r="J3081" s="208" t="s">
        <v>31</v>
      </c>
      <c r="K3081" s="207" t="s">
        <v>32</v>
      </c>
      <c r="L3081" s="209" t="s">
        <v>33</v>
      </c>
      <c r="M3081" s="210" t="s">
        <v>34</v>
      </c>
      <c r="N3081" s="70" t="s">
        <v>17</v>
      </c>
      <c r="O3081" s="71" t="s">
        <v>36</v>
      </c>
      <c r="P3081" s="72" t="s">
        <v>49</v>
      </c>
      <c r="Q3081" s="71" t="s">
        <v>10</v>
      </c>
      <c r="R3081" s="72" t="s">
        <v>44</v>
      </c>
      <c r="S3081" s="72" t="s">
        <v>45</v>
      </c>
      <c r="T3081" s="71" t="s">
        <v>18</v>
      </c>
      <c r="U3081" s="73" t="s">
        <v>46</v>
      </c>
      <c r="V3081" s="74" t="s">
        <v>47</v>
      </c>
      <c r="W3081" s="75" t="s">
        <v>48</v>
      </c>
    </row>
    <row r="3082" spans="1:23" ht="31.5">
      <c r="A3082" s="76" t="s">
        <v>11</v>
      </c>
      <c r="B3082" s="145" t="s">
        <v>3516</v>
      </c>
      <c r="C3082" s="146" t="s">
        <v>3513</v>
      </c>
      <c r="D3082" s="147" t="s">
        <v>3517</v>
      </c>
      <c r="E3082" s="146" t="s">
        <v>57</v>
      </c>
      <c r="F3082" s="235" t="s">
        <v>3520</v>
      </c>
      <c r="G3082" s="81" t="s">
        <v>3518</v>
      </c>
      <c r="H3082" s="82" t="s">
        <v>1563</v>
      </c>
      <c r="I3082" s="149">
        <v>2</v>
      </c>
      <c r="J3082" s="385"/>
      <c r="K3082" s="151">
        <f t="shared" ref="K3082:K3086" si="189">I3082*J3082</f>
        <v>0</v>
      </c>
      <c r="L3082" s="384"/>
      <c r="M3082" s="87">
        <f t="shared" ref="M3082:M3086" si="190">ROUND(K3082*L3082+K3082,2)</f>
        <v>0</v>
      </c>
      <c r="N3082" s="436">
        <v>18</v>
      </c>
      <c r="O3082" s="439"/>
      <c r="P3082" s="442">
        <f>N3082*O3082</f>
        <v>0</v>
      </c>
      <c r="Q3082" s="445"/>
      <c r="R3082" s="442">
        <f>ROUND(P3082+P3082*Q3082,2)</f>
        <v>0</v>
      </c>
      <c r="S3082" s="450">
        <v>12000</v>
      </c>
      <c r="T3082" s="445"/>
      <c r="U3082" s="453">
        <f>ROUND(S3082+S3082*T3082,2)</f>
        <v>12000</v>
      </c>
      <c r="V3082" s="433">
        <f>SUM(K3087,P3087,S3087)</f>
        <v>12000</v>
      </c>
      <c r="W3082" s="433">
        <f>SUM(M3087,R3087,U3087)</f>
        <v>12000</v>
      </c>
    </row>
    <row r="3083" spans="1:23" ht="31.5">
      <c r="A3083" s="153" t="s">
        <v>39</v>
      </c>
      <c r="B3083" s="154" t="s">
        <v>3514</v>
      </c>
      <c r="C3083" s="155" t="s">
        <v>3513</v>
      </c>
      <c r="D3083" s="156" t="s">
        <v>3515</v>
      </c>
      <c r="E3083" s="155" t="s">
        <v>57</v>
      </c>
      <c r="F3083" s="236" t="s">
        <v>3521</v>
      </c>
      <c r="G3083" s="158" t="s">
        <v>3518</v>
      </c>
      <c r="H3083" s="159" t="s">
        <v>1563</v>
      </c>
      <c r="I3083" s="160">
        <v>2</v>
      </c>
      <c r="J3083" s="161"/>
      <c r="K3083" s="162">
        <f t="shared" si="189"/>
        <v>0</v>
      </c>
      <c r="L3083" s="163"/>
      <c r="M3083" s="164">
        <f t="shared" si="190"/>
        <v>0</v>
      </c>
      <c r="N3083" s="437"/>
      <c r="O3083" s="440"/>
      <c r="P3083" s="443"/>
      <c r="Q3083" s="446"/>
      <c r="R3083" s="443"/>
      <c r="S3083" s="451"/>
      <c r="T3083" s="446"/>
      <c r="U3083" s="454"/>
      <c r="V3083" s="434"/>
      <c r="W3083" s="434"/>
    </row>
    <row r="3084" spans="1:23" ht="31.5">
      <c r="A3084" s="153" t="s">
        <v>59</v>
      </c>
      <c r="B3084" s="154" t="s">
        <v>3516</v>
      </c>
      <c r="C3084" s="155" t="s">
        <v>3519</v>
      </c>
      <c r="D3084" s="156" t="s">
        <v>3526</v>
      </c>
      <c r="E3084" s="155" t="s">
        <v>57</v>
      </c>
      <c r="F3084" s="236" t="s">
        <v>3522</v>
      </c>
      <c r="G3084" s="158" t="s">
        <v>3525</v>
      </c>
      <c r="H3084" s="159" t="s">
        <v>1563</v>
      </c>
      <c r="I3084" s="160">
        <v>2</v>
      </c>
      <c r="J3084" s="161"/>
      <c r="K3084" s="162">
        <f t="shared" si="189"/>
        <v>0</v>
      </c>
      <c r="L3084" s="163"/>
      <c r="M3084" s="164">
        <f t="shared" si="190"/>
        <v>0</v>
      </c>
      <c r="N3084" s="437"/>
      <c r="O3084" s="456"/>
      <c r="P3084" s="443"/>
      <c r="Q3084" s="457"/>
      <c r="R3084" s="458"/>
      <c r="S3084" s="459"/>
      <c r="T3084" s="457"/>
      <c r="U3084" s="460"/>
      <c r="V3084" s="434"/>
      <c r="W3084" s="434"/>
    </row>
    <row r="3085" spans="1:23" ht="31.5">
      <c r="A3085" s="153" t="s">
        <v>60</v>
      </c>
      <c r="B3085" s="154" t="s">
        <v>3514</v>
      </c>
      <c r="C3085" s="155" t="s">
        <v>3519</v>
      </c>
      <c r="D3085" s="156" t="s">
        <v>3527</v>
      </c>
      <c r="E3085" s="155" t="s">
        <v>57</v>
      </c>
      <c r="F3085" s="236" t="s">
        <v>3523</v>
      </c>
      <c r="G3085" s="158" t="s">
        <v>3525</v>
      </c>
      <c r="H3085" s="159" t="s">
        <v>1563</v>
      </c>
      <c r="I3085" s="160">
        <v>2</v>
      </c>
      <c r="J3085" s="161"/>
      <c r="K3085" s="162">
        <f t="shared" si="189"/>
        <v>0</v>
      </c>
      <c r="L3085" s="163"/>
      <c r="M3085" s="164">
        <f t="shared" si="190"/>
        <v>0</v>
      </c>
      <c r="N3085" s="437"/>
      <c r="O3085" s="456"/>
      <c r="P3085" s="443"/>
      <c r="Q3085" s="457"/>
      <c r="R3085" s="458"/>
      <c r="S3085" s="459"/>
      <c r="T3085" s="457"/>
      <c r="U3085" s="460"/>
      <c r="V3085" s="434"/>
      <c r="W3085" s="434"/>
    </row>
    <row r="3086" spans="1:23" ht="32.25" thickBot="1">
      <c r="A3086" s="100" t="s">
        <v>61</v>
      </c>
      <c r="B3086" s="165" t="s">
        <v>3516</v>
      </c>
      <c r="C3086" s="166" t="s">
        <v>3519</v>
      </c>
      <c r="D3086" s="167" t="s">
        <v>3528</v>
      </c>
      <c r="E3086" s="166" t="s">
        <v>57</v>
      </c>
      <c r="F3086" s="237" t="s">
        <v>3524</v>
      </c>
      <c r="G3086" s="169" t="s">
        <v>3525</v>
      </c>
      <c r="H3086" s="106" t="s">
        <v>1563</v>
      </c>
      <c r="I3086" s="170">
        <v>2</v>
      </c>
      <c r="J3086" s="382"/>
      <c r="K3086" s="172">
        <f t="shared" si="189"/>
        <v>0</v>
      </c>
      <c r="L3086" s="383"/>
      <c r="M3086" s="174">
        <f t="shared" si="190"/>
        <v>0</v>
      </c>
      <c r="N3086" s="438"/>
      <c r="O3086" s="441"/>
      <c r="P3086" s="444"/>
      <c r="Q3086" s="447"/>
      <c r="R3086" s="449"/>
      <c r="S3086" s="452"/>
      <c r="T3086" s="447"/>
      <c r="U3086" s="455"/>
      <c r="V3086" s="435"/>
      <c r="W3086" s="435"/>
    </row>
    <row r="3087" spans="1:23" ht="12.75">
      <c r="A3087" s="37"/>
      <c r="B3087" s="37"/>
      <c r="C3087" s="37"/>
      <c r="D3087" s="37"/>
      <c r="E3087" s="37"/>
      <c r="F3087" s="37"/>
      <c r="G3087" s="37"/>
      <c r="H3087" s="38"/>
      <c r="I3087" s="37"/>
      <c r="J3087" s="112" t="s">
        <v>38</v>
      </c>
      <c r="K3087" s="113">
        <f>SUM(K3082:K3086)</f>
        <v>0</v>
      </c>
      <c r="L3087" s="114"/>
      <c r="M3087" s="113">
        <f>SUM(M3082:M3086)</f>
        <v>0</v>
      </c>
      <c r="N3087" s="114"/>
      <c r="O3087" s="114"/>
      <c r="P3087" s="115">
        <f>SUM(P3082)</f>
        <v>0</v>
      </c>
      <c r="Q3087" s="114"/>
      <c r="R3087" s="115">
        <f>SUM(R3082)</f>
        <v>0</v>
      </c>
      <c r="S3087" s="113">
        <f>SUM(S3082:S3086)</f>
        <v>12000</v>
      </c>
      <c r="T3087" s="114"/>
      <c r="U3087" s="113">
        <f>SUM(U3082:U3086)</f>
        <v>12000</v>
      </c>
      <c r="V3087" s="37"/>
      <c r="W3087" s="37"/>
    </row>
    <row r="3088" spans="1:23" ht="51">
      <c r="W3088" s="116" t="s">
        <v>37</v>
      </c>
    </row>
    <row r="3089" spans="1:66" ht="11.25" thickBot="1"/>
    <row r="3090" spans="1:66" ht="15" thickBot="1">
      <c r="A3090" s="318"/>
      <c r="B3090" s="309" t="s">
        <v>21</v>
      </c>
      <c r="C3090" s="319">
        <v>186</v>
      </c>
      <c r="D3090" s="310"/>
      <c r="E3090" s="311"/>
      <c r="F3090" s="311"/>
      <c r="G3090" s="311"/>
      <c r="H3090" s="184"/>
      <c r="I3090" s="184"/>
      <c r="J3090" s="184"/>
      <c r="K3090" s="184"/>
      <c r="L3090" s="184"/>
      <c r="M3090" s="184"/>
      <c r="N3090" s="184"/>
      <c r="O3090" s="185"/>
      <c r="P3090" s="185"/>
      <c r="Q3090" s="185"/>
      <c r="R3090" s="185"/>
      <c r="S3090" s="185"/>
      <c r="T3090" s="185"/>
      <c r="U3090" s="185"/>
      <c r="V3090" s="185"/>
      <c r="W3090" s="185"/>
    </row>
    <row r="3091" spans="1:66" ht="11.25">
      <c r="A3091" s="427" t="s">
        <v>0</v>
      </c>
      <c r="B3091" s="428"/>
      <c r="C3091" s="428"/>
      <c r="D3091" s="428"/>
      <c r="E3091" s="428"/>
      <c r="F3091" s="428"/>
      <c r="G3091" s="429"/>
      <c r="H3091" s="430" t="s">
        <v>1230</v>
      </c>
      <c r="I3091" s="431"/>
      <c r="J3091" s="431"/>
      <c r="K3091" s="431"/>
      <c r="L3091" s="431"/>
      <c r="M3091" s="432"/>
      <c r="N3091" s="422" t="s">
        <v>35</v>
      </c>
      <c r="O3091" s="423"/>
      <c r="P3091" s="423"/>
      <c r="Q3091" s="423"/>
      <c r="R3091" s="423"/>
      <c r="S3091" s="423"/>
      <c r="T3091" s="423"/>
      <c r="U3091" s="424"/>
      <c r="V3091" s="425" t="s">
        <v>1</v>
      </c>
      <c r="W3091" s="426"/>
    </row>
    <row r="3092" spans="1:66" ht="63.75">
      <c r="A3092" s="258" t="s">
        <v>12</v>
      </c>
      <c r="B3092" s="157" t="s">
        <v>22</v>
      </c>
      <c r="C3092" s="157" t="s">
        <v>13</v>
      </c>
      <c r="D3092" s="157" t="s">
        <v>20</v>
      </c>
      <c r="E3092" s="259" t="s">
        <v>23</v>
      </c>
      <c r="F3092" s="157" t="s">
        <v>19</v>
      </c>
      <c r="G3092" s="158" t="s">
        <v>24</v>
      </c>
      <c r="H3092" s="312" t="s">
        <v>1225</v>
      </c>
      <c r="I3092" s="157" t="s">
        <v>1226</v>
      </c>
      <c r="J3092" s="260" t="s">
        <v>1227</v>
      </c>
      <c r="K3092" s="261" t="s">
        <v>3530</v>
      </c>
      <c r="L3092" s="262" t="s">
        <v>2</v>
      </c>
      <c r="M3092" s="263" t="s">
        <v>3531</v>
      </c>
      <c r="N3092" s="56" t="s">
        <v>50</v>
      </c>
      <c r="O3092" s="57" t="s">
        <v>54</v>
      </c>
      <c r="P3092" s="58" t="s">
        <v>42</v>
      </c>
      <c r="Q3092" s="59" t="s">
        <v>2</v>
      </c>
      <c r="R3092" s="58" t="s">
        <v>43</v>
      </c>
      <c r="S3092" s="58" t="s">
        <v>55</v>
      </c>
      <c r="T3092" s="59" t="s">
        <v>2</v>
      </c>
      <c r="U3092" s="60" t="s">
        <v>56</v>
      </c>
      <c r="V3092" s="61" t="s">
        <v>51</v>
      </c>
      <c r="W3092" s="62" t="s">
        <v>52</v>
      </c>
    </row>
    <row r="3093" spans="1:66" ht="11.25" thickBot="1">
      <c r="A3093" s="206" t="s">
        <v>3</v>
      </c>
      <c r="B3093" s="207" t="s">
        <v>4</v>
      </c>
      <c r="C3093" s="207" t="s">
        <v>5</v>
      </c>
      <c r="D3093" s="207" t="s">
        <v>6</v>
      </c>
      <c r="E3093" s="207" t="s">
        <v>7</v>
      </c>
      <c r="F3093" s="207" t="s">
        <v>8</v>
      </c>
      <c r="G3093" s="293" t="s">
        <v>9</v>
      </c>
      <c r="H3093" s="313" t="s">
        <v>16</v>
      </c>
      <c r="I3093" s="207" t="s">
        <v>30</v>
      </c>
      <c r="J3093" s="208" t="s">
        <v>31</v>
      </c>
      <c r="K3093" s="207" t="s">
        <v>32</v>
      </c>
      <c r="L3093" s="209" t="s">
        <v>33</v>
      </c>
      <c r="M3093" s="210" t="s">
        <v>34</v>
      </c>
      <c r="N3093" s="70" t="s">
        <v>17</v>
      </c>
      <c r="O3093" s="71" t="s">
        <v>36</v>
      </c>
      <c r="P3093" s="72" t="s">
        <v>49</v>
      </c>
      <c r="Q3093" s="71" t="s">
        <v>10</v>
      </c>
      <c r="R3093" s="72" t="s">
        <v>44</v>
      </c>
      <c r="S3093" s="72" t="s">
        <v>45</v>
      </c>
      <c r="T3093" s="71" t="s">
        <v>18</v>
      </c>
      <c r="U3093" s="73" t="s">
        <v>46</v>
      </c>
      <c r="V3093" s="74" t="s">
        <v>47</v>
      </c>
      <c r="W3093" s="75" t="s">
        <v>48</v>
      </c>
    </row>
    <row r="3094" spans="1:66" ht="33.75">
      <c r="A3094" s="76" t="s">
        <v>11</v>
      </c>
      <c r="B3094" s="145" t="s">
        <v>3535</v>
      </c>
      <c r="C3094" s="314" t="s">
        <v>3053</v>
      </c>
      <c r="D3094" s="146" t="s">
        <v>3529</v>
      </c>
      <c r="E3094" s="146" t="s">
        <v>57</v>
      </c>
      <c r="F3094" s="235" t="s">
        <v>3532</v>
      </c>
      <c r="G3094" s="81" t="s">
        <v>58</v>
      </c>
      <c r="H3094" s="82" t="s">
        <v>3537</v>
      </c>
      <c r="I3094" s="149">
        <v>2</v>
      </c>
      <c r="J3094" s="150"/>
      <c r="K3094" s="151">
        <f t="shared" ref="K3094:K3096" si="191">I3094*J3094</f>
        <v>0</v>
      </c>
      <c r="L3094" s="152"/>
      <c r="M3094" s="87">
        <f t="shared" ref="M3094:M3096" si="192">ROUND(K3094*L3094+K3094,2)</f>
        <v>0</v>
      </c>
      <c r="N3094" s="436">
        <v>9</v>
      </c>
      <c r="O3094" s="439"/>
      <c r="P3094" s="442">
        <f>N3094*O3094</f>
        <v>0</v>
      </c>
      <c r="Q3094" s="445"/>
      <c r="R3094" s="448">
        <f>ROUND(P3094+P3094*Q3094,2)</f>
        <v>0</v>
      </c>
      <c r="S3094" s="450">
        <v>3000</v>
      </c>
      <c r="T3094" s="445"/>
      <c r="U3094" s="453">
        <f>ROUND(S3094+S3094*T3094,2)</f>
        <v>3000</v>
      </c>
      <c r="V3094" s="433">
        <f>SUM(K3097,P3097,S3097)</f>
        <v>3000</v>
      </c>
      <c r="W3094" s="433">
        <f>SUM(M3097,R3097,U3097)</f>
        <v>3000</v>
      </c>
    </row>
    <row r="3095" spans="1:66" ht="33.75">
      <c r="A3095" s="153" t="s">
        <v>39</v>
      </c>
      <c r="B3095" s="154" t="s">
        <v>3536</v>
      </c>
      <c r="C3095" s="155" t="s">
        <v>3053</v>
      </c>
      <c r="D3095" s="156" t="s">
        <v>3529</v>
      </c>
      <c r="E3095" s="155" t="s">
        <v>57</v>
      </c>
      <c r="F3095" s="236" t="s">
        <v>3533</v>
      </c>
      <c r="G3095" s="158" t="s">
        <v>58</v>
      </c>
      <c r="H3095" s="159" t="s">
        <v>3538</v>
      </c>
      <c r="I3095" s="160">
        <v>1</v>
      </c>
      <c r="J3095" s="161"/>
      <c r="K3095" s="162">
        <f t="shared" si="191"/>
        <v>0</v>
      </c>
      <c r="L3095" s="163"/>
      <c r="M3095" s="164">
        <f t="shared" si="192"/>
        <v>0</v>
      </c>
      <c r="N3095" s="437"/>
      <c r="O3095" s="440"/>
      <c r="P3095" s="443"/>
      <c r="Q3095" s="446"/>
      <c r="R3095" s="443"/>
      <c r="S3095" s="451"/>
      <c r="T3095" s="446"/>
      <c r="U3095" s="454"/>
      <c r="V3095" s="434"/>
      <c r="W3095" s="434"/>
    </row>
    <row r="3096" spans="1:66" ht="34.5" thickBot="1">
      <c r="A3096" s="100" t="s">
        <v>59</v>
      </c>
      <c r="B3096" s="165" t="s">
        <v>3536</v>
      </c>
      <c r="C3096" s="166" t="s">
        <v>3053</v>
      </c>
      <c r="D3096" s="167" t="s">
        <v>3529</v>
      </c>
      <c r="E3096" s="166" t="s">
        <v>57</v>
      </c>
      <c r="F3096" s="237" t="s">
        <v>3534</v>
      </c>
      <c r="G3096" s="169" t="s">
        <v>58</v>
      </c>
      <c r="H3096" s="106" t="s">
        <v>3538</v>
      </c>
      <c r="I3096" s="170">
        <v>1</v>
      </c>
      <c r="J3096" s="171"/>
      <c r="K3096" s="172">
        <f t="shared" si="191"/>
        <v>0</v>
      </c>
      <c r="L3096" s="173"/>
      <c r="M3096" s="174">
        <f t="shared" si="192"/>
        <v>0</v>
      </c>
      <c r="N3096" s="438"/>
      <c r="O3096" s="441"/>
      <c r="P3096" s="444"/>
      <c r="Q3096" s="447"/>
      <c r="R3096" s="449"/>
      <c r="S3096" s="452"/>
      <c r="T3096" s="447"/>
      <c r="U3096" s="455"/>
      <c r="V3096" s="435"/>
      <c r="W3096" s="435"/>
    </row>
    <row r="3097" spans="1:66" ht="12.75">
      <c r="A3097" s="37"/>
      <c r="B3097" s="37"/>
      <c r="C3097" s="37"/>
      <c r="D3097" s="37"/>
      <c r="E3097" s="37"/>
      <c r="F3097" s="37"/>
      <c r="G3097" s="37"/>
      <c r="H3097" s="38"/>
      <c r="I3097" s="37"/>
      <c r="J3097" s="112" t="s">
        <v>38</v>
      </c>
      <c r="K3097" s="113">
        <f>SUM(K3094:K3096)</f>
        <v>0</v>
      </c>
      <c r="L3097" s="114"/>
      <c r="M3097" s="113">
        <f>SUM(M3094:M3096)</f>
        <v>0</v>
      </c>
      <c r="N3097" s="114"/>
      <c r="O3097" s="114"/>
      <c r="P3097" s="115">
        <f>SUM(P3094)</f>
        <v>0</v>
      </c>
      <c r="Q3097" s="114"/>
      <c r="R3097" s="115">
        <f>SUM(R3094)</f>
        <v>0</v>
      </c>
      <c r="S3097" s="113">
        <f>SUM(S3094:S3096)</f>
        <v>3000</v>
      </c>
      <c r="T3097" s="114"/>
      <c r="U3097" s="113">
        <f>SUM(U3094:U3096)</f>
        <v>3000</v>
      </c>
      <c r="V3097" s="37"/>
      <c r="W3097" s="37"/>
    </row>
    <row r="3098" spans="1:66" ht="51">
      <c r="W3098" s="116" t="s">
        <v>37</v>
      </c>
    </row>
    <row r="3100" spans="1:66" s="241" customFormat="1" ht="15" thickBot="1">
      <c r="A3100" s="180"/>
      <c r="B3100" s="181" t="s">
        <v>21</v>
      </c>
      <c r="C3100" s="182">
        <v>187</v>
      </c>
      <c r="D3100" s="183" t="s">
        <v>433</v>
      </c>
      <c r="E3100" s="184"/>
      <c r="F3100" s="184"/>
      <c r="G3100" s="184"/>
      <c r="H3100" s="184"/>
      <c r="I3100" s="184"/>
      <c r="J3100" s="184"/>
      <c r="K3100" s="184"/>
      <c r="L3100" s="184"/>
      <c r="M3100" s="184"/>
      <c r="N3100" s="184"/>
      <c r="O3100" s="185"/>
      <c r="P3100" s="185"/>
      <c r="Q3100" s="185"/>
      <c r="R3100" s="185"/>
      <c r="S3100" s="185"/>
      <c r="T3100" s="185"/>
      <c r="U3100" s="185"/>
      <c r="V3100" s="185"/>
      <c r="W3100" s="185"/>
      <c r="X3100" s="31"/>
      <c r="Y3100" s="31"/>
      <c r="Z3100" s="31"/>
      <c r="AA3100" s="31"/>
      <c r="AB3100" s="31"/>
      <c r="AC3100" s="31"/>
      <c r="AD3100" s="31"/>
      <c r="AE3100" s="31"/>
      <c r="AF3100" s="31"/>
      <c r="AG3100" s="31"/>
      <c r="AH3100" s="31"/>
      <c r="AI3100" s="31"/>
      <c r="AJ3100" s="31"/>
      <c r="AK3100" s="31"/>
      <c r="AL3100" s="31"/>
      <c r="AM3100" s="31"/>
      <c r="AN3100" s="31"/>
      <c r="AO3100" s="31"/>
      <c r="AP3100" s="31"/>
      <c r="AQ3100" s="31"/>
      <c r="AR3100" s="31"/>
      <c r="AS3100" s="31"/>
      <c r="AT3100" s="31"/>
      <c r="AU3100" s="31"/>
      <c r="AV3100" s="31"/>
      <c r="AW3100" s="31"/>
      <c r="AX3100" s="31"/>
      <c r="AY3100" s="31"/>
      <c r="AZ3100" s="31"/>
      <c r="BA3100" s="31"/>
      <c r="BB3100" s="31"/>
      <c r="BC3100" s="31"/>
      <c r="BD3100" s="31"/>
      <c r="BE3100" s="31"/>
      <c r="BF3100" s="31"/>
      <c r="BG3100" s="31"/>
      <c r="BH3100" s="31"/>
      <c r="BI3100" s="31"/>
      <c r="BJ3100" s="31"/>
      <c r="BK3100" s="31"/>
      <c r="BL3100" s="31"/>
      <c r="BM3100" s="31"/>
      <c r="BN3100" s="31"/>
    </row>
    <row r="3101" spans="1:66" ht="11.25">
      <c r="A3101" s="422" t="s">
        <v>0</v>
      </c>
      <c r="B3101" s="423"/>
      <c r="C3101" s="423"/>
      <c r="D3101" s="423"/>
      <c r="E3101" s="423"/>
      <c r="F3101" s="423"/>
      <c r="G3101" s="424"/>
      <c r="H3101" s="422" t="s">
        <v>40</v>
      </c>
      <c r="I3101" s="423"/>
      <c r="J3101" s="423"/>
      <c r="K3101" s="423"/>
      <c r="L3101" s="423"/>
      <c r="M3101" s="424"/>
      <c r="N3101" s="422" t="s">
        <v>35</v>
      </c>
      <c r="O3101" s="423"/>
      <c r="P3101" s="423"/>
      <c r="Q3101" s="423"/>
      <c r="R3101" s="423"/>
      <c r="S3101" s="423"/>
      <c r="T3101" s="423"/>
      <c r="U3101" s="424"/>
      <c r="V3101" s="425" t="s">
        <v>1</v>
      </c>
      <c r="W3101" s="426"/>
    </row>
    <row r="3102" spans="1:66" ht="63.75">
      <c r="A3102" s="46" t="s">
        <v>12</v>
      </c>
      <c r="B3102" s="47" t="s">
        <v>22</v>
      </c>
      <c r="C3102" s="48" t="s">
        <v>13</v>
      </c>
      <c r="D3102" s="48" t="s">
        <v>20</v>
      </c>
      <c r="E3102" s="49" t="s">
        <v>23</v>
      </c>
      <c r="F3102" s="48" t="s">
        <v>19</v>
      </c>
      <c r="G3102" s="50" t="s">
        <v>24</v>
      </c>
      <c r="H3102" s="51" t="s">
        <v>28</v>
      </c>
      <c r="I3102" s="48" t="s">
        <v>29</v>
      </c>
      <c r="J3102" s="52" t="s">
        <v>41</v>
      </c>
      <c r="K3102" s="53" t="s">
        <v>14</v>
      </c>
      <c r="L3102" s="54" t="s">
        <v>2</v>
      </c>
      <c r="M3102" s="55" t="s">
        <v>15</v>
      </c>
      <c r="N3102" s="56" t="s">
        <v>50</v>
      </c>
      <c r="O3102" s="57" t="s">
        <v>54</v>
      </c>
      <c r="P3102" s="58" t="s">
        <v>42</v>
      </c>
      <c r="Q3102" s="59" t="s">
        <v>2</v>
      </c>
      <c r="R3102" s="58" t="s">
        <v>43</v>
      </c>
      <c r="S3102" s="58" t="s">
        <v>55</v>
      </c>
      <c r="T3102" s="59" t="s">
        <v>2</v>
      </c>
      <c r="U3102" s="60" t="s">
        <v>56</v>
      </c>
      <c r="V3102" s="61" t="s">
        <v>51</v>
      </c>
      <c r="W3102" s="62" t="s">
        <v>52</v>
      </c>
    </row>
    <row r="3103" spans="1:66" ht="11.25" thickBot="1">
      <c r="A3103" s="63" t="s">
        <v>3</v>
      </c>
      <c r="B3103" s="64" t="s">
        <v>4</v>
      </c>
      <c r="C3103" s="64" t="s">
        <v>5</v>
      </c>
      <c r="D3103" s="64" t="s">
        <v>6</v>
      </c>
      <c r="E3103" s="64" t="s">
        <v>7</v>
      </c>
      <c r="F3103" s="64" t="s">
        <v>8</v>
      </c>
      <c r="G3103" s="65" t="s">
        <v>9</v>
      </c>
      <c r="H3103" s="66" t="s">
        <v>16</v>
      </c>
      <c r="I3103" s="64" t="s">
        <v>30</v>
      </c>
      <c r="J3103" s="67" t="s">
        <v>31</v>
      </c>
      <c r="K3103" s="64" t="s">
        <v>32</v>
      </c>
      <c r="L3103" s="68" t="s">
        <v>33</v>
      </c>
      <c r="M3103" s="69" t="s">
        <v>34</v>
      </c>
      <c r="N3103" s="70" t="s">
        <v>17</v>
      </c>
      <c r="O3103" s="71" t="s">
        <v>36</v>
      </c>
      <c r="P3103" s="72" t="s">
        <v>49</v>
      </c>
      <c r="Q3103" s="71" t="s">
        <v>10</v>
      </c>
      <c r="R3103" s="72" t="s">
        <v>44</v>
      </c>
      <c r="S3103" s="72" t="s">
        <v>45</v>
      </c>
      <c r="T3103" s="71" t="s">
        <v>18</v>
      </c>
      <c r="U3103" s="73" t="s">
        <v>46</v>
      </c>
      <c r="V3103" s="74" t="s">
        <v>47</v>
      </c>
      <c r="W3103" s="75" t="s">
        <v>48</v>
      </c>
    </row>
    <row r="3104" spans="1:66" ht="34.5" thickBot="1">
      <c r="A3104" s="117" t="s">
        <v>11</v>
      </c>
      <c r="B3104" s="118" t="s">
        <v>3541</v>
      </c>
      <c r="C3104" s="119" t="s">
        <v>3539</v>
      </c>
      <c r="D3104" s="120" t="s">
        <v>3540</v>
      </c>
      <c r="E3104" s="119" t="s">
        <v>73</v>
      </c>
      <c r="F3104" s="121">
        <v>112316933</v>
      </c>
      <c r="G3104" s="122" t="s">
        <v>58</v>
      </c>
      <c r="H3104" s="123" t="s">
        <v>3542</v>
      </c>
      <c r="I3104" s="124">
        <v>1</v>
      </c>
      <c r="J3104" s="125"/>
      <c r="K3104" s="126">
        <f t="shared" ref="K3104" si="193">I3104*J3104</f>
        <v>0</v>
      </c>
      <c r="L3104" s="127"/>
      <c r="M3104" s="128">
        <f t="shared" ref="M3104" si="194">ROUND(K3104*L3104+K3104,2)</f>
        <v>0</v>
      </c>
      <c r="N3104" s="129">
        <v>6</v>
      </c>
      <c r="O3104" s="125"/>
      <c r="P3104" s="130">
        <f>N3104*O3104</f>
        <v>0</v>
      </c>
      <c r="Q3104" s="127"/>
      <c r="R3104" s="130">
        <f>ROUND(P3104+P3104*Q3104,2)</f>
        <v>0</v>
      </c>
      <c r="S3104" s="131">
        <v>5000</v>
      </c>
      <c r="T3104" s="127"/>
      <c r="U3104" s="132">
        <f>ROUND(S3104+S3104*T3104,2)</f>
        <v>5000</v>
      </c>
      <c r="V3104" s="133">
        <f>SUM(K3105,P3105,S3105)</f>
        <v>5000</v>
      </c>
      <c r="W3104" s="133">
        <f>SUM(M3105,R3105,U3105)</f>
        <v>5000</v>
      </c>
    </row>
    <row r="3105" spans="1:66" ht="12.75">
      <c r="A3105" s="37"/>
      <c r="B3105" s="37"/>
      <c r="C3105" s="37"/>
      <c r="D3105" s="37"/>
      <c r="E3105" s="37"/>
      <c r="F3105" s="37"/>
      <c r="G3105" s="37"/>
      <c r="H3105" s="38"/>
      <c r="I3105" s="37"/>
      <c r="J3105" s="112" t="s">
        <v>38</v>
      </c>
      <c r="K3105" s="113">
        <f>SUM(K3104:K3104)</f>
        <v>0</v>
      </c>
      <c r="L3105" s="114"/>
      <c r="M3105" s="113">
        <f>SUM(M3104:M3104)</f>
        <v>0</v>
      </c>
      <c r="N3105" s="114"/>
      <c r="O3105" s="114"/>
      <c r="P3105" s="115">
        <f>SUM(P3104)</f>
        <v>0</v>
      </c>
      <c r="Q3105" s="114"/>
      <c r="R3105" s="115">
        <f>SUM(R3104)</f>
        <v>0</v>
      </c>
      <c r="S3105" s="113">
        <f>SUM(S3104:S3104)</f>
        <v>5000</v>
      </c>
      <c r="T3105" s="114"/>
      <c r="U3105" s="113">
        <f>SUM(U3104:U3104)</f>
        <v>5000</v>
      </c>
      <c r="V3105" s="37"/>
      <c r="W3105" s="37"/>
    </row>
    <row r="3106" spans="1:66" ht="51">
      <c r="W3106" s="116" t="s">
        <v>37</v>
      </c>
    </row>
    <row r="3107" spans="1:66" ht="11.25" thickBot="1"/>
    <row r="3108" spans="1:66" ht="15" thickBot="1">
      <c r="A3108" s="318"/>
      <c r="B3108" s="309" t="s">
        <v>21</v>
      </c>
      <c r="C3108" s="319">
        <v>188</v>
      </c>
      <c r="D3108" s="310"/>
      <c r="E3108" s="311"/>
      <c r="F3108" s="311"/>
      <c r="G3108" s="311"/>
      <c r="H3108" s="184"/>
      <c r="I3108" s="184"/>
      <c r="J3108" s="184"/>
      <c r="K3108" s="184"/>
      <c r="L3108" s="184"/>
      <c r="M3108" s="184"/>
      <c r="N3108" s="184"/>
      <c r="O3108" s="185"/>
      <c r="P3108" s="185"/>
      <c r="Q3108" s="185"/>
      <c r="R3108" s="185"/>
      <c r="S3108" s="185"/>
      <c r="T3108" s="185"/>
      <c r="U3108" s="185"/>
      <c r="V3108" s="185"/>
      <c r="W3108" s="185"/>
    </row>
    <row r="3109" spans="1:66" ht="11.25">
      <c r="A3109" s="427" t="s">
        <v>0</v>
      </c>
      <c r="B3109" s="428"/>
      <c r="C3109" s="428"/>
      <c r="D3109" s="428"/>
      <c r="E3109" s="428"/>
      <c r="F3109" s="428"/>
      <c r="G3109" s="429"/>
      <c r="H3109" s="430" t="s">
        <v>40</v>
      </c>
      <c r="I3109" s="431"/>
      <c r="J3109" s="431"/>
      <c r="K3109" s="431"/>
      <c r="L3109" s="431"/>
      <c r="M3109" s="432"/>
      <c r="N3109" s="422" t="s">
        <v>35</v>
      </c>
      <c r="O3109" s="423"/>
      <c r="P3109" s="423"/>
      <c r="Q3109" s="423"/>
      <c r="R3109" s="423"/>
      <c r="S3109" s="423"/>
      <c r="T3109" s="423"/>
      <c r="U3109" s="424"/>
      <c r="V3109" s="425" t="s">
        <v>1</v>
      </c>
      <c r="W3109" s="426"/>
    </row>
    <row r="3110" spans="1:66" ht="63.75">
      <c r="A3110" s="258" t="s">
        <v>12</v>
      </c>
      <c r="B3110" s="157" t="s">
        <v>22</v>
      </c>
      <c r="C3110" s="157" t="s">
        <v>13</v>
      </c>
      <c r="D3110" s="157" t="s">
        <v>20</v>
      </c>
      <c r="E3110" s="259" t="s">
        <v>23</v>
      </c>
      <c r="F3110" s="157" t="s">
        <v>19</v>
      </c>
      <c r="G3110" s="158" t="s">
        <v>24</v>
      </c>
      <c r="H3110" s="312" t="s">
        <v>28</v>
      </c>
      <c r="I3110" s="157" t="s">
        <v>29</v>
      </c>
      <c r="J3110" s="260" t="s">
        <v>41</v>
      </c>
      <c r="K3110" s="261" t="s">
        <v>14</v>
      </c>
      <c r="L3110" s="262" t="s">
        <v>2</v>
      </c>
      <c r="M3110" s="263" t="s">
        <v>15</v>
      </c>
      <c r="N3110" s="56" t="s">
        <v>50</v>
      </c>
      <c r="O3110" s="57" t="s">
        <v>54</v>
      </c>
      <c r="P3110" s="58" t="s">
        <v>42</v>
      </c>
      <c r="Q3110" s="59" t="s">
        <v>2</v>
      </c>
      <c r="R3110" s="58" t="s">
        <v>43</v>
      </c>
      <c r="S3110" s="58" t="s">
        <v>55</v>
      </c>
      <c r="T3110" s="59" t="s">
        <v>2</v>
      </c>
      <c r="U3110" s="60" t="s">
        <v>56</v>
      </c>
      <c r="V3110" s="61" t="s">
        <v>51</v>
      </c>
      <c r="W3110" s="62" t="s">
        <v>52</v>
      </c>
    </row>
    <row r="3111" spans="1:66" ht="11.25" thickBot="1">
      <c r="A3111" s="206" t="s">
        <v>3</v>
      </c>
      <c r="B3111" s="207" t="s">
        <v>4</v>
      </c>
      <c r="C3111" s="207" t="s">
        <v>5</v>
      </c>
      <c r="D3111" s="207" t="s">
        <v>6</v>
      </c>
      <c r="E3111" s="207" t="s">
        <v>7</v>
      </c>
      <c r="F3111" s="207" t="s">
        <v>8</v>
      </c>
      <c r="G3111" s="293" t="s">
        <v>9</v>
      </c>
      <c r="H3111" s="313" t="s">
        <v>16</v>
      </c>
      <c r="I3111" s="207" t="s">
        <v>30</v>
      </c>
      <c r="J3111" s="208" t="s">
        <v>31</v>
      </c>
      <c r="K3111" s="207" t="s">
        <v>32</v>
      </c>
      <c r="L3111" s="209" t="s">
        <v>33</v>
      </c>
      <c r="M3111" s="210" t="s">
        <v>34</v>
      </c>
      <c r="N3111" s="70" t="s">
        <v>17</v>
      </c>
      <c r="O3111" s="71" t="s">
        <v>36</v>
      </c>
      <c r="P3111" s="72" t="s">
        <v>49</v>
      </c>
      <c r="Q3111" s="71" t="s">
        <v>10</v>
      </c>
      <c r="R3111" s="72" t="s">
        <v>44</v>
      </c>
      <c r="S3111" s="72" t="s">
        <v>45</v>
      </c>
      <c r="T3111" s="71" t="s">
        <v>18</v>
      </c>
      <c r="U3111" s="73" t="s">
        <v>46</v>
      </c>
      <c r="V3111" s="74" t="s">
        <v>47</v>
      </c>
      <c r="W3111" s="75" t="s">
        <v>48</v>
      </c>
    </row>
    <row r="3112" spans="1:66" ht="33.75">
      <c r="A3112" s="76" t="s">
        <v>11</v>
      </c>
      <c r="B3112" s="145" t="s">
        <v>3548</v>
      </c>
      <c r="C3112" s="314" t="s">
        <v>3543</v>
      </c>
      <c r="D3112" s="146" t="s">
        <v>3549</v>
      </c>
      <c r="E3112" s="146" t="s">
        <v>57</v>
      </c>
      <c r="F3112" s="235" t="s">
        <v>3544</v>
      </c>
      <c r="G3112" s="81" t="s">
        <v>58</v>
      </c>
      <c r="H3112" s="82" t="s">
        <v>1585</v>
      </c>
      <c r="I3112" s="149">
        <v>2</v>
      </c>
      <c r="J3112" s="150"/>
      <c r="K3112" s="151">
        <f t="shared" ref="K3112:K3115" si="195">I3112*J3112</f>
        <v>0</v>
      </c>
      <c r="L3112" s="152"/>
      <c r="M3112" s="87">
        <f t="shared" ref="M3112:M3115" si="196">ROUND(K3112*L3112+K3112,2)</f>
        <v>0</v>
      </c>
      <c r="N3112" s="436">
        <v>12</v>
      </c>
      <c r="O3112" s="439"/>
      <c r="P3112" s="442">
        <f>N3112*O3112</f>
        <v>0</v>
      </c>
      <c r="Q3112" s="445"/>
      <c r="R3112" s="442">
        <f>ROUND(P3112+P3112*Q3112,2)</f>
        <v>0</v>
      </c>
      <c r="S3112" s="450">
        <v>16000</v>
      </c>
      <c r="T3112" s="445"/>
      <c r="U3112" s="453">
        <f>ROUND(S3112+S3112*T3112,2)</f>
        <v>16000</v>
      </c>
      <c r="V3112" s="433">
        <f>SUM(K3116,P3116,S3116)</f>
        <v>16000</v>
      </c>
      <c r="W3112" s="433">
        <f>SUM(M3116,R3116,U3116)</f>
        <v>16000</v>
      </c>
    </row>
    <row r="3113" spans="1:66" ht="33.75">
      <c r="A3113" s="153" t="s">
        <v>39</v>
      </c>
      <c r="B3113" s="154" t="s">
        <v>3548</v>
      </c>
      <c r="C3113" s="155" t="s">
        <v>3543</v>
      </c>
      <c r="D3113" s="156" t="s">
        <v>3551</v>
      </c>
      <c r="E3113" s="155" t="s">
        <v>57</v>
      </c>
      <c r="F3113" s="236" t="s">
        <v>3545</v>
      </c>
      <c r="G3113" s="158" t="s">
        <v>58</v>
      </c>
      <c r="H3113" s="159" t="s">
        <v>1585</v>
      </c>
      <c r="I3113" s="160">
        <v>2</v>
      </c>
      <c r="J3113" s="161"/>
      <c r="K3113" s="162">
        <f t="shared" si="195"/>
        <v>0</v>
      </c>
      <c r="L3113" s="163"/>
      <c r="M3113" s="164">
        <f t="shared" si="196"/>
        <v>0</v>
      </c>
      <c r="N3113" s="437"/>
      <c r="O3113" s="440"/>
      <c r="P3113" s="443"/>
      <c r="Q3113" s="446"/>
      <c r="R3113" s="443"/>
      <c r="S3113" s="451"/>
      <c r="T3113" s="446"/>
      <c r="U3113" s="454"/>
      <c r="V3113" s="434"/>
      <c r="W3113" s="434"/>
    </row>
    <row r="3114" spans="1:66" ht="33.75">
      <c r="A3114" s="153" t="s">
        <v>59</v>
      </c>
      <c r="B3114" s="154" t="s">
        <v>3550</v>
      </c>
      <c r="C3114" s="155" t="s">
        <v>3543</v>
      </c>
      <c r="D3114" s="156" t="s">
        <v>3551</v>
      </c>
      <c r="E3114" s="155" t="s">
        <v>57</v>
      </c>
      <c r="F3114" s="236" t="s">
        <v>3546</v>
      </c>
      <c r="G3114" s="158" t="s">
        <v>58</v>
      </c>
      <c r="H3114" s="159" t="s">
        <v>1585</v>
      </c>
      <c r="I3114" s="160">
        <v>2</v>
      </c>
      <c r="J3114" s="161"/>
      <c r="K3114" s="162">
        <f t="shared" si="195"/>
        <v>0</v>
      </c>
      <c r="L3114" s="163"/>
      <c r="M3114" s="164">
        <f t="shared" si="196"/>
        <v>0</v>
      </c>
      <c r="N3114" s="437"/>
      <c r="O3114" s="440"/>
      <c r="P3114" s="443"/>
      <c r="Q3114" s="446"/>
      <c r="R3114" s="443"/>
      <c r="S3114" s="451"/>
      <c r="T3114" s="446"/>
      <c r="U3114" s="454"/>
      <c r="V3114" s="434"/>
      <c r="W3114" s="434"/>
    </row>
    <row r="3115" spans="1:66" ht="34.5" thickBot="1">
      <c r="A3115" s="100" t="s">
        <v>60</v>
      </c>
      <c r="B3115" s="165" t="s">
        <v>3550</v>
      </c>
      <c r="C3115" s="166" t="s">
        <v>3543</v>
      </c>
      <c r="D3115" s="167" t="s">
        <v>3551</v>
      </c>
      <c r="E3115" s="166" t="s">
        <v>57</v>
      </c>
      <c r="F3115" s="237" t="s">
        <v>3547</v>
      </c>
      <c r="G3115" s="169" t="s">
        <v>58</v>
      </c>
      <c r="H3115" s="106" t="s">
        <v>1585</v>
      </c>
      <c r="I3115" s="170">
        <v>2</v>
      </c>
      <c r="J3115" s="171"/>
      <c r="K3115" s="172">
        <f t="shared" si="195"/>
        <v>0</v>
      </c>
      <c r="L3115" s="173"/>
      <c r="M3115" s="174">
        <f t="shared" si="196"/>
        <v>0</v>
      </c>
      <c r="N3115" s="438"/>
      <c r="O3115" s="441"/>
      <c r="P3115" s="444"/>
      <c r="Q3115" s="447"/>
      <c r="R3115" s="449"/>
      <c r="S3115" s="452"/>
      <c r="T3115" s="447"/>
      <c r="U3115" s="455"/>
      <c r="V3115" s="435"/>
      <c r="W3115" s="435"/>
    </row>
    <row r="3116" spans="1:66" ht="12.75">
      <c r="A3116" s="37"/>
      <c r="B3116" s="37"/>
      <c r="C3116" s="37"/>
      <c r="D3116" s="37"/>
      <c r="E3116" s="37"/>
      <c r="F3116" s="37"/>
      <c r="G3116" s="37"/>
      <c r="H3116" s="38"/>
      <c r="I3116" s="37"/>
      <c r="J3116" s="112" t="s">
        <v>38</v>
      </c>
      <c r="K3116" s="113">
        <f>SUM(K3112:K3115)</f>
        <v>0</v>
      </c>
      <c r="L3116" s="114"/>
      <c r="M3116" s="113">
        <f>SUM(M3112:M3115)</f>
        <v>0</v>
      </c>
      <c r="N3116" s="114"/>
      <c r="O3116" s="114"/>
      <c r="P3116" s="115">
        <f>SUM(P3112)</f>
        <v>0</v>
      </c>
      <c r="Q3116" s="114"/>
      <c r="R3116" s="115">
        <f>SUM(R3112)</f>
        <v>0</v>
      </c>
      <c r="S3116" s="113">
        <f>SUM(S3112:S3115)</f>
        <v>16000</v>
      </c>
      <c r="T3116" s="114"/>
      <c r="U3116" s="113">
        <f>SUM(U3112:U3115)</f>
        <v>16000</v>
      </c>
      <c r="V3116" s="37"/>
      <c r="W3116" s="37"/>
    </row>
    <row r="3117" spans="1:66" ht="51">
      <c r="W3117" s="116" t="s">
        <v>37</v>
      </c>
    </row>
    <row r="3119" spans="1:66" s="241" customFormat="1" ht="15" thickBot="1">
      <c r="A3119" s="180"/>
      <c r="B3119" s="181" t="s">
        <v>21</v>
      </c>
      <c r="C3119" s="182">
        <v>189</v>
      </c>
      <c r="D3119" s="183"/>
      <c r="E3119" s="184"/>
      <c r="F3119" s="184"/>
      <c r="G3119" s="184"/>
      <c r="H3119" s="184"/>
      <c r="I3119" s="184"/>
      <c r="J3119" s="184"/>
      <c r="K3119" s="184"/>
      <c r="L3119" s="184"/>
      <c r="M3119" s="184"/>
      <c r="N3119" s="184"/>
      <c r="O3119" s="185"/>
      <c r="P3119" s="185"/>
      <c r="Q3119" s="185"/>
      <c r="R3119" s="185"/>
      <c r="S3119" s="185"/>
      <c r="T3119" s="185"/>
      <c r="U3119" s="185"/>
      <c r="V3119" s="185"/>
      <c r="W3119" s="185"/>
      <c r="X3119" s="31"/>
      <c r="Y3119" s="31"/>
      <c r="Z3119" s="31"/>
      <c r="AA3119" s="31"/>
      <c r="AB3119" s="31"/>
      <c r="AC3119" s="31"/>
      <c r="AD3119" s="31"/>
      <c r="AE3119" s="31"/>
      <c r="AF3119" s="31"/>
      <c r="AG3119" s="31"/>
      <c r="AH3119" s="31"/>
      <c r="AI3119" s="31"/>
      <c r="AJ3119" s="31"/>
      <c r="AK3119" s="31"/>
      <c r="AL3119" s="31"/>
      <c r="AM3119" s="31"/>
      <c r="AN3119" s="31"/>
      <c r="AO3119" s="31"/>
      <c r="AP3119" s="31"/>
      <c r="AQ3119" s="31"/>
      <c r="AR3119" s="31"/>
      <c r="AS3119" s="31"/>
      <c r="AT3119" s="31"/>
      <c r="AU3119" s="31"/>
      <c r="AV3119" s="31"/>
      <c r="AW3119" s="31"/>
      <c r="AX3119" s="31"/>
      <c r="AY3119" s="31"/>
      <c r="AZ3119" s="31"/>
      <c r="BA3119" s="31"/>
      <c r="BB3119" s="31"/>
      <c r="BC3119" s="31"/>
      <c r="BD3119" s="31"/>
      <c r="BE3119" s="31"/>
      <c r="BF3119" s="31"/>
      <c r="BG3119" s="31"/>
      <c r="BH3119" s="31"/>
      <c r="BI3119" s="31"/>
      <c r="BJ3119" s="31"/>
      <c r="BK3119" s="31"/>
      <c r="BL3119" s="31"/>
      <c r="BM3119" s="31"/>
      <c r="BN3119" s="31"/>
    </row>
    <row r="3120" spans="1:66" ht="11.25">
      <c r="A3120" s="422" t="s">
        <v>0</v>
      </c>
      <c r="B3120" s="423"/>
      <c r="C3120" s="423"/>
      <c r="D3120" s="423"/>
      <c r="E3120" s="423"/>
      <c r="F3120" s="423"/>
      <c r="G3120" s="424"/>
      <c r="H3120" s="422" t="s">
        <v>40</v>
      </c>
      <c r="I3120" s="423"/>
      <c r="J3120" s="423"/>
      <c r="K3120" s="423"/>
      <c r="L3120" s="423"/>
      <c r="M3120" s="424"/>
      <c r="N3120" s="422" t="s">
        <v>35</v>
      </c>
      <c r="O3120" s="423"/>
      <c r="P3120" s="423"/>
      <c r="Q3120" s="423"/>
      <c r="R3120" s="423"/>
      <c r="S3120" s="423"/>
      <c r="T3120" s="423"/>
      <c r="U3120" s="424"/>
      <c r="V3120" s="425" t="s">
        <v>1</v>
      </c>
      <c r="W3120" s="426"/>
    </row>
    <row r="3121" spans="1:66" ht="63.75">
      <c r="A3121" s="46" t="s">
        <v>12</v>
      </c>
      <c r="B3121" s="47" t="s">
        <v>22</v>
      </c>
      <c r="C3121" s="48" t="s">
        <v>13</v>
      </c>
      <c r="D3121" s="48" t="s">
        <v>20</v>
      </c>
      <c r="E3121" s="49" t="s">
        <v>23</v>
      </c>
      <c r="F3121" s="48" t="s">
        <v>19</v>
      </c>
      <c r="G3121" s="50" t="s">
        <v>24</v>
      </c>
      <c r="H3121" s="51" t="s">
        <v>28</v>
      </c>
      <c r="I3121" s="48" t="s">
        <v>29</v>
      </c>
      <c r="J3121" s="52" t="s">
        <v>41</v>
      </c>
      <c r="K3121" s="53" t="s">
        <v>14</v>
      </c>
      <c r="L3121" s="54" t="s">
        <v>2</v>
      </c>
      <c r="M3121" s="55" t="s">
        <v>15</v>
      </c>
      <c r="N3121" s="56" t="s">
        <v>50</v>
      </c>
      <c r="O3121" s="57" t="s">
        <v>54</v>
      </c>
      <c r="P3121" s="58" t="s">
        <v>42</v>
      </c>
      <c r="Q3121" s="59" t="s">
        <v>2</v>
      </c>
      <c r="R3121" s="58" t="s">
        <v>43</v>
      </c>
      <c r="S3121" s="58" t="s">
        <v>55</v>
      </c>
      <c r="T3121" s="59" t="s">
        <v>2</v>
      </c>
      <c r="U3121" s="60" t="s">
        <v>56</v>
      </c>
      <c r="V3121" s="61" t="s">
        <v>51</v>
      </c>
      <c r="W3121" s="62" t="s">
        <v>52</v>
      </c>
    </row>
    <row r="3122" spans="1:66" ht="11.25" thickBot="1">
      <c r="A3122" s="63" t="s">
        <v>3</v>
      </c>
      <c r="B3122" s="64" t="s">
        <v>4</v>
      </c>
      <c r="C3122" s="64" t="s">
        <v>5</v>
      </c>
      <c r="D3122" s="64" t="s">
        <v>6</v>
      </c>
      <c r="E3122" s="64" t="s">
        <v>7</v>
      </c>
      <c r="F3122" s="64" t="s">
        <v>8</v>
      </c>
      <c r="G3122" s="65" t="s">
        <v>9</v>
      </c>
      <c r="H3122" s="66" t="s">
        <v>16</v>
      </c>
      <c r="I3122" s="64" t="s">
        <v>30</v>
      </c>
      <c r="J3122" s="67" t="s">
        <v>31</v>
      </c>
      <c r="K3122" s="64" t="s">
        <v>32</v>
      </c>
      <c r="L3122" s="68" t="s">
        <v>33</v>
      </c>
      <c r="M3122" s="69" t="s">
        <v>34</v>
      </c>
      <c r="N3122" s="70" t="s">
        <v>17</v>
      </c>
      <c r="O3122" s="71" t="s">
        <v>36</v>
      </c>
      <c r="P3122" s="72" t="s">
        <v>49</v>
      </c>
      <c r="Q3122" s="71" t="s">
        <v>10</v>
      </c>
      <c r="R3122" s="72" t="s">
        <v>44</v>
      </c>
      <c r="S3122" s="72" t="s">
        <v>45</v>
      </c>
      <c r="T3122" s="71" t="s">
        <v>18</v>
      </c>
      <c r="U3122" s="73" t="s">
        <v>46</v>
      </c>
      <c r="V3122" s="74" t="s">
        <v>47</v>
      </c>
      <c r="W3122" s="75" t="s">
        <v>48</v>
      </c>
    </row>
    <row r="3123" spans="1:66" ht="45.75" thickBot="1">
      <c r="A3123" s="117" t="s">
        <v>11</v>
      </c>
      <c r="B3123" s="118" t="s">
        <v>3555</v>
      </c>
      <c r="C3123" s="119" t="s">
        <v>3553</v>
      </c>
      <c r="D3123" s="120" t="s">
        <v>3552</v>
      </c>
      <c r="E3123" s="119" t="s">
        <v>57</v>
      </c>
      <c r="F3123" s="121" t="s">
        <v>3554</v>
      </c>
      <c r="G3123" s="122" t="s">
        <v>58</v>
      </c>
      <c r="H3123" s="123" t="s">
        <v>1686</v>
      </c>
      <c r="I3123" s="124">
        <v>2</v>
      </c>
      <c r="J3123" s="125"/>
      <c r="K3123" s="126">
        <f t="shared" ref="K3123" si="197">I3123*J3123</f>
        <v>0</v>
      </c>
      <c r="L3123" s="127"/>
      <c r="M3123" s="128">
        <f t="shared" ref="M3123" si="198">ROUND(K3123*L3123+K3123,2)</f>
        <v>0</v>
      </c>
      <c r="N3123" s="129">
        <v>6</v>
      </c>
      <c r="O3123" s="125"/>
      <c r="P3123" s="130">
        <f>N3123*O3123</f>
        <v>0</v>
      </c>
      <c r="Q3123" s="127"/>
      <c r="R3123" s="130">
        <f>ROUND(P3123+P3123*Q3123,2)</f>
        <v>0</v>
      </c>
      <c r="S3123" s="131">
        <v>3000</v>
      </c>
      <c r="T3123" s="127"/>
      <c r="U3123" s="132">
        <f>ROUND(S3123+S3123*T3123,2)</f>
        <v>3000</v>
      </c>
      <c r="V3123" s="133">
        <f>SUM(K3124,P3124,S3124)</f>
        <v>3000</v>
      </c>
      <c r="W3123" s="133">
        <f>SUM(M3124,R3124,U3124)</f>
        <v>3000</v>
      </c>
    </row>
    <row r="3124" spans="1:66" ht="12.75">
      <c r="A3124" s="37"/>
      <c r="B3124" s="37"/>
      <c r="C3124" s="37"/>
      <c r="D3124" s="37"/>
      <c r="E3124" s="37"/>
      <c r="F3124" s="37"/>
      <c r="G3124" s="37"/>
      <c r="H3124" s="38"/>
      <c r="I3124" s="37"/>
      <c r="J3124" s="112" t="s">
        <v>38</v>
      </c>
      <c r="K3124" s="113">
        <f>SUM(K3123:K3123)</f>
        <v>0</v>
      </c>
      <c r="L3124" s="114"/>
      <c r="M3124" s="113">
        <f>SUM(M3123:M3123)</f>
        <v>0</v>
      </c>
      <c r="N3124" s="114"/>
      <c r="O3124" s="114"/>
      <c r="P3124" s="115">
        <f>SUM(P3123)</f>
        <v>0</v>
      </c>
      <c r="Q3124" s="114"/>
      <c r="R3124" s="115">
        <f>SUM(R3123)</f>
        <v>0</v>
      </c>
      <c r="S3124" s="113">
        <f>SUM(S3123:S3123)</f>
        <v>3000</v>
      </c>
      <c r="T3124" s="114"/>
      <c r="U3124" s="113">
        <f>SUM(U3123:U3123)</f>
        <v>3000</v>
      </c>
      <c r="V3124" s="37"/>
      <c r="W3124" s="37"/>
    </row>
    <row r="3125" spans="1:66" ht="51">
      <c r="W3125" s="116" t="s">
        <v>37</v>
      </c>
    </row>
    <row r="3127" spans="1:66" s="241" customFormat="1" ht="15" thickBot="1">
      <c r="A3127" s="180"/>
      <c r="B3127" s="181" t="s">
        <v>21</v>
      </c>
      <c r="C3127" s="182">
        <v>190</v>
      </c>
      <c r="D3127" s="183" t="s">
        <v>433</v>
      </c>
      <c r="E3127" s="184"/>
      <c r="F3127" s="184"/>
      <c r="G3127" s="184"/>
      <c r="H3127" s="184"/>
      <c r="I3127" s="184"/>
      <c r="J3127" s="184"/>
      <c r="K3127" s="184"/>
      <c r="L3127" s="184"/>
      <c r="M3127" s="184"/>
      <c r="N3127" s="184"/>
      <c r="O3127" s="185"/>
      <c r="P3127" s="185"/>
      <c r="Q3127" s="185"/>
      <c r="R3127" s="185"/>
      <c r="S3127" s="185"/>
      <c r="T3127" s="185"/>
      <c r="U3127" s="185"/>
      <c r="V3127" s="185"/>
      <c r="W3127" s="185"/>
      <c r="X3127" s="31"/>
      <c r="Y3127" s="31"/>
      <c r="Z3127" s="31"/>
      <c r="AA3127" s="31"/>
      <c r="AB3127" s="31"/>
      <c r="AC3127" s="31"/>
      <c r="AD3127" s="31"/>
      <c r="AE3127" s="31"/>
      <c r="AF3127" s="31"/>
      <c r="AG3127" s="31"/>
      <c r="AH3127" s="31"/>
      <c r="AI3127" s="31"/>
      <c r="AJ3127" s="31"/>
      <c r="AK3127" s="31"/>
      <c r="AL3127" s="31"/>
      <c r="AM3127" s="31"/>
      <c r="AN3127" s="31"/>
      <c r="AO3127" s="31"/>
      <c r="AP3127" s="31"/>
      <c r="AQ3127" s="31"/>
      <c r="AR3127" s="31"/>
      <c r="AS3127" s="31"/>
      <c r="AT3127" s="31"/>
      <c r="AU3127" s="31"/>
      <c r="AV3127" s="31"/>
      <c r="AW3127" s="31"/>
      <c r="AX3127" s="31"/>
      <c r="AY3127" s="31"/>
      <c r="AZ3127" s="31"/>
      <c r="BA3127" s="31"/>
      <c r="BB3127" s="31"/>
      <c r="BC3127" s="31"/>
      <c r="BD3127" s="31"/>
      <c r="BE3127" s="31"/>
      <c r="BF3127" s="31"/>
      <c r="BG3127" s="31"/>
      <c r="BH3127" s="31"/>
      <c r="BI3127" s="31"/>
      <c r="BJ3127" s="31"/>
      <c r="BK3127" s="31"/>
      <c r="BL3127" s="31"/>
      <c r="BM3127" s="31"/>
      <c r="BN3127" s="31"/>
    </row>
    <row r="3128" spans="1:66" ht="11.25">
      <c r="A3128" s="422" t="s">
        <v>0</v>
      </c>
      <c r="B3128" s="423"/>
      <c r="C3128" s="423"/>
      <c r="D3128" s="423"/>
      <c r="E3128" s="423"/>
      <c r="F3128" s="423"/>
      <c r="G3128" s="424"/>
      <c r="H3128" s="422" t="s">
        <v>40</v>
      </c>
      <c r="I3128" s="423"/>
      <c r="J3128" s="423"/>
      <c r="K3128" s="423"/>
      <c r="L3128" s="423"/>
      <c r="M3128" s="424"/>
      <c r="N3128" s="422" t="s">
        <v>35</v>
      </c>
      <c r="O3128" s="423"/>
      <c r="P3128" s="423"/>
      <c r="Q3128" s="423"/>
      <c r="R3128" s="423"/>
      <c r="S3128" s="423"/>
      <c r="T3128" s="423"/>
      <c r="U3128" s="424"/>
      <c r="V3128" s="425" t="s">
        <v>1</v>
      </c>
      <c r="W3128" s="426"/>
    </row>
    <row r="3129" spans="1:66" ht="63.75">
      <c r="A3129" s="46" t="s">
        <v>12</v>
      </c>
      <c r="B3129" s="47" t="s">
        <v>22</v>
      </c>
      <c r="C3129" s="48" t="s">
        <v>13</v>
      </c>
      <c r="D3129" s="48" t="s">
        <v>20</v>
      </c>
      <c r="E3129" s="49" t="s">
        <v>23</v>
      </c>
      <c r="F3129" s="48" t="s">
        <v>19</v>
      </c>
      <c r="G3129" s="50" t="s">
        <v>24</v>
      </c>
      <c r="H3129" s="51" t="s">
        <v>28</v>
      </c>
      <c r="I3129" s="48" t="s">
        <v>29</v>
      </c>
      <c r="J3129" s="52" t="s">
        <v>41</v>
      </c>
      <c r="K3129" s="53" t="s">
        <v>14</v>
      </c>
      <c r="L3129" s="54" t="s">
        <v>2</v>
      </c>
      <c r="M3129" s="55" t="s">
        <v>15</v>
      </c>
      <c r="N3129" s="56" t="s">
        <v>50</v>
      </c>
      <c r="O3129" s="57" t="s">
        <v>54</v>
      </c>
      <c r="P3129" s="58" t="s">
        <v>42</v>
      </c>
      <c r="Q3129" s="59" t="s">
        <v>2</v>
      </c>
      <c r="R3129" s="58" t="s">
        <v>43</v>
      </c>
      <c r="S3129" s="58" t="s">
        <v>55</v>
      </c>
      <c r="T3129" s="59" t="s">
        <v>2</v>
      </c>
      <c r="U3129" s="60" t="s">
        <v>56</v>
      </c>
      <c r="V3129" s="61" t="s">
        <v>51</v>
      </c>
      <c r="W3129" s="62" t="s">
        <v>52</v>
      </c>
    </row>
    <row r="3130" spans="1:66" ht="11.25" thickBot="1">
      <c r="A3130" s="63" t="s">
        <v>3</v>
      </c>
      <c r="B3130" s="64" t="s">
        <v>4</v>
      </c>
      <c r="C3130" s="64" t="s">
        <v>5</v>
      </c>
      <c r="D3130" s="64" t="s">
        <v>6</v>
      </c>
      <c r="E3130" s="64" t="s">
        <v>7</v>
      </c>
      <c r="F3130" s="64" t="s">
        <v>8</v>
      </c>
      <c r="G3130" s="65" t="s">
        <v>9</v>
      </c>
      <c r="H3130" s="66" t="s">
        <v>16</v>
      </c>
      <c r="I3130" s="64" t="s">
        <v>30</v>
      </c>
      <c r="J3130" s="67" t="s">
        <v>31</v>
      </c>
      <c r="K3130" s="64" t="s">
        <v>32</v>
      </c>
      <c r="L3130" s="68" t="s">
        <v>33</v>
      </c>
      <c r="M3130" s="69" t="s">
        <v>34</v>
      </c>
      <c r="N3130" s="70" t="s">
        <v>17</v>
      </c>
      <c r="O3130" s="71" t="s">
        <v>36</v>
      </c>
      <c r="P3130" s="72" t="s">
        <v>49</v>
      </c>
      <c r="Q3130" s="71" t="s">
        <v>10</v>
      </c>
      <c r="R3130" s="72" t="s">
        <v>44</v>
      </c>
      <c r="S3130" s="72" t="s">
        <v>45</v>
      </c>
      <c r="T3130" s="71" t="s">
        <v>18</v>
      </c>
      <c r="U3130" s="73" t="s">
        <v>46</v>
      </c>
      <c r="V3130" s="74" t="s">
        <v>47</v>
      </c>
      <c r="W3130" s="75" t="s">
        <v>48</v>
      </c>
    </row>
    <row r="3131" spans="1:66" ht="32.25" thickBot="1">
      <c r="A3131" s="117" t="s">
        <v>11</v>
      </c>
      <c r="B3131" s="118" t="s">
        <v>3557</v>
      </c>
      <c r="C3131" s="119" t="s">
        <v>3553</v>
      </c>
      <c r="D3131" s="120" t="s">
        <v>3556</v>
      </c>
      <c r="E3131" s="119" t="s">
        <v>57</v>
      </c>
      <c r="F3131" s="121" t="s">
        <v>3558</v>
      </c>
      <c r="G3131" s="122" t="s">
        <v>58</v>
      </c>
      <c r="H3131" s="123" t="s">
        <v>3559</v>
      </c>
      <c r="I3131" s="124">
        <v>2</v>
      </c>
      <c r="J3131" s="125"/>
      <c r="K3131" s="126">
        <f t="shared" ref="K3131" si="199">I3131*J3131</f>
        <v>0</v>
      </c>
      <c r="L3131" s="127"/>
      <c r="M3131" s="128">
        <f t="shared" ref="M3131" si="200">ROUND(K3131*L3131+K3131,2)</f>
        <v>0</v>
      </c>
      <c r="N3131" s="129">
        <v>6</v>
      </c>
      <c r="O3131" s="125"/>
      <c r="P3131" s="130">
        <f>N3131*O3131</f>
        <v>0</v>
      </c>
      <c r="Q3131" s="127"/>
      <c r="R3131" s="130">
        <f>ROUND(P3131+P3131*Q3131,2)</f>
        <v>0</v>
      </c>
      <c r="S3131" s="131">
        <v>4000</v>
      </c>
      <c r="T3131" s="127"/>
      <c r="U3131" s="132">
        <f>ROUND(S3131+S3131*T3131,2)</f>
        <v>4000</v>
      </c>
      <c r="V3131" s="133">
        <f>SUM(K3132,P3132,S3132)</f>
        <v>4000</v>
      </c>
      <c r="W3131" s="133">
        <f>SUM(M3132,R3132,U3132)</f>
        <v>4000</v>
      </c>
    </row>
    <row r="3132" spans="1:66" ht="12.75">
      <c r="A3132" s="37"/>
      <c r="B3132" s="37"/>
      <c r="C3132" s="37"/>
      <c r="D3132" s="37"/>
      <c r="E3132" s="37"/>
      <c r="F3132" s="37"/>
      <c r="G3132" s="37"/>
      <c r="H3132" s="38"/>
      <c r="I3132" s="37"/>
      <c r="J3132" s="112" t="s">
        <v>38</v>
      </c>
      <c r="K3132" s="113">
        <f>SUM(K3131:K3131)</f>
        <v>0</v>
      </c>
      <c r="L3132" s="114"/>
      <c r="M3132" s="113">
        <f>SUM(M3131:M3131)</f>
        <v>0</v>
      </c>
      <c r="N3132" s="114"/>
      <c r="O3132" s="114"/>
      <c r="P3132" s="115">
        <f>SUM(P3131)</f>
        <v>0</v>
      </c>
      <c r="Q3132" s="114"/>
      <c r="R3132" s="115">
        <f>SUM(R3131)</f>
        <v>0</v>
      </c>
      <c r="S3132" s="113">
        <f>SUM(S3131:S3131)</f>
        <v>4000</v>
      </c>
      <c r="T3132" s="114"/>
      <c r="U3132" s="113">
        <f>SUM(U3131:U3131)</f>
        <v>4000</v>
      </c>
      <c r="V3132" s="37"/>
      <c r="W3132" s="37"/>
    </row>
    <row r="3133" spans="1:66" ht="51">
      <c r="W3133" s="116" t="s">
        <v>37</v>
      </c>
    </row>
    <row r="3135" spans="1:66" s="241" customFormat="1" ht="15" thickBot="1">
      <c r="A3135" s="180"/>
      <c r="B3135" s="181" t="s">
        <v>21</v>
      </c>
      <c r="C3135" s="182">
        <v>191</v>
      </c>
      <c r="D3135" s="183"/>
      <c r="E3135" s="184"/>
      <c r="F3135" s="184"/>
      <c r="G3135" s="184"/>
      <c r="H3135" s="184"/>
      <c r="I3135" s="184"/>
      <c r="J3135" s="184"/>
      <c r="K3135" s="184"/>
      <c r="L3135" s="184"/>
      <c r="M3135" s="184"/>
      <c r="N3135" s="184"/>
      <c r="O3135" s="185"/>
      <c r="P3135" s="185"/>
      <c r="Q3135" s="185"/>
      <c r="R3135" s="185"/>
      <c r="S3135" s="185"/>
      <c r="T3135" s="185"/>
      <c r="U3135" s="185"/>
      <c r="V3135" s="185"/>
      <c r="W3135" s="185"/>
      <c r="X3135" s="31"/>
      <c r="Y3135" s="31"/>
      <c r="Z3135" s="31"/>
      <c r="AA3135" s="31"/>
      <c r="AB3135" s="31"/>
      <c r="AC3135" s="31"/>
      <c r="AD3135" s="31"/>
      <c r="AE3135" s="31"/>
      <c r="AF3135" s="31"/>
      <c r="AG3135" s="31"/>
      <c r="AH3135" s="31"/>
      <c r="AI3135" s="31"/>
      <c r="AJ3135" s="31"/>
      <c r="AK3135" s="31"/>
      <c r="AL3135" s="31"/>
      <c r="AM3135" s="31"/>
      <c r="AN3135" s="31"/>
      <c r="AO3135" s="31"/>
      <c r="AP3135" s="31"/>
      <c r="AQ3135" s="31"/>
      <c r="AR3135" s="31"/>
      <c r="AS3135" s="31"/>
      <c r="AT3135" s="31"/>
      <c r="AU3135" s="31"/>
      <c r="AV3135" s="31"/>
      <c r="AW3135" s="31"/>
      <c r="AX3135" s="31"/>
      <c r="AY3135" s="31"/>
      <c r="AZ3135" s="31"/>
      <c r="BA3135" s="31"/>
      <c r="BB3135" s="31"/>
      <c r="BC3135" s="31"/>
      <c r="BD3135" s="31"/>
      <c r="BE3135" s="31"/>
      <c r="BF3135" s="31"/>
      <c r="BG3135" s="31"/>
      <c r="BH3135" s="31"/>
      <c r="BI3135" s="31"/>
      <c r="BJ3135" s="31"/>
      <c r="BK3135" s="31"/>
      <c r="BL3135" s="31"/>
      <c r="BM3135" s="31"/>
      <c r="BN3135" s="31"/>
    </row>
    <row r="3136" spans="1:66" ht="11.25">
      <c r="A3136" s="422" t="s">
        <v>0</v>
      </c>
      <c r="B3136" s="423"/>
      <c r="C3136" s="423"/>
      <c r="D3136" s="423"/>
      <c r="E3136" s="423"/>
      <c r="F3136" s="423"/>
      <c r="G3136" s="424"/>
      <c r="H3136" s="422" t="s">
        <v>40</v>
      </c>
      <c r="I3136" s="423"/>
      <c r="J3136" s="423"/>
      <c r="K3136" s="423"/>
      <c r="L3136" s="423"/>
      <c r="M3136" s="424"/>
      <c r="N3136" s="422" t="s">
        <v>35</v>
      </c>
      <c r="O3136" s="423"/>
      <c r="P3136" s="423"/>
      <c r="Q3136" s="423"/>
      <c r="R3136" s="423"/>
      <c r="S3136" s="423"/>
      <c r="T3136" s="423"/>
      <c r="U3136" s="424"/>
      <c r="V3136" s="425" t="s">
        <v>1</v>
      </c>
      <c r="W3136" s="426"/>
    </row>
    <row r="3137" spans="1:23" ht="63.75">
      <c r="A3137" s="46" t="s">
        <v>12</v>
      </c>
      <c r="B3137" s="47" t="s">
        <v>22</v>
      </c>
      <c r="C3137" s="48" t="s">
        <v>13</v>
      </c>
      <c r="D3137" s="48" t="s">
        <v>20</v>
      </c>
      <c r="E3137" s="49" t="s">
        <v>23</v>
      </c>
      <c r="F3137" s="48" t="s">
        <v>19</v>
      </c>
      <c r="G3137" s="50" t="s">
        <v>24</v>
      </c>
      <c r="H3137" s="51" t="s">
        <v>28</v>
      </c>
      <c r="I3137" s="48" t="s">
        <v>29</v>
      </c>
      <c r="J3137" s="52" t="s">
        <v>41</v>
      </c>
      <c r="K3137" s="53" t="s">
        <v>14</v>
      </c>
      <c r="L3137" s="54" t="s">
        <v>2</v>
      </c>
      <c r="M3137" s="55" t="s">
        <v>15</v>
      </c>
      <c r="N3137" s="56" t="s">
        <v>50</v>
      </c>
      <c r="O3137" s="57" t="s">
        <v>54</v>
      </c>
      <c r="P3137" s="58" t="s">
        <v>42</v>
      </c>
      <c r="Q3137" s="59" t="s">
        <v>2</v>
      </c>
      <c r="R3137" s="58" t="s">
        <v>43</v>
      </c>
      <c r="S3137" s="58" t="s">
        <v>55</v>
      </c>
      <c r="T3137" s="59" t="s">
        <v>2</v>
      </c>
      <c r="U3137" s="60" t="s">
        <v>56</v>
      </c>
      <c r="V3137" s="61" t="s">
        <v>51</v>
      </c>
      <c r="W3137" s="62" t="s">
        <v>52</v>
      </c>
    </row>
    <row r="3138" spans="1:23" ht="11.25" thickBot="1">
      <c r="A3138" s="63" t="s">
        <v>3</v>
      </c>
      <c r="B3138" s="64" t="s">
        <v>4</v>
      </c>
      <c r="C3138" s="64" t="s">
        <v>5</v>
      </c>
      <c r="D3138" s="64" t="s">
        <v>6</v>
      </c>
      <c r="E3138" s="64" t="s">
        <v>7</v>
      </c>
      <c r="F3138" s="64" t="s">
        <v>8</v>
      </c>
      <c r="G3138" s="65" t="s">
        <v>9</v>
      </c>
      <c r="H3138" s="66" t="s">
        <v>16</v>
      </c>
      <c r="I3138" s="64" t="s">
        <v>30</v>
      </c>
      <c r="J3138" s="67" t="s">
        <v>31</v>
      </c>
      <c r="K3138" s="64" t="s">
        <v>32</v>
      </c>
      <c r="L3138" s="68" t="s">
        <v>33</v>
      </c>
      <c r="M3138" s="69" t="s">
        <v>34</v>
      </c>
      <c r="N3138" s="70" t="s">
        <v>17</v>
      </c>
      <c r="O3138" s="71" t="s">
        <v>36</v>
      </c>
      <c r="P3138" s="72" t="s">
        <v>49</v>
      </c>
      <c r="Q3138" s="71" t="s">
        <v>10</v>
      </c>
      <c r="R3138" s="72" t="s">
        <v>44</v>
      </c>
      <c r="S3138" s="72" t="s">
        <v>45</v>
      </c>
      <c r="T3138" s="71" t="s">
        <v>18</v>
      </c>
      <c r="U3138" s="73" t="s">
        <v>46</v>
      </c>
      <c r="V3138" s="74" t="s">
        <v>47</v>
      </c>
      <c r="W3138" s="75" t="s">
        <v>48</v>
      </c>
    </row>
    <row r="3139" spans="1:23" ht="34.5" thickBot="1">
      <c r="A3139" s="117" t="s">
        <v>11</v>
      </c>
      <c r="B3139" s="118" t="s">
        <v>3563</v>
      </c>
      <c r="C3139" s="119" t="s">
        <v>3561</v>
      </c>
      <c r="D3139" s="120" t="s">
        <v>3560</v>
      </c>
      <c r="E3139" s="119" t="s">
        <v>129</v>
      </c>
      <c r="F3139" s="121" t="s">
        <v>3562</v>
      </c>
      <c r="G3139" s="122" t="s">
        <v>58</v>
      </c>
      <c r="H3139" s="123" t="s">
        <v>3564</v>
      </c>
      <c r="I3139" s="124">
        <v>2</v>
      </c>
      <c r="J3139" s="125"/>
      <c r="K3139" s="126">
        <f t="shared" ref="K3139" si="201">I3139*J3139</f>
        <v>0</v>
      </c>
      <c r="L3139" s="127"/>
      <c r="M3139" s="128">
        <f t="shared" ref="M3139" si="202">ROUND(K3139*L3139+K3139,2)</f>
        <v>0</v>
      </c>
      <c r="N3139" s="129">
        <v>6</v>
      </c>
      <c r="O3139" s="125"/>
      <c r="P3139" s="130">
        <f>N3139*O3139</f>
        <v>0</v>
      </c>
      <c r="Q3139" s="127"/>
      <c r="R3139" s="130">
        <f>ROUND(P3139+P3139*Q3139,2)</f>
        <v>0</v>
      </c>
      <c r="S3139" s="131">
        <v>2000</v>
      </c>
      <c r="T3139" s="127"/>
      <c r="U3139" s="132">
        <f>ROUND(S3139+S3139*T3139,2)</f>
        <v>2000</v>
      </c>
      <c r="V3139" s="133">
        <f>SUM(K3140,P3140,S3140)</f>
        <v>2000</v>
      </c>
      <c r="W3139" s="133">
        <f>SUM(M3140,R3140,U3140)</f>
        <v>2000</v>
      </c>
    </row>
    <row r="3140" spans="1:23" ht="12.75">
      <c r="A3140" s="37"/>
      <c r="B3140" s="37"/>
      <c r="C3140" s="37"/>
      <c r="D3140" s="37"/>
      <c r="E3140" s="37"/>
      <c r="F3140" s="37"/>
      <c r="G3140" s="37"/>
      <c r="H3140" s="38"/>
      <c r="I3140" s="37"/>
      <c r="J3140" s="112" t="s">
        <v>38</v>
      </c>
      <c r="K3140" s="113">
        <f>SUM(K3139:K3139)</f>
        <v>0</v>
      </c>
      <c r="L3140" s="114"/>
      <c r="M3140" s="113">
        <f>SUM(M3139:M3139)</f>
        <v>0</v>
      </c>
      <c r="N3140" s="114"/>
      <c r="O3140" s="114"/>
      <c r="P3140" s="115">
        <f>SUM(P3139)</f>
        <v>0</v>
      </c>
      <c r="Q3140" s="114"/>
      <c r="R3140" s="115">
        <f>SUM(R3139)</f>
        <v>0</v>
      </c>
      <c r="S3140" s="113">
        <f>SUM(S3139:S3139)</f>
        <v>2000</v>
      </c>
      <c r="T3140" s="114"/>
      <c r="U3140" s="113">
        <f>SUM(U3139:U3139)</f>
        <v>2000</v>
      </c>
      <c r="V3140" s="37"/>
      <c r="W3140" s="37"/>
    </row>
    <row r="3141" spans="1:23" ht="51">
      <c r="W3141" s="116" t="s">
        <v>37</v>
      </c>
    </row>
    <row r="3143" spans="1:23" ht="15" thickBot="1">
      <c r="A3143" s="308"/>
      <c r="B3143" s="309" t="s">
        <v>21</v>
      </c>
      <c r="C3143" s="319">
        <v>192</v>
      </c>
      <c r="D3143" s="310"/>
      <c r="E3143" s="311"/>
      <c r="F3143" s="311"/>
      <c r="G3143" s="311"/>
      <c r="H3143" s="184"/>
      <c r="I3143" s="184"/>
      <c r="J3143" s="184"/>
      <c r="K3143" s="184"/>
      <c r="L3143" s="184"/>
      <c r="M3143" s="184"/>
      <c r="N3143" s="184"/>
      <c r="O3143" s="185"/>
      <c r="P3143" s="185"/>
      <c r="Q3143" s="185"/>
      <c r="R3143" s="185"/>
      <c r="S3143" s="185"/>
      <c r="T3143" s="185"/>
      <c r="U3143" s="185"/>
      <c r="V3143" s="185"/>
      <c r="W3143" s="185"/>
    </row>
    <row r="3144" spans="1:23" ht="11.25">
      <c r="A3144" s="427" t="s">
        <v>0</v>
      </c>
      <c r="B3144" s="428"/>
      <c r="C3144" s="428"/>
      <c r="D3144" s="428"/>
      <c r="E3144" s="428"/>
      <c r="F3144" s="428"/>
      <c r="G3144" s="429"/>
      <c r="H3144" s="430" t="s">
        <v>40</v>
      </c>
      <c r="I3144" s="431"/>
      <c r="J3144" s="431"/>
      <c r="K3144" s="431"/>
      <c r="L3144" s="431"/>
      <c r="M3144" s="432"/>
      <c r="N3144" s="422" t="s">
        <v>35</v>
      </c>
      <c r="O3144" s="423"/>
      <c r="P3144" s="423"/>
      <c r="Q3144" s="423"/>
      <c r="R3144" s="423"/>
      <c r="S3144" s="423"/>
      <c r="T3144" s="423"/>
      <c r="U3144" s="424"/>
      <c r="V3144" s="425" t="s">
        <v>1</v>
      </c>
      <c r="W3144" s="426"/>
    </row>
    <row r="3145" spans="1:23" ht="63.75">
      <c r="A3145" s="258" t="s">
        <v>12</v>
      </c>
      <c r="B3145" s="157" t="s">
        <v>22</v>
      </c>
      <c r="C3145" s="157" t="s">
        <v>13</v>
      </c>
      <c r="D3145" s="157" t="s">
        <v>20</v>
      </c>
      <c r="E3145" s="259" t="s">
        <v>23</v>
      </c>
      <c r="F3145" s="157" t="s">
        <v>19</v>
      </c>
      <c r="G3145" s="158" t="s">
        <v>24</v>
      </c>
      <c r="H3145" s="312" t="s">
        <v>28</v>
      </c>
      <c r="I3145" s="157" t="s">
        <v>29</v>
      </c>
      <c r="J3145" s="260" t="s">
        <v>41</v>
      </c>
      <c r="K3145" s="261" t="s">
        <v>14</v>
      </c>
      <c r="L3145" s="262" t="s">
        <v>2</v>
      </c>
      <c r="M3145" s="263" t="s">
        <v>15</v>
      </c>
      <c r="N3145" s="56" t="s">
        <v>50</v>
      </c>
      <c r="O3145" s="57" t="s">
        <v>54</v>
      </c>
      <c r="P3145" s="58" t="s">
        <v>42</v>
      </c>
      <c r="Q3145" s="59" t="s">
        <v>2</v>
      </c>
      <c r="R3145" s="58" t="s">
        <v>43</v>
      </c>
      <c r="S3145" s="58" t="s">
        <v>55</v>
      </c>
      <c r="T3145" s="59" t="s">
        <v>2</v>
      </c>
      <c r="U3145" s="60" t="s">
        <v>56</v>
      </c>
      <c r="V3145" s="61" t="s">
        <v>51</v>
      </c>
      <c r="W3145" s="62" t="s">
        <v>52</v>
      </c>
    </row>
    <row r="3146" spans="1:23" ht="11.25" thickBot="1">
      <c r="A3146" s="206" t="s">
        <v>3</v>
      </c>
      <c r="B3146" s="207" t="s">
        <v>4</v>
      </c>
      <c r="C3146" s="207" t="s">
        <v>5</v>
      </c>
      <c r="D3146" s="207" t="s">
        <v>6</v>
      </c>
      <c r="E3146" s="207" t="s">
        <v>7</v>
      </c>
      <c r="F3146" s="207" t="s">
        <v>8</v>
      </c>
      <c r="G3146" s="293" t="s">
        <v>9</v>
      </c>
      <c r="H3146" s="313" t="s">
        <v>16</v>
      </c>
      <c r="I3146" s="207" t="s">
        <v>30</v>
      </c>
      <c r="J3146" s="208" t="s">
        <v>31</v>
      </c>
      <c r="K3146" s="207" t="s">
        <v>32</v>
      </c>
      <c r="L3146" s="209" t="s">
        <v>33</v>
      </c>
      <c r="M3146" s="210" t="s">
        <v>34</v>
      </c>
      <c r="N3146" s="70" t="s">
        <v>17</v>
      </c>
      <c r="O3146" s="71" t="s">
        <v>36</v>
      </c>
      <c r="P3146" s="72" t="s">
        <v>49</v>
      </c>
      <c r="Q3146" s="71" t="s">
        <v>10</v>
      </c>
      <c r="R3146" s="72" t="s">
        <v>44</v>
      </c>
      <c r="S3146" s="72" t="s">
        <v>45</v>
      </c>
      <c r="T3146" s="71" t="s">
        <v>18</v>
      </c>
      <c r="U3146" s="73" t="s">
        <v>46</v>
      </c>
      <c r="V3146" s="74" t="s">
        <v>47</v>
      </c>
      <c r="W3146" s="75" t="s">
        <v>48</v>
      </c>
    </row>
    <row r="3147" spans="1:23" ht="31.5">
      <c r="A3147" s="76" t="s">
        <v>11</v>
      </c>
      <c r="B3147" s="145" t="s">
        <v>2394</v>
      </c>
      <c r="C3147" s="314" t="s">
        <v>3566</v>
      </c>
      <c r="D3147" s="146" t="s">
        <v>3565</v>
      </c>
      <c r="E3147" s="146" t="s">
        <v>213</v>
      </c>
      <c r="F3147" s="235" t="s">
        <v>3567</v>
      </c>
      <c r="G3147" s="81" t="s">
        <v>58</v>
      </c>
      <c r="H3147" s="82" t="s">
        <v>1585</v>
      </c>
      <c r="I3147" s="149">
        <v>2</v>
      </c>
      <c r="J3147" s="150"/>
      <c r="K3147" s="151">
        <f t="shared" ref="K3147:K3148" si="203">I3147*J3147</f>
        <v>0</v>
      </c>
      <c r="L3147" s="152"/>
      <c r="M3147" s="87">
        <f t="shared" ref="M3147:M3148" si="204">ROUND(K3147*L3147+K3147,2)</f>
        <v>0</v>
      </c>
      <c r="N3147" s="436">
        <v>12</v>
      </c>
      <c r="O3147" s="439"/>
      <c r="P3147" s="442">
        <f>N3147*O3147</f>
        <v>0</v>
      </c>
      <c r="Q3147" s="445"/>
      <c r="R3147" s="442">
        <f>ROUND(P3147+P3147*Q3147,2)</f>
        <v>0</v>
      </c>
      <c r="S3147" s="450">
        <v>1000</v>
      </c>
      <c r="T3147" s="445"/>
      <c r="U3147" s="453">
        <f>ROUND(S3147+S3147*T3147,2)</f>
        <v>1000</v>
      </c>
      <c r="V3147" s="433">
        <f>SUM(K3149,P3149,S3149)</f>
        <v>1000</v>
      </c>
      <c r="W3147" s="433">
        <f>SUM(M3149,R3149,U3149)</f>
        <v>1000</v>
      </c>
    </row>
    <row r="3148" spans="1:23" ht="32.25" thickBot="1">
      <c r="A3148" s="100" t="s">
        <v>39</v>
      </c>
      <c r="B3148" s="165" t="s">
        <v>2394</v>
      </c>
      <c r="C3148" s="166" t="s">
        <v>3566</v>
      </c>
      <c r="D3148" s="167" t="s">
        <v>3565</v>
      </c>
      <c r="E3148" s="166" t="s">
        <v>213</v>
      </c>
      <c r="F3148" s="237" t="s">
        <v>3568</v>
      </c>
      <c r="G3148" s="169" t="s">
        <v>58</v>
      </c>
      <c r="H3148" s="106" t="s">
        <v>1585</v>
      </c>
      <c r="I3148" s="170">
        <v>2</v>
      </c>
      <c r="J3148" s="171"/>
      <c r="K3148" s="172">
        <f t="shared" si="203"/>
        <v>0</v>
      </c>
      <c r="L3148" s="173"/>
      <c r="M3148" s="174">
        <f t="shared" si="204"/>
        <v>0</v>
      </c>
      <c r="N3148" s="438"/>
      <c r="O3148" s="441"/>
      <c r="P3148" s="444"/>
      <c r="Q3148" s="447"/>
      <c r="R3148" s="449"/>
      <c r="S3148" s="452"/>
      <c r="T3148" s="447"/>
      <c r="U3148" s="455"/>
      <c r="V3148" s="435"/>
      <c r="W3148" s="435"/>
    </row>
    <row r="3149" spans="1:23" ht="12.75">
      <c r="A3149" s="37"/>
      <c r="B3149" s="37"/>
      <c r="C3149" s="37"/>
      <c r="D3149" s="37"/>
      <c r="E3149" s="37"/>
      <c r="F3149" s="37"/>
      <c r="G3149" s="37"/>
      <c r="H3149" s="38"/>
      <c r="I3149" s="37"/>
      <c r="J3149" s="112" t="s">
        <v>38</v>
      </c>
      <c r="K3149" s="113">
        <f>SUM(K3147:K3148)</f>
        <v>0</v>
      </c>
      <c r="L3149" s="114"/>
      <c r="M3149" s="113">
        <f>SUM(M3147:M3148)</f>
        <v>0</v>
      </c>
      <c r="N3149" s="114"/>
      <c r="O3149" s="114"/>
      <c r="P3149" s="115">
        <f>SUM(P3147)</f>
        <v>0</v>
      </c>
      <c r="Q3149" s="114"/>
      <c r="R3149" s="115">
        <f>SUM(R3147)</f>
        <v>0</v>
      </c>
      <c r="S3149" s="113">
        <f>SUM(S3147:S3148)</f>
        <v>1000</v>
      </c>
      <c r="T3149" s="114"/>
      <c r="U3149" s="113">
        <f>SUM(U3147:U3148)</f>
        <v>1000</v>
      </c>
      <c r="V3149" s="37"/>
      <c r="W3149" s="37"/>
    </row>
    <row r="3150" spans="1:23" ht="51">
      <c r="W3150" s="116" t="s">
        <v>37</v>
      </c>
    </row>
    <row r="3152" spans="1:23" ht="15" thickBot="1">
      <c r="A3152" s="308"/>
      <c r="B3152" s="309" t="s">
        <v>21</v>
      </c>
      <c r="C3152" s="182">
        <v>193</v>
      </c>
      <c r="D3152" s="310"/>
      <c r="E3152" s="311"/>
      <c r="F3152" s="311"/>
      <c r="G3152" s="311"/>
      <c r="H3152" s="184"/>
      <c r="I3152" s="184"/>
      <c r="J3152" s="184"/>
      <c r="K3152" s="184"/>
      <c r="L3152" s="184"/>
      <c r="M3152" s="184"/>
      <c r="N3152" s="184"/>
      <c r="O3152" s="185"/>
      <c r="P3152" s="185"/>
      <c r="Q3152" s="185"/>
      <c r="R3152" s="185"/>
      <c r="S3152" s="185"/>
      <c r="T3152" s="185"/>
      <c r="U3152" s="185"/>
      <c r="V3152" s="185"/>
      <c r="W3152" s="185"/>
    </row>
    <row r="3153" spans="1:66" ht="11.25">
      <c r="A3153" s="427" t="s">
        <v>0</v>
      </c>
      <c r="B3153" s="428"/>
      <c r="C3153" s="428"/>
      <c r="D3153" s="428"/>
      <c r="E3153" s="428"/>
      <c r="F3153" s="428"/>
      <c r="G3153" s="429"/>
      <c r="H3153" s="430" t="s">
        <v>40</v>
      </c>
      <c r="I3153" s="431"/>
      <c r="J3153" s="431"/>
      <c r="K3153" s="431"/>
      <c r="L3153" s="431"/>
      <c r="M3153" s="432"/>
      <c r="N3153" s="422" t="s">
        <v>35</v>
      </c>
      <c r="O3153" s="423"/>
      <c r="P3153" s="423"/>
      <c r="Q3153" s="423"/>
      <c r="R3153" s="423"/>
      <c r="S3153" s="423"/>
      <c r="T3153" s="423"/>
      <c r="U3153" s="424"/>
      <c r="V3153" s="425" t="s">
        <v>1</v>
      </c>
      <c r="W3153" s="426"/>
    </row>
    <row r="3154" spans="1:66" ht="63.75">
      <c r="A3154" s="258" t="s">
        <v>12</v>
      </c>
      <c r="B3154" s="157" t="s">
        <v>22</v>
      </c>
      <c r="C3154" s="157" t="s">
        <v>13</v>
      </c>
      <c r="D3154" s="157" t="s">
        <v>20</v>
      </c>
      <c r="E3154" s="259" t="s">
        <v>23</v>
      </c>
      <c r="F3154" s="157" t="s">
        <v>19</v>
      </c>
      <c r="G3154" s="158" t="s">
        <v>24</v>
      </c>
      <c r="H3154" s="312" t="s">
        <v>28</v>
      </c>
      <c r="I3154" s="157" t="s">
        <v>29</v>
      </c>
      <c r="J3154" s="260" t="s">
        <v>41</v>
      </c>
      <c r="K3154" s="261" t="s">
        <v>14</v>
      </c>
      <c r="L3154" s="262" t="s">
        <v>2</v>
      </c>
      <c r="M3154" s="263" t="s">
        <v>15</v>
      </c>
      <c r="N3154" s="56" t="s">
        <v>50</v>
      </c>
      <c r="O3154" s="57" t="s">
        <v>54</v>
      </c>
      <c r="P3154" s="58" t="s">
        <v>42</v>
      </c>
      <c r="Q3154" s="59" t="s">
        <v>2</v>
      </c>
      <c r="R3154" s="58" t="s">
        <v>43</v>
      </c>
      <c r="S3154" s="58" t="s">
        <v>55</v>
      </c>
      <c r="T3154" s="59" t="s">
        <v>2</v>
      </c>
      <c r="U3154" s="60" t="s">
        <v>56</v>
      </c>
      <c r="V3154" s="61" t="s">
        <v>51</v>
      </c>
      <c r="W3154" s="62" t="s">
        <v>52</v>
      </c>
    </row>
    <row r="3155" spans="1:66" ht="11.25" thickBot="1">
      <c r="A3155" s="206" t="s">
        <v>3</v>
      </c>
      <c r="B3155" s="207" t="s">
        <v>4</v>
      </c>
      <c r="C3155" s="207" t="s">
        <v>5</v>
      </c>
      <c r="D3155" s="207" t="s">
        <v>6</v>
      </c>
      <c r="E3155" s="207" t="s">
        <v>7</v>
      </c>
      <c r="F3155" s="207" t="s">
        <v>8</v>
      </c>
      <c r="G3155" s="293" t="s">
        <v>9</v>
      </c>
      <c r="H3155" s="313" t="s">
        <v>16</v>
      </c>
      <c r="I3155" s="207" t="s">
        <v>30</v>
      </c>
      <c r="J3155" s="208" t="s">
        <v>31</v>
      </c>
      <c r="K3155" s="207" t="s">
        <v>32</v>
      </c>
      <c r="L3155" s="209" t="s">
        <v>33</v>
      </c>
      <c r="M3155" s="210" t="s">
        <v>34</v>
      </c>
      <c r="N3155" s="70" t="s">
        <v>17</v>
      </c>
      <c r="O3155" s="71" t="s">
        <v>36</v>
      </c>
      <c r="P3155" s="72" t="s">
        <v>49</v>
      </c>
      <c r="Q3155" s="71" t="s">
        <v>10</v>
      </c>
      <c r="R3155" s="72" t="s">
        <v>44</v>
      </c>
      <c r="S3155" s="72" t="s">
        <v>45</v>
      </c>
      <c r="T3155" s="71" t="s">
        <v>18</v>
      </c>
      <c r="U3155" s="73" t="s">
        <v>46</v>
      </c>
      <c r="V3155" s="74" t="s">
        <v>47</v>
      </c>
      <c r="W3155" s="75" t="s">
        <v>48</v>
      </c>
    </row>
    <row r="3156" spans="1:66" ht="31.5">
      <c r="A3156" s="76" t="s">
        <v>11</v>
      </c>
      <c r="B3156" s="145" t="s">
        <v>3569</v>
      </c>
      <c r="C3156" s="314" t="s">
        <v>3575</v>
      </c>
      <c r="D3156" s="146" t="s">
        <v>3573</v>
      </c>
      <c r="E3156" s="146" t="s">
        <v>57</v>
      </c>
      <c r="F3156" s="235" t="s">
        <v>3570</v>
      </c>
      <c r="G3156" s="81" t="s">
        <v>58</v>
      </c>
      <c r="H3156" s="82">
        <v>45634</v>
      </c>
      <c r="I3156" s="149">
        <v>2</v>
      </c>
      <c r="J3156" s="150"/>
      <c r="K3156" s="151">
        <f t="shared" ref="K3156:K3157" si="205">I3156*J3156</f>
        <v>0</v>
      </c>
      <c r="L3156" s="152"/>
      <c r="M3156" s="87">
        <f t="shared" ref="M3156:M3157" si="206">ROUND(K3156*L3156+K3156,2)</f>
        <v>0</v>
      </c>
      <c r="N3156" s="436">
        <v>12</v>
      </c>
      <c r="O3156" s="439"/>
      <c r="P3156" s="442">
        <f>N3156*O3156</f>
        <v>0</v>
      </c>
      <c r="Q3156" s="445"/>
      <c r="R3156" s="442">
        <f>ROUND(P3156+P3156*Q3156,2)</f>
        <v>0</v>
      </c>
      <c r="S3156" s="450">
        <v>10000</v>
      </c>
      <c r="T3156" s="445"/>
      <c r="U3156" s="453">
        <f>ROUND(S3156+S3156*T3156,2)</f>
        <v>10000</v>
      </c>
      <c r="V3156" s="433">
        <f>SUM(K3158,P3158,S3158)</f>
        <v>10000</v>
      </c>
      <c r="W3156" s="433">
        <f>SUM(M3158,R3158,U3158)</f>
        <v>10000</v>
      </c>
    </row>
    <row r="3157" spans="1:66" ht="32.25" thickBot="1">
      <c r="A3157" s="100" t="s">
        <v>39</v>
      </c>
      <c r="B3157" s="165" t="s">
        <v>3571</v>
      </c>
      <c r="C3157" s="166" t="s">
        <v>3575</v>
      </c>
      <c r="D3157" s="167" t="s">
        <v>3572</v>
      </c>
      <c r="E3157" s="166" t="s">
        <v>57</v>
      </c>
      <c r="F3157" s="237" t="s">
        <v>3574</v>
      </c>
      <c r="G3157" s="169" t="s">
        <v>58</v>
      </c>
      <c r="H3157" s="106">
        <v>45634</v>
      </c>
      <c r="I3157" s="170">
        <v>2</v>
      </c>
      <c r="J3157" s="171"/>
      <c r="K3157" s="172">
        <f t="shared" si="205"/>
        <v>0</v>
      </c>
      <c r="L3157" s="173"/>
      <c r="M3157" s="174">
        <f t="shared" si="206"/>
        <v>0</v>
      </c>
      <c r="N3157" s="438"/>
      <c r="O3157" s="441"/>
      <c r="P3157" s="444"/>
      <c r="Q3157" s="447"/>
      <c r="R3157" s="449"/>
      <c r="S3157" s="452"/>
      <c r="T3157" s="447"/>
      <c r="U3157" s="455"/>
      <c r="V3157" s="435"/>
      <c r="W3157" s="435"/>
    </row>
    <row r="3158" spans="1:66" ht="12.75">
      <c r="A3158" s="37"/>
      <c r="B3158" s="37"/>
      <c r="C3158" s="37"/>
      <c r="D3158" s="37"/>
      <c r="E3158" s="37"/>
      <c r="F3158" s="37"/>
      <c r="G3158" s="37"/>
      <c r="H3158" s="38"/>
      <c r="I3158" s="37"/>
      <c r="J3158" s="112" t="s">
        <v>38</v>
      </c>
      <c r="K3158" s="113">
        <f>SUM(K3156:K3157)</f>
        <v>0</v>
      </c>
      <c r="L3158" s="114"/>
      <c r="M3158" s="113">
        <f>SUM(M3156:M3157)</f>
        <v>0</v>
      </c>
      <c r="N3158" s="114"/>
      <c r="O3158" s="114"/>
      <c r="P3158" s="115">
        <f>SUM(P3156)</f>
        <v>0</v>
      </c>
      <c r="Q3158" s="114"/>
      <c r="R3158" s="115">
        <f>SUM(R3156)</f>
        <v>0</v>
      </c>
      <c r="S3158" s="113">
        <f>SUM(S3156:S3157)</f>
        <v>10000</v>
      </c>
      <c r="T3158" s="114"/>
      <c r="U3158" s="113">
        <f>SUM(U3156:U3157)</f>
        <v>10000</v>
      </c>
      <c r="V3158" s="37"/>
      <c r="W3158" s="37"/>
    </row>
    <row r="3159" spans="1:66" ht="51">
      <c r="W3159" s="116" t="s">
        <v>37</v>
      </c>
    </row>
    <row r="3161" spans="1:66" s="241" customFormat="1" ht="15" thickBot="1">
      <c r="A3161" s="180"/>
      <c r="B3161" s="181" t="s">
        <v>21</v>
      </c>
      <c r="C3161" s="182">
        <v>194</v>
      </c>
      <c r="D3161" s="183"/>
      <c r="E3161" s="184"/>
      <c r="F3161" s="184"/>
      <c r="G3161" s="184"/>
      <c r="H3161" s="184"/>
      <c r="I3161" s="184"/>
      <c r="J3161" s="184"/>
      <c r="K3161" s="184"/>
      <c r="L3161" s="184"/>
      <c r="M3161" s="184"/>
      <c r="N3161" s="184"/>
      <c r="O3161" s="185"/>
      <c r="P3161" s="185"/>
      <c r="Q3161" s="185"/>
      <c r="R3161" s="185"/>
      <c r="S3161" s="185"/>
      <c r="T3161" s="185"/>
      <c r="U3161" s="185"/>
      <c r="V3161" s="185"/>
      <c r="W3161" s="185"/>
      <c r="X3161" s="31"/>
      <c r="Y3161" s="31"/>
      <c r="Z3161" s="31"/>
      <c r="AA3161" s="31"/>
      <c r="AB3161" s="31"/>
      <c r="AC3161" s="31"/>
      <c r="AD3161" s="31"/>
      <c r="AE3161" s="31"/>
      <c r="AF3161" s="31"/>
      <c r="AG3161" s="31"/>
      <c r="AH3161" s="31"/>
      <c r="AI3161" s="31"/>
      <c r="AJ3161" s="31"/>
      <c r="AK3161" s="31"/>
      <c r="AL3161" s="31"/>
      <c r="AM3161" s="31"/>
      <c r="AN3161" s="31"/>
      <c r="AO3161" s="31"/>
      <c r="AP3161" s="31"/>
      <c r="AQ3161" s="31"/>
      <c r="AR3161" s="31"/>
      <c r="AS3161" s="31"/>
      <c r="AT3161" s="31"/>
      <c r="AU3161" s="31"/>
      <c r="AV3161" s="31"/>
      <c r="AW3161" s="31"/>
      <c r="AX3161" s="31"/>
      <c r="AY3161" s="31"/>
      <c r="AZ3161" s="31"/>
      <c r="BA3161" s="31"/>
      <c r="BB3161" s="31"/>
      <c r="BC3161" s="31"/>
      <c r="BD3161" s="31"/>
      <c r="BE3161" s="31"/>
      <c r="BF3161" s="31"/>
      <c r="BG3161" s="31"/>
      <c r="BH3161" s="31"/>
      <c r="BI3161" s="31"/>
      <c r="BJ3161" s="31"/>
      <c r="BK3161" s="31"/>
      <c r="BL3161" s="31"/>
      <c r="BM3161" s="31"/>
      <c r="BN3161" s="31"/>
    </row>
    <row r="3162" spans="1:66" ht="11.25">
      <c r="A3162" s="422" t="s">
        <v>0</v>
      </c>
      <c r="B3162" s="423"/>
      <c r="C3162" s="423"/>
      <c r="D3162" s="423"/>
      <c r="E3162" s="423"/>
      <c r="F3162" s="423"/>
      <c r="G3162" s="424"/>
      <c r="H3162" s="422" t="s">
        <v>40</v>
      </c>
      <c r="I3162" s="423"/>
      <c r="J3162" s="423"/>
      <c r="K3162" s="423"/>
      <c r="L3162" s="423"/>
      <c r="M3162" s="424"/>
      <c r="N3162" s="422" t="s">
        <v>35</v>
      </c>
      <c r="O3162" s="423"/>
      <c r="P3162" s="423"/>
      <c r="Q3162" s="423"/>
      <c r="R3162" s="423"/>
      <c r="S3162" s="423"/>
      <c r="T3162" s="423"/>
      <c r="U3162" s="424"/>
      <c r="V3162" s="425" t="s">
        <v>1</v>
      </c>
      <c r="W3162" s="426"/>
    </row>
    <row r="3163" spans="1:66" ht="63.75">
      <c r="A3163" s="46" t="s">
        <v>12</v>
      </c>
      <c r="B3163" s="47" t="s">
        <v>22</v>
      </c>
      <c r="C3163" s="48" t="s">
        <v>13</v>
      </c>
      <c r="D3163" s="48" t="s">
        <v>20</v>
      </c>
      <c r="E3163" s="49" t="s">
        <v>23</v>
      </c>
      <c r="F3163" s="48" t="s">
        <v>19</v>
      </c>
      <c r="G3163" s="50" t="s">
        <v>24</v>
      </c>
      <c r="H3163" s="51" t="s">
        <v>28</v>
      </c>
      <c r="I3163" s="48" t="s">
        <v>29</v>
      </c>
      <c r="J3163" s="52" t="s">
        <v>41</v>
      </c>
      <c r="K3163" s="53" t="s">
        <v>14</v>
      </c>
      <c r="L3163" s="54" t="s">
        <v>2</v>
      </c>
      <c r="M3163" s="55" t="s">
        <v>15</v>
      </c>
      <c r="N3163" s="56" t="s">
        <v>50</v>
      </c>
      <c r="O3163" s="57" t="s">
        <v>54</v>
      </c>
      <c r="P3163" s="58" t="s">
        <v>42</v>
      </c>
      <c r="Q3163" s="59" t="s">
        <v>2</v>
      </c>
      <c r="R3163" s="58" t="s">
        <v>43</v>
      </c>
      <c r="S3163" s="58" t="s">
        <v>55</v>
      </c>
      <c r="T3163" s="59" t="s">
        <v>2</v>
      </c>
      <c r="U3163" s="60" t="s">
        <v>56</v>
      </c>
      <c r="V3163" s="61" t="s">
        <v>51</v>
      </c>
      <c r="W3163" s="62" t="s">
        <v>52</v>
      </c>
    </row>
    <row r="3164" spans="1:66" ht="11.25" thickBot="1">
      <c r="A3164" s="63" t="s">
        <v>3</v>
      </c>
      <c r="B3164" s="64" t="s">
        <v>4</v>
      </c>
      <c r="C3164" s="64" t="s">
        <v>5</v>
      </c>
      <c r="D3164" s="64" t="s">
        <v>6</v>
      </c>
      <c r="E3164" s="64" t="s">
        <v>7</v>
      </c>
      <c r="F3164" s="64" t="s">
        <v>8</v>
      </c>
      <c r="G3164" s="65" t="s">
        <v>9</v>
      </c>
      <c r="H3164" s="66" t="s">
        <v>16</v>
      </c>
      <c r="I3164" s="64" t="s">
        <v>30</v>
      </c>
      <c r="J3164" s="67" t="s">
        <v>31</v>
      </c>
      <c r="K3164" s="64" t="s">
        <v>32</v>
      </c>
      <c r="L3164" s="68" t="s">
        <v>33</v>
      </c>
      <c r="M3164" s="69" t="s">
        <v>34</v>
      </c>
      <c r="N3164" s="70" t="s">
        <v>17</v>
      </c>
      <c r="O3164" s="71" t="s">
        <v>36</v>
      </c>
      <c r="P3164" s="72" t="s">
        <v>49</v>
      </c>
      <c r="Q3164" s="71" t="s">
        <v>10</v>
      </c>
      <c r="R3164" s="72" t="s">
        <v>44</v>
      </c>
      <c r="S3164" s="72" t="s">
        <v>45</v>
      </c>
      <c r="T3164" s="71" t="s">
        <v>18</v>
      </c>
      <c r="U3164" s="73" t="s">
        <v>46</v>
      </c>
      <c r="V3164" s="74" t="s">
        <v>47</v>
      </c>
      <c r="W3164" s="75" t="s">
        <v>48</v>
      </c>
    </row>
    <row r="3165" spans="1:66" ht="32.25" thickBot="1">
      <c r="A3165" s="117" t="s">
        <v>11</v>
      </c>
      <c r="B3165" s="118" t="s">
        <v>3583</v>
      </c>
      <c r="C3165" s="119" t="s">
        <v>1467</v>
      </c>
      <c r="D3165" s="120">
        <v>12500</v>
      </c>
      <c r="E3165" s="119" t="s">
        <v>129</v>
      </c>
      <c r="F3165" s="121" t="s">
        <v>3582</v>
      </c>
      <c r="G3165" s="122" t="s">
        <v>58</v>
      </c>
      <c r="H3165" s="123" t="s">
        <v>1594</v>
      </c>
      <c r="I3165" s="124">
        <v>2</v>
      </c>
      <c r="J3165" s="125"/>
      <c r="K3165" s="126">
        <f t="shared" ref="K3165" si="207">I3165*J3165</f>
        <v>0</v>
      </c>
      <c r="L3165" s="127"/>
      <c r="M3165" s="128">
        <f t="shared" ref="M3165" si="208">ROUND(K3165*L3165+K3165,2)</f>
        <v>0</v>
      </c>
      <c r="N3165" s="129">
        <v>12</v>
      </c>
      <c r="O3165" s="125"/>
      <c r="P3165" s="130">
        <f>N3165*O3165</f>
        <v>0</v>
      </c>
      <c r="Q3165" s="127"/>
      <c r="R3165" s="130">
        <f>ROUND(P3165+P3165*Q3165,2)</f>
        <v>0</v>
      </c>
      <c r="S3165" s="131">
        <v>1000</v>
      </c>
      <c r="T3165" s="127"/>
      <c r="U3165" s="132">
        <f>ROUND(S3165+S3165*T3165,2)</f>
        <v>1000</v>
      </c>
      <c r="V3165" s="133">
        <f>SUM(K3166,P3166,S3166)</f>
        <v>1000</v>
      </c>
      <c r="W3165" s="133">
        <f>SUM(M3166,R3166,U3166)</f>
        <v>1000</v>
      </c>
    </row>
    <row r="3166" spans="1:66" ht="12.75">
      <c r="A3166" s="37"/>
      <c r="B3166" s="37"/>
      <c r="C3166" s="37"/>
      <c r="D3166" s="37"/>
      <c r="E3166" s="37"/>
      <c r="F3166" s="37"/>
      <c r="G3166" s="37"/>
      <c r="H3166" s="38"/>
      <c r="I3166" s="37"/>
      <c r="J3166" s="112" t="s">
        <v>38</v>
      </c>
      <c r="K3166" s="113">
        <f>SUM(K3165:K3165)</f>
        <v>0</v>
      </c>
      <c r="L3166" s="114"/>
      <c r="M3166" s="113">
        <f>SUM(M3165:M3165)</f>
        <v>0</v>
      </c>
      <c r="N3166" s="114"/>
      <c r="O3166" s="114"/>
      <c r="P3166" s="115">
        <f>SUM(P3165)</f>
        <v>0</v>
      </c>
      <c r="Q3166" s="114"/>
      <c r="R3166" s="115">
        <f>SUM(R3165)</f>
        <v>0</v>
      </c>
      <c r="S3166" s="113">
        <f>SUM(S3165:S3165)</f>
        <v>1000</v>
      </c>
      <c r="T3166" s="114"/>
      <c r="U3166" s="113">
        <f>SUM(U3165:U3165)</f>
        <v>1000</v>
      </c>
      <c r="V3166" s="37"/>
      <c r="W3166" s="37"/>
    </row>
    <row r="3167" spans="1:66" ht="51">
      <c r="W3167" s="116" t="s">
        <v>37</v>
      </c>
    </row>
    <row r="3169" spans="1:23" ht="13.5" thickBot="1">
      <c r="A3169" s="180"/>
      <c r="B3169" s="181" t="s">
        <v>21</v>
      </c>
      <c r="C3169" s="182">
        <v>195</v>
      </c>
      <c r="D3169" s="184"/>
      <c r="E3169" s="184"/>
      <c r="F3169" s="184"/>
      <c r="G3169" s="184"/>
      <c r="H3169" s="184"/>
      <c r="I3169" s="184"/>
      <c r="J3169" s="184"/>
      <c r="K3169" s="184"/>
      <c r="L3169" s="184"/>
      <c r="M3169" s="184"/>
      <c r="N3169" s="184"/>
      <c r="O3169" s="185"/>
      <c r="P3169" s="185"/>
      <c r="Q3169" s="185"/>
      <c r="R3169" s="185"/>
      <c r="S3169" s="185"/>
      <c r="T3169" s="185"/>
      <c r="U3169" s="185"/>
      <c r="V3169" s="185"/>
      <c r="W3169" s="185"/>
    </row>
    <row r="3170" spans="1:23" ht="11.25">
      <c r="A3170" s="461" t="s">
        <v>0</v>
      </c>
      <c r="B3170" s="431"/>
      <c r="C3170" s="431"/>
      <c r="D3170" s="431"/>
      <c r="E3170" s="431"/>
      <c r="F3170" s="431"/>
      <c r="G3170" s="432"/>
      <c r="H3170" s="461" t="s">
        <v>40</v>
      </c>
      <c r="I3170" s="431"/>
      <c r="J3170" s="431"/>
      <c r="K3170" s="431"/>
      <c r="L3170" s="431"/>
      <c r="M3170" s="432"/>
      <c r="N3170" s="422" t="s">
        <v>35</v>
      </c>
      <c r="O3170" s="423"/>
      <c r="P3170" s="423"/>
      <c r="Q3170" s="423"/>
      <c r="R3170" s="423"/>
      <c r="S3170" s="423"/>
      <c r="T3170" s="423"/>
      <c r="U3170" s="424"/>
      <c r="V3170" s="425" t="s">
        <v>1</v>
      </c>
      <c r="W3170" s="426"/>
    </row>
    <row r="3171" spans="1:23" ht="63.75">
      <c r="A3171" s="258" t="s">
        <v>12</v>
      </c>
      <c r="B3171" s="157" t="s">
        <v>22</v>
      </c>
      <c r="C3171" s="157" t="s">
        <v>13</v>
      </c>
      <c r="D3171" s="157" t="s">
        <v>20</v>
      </c>
      <c r="E3171" s="259" t="s">
        <v>23</v>
      </c>
      <c r="F3171" s="157" t="s">
        <v>19</v>
      </c>
      <c r="G3171" s="158" t="s">
        <v>24</v>
      </c>
      <c r="H3171" s="258" t="s">
        <v>28</v>
      </c>
      <c r="I3171" s="157" t="s">
        <v>29</v>
      </c>
      <c r="J3171" s="260" t="s">
        <v>41</v>
      </c>
      <c r="K3171" s="261" t="s">
        <v>14</v>
      </c>
      <c r="L3171" s="262" t="s">
        <v>2</v>
      </c>
      <c r="M3171" s="263" t="s">
        <v>15</v>
      </c>
      <c r="N3171" s="56" t="s">
        <v>50</v>
      </c>
      <c r="O3171" s="57" t="s">
        <v>54</v>
      </c>
      <c r="P3171" s="58" t="s">
        <v>42</v>
      </c>
      <c r="Q3171" s="59" t="s">
        <v>2</v>
      </c>
      <c r="R3171" s="58" t="s">
        <v>43</v>
      </c>
      <c r="S3171" s="58" t="s">
        <v>55</v>
      </c>
      <c r="T3171" s="59" t="s">
        <v>2</v>
      </c>
      <c r="U3171" s="60" t="s">
        <v>56</v>
      </c>
      <c r="V3171" s="61" t="s">
        <v>51</v>
      </c>
      <c r="W3171" s="62" t="s">
        <v>52</v>
      </c>
    </row>
    <row r="3172" spans="1:23" ht="11.25" thickBot="1">
      <c r="A3172" s="206" t="s">
        <v>3</v>
      </c>
      <c r="B3172" s="207" t="s">
        <v>4</v>
      </c>
      <c r="C3172" s="207" t="s">
        <v>5</v>
      </c>
      <c r="D3172" s="207" t="s">
        <v>6</v>
      </c>
      <c r="E3172" s="207" t="s">
        <v>7</v>
      </c>
      <c r="F3172" s="207" t="s">
        <v>8</v>
      </c>
      <c r="G3172" s="293" t="s">
        <v>9</v>
      </c>
      <c r="H3172" s="206" t="s">
        <v>16</v>
      </c>
      <c r="I3172" s="207" t="s">
        <v>30</v>
      </c>
      <c r="J3172" s="208" t="s">
        <v>31</v>
      </c>
      <c r="K3172" s="207" t="s">
        <v>32</v>
      </c>
      <c r="L3172" s="209" t="s">
        <v>33</v>
      </c>
      <c r="M3172" s="210" t="s">
        <v>34</v>
      </c>
      <c r="N3172" s="70" t="s">
        <v>17</v>
      </c>
      <c r="O3172" s="71" t="s">
        <v>36</v>
      </c>
      <c r="P3172" s="72" t="s">
        <v>49</v>
      </c>
      <c r="Q3172" s="71" t="s">
        <v>10</v>
      </c>
      <c r="R3172" s="72" t="s">
        <v>44</v>
      </c>
      <c r="S3172" s="72" t="s">
        <v>45</v>
      </c>
      <c r="T3172" s="71" t="s">
        <v>18</v>
      </c>
      <c r="U3172" s="73" t="s">
        <v>46</v>
      </c>
      <c r="V3172" s="74" t="s">
        <v>47</v>
      </c>
      <c r="W3172" s="75" t="s">
        <v>48</v>
      </c>
    </row>
    <row r="3173" spans="1:23" ht="31.5">
      <c r="A3173" s="76" t="s">
        <v>11</v>
      </c>
      <c r="B3173" s="145" t="s">
        <v>3611</v>
      </c>
      <c r="C3173" s="307" t="s">
        <v>3584</v>
      </c>
      <c r="D3173" s="146" t="s">
        <v>3610</v>
      </c>
      <c r="E3173" s="146" t="s">
        <v>213</v>
      </c>
      <c r="F3173" s="235" t="s">
        <v>3588</v>
      </c>
      <c r="G3173" s="81" t="s">
        <v>58</v>
      </c>
      <c r="H3173" s="82" t="s">
        <v>1427</v>
      </c>
      <c r="I3173" s="149">
        <v>2</v>
      </c>
      <c r="J3173" s="150"/>
      <c r="K3173" s="151">
        <f t="shared" ref="K3173:K3193" si="209">I3173*J3173</f>
        <v>0</v>
      </c>
      <c r="L3173" s="152"/>
      <c r="M3173" s="87">
        <f t="shared" ref="M3173:M3193" si="210">ROUND(K3173*L3173+K3173,2)</f>
        <v>0</v>
      </c>
      <c r="N3173" s="436">
        <v>21</v>
      </c>
      <c r="O3173" s="439"/>
      <c r="P3173" s="442">
        <f>N3173*O3173</f>
        <v>0</v>
      </c>
      <c r="Q3173" s="445"/>
      <c r="R3173" s="442">
        <f>ROUND(P3173+P3173*Q3173,2)</f>
        <v>0</v>
      </c>
      <c r="S3173" s="450">
        <v>21000</v>
      </c>
      <c r="T3173" s="445"/>
      <c r="U3173" s="453">
        <f>ROUND(S3173+S3173*T3173,2)</f>
        <v>21000</v>
      </c>
      <c r="V3173" s="433">
        <f>SUM(K3194,P3194,S3194)</f>
        <v>21000</v>
      </c>
      <c r="W3173" s="433">
        <f>SUM(M3194,R3194,U3194)</f>
        <v>21000</v>
      </c>
    </row>
    <row r="3174" spans="1:23" ht="31.5">
      <c r="A3174" s="153" t="s">
        <v>39</v>
      </c>
      <c r="B3174" s="154" t="s">
        <v>3609</v>
      </c>
      <c r="C3174" s="155" t="s">
        <v>3585</v>
      </c>
      <c r="D3174" s="156" t="s">
        <v>3612</v>
      </c>
      <c r="E3174" s="155" t="s">
        <v>213</v>
      </c>
      <c r="F3174" s="236" t="s">
        <v>3607</v>
      </c>
      <c r="G3174" s="158" t="s">
        <v>58</v>
      </c>
      <c r="H3174" s="159" t="s">
        <v>1427</v>
      </c>
      <c r="I3174" s="160">
        <v>2</v>
      </c>
      <c r="J3174" s="161"/>
      <c r="K3174" s="162">
        <f t="shared" si="209"/>
        <v>0</v>
      </c>
      <c r="L3174" s="163"/>
      <c r="M3174" s="164">
        <f t="shared" si="210"/>
        <v>0</v>
      </c>
      <c r="N3174" s="600"/>
      <c r="O3174" s="440"/>
      <c r="P3174" s="443"/>
      <c r="Q3174" s="446"/>
      <c r="R3174" s="443"/>
      <c r="S3174" s="451"/>
      <c r="T3174" s="446"/>
      <c r="U3174" s="454"/>
      <c r="V3174" s="434"/>
      <c r="W3174" s="434"/>
    </row>
    <row r="3175" spans="1:23" ht="31.5">
      <c r="A3175" s="153" t="s">
        <v>59</v>
      </c>
      <c r="B3175" s="154" t="s">
        <v>3609</v>
      </c>
      <c r="C3175" s="155" t="s">
        <v>956</v>
      </c>
      <c r="D3175" s="156" t="s">
        <v>3474</v>
      </c>
      <c r="E3175" s="155" t="s">
        <v>213</v>
      </c>
      <c r="F3175" s="236" t="s">
        <v>3589</v>
      </c>
      <c r="G3175" s="158" t="s">
        <v>58</v>
      </c>
      <c r="H3175" s="159" t="s">
        <v>1427</v>
      </c>
      <c r="I3175" s="160">
        <v>2</v>
      </c>
      <c r="J3175" s="161"/>
      <c r="K3175" s="162">
        <f t="shared" si="209"/>
        <v>0</v>
      </c>
      <c r="L3175" s="163"/>
      <c r="M3175" s="164">
        <f t="shared" si="210"/>
        <v>0</v>
      </c>
      <c r="N3175" s="600"/>
      <c r="O3175" s="440"/>
      <c r="P3175" s="443"/>
      <c r="Q3175" s="446"/>
      <c r="R3175" s="443"/>
      <c r="S3175" s="451"/>
      <c r="T3175" s="446"/>
      <c r="U3175" s="454"/>
      <c r="V3175" s="434"/>
      <c r="W3175" s="434"/>
    </row>
    <row r="3176" spans="1:23" ht="31.5">
      <c r="A3176" s="153" t="s">
        <v>60</v>
      </c>
      <c r="B3176" s="154" t="s">
        <v>3609</v>
      </c>
      <c r="C3176" s="155" t="s">
        <v>956</v>
      </c>
      <c r="D3176" s="156" t="s">
        <v>3613</v>
      </c>
      <c r="E3176" s="155" t="s">
        <v>213</v>
      </c>
      <c r="F3176" s="236" t="s">
        <v>3590</v>
      </c>
      <c r="G3176" s="158" t="s">
        <v>58</v>
      </c>
      <c r="H3176" s="159" t="s">
        <v>1427</v>
      </c>
      <c r="I3176" s="160">
        <v>2</v>
      </c>
      <c r="J3176" s="161"/>
      <c r="K3176" s="162">
        <f t="shared" si="209"/>
        <v>0</v>
      </c>
      <c r="L3176" s="163"/>
      <c r="M3176" s="164">
        <f t="shared" si="210"/>
        <v>0</v>
      </c>
      <c r="N3176" s="600"/>
      <c r="O3176" s="456"/>
      <c r="P3176" s="443"/>
      <c r="Q3176" s="457"/>
      <c r="R3176" s="458"/>
      <c r="S3176" s="459"/>
      <c r="T3176" s="457"/>
      <c r="U3176" s="460"/>
      <c r="V3176" s="434"/>
      <c r="W3176" s="434"/>
    </row>
    <row r="3177" spans="1:23" ht="31.5">
      <c r="A3177" s="153" t="s">
        <v>61</v>
      </c>
      <c r="B3177" s="154" t="s">
        <v>3609</v>
      </c>
      <c r="C3177" s="155" t="s">
        <v>3586</v>
      </c>
      <c r="D3177" s="156" t="s">
        <v>3614</v>
      </c>
      <c r="E3177" s="155" t="s">
        <v>213</v>
      </c>
      <c r="F3177" s="236" t="s">
        <v>3591</v>
      </c>
      <c r="G3177" s="158" t="s">
        <v>58</v>
      </c>
      <c r="H3177" s="159" t="s">
        <v>1427</v>
      </c>
      <c r="I3177" s="160">
        <v>2</v>
      </c>
      <c r="J3177" s="161"/>
      <c r="K3177" s="162">
        <f t="shared" si="209"/>
        <v>0</v>
      </c>
      <c r="L3177" s="163"/>
      <c r="M3177" s="164">
        <f t="shared" si="210"/>
        <v>0</v>
      </c>
      <c r="N3177" s="600"/>
      <c r="O3177" s="456"/>
      <c r="P3177" s="443"/>
      <c r="Q3177" s="457"/>
      <c r="R3177" s="458"/>
      <c r="S3177" s="459"/>
      <c r="T3177" s="457"/>
      <c r="U3177" s="460"/>
      <c r="V3177" s="434"/>
      <c r="W3177" s="434"/>
    </row>
    <row r="3178" spans="1:23" ht="31.5">
      <c r="A3178" s="153" t="s">
        <v>62</v>
      </c>
      <c r="B3178" s="154" t="s">
        <v>3609</v>
      </c>
      <c r="C3178" s="155" t="s">
        <v>1471</v>
      </c>
      <c r="D3178" s="156" t="s">
        <v>3615</v>
      </c>
      <c r="E3178" s="155" t="s">
        <v>213</v>
      </c>
      <c r="F3178" s="236" t="s">
        <v>3592</v>
      </c>
      <c r="G3178" s="158" t="s">
        <v>58</v>
      </c>
      <c r="H3178" s="159" t="s">
        <v>1427</v>
      </c>
      <c r="I3178" s="160">
        <v>2</v>
      </c>
      <c r="J3178" s="161"/>
      <c r="K3178" s="162">
        <f t="shared" si="209"/>
        <v>0</v>
      </c>
      <c r="L3178" s="163"/>
      <c r="M3178" s="164">
        <f t="shared" si="210"/>
        <v>0</v>
      </c>
      <c r="N3178" s="600"/>
      <c r="O3178" s="456"/>
      <c r="P3178" s="443"/>
      <c r="Q3178" s="457"/>
      <c r="R3178" s="458"/>
      <c r="S3178" s="459"/>
      <c r="T3178" s="457"/>
      <c r="U3178" s="460"/>
      <c r="V3178" s="434"/>
      <c r="W3178" s="434"/>
    </row>
    <row r="3179" spans="1:23" ht="31.5">
      <c r="A3179" s="153" t="s">
        <v>63</v>
      </c>
      <c r="B3179" s="154" t="s">
        <v>3609</v>
      </c>
      <c r="C3179" s="155" t="s">
        <v>956</v>
      </c>
      <c r="D3179" s="156" t="s">
        <v>3615</v>
      </c>
      <c r="E3179" s="155" t="s">
        <v>213</v>
      </c>
      <c r="F3179" s="236" t="s">
        <v>3593</v>
      </c>
      <c r="G3179" s="158" t="s">
        <v>58</v>
      </c>
      <c r="H3179" s="159" t="s">
        <v>1427</v>
      </c>
      <c r="I3179" s="160">
        <v>2</v>
      </c>
      <c r="J3179" s="161"/>
      <c r="K3179" s="162">
        <f t="shared" si="209"/>
        <v>0</v>
      </c>
      <c r="L3179" s="163"/>
      <c r="M3179" s="164">
        <f t="shared" si="210"/>
        <v>0</v>
      </c>
      <c r="N3179" s="600"/>
      <c r="O3179" s="456"/>
      <c r="P3179" s="443"/>
      <c r="Q3179" s="457"/>
      <c r="R3179" s="458"/>
      <c r="S3179" s="459"/>
      <c r="T3179" s="457"/>
      <c r="U3179" s="460"/>
      <c r="V3179" s="434"/>
      <c r="W3179" s="434"/>
    </row>
    <row r="3180" spans="1:23" ht="31.5">
      <c r="A3180" s="153" t="s">
        <v>64</v>
      </c>
      <c r="B3180" s="154" t="s">
        <v>3609</v>
      </c>
      <c r="C3180" s="155" t="s">
        <v>1471</v>
      </c>
      <c r="D3180" s="156" t="s">
        <v>3615</v>
      </c>
      <c r="E3180" s="155" t="s">
        <v>213</v>
      </c>
      <c r="F3180" s="236" t="s">
        <v>3594</v>
      </c>
      <c r="G3180" s="158" t="s">
        <v>58</v>
      </c>
      <c r="H3180" s="159" t="s">
        <v>1427</v>
      </c>
      <c r="I3180" s="160">
        <v>2</v>
      </c>
      <c r="J3180" s="161"/>
      <c r="K3180" s="162">
        <f t="shared" si="209"/>
        <v>0</v>
      </c>
      <c r="L3180" s="163"/>
      <c r="M3180" s="164">
        <f t="shared" si="210"/>
        <v>0</v>
      </c>
      <c r="N3180" s="600"/>
      <c r="O3180" s="456"/>
      <c r="P3180" s="443"/>
      <c r="Q3180" s="457"/>
      <c r="R3180" s="458"/>
      <c r="S3180" s="459"/>
      <c r="T3180" s="457"/>
      <c r="U3180" s="460"/>
      <c r="V3180" s="434"/>
      <c r="W3180" s="434"/>
    </row>
    <row r="3181" spans="1:23" ht="31.5">
      <c r="A3181" s="153" t="s">
        <v>65</v>
      </c>
      <c r="B3181" s="154" t="s">
        <v>3609</v>
      </c>
      <c r="C3181" s="155" t="s">
        <v>1471</v>
      </c>
      <c r="D3181" s="156" t="s">
        <v>3615</v>
      </c>
      <c r="E3181" s="155" t="s">
        <v>213</v>
      </c>
      <c r="F3181" s="236" t="s">
        <v>3595</v>
      </c>
      <c r="G3181" s="158" t="s">
        <v>58</v>
      </c>
      <c r="H3181" s="159" t="s">
        <v>1427</v>
      </c>
      <c r="I3181" s="160">
        <v>2</v>
      </c>
      <c r="J3181" s="161"/>
      <c r="K3181" s="162">
        <f t="shared" si="209"/>
        <v>0</v>
      </c>
      <c r="L3181" s="163"/>
      <c r="M3181" s="164">
        <f t="shared" si="210"/>
        <v>0</v>
      </c>
      <c r="N3181" s="600"/>
      <c r="O3181" s="456"/>
      <c r="P3181" s="443"/>
      <c r="Q3181" s="457"/>
      <c r="R3181" s="458"/>
      <c r="S3181" s="459"/>
      <c r="T3181" s="457"/>
      <c r="U3181" s="460"/>
      <c r="V3181" s="434"/>
      <c r="W3181" s="434"/>
    </row>
    <row r="3182" spans="1:23" ht="31.5">
      <c r="A3182" s="153" t="s">
        <v>66</v>
      </c>
      <c r="B3182" s="154" t="s">
        <v>3609</v>
      </c>
      <c r="C3182" s="155" t="s">
        <v>956</v>
      </c>
      <c r="D3182" s="156" t="s">
        <v>3613</v>
      </c>
      <c r="E3182" s="155" t="s">
        <v>213</v>
      </c>
      <c r="F3182" s="236" t="s">
        <v>3596</v>
      </c>
      <c r="G3182" s="158" t="s">
        <v>58</v>
      </c>
      <c r="H3182" s="159" t="s">
        <v>1427</v>
      </c>
      <c r="I3182" s="160">
        <v>2</v>
      </c>
      <c r="J3182" s="161"/>
      <c r="K3182" s="162">
        <f t="shared" si="209"/>
        <v>0</v>
      </c>
      <c r="L3182" s="163"/>
      <c r="M3182" s="164">
        <f t="shared" si="210"/>
        <v>0</v>
      </c>
      <c r="N3182" s="600"/>
      <c r="O3182" s="456"/>
      <c r="P3182" s="443"/>
      <c r="Q3182" s="457"/>
      <c r="R3182" s="458"/>
      <c r="S3182" s="459"/>
      <c r="T3182" s="457"/>
      <c r="U3182" s="460"/>
      <c r="V3182" s="434"/>
      <c r="W3182" s="434"/>
    </row>
    <row r="3183" spans="1:23" ht="31.5">
      <c r="A3183" s="153" t="s">
        <v>67</v>
      </c>
      <c r="B3183" s="154" t="s">
        <v>3609</v>
      </c>
      <c r="C3183" s="155" t="s">
        <v>956</v>
      </c>
      <c r="D3183" s="156" t="s">
        <v>3613</v>
      </c>
      <c r="E3183" s="155" t="s">
        <v>213</v>
      </c>
      <c r="F3183" s="236" t="s">
        <v>3597</v>
      </c>
      <c r="G3183" s="158" t="s">
        <v>58</v>
      </c>
      <c r="H3183" s="159" t="s">
        <v>1427</v>
      </c>
      <c r="I3183" s="160">
        <v>2</v>
      </c>
      <c r="J3183" s="161"/>
      <c r="K3183" s="162">
        <f t="shared" si="209"/>
        <v>0</v>
      </c>
      <c r="L3183" s="163"/>
      <c r="M3183" s="164">
        <f t="shared" si="210"/>
        <v>0</v>
      </c>
      <c r="N3183" s="600"/>
      <c r="O3183" s="456"/>
      <c r="P3183" s="443"/>
      <c r="Q3183" s="457"/>
      <c r="R3183" s="458"/>
      <c r="S3183" s="459"/>
      <c r="T3183" s="457"/>
      <c r="U3183" s="460"/>
      <c r="V3183" s="434"/>
      <c r="W3183" s="434"/>
    </row>
    <row r="3184" spans="1:23" ht="31.5">
      <c r="A3184" s="153" t="s">
        <v>68</v>
      </c>
      <c r="B3184" s="154" t="s">
        <v>3609</v>
      </c>
      <c r="C3184" s="155" t="s">
        <v>956</v>
      </c>
      <c r="D3184" s="156" t="s">
        <v>3616</v>
      </c>
      <c r="E3184" s="155" t="s">
        <v>213</v>
      </c>
      <c r="F3184" s="236" t="s">
        <v>3608</v>
      </c>
      <c r="G3184" s="158" t="s">
        <v>58</v>
      </c>
      <c r="H3184" s="159" t="s">
        <v>1427</v>
      </c>
      <c r="I3184" s="160">
        <v>2</v>
      </c>
      <c r="J3184" s="161"/>
      <c r="K3184" s="162">
        <f t="shared" si="209"/>
        <v>0</v>
      </c>
      <c r="L3184" s="163"/>
      <c r="M3184" s="164">
        <f t="shared" si="210"/>
        <v>0</v>
      </c>
      <c r="N3184" s="600"/>
      <c r="O3184" s="456"/>
      <c r="P3184" s="443"/>
      <c r="Q3184" s="457"/>
      <c r="R3184" s="458"/>
      <c r="S3184" s="459"/>
      <c r="T3184" s="457"/>
      <c r="U3184" s="460"/>
      <c r="V3184" s="434"/>
      <c r="W3184" s="434"/>
    </row>
    <row r="3185" spans="1:23" ht="31.5">
      <c r="A3185" s="153" t="s">
        <v>69</v>
      </c>
      <c r="B3185" s="154" t="s">
        <v>3609</v>
      </c>
      <c r="C3185" s="155" t="s">
        <v>956</v>
      </c>
      <c r="D3185" s="156" t="s">
        <v>3617</v>
      </c>
      <c r="E3185" s="155" t="s">
        <v>213</v>
      </c>
      <c r="F3185" s="236" t="s">
        <v>3598</v>
      </c>
      <c r="G3185" s="158" t="s">
        <v>58</v>
      </c>
      <c r="H3185" s="159" t="s">
        <v>1427</v>
      </c>
      <c r="I3185" s="160">
        <v>2</v>
      </c>
      <c r="J3185" s="161"/>
      <c r="K3185" s="162">
        <f t="shared" si="209"/>
        <v>0</v>
      </c>
      <c r="L3185" s="163"/>
      <c r="M3185" s="164">
        <f t="shared" si="210"/>
        <v>0</v>
      </c>
      <c r="N3185" s="600"/>
      <c r="O3185" s="456"/>
      <c r="P3185" s="443"/>
      <c r="Q3185" s="457"/>
      <c r="R3185" s="458"/>
      <c r="S3185" s="459"/>
      <c r="T3185" s="457"/>
      <c r="U3185" s="460"/>
      <c r="V3185" s="434"/>
      <c r="W3185" s="434"/>
    </row>
    <row r="3186" spans="1:23" ht="31.5">
      <c r="A3186" s="153" t="s">
        <v>70</v>
      </c>
      <c r="B3186" s="154" t="s">
        <v>3609</v>
      </c>
      <c r="C3186" s="155" t="s">
        <v>956</v>
      </c>
      <c r="D3186" s="156" t="s">
        <v>3617</v>
      </c>
      <c r="E3186" s="155" t="s">
        <v>213</v>
      </c>
      <c r="F3186" s="236" t="s">
        <v>3599</v>
      </c>
      <c r="G3186" s="158" t="s">
        <v>58</v>
      </c>
      <c r="H3186" s="159" t="s">
        <v>1427</v>
      </c>
      <c r="I3186" s="160">
        <v>2</v>
      </c>
      <c r="J3186" s="161"/>
      <c r="K3186" s="162">
        <f t="shared" si="209"/>
        <v>0</v>
      </c>
      <c r="L3186" s="163"/>
      <c r="M3186" s="164">
        <f t="shared" si="210"/>
        <v>0</v>
      </c>
      <c r="N3186" s="600"/>
      <c r="O3186" s="456"/>
      <c r="P3186" s="443"/>
      <c r="Q3186" s="457"/>
      <c r="R3186" s="458"/>
      <c r="S3186" s="459"/>
      <c r="T3186" s="457"/>
      <c r="U3186" s="460"/>
      <c r="V3186" s="434"/>
      <c r="W3186" s="434"/>
    </row>
    <row r="3187" spans="1:23" ht="31.5">
      <c r="A3187" s="153" t="s">
        <v>85</v>
      </c>
      <c r="B3187" s="154" t="s">
        <v>3609</v>
      </c>
      <c r="C3187" s="155" t="s">
        <v>956</v>
      </c>
      <c r="D3187" s="156" t="s">
        <v>3616</v>
      </c>
      <c r="E3187" s="155" t="s">
        <v>213</v>
      </c>
      <c r="F3187" s="236" t="s">
        <v>3600</v>
      </c>
      <c r="G3187" s="158" t="s">
        <v>58</v>
      </c>
      <c r="H3187" s="159" t="s">
        <v>1427</v>
      </c>
      <c r="I3187" s="160">
        <v>2</v>
      </c>
      <c r="J3187" s="161"/>
      <c r="K3187" s="162">
        <f t="shared" si="209"/>
        <v>0</v>
      </c>
      <c r="L3187" s="163"/>
      <c r="M3187" s="164">
        <f t="shared" si="210"/>
        <v>0</v>
      </c>
      <c r="N3187" s="600"/>
      <c r="O3187" s="456"/>
      <c r="P3187" s="443"/>
      <c r="Q3187" s="457"/>
      <c r="R3187" s="458"/>
      <c r="S3187" s="459"/>
      <c r="T3187" s="457"/>
      <c r="U3187" s="460"/>
      <c r="V3187" s="434"/>
      <c r="W3187" s="434"/>
    </row>
    <row r="3188" spans="1:23" ht="31.5">
      <c r="A3188" s="153" t="s">
        <v>86</v>
      </c>
      <c r="B3188" s="154" t="s">
        <v>3609</v>
      </c>
      <c r="C3188" s="155" t="s">
        <v>956</v>
      </c>
      <c r="D3188" s="156" t="s">
        <v>3616</v>
      </c>
      <c r="E3188" s="155" t="s">
        <v>213</v>
      </c>
      <c r="F3188" s="236" t="s">
        <v>3601</v>
      </c>
      <c r="G3188" s="158" t="s">
        <v>58</v>
      </c>
      <c r="H3188" s="159" t="s">
        <v>1427</v>
      </c>
      <c r="I3188" s="160">
        <v>2</v>
      </c>
      <c r="J3188" s="161"/>
      <c r="K3188" s="162">
        <f t="shared" si="209"/>
        <v>0</v>
      </c>
      <c r="L3188" s="163"/>
      <c r="M3188" s="164">
        <f t="shared" si="210"/>
        <v>0</v>
      </c>
      <c r="N3188" s="600"/>
      <c r="O3188" s="456"/>
      <c r="P3188" s="443"/>
      <c r="Q3188" s="457"/>
      <c r="R3188" s="458"/>
      <c r="S3188" s="459"/>
      <c r="T3188" s="457"/>
      <c r="U3188" s="460"/>
      <c r="V3188" s="434"/>
      <c r="W3188" s="434"/>
    </row>
    <row r="3189" spans="1:23" ht="31.5">
      <c r="A3189" s="153" t="s">
        <v>87</v>
      </c>
      <c r="B3189" s="154" t="s">
        <v>3609</v>
      </c>
      <c r="C3189" s="155" t="s">
        <v>956</v>
      </c>
      <c r="D3189" s="156" t="s">
        <v>3616</v>
      </c>
      <c r="E3189" s="155" t="s">
        <v>213</v>
      </c>
      <c r="F3189" s="236" t="s">
        <v>3602</v>
      </c>
      <c r="G3189" s="158" t="s">
        <v>58</v>
      </c>
      <c r="H3189" s="159" t="s">
        <v>1427</v>
      </c>
      <c r="I3189" s="160">
        <v>2</v>
      </c>
      <c r="J3189" s="161"/>
      <c r="K3189" s="162">
        <f t="shared" si="209"/>
        <v>0</v>
      </c>
      <c r="L3189" s="163"/>
      <c r="M3189" s="164">
        <f t="shared" si="210"/>
        <v>0</v>
      </c>
      <c r="N3189" s="600"/>
      <c r="O3189" s="456"/>
      <c r="P3189" s="443"/>
      <c r="Q3189" s="457"/>
      <c r="R3189" s="458"/>
      <c r="S3189" s="459"/>
      <c r="T3189" s="457"/>
      <c r="U3189" s="460"/>
      <c r="V3189" s="434"/>
      <c r="W3189" s="434"/>
    </row>
    <row r="3190" spans="1:23" ht="31.5">
      <c r="A3190" s="153" t="s">
        <v>88</v>
      </c>
      <c r="B3190" s="154" t="s">
        <v>3609</v>
      </c>
      <c r="C3190" s="155" t="s">
        <v>1471</v>
      </c>
      <c r="D3190" s="156" t="s">
        <v>3615</v>
      </c>
      <c r="E3190" s="155" t="s">
        <v>213</v>
      </c>
      <c r="F3190" s="236" t="s">
        <v>3603</v>
      </c>
      <c r="G3190" s="158" t="s">
        <v>58</v>
      </c>
      <c r="H3190" s="159" t="s">
        <v>1427</v>
      </c>
      <c r="I3190" s="160">
        <v>2</v>
      </c>
      <c r="J3190" s="161"/>
      <c r="K3190" s="162">
        <f t="shared" si="209"/>
        <v>0</v>
      </c>
      <c r="L3190" s="163"/>
      <c r="M3190" s="164">
        <f t="shared" si="210"/>
        <v>0</v>
      </c>
      <c r="N3190" s="600"/>
      <c r="O3190" s="456"/>
      <c r="P3190" s="443"/>
      <c r="Q3190" s="457"/>
      <c r="R3190" s="458"/>
      <c r="S3190" s="459"/>
      <c r="T3190" s="457"/>
      <c r="U3190" s="460"/>
      <c r="V3190" s="434"/>
      <c r="W3190" s="434"/>
    </row>
    <row r="3191" spans="1:23" ht="31.5">
      <c r="A3191" s="153" t="s">
        <v>89</v>
      </c>
      <c r="B3191" s="154" t="s">
        <v>3609</v>
      </c>
      <c r="C3191" s="155" t="s">
        <v>1471</v>
      </c>
      <c r="D3191" s="156" t="s">
        <v>3615</v>
      </c>
      <c r="E3191" s="155" t="s">
        <v>213</v>
      </c>
      <c r="F3191" s="236" t="s">
        <v>3604</v>
      </c>
      <c r="G3191" s="158" t="s">
        <v>58</v>
      </c>
      <c r="H3191" s="159" t="s">
        <v>1427</v>
      </c>
      <c r="I3191" s="160">
        <v>2</v>
      </c>
      <c r="J3191" s="161"/>
      <c r="K3191" s="162">
        <f t="shared" si="209"/>
        <v>0</v>
      </c>
      <c r="L3191" s="163"/>
      <c r="M3191" s="164">
        <f t="shared" si="210"/>
        <v>0</v>
      </c>
      <c r="N3191" s="600"/>
      <c r="O3191" s="456"/>
      <c r="P3191" s="443"/>
      <c r="Q3191" s="457"/>
      <c r="R3191" s="458"/>
      <c r="S3191" s="459"/>
      <c r="T3191" s="457"/>
      <c r="U3191" s="460"/>
      <c r="V3191" s="434"/>
      <c r="W3191" s="434"/>
    </row>
    <row r="3192" spans="1:23" ht="31.5">
      <c r="A3192" s="153" t="s">
        <v>90</v>
      </c>
      <c r="B3192" s="154" t="s">
        <v>3609</v>
      </c>
      <c r="C3192" s="155" t="s">
        <v>1471</v>
      </c>
      <c r="D3192" s="156" t="s">
        <v>3615</v>
      </c>
      <c r="E3192" s="155" t="s">
        <v>213</v>
      </c>
      <c r="F3192" s="236" t="s">
        <v>3605</v>
      </c>
      <c r="G3192" s="158" t="s">
        <v>58</v>
      </c>
      <c r="H3192" s="159" t="s">
        <v>1427</v>
      </c>
      <c r="I3192" s="160">
        <v>2</v>
      </c>
      <c r="J3192" s="161"/>
      <c r="K3192" s="162">
        <f t="shared" si="209"/>
        <v>0</v>
      </c>
      <c r="L3192" s="163"/>
      <c r="M3192" s="164">
        <f t="shared" si="210"/>
        <v>0</v>
      </c>
      <c r="N3192" s="600"/>
      <c r="O3192" s="456"/>
      <c r="P3192" s="443"/>
      <c r="Q3192" s="457"/>
      <c r="R3192" s="458"/>
      <c r="S3192" s="459"/>
      <c r="T3192" s="457"/>
      <c r="U3192" s="460"/>
      <c r="V3192" s="434"/>
      <c r="W3192" s="434"/>
    </row>
    <row r="3193" spans="1:23" ht="32.25" thickBot="1">
      <c r="A3193" s="100" t="s">
        <v>91</v>
      </c>
      <c r="B3193" s="165" t="s">
        <v>3609</v>
      </c>
      <c r="C3193" s="166" t="s">
        <v>3587</v>
      </c>
      <c r="D3193" s="167" t="s">
        <v>3618</v>
      </c>
      <c r="E3193" s="166" t="s">
        <v>213</v>
      </c>
      <c r="F3193" s="237" t="s">
        <v>3606</v>
      </c>
      <c r="G3193" s="169" t="s">
        <v>58</v>
      </c>
      <c r="H3193" s="106" t="s">
        <v>1427</v>
      </c>
      <c r="I3193" s="170">
        <v>2</v>
      </c>
      <c r="J3193" s="171"/>
      <c r="K3193" s="172">
        <f t="shared" si="209"/>
        <v>0</v>
      </c>
      <c r="L3193" s="173"/>
      <c r="M3193" s="174">
        <f t="shared" si="210"/>
        <v>0</v>
      </c>
      <c r="N3193" s="438"/>
      <c r="O3193" s="441"/>
      <c r="P3193" s="444"/>
      <c r="Q3193" s="447"/>
      <c r="R3193" s="449"/>
      <c r="S3193" s="452"/>
      <c r="T3193" s="447"/>
      <c r="U3193" s="455"/>
      <c r="V3193" s="435"/>
      <c r="W3193" s="435"/>
    </row>
    <row r="3194" spans="1:23" ht="12.75">
      <c r="A3194" s="37"/>
      <c r="B3194" s="37"/>
      <c r="C3194" s="37"/>
      <c r="D3194" s="37"/>
      <c r="E3194" s="37"/>
      <c r="F3194" s="37"/>
      <c r="G3194" s="37"/>
      <c r="H3194" s="38"/>
      <c r="I3194" s="37"/>
      <c r="J3194" s="112" t="s">
        <v>38</v>
      </c>
      <c r="K3194" s="113">
        <f>SUM(K3173:K3193)</f>
        <v>0</v>
      </c>
      <c r="L3194" s="114"/>
      <c r="M3194" s="113">
        <f>SUM(M3173:M3193)</f>
        <v>0</v>
      </c>
      <c r="N3194" s="114"/>
      <c r="O3194" s="114"/>
      <c r="P3194" s="115">
        <f>SUM(P3173)</f>
        <v>0</v>
      </c>
      <c r="Q3194" s="114"/>
      <c r="R3194" s="115">
        <f>SUM(R3173)</f>
        <v>0</v>
      </c>
      <c r="S3194" s="113">
        <f>SUM(S3173:S3193)</f>
        <v>21000</v>
      </c>
      <c r="T3194" s="114"/>
      <c r="U3194" s="113">
        <f>SUM(U3173:U3193)</f>
        <v>21000</v>
      </c>
      <c r="V3194" s="37"/>
      <c r="W3194" s="37"/>
    </row>
    <row r="3195" spans="1:23" ht="51">
      <c r="W3195" s="116" t="s">
        <v>37</v>
      </c>
    </row>
    <row r="3197" spans="1:23" ht="13.5" thickBot="1">
      <c r="A3197" s="180"/>
      <c r="B3197" s="181" t="s">
        <v>21</v>
      </c>
      <c r="C3197" s="182">
        <v>196</v>
      </c>
      <c r="D3197" s="184"/>
      <c r="E3197" s="184"/>
      <c r="F3197" s="184"/>
      <c r="G3197" s="184"/>
      <c r="H3197" s="184"/>
      <c r="I3197" s="184"/>
      <c r="J3197" s="184"/>
      <c r="K3197" s="184"/>
      <c r="L3197" s="184"/>
      <c r="M3197" s="184"/>
      <c r="N3197" s="184"/>
      <c r="O3197" s="185"/>
      <c r="P3197" s="185"/>
      <c r="Q3197" s="185"/>
      <c r="R3197" s="185"/>
      <c r="S3197" s="185"/>
      <c r="T3197" s="185"/>
      <c r="U3197" s="185"/>
      <c r="V3197" s="185"/>
      <c r="W3197" s="185"/>
    </row>
    <row r="3198" spans="1:23" ht="11.25">
      <c r="A3198" s="461" t="s">
        <v>0</v>
      </c>
      <c r="B3198" s="431"/>
      <c r="C3198" s="431"/>
      <c r="D3198" s="431"/>
      <c r="E3198" s="431"/>
      <c r="F3198" s="431"/>
      <c r="G3198" s="432"/>
      <c r="H3198" s="461" t="s">
        <v>40</v>
      </c>
      <c r="I3198" s="431"/>
      <c r="J3198" s="431"/>
      <c r="K3198" s="431"/>
      <c r="L3198" s="431"/>
      <c r="M3198" s="432"/>
      <c r="N3198" s="422" t="s">
        <v>35</v>
      </c>
      <c r="O3198" s="423"/>
      <c r="P3198" s="423"/>
      <c r="Q3198" s="423"/>
      <c r="R3198" s="423"/>
      <c r="S3198" s="423"/>
      <c r="T3198" s="423"/>
      <c r="U3198" s="424"/>
      <c r="V3198" s="425" t="s">
        <v>1</v>
      </c>
      <c r="W3198" s="426"/>
    </row>
    <row r="3199" spans="1:23" ht="63.75">
      <c r="A3199" s="258" t="s">
        <v>12</v>
      </c>
      <c r="B3199" s="157" t="s">
        <v>22</v>
      </c>
      <c r="C3199" s="157" t="s">
        <v>13</v>
      </c>
      <c r="D3199" s="157" t="s">
        <v>20</v>
      </c>
      <c r="E3199" s="259" t="s">
        <v>23</v>
      </c>
      <c r="F3199" s="157" t="s">
        <v>19</v>
      </c>
      <c r="G3199" s="158" t="s">
        <v>24</v>
      </c>
      <c r="H3199" s="258" t="s">
        <v>28</v>
      </c>
      <c r="I3199" s="157" t="s">
        <v>29</v>
      </c>
      <c r="J3199" s="260" t="s">
        <v>41</v>
      </c>
      <c r="K3199" s="261" t="s">
        <v>14</v>
      </c>
      <c r="L3199" s="262" t="s">
        <v>2</v>
      </c>
      <c r="M3199" s="263" t="s">
        <v>15</v>
      </c>
      <c r="N3199" s="56" t="s">
        <v>50</v>
      </c>
      <c r="O3199" s="57" t="s">
        <v>54</v>
      </c>
      <c r="P3199" s="58" t="s">
        <v>42</v>
      </c>
      <c r="Q3199" s="59" t="s">
        <v>2</v>
      </c>
      <c r="R3199" s="58" t="s">
        <v>43</v>
      </c>
      <c r="S3199" s="58" t="s">
        <v>55</v>
      </c>
      <c r="T3199" s="59" t="s">
        <v>2</v>
      </c>
      <c r="U3199" s="60" t="s">
        <v>56</v>
      </c>
      <c r="V3199" s="61" t="s">
        <v>51</v>
      </c>
      <c r="W3199" s="62" t="s">
        <v>52</v>
      </c>
    </row>
    <row r="3200" spans="1:23" ht="11.25" thickBot="1">
      <c r="A3200" s="206" t="s">
        <v>3</v>
      </c>
      <c r="B3200" s="207" t="s">
        <v>4</v>
      </c>
      <c r="C3200" s="207" t="s">
        <v>5</v>
      </c>
      <c r="D3200" s="207" t="s">
        <v>6</v>
      </c>
      <c r="E3200" s="207" t="s">
        <v>7</v>
      </c>
      <c r="F3200" s="207" t="s">
        <v>8</v>
      </c>
      <c r="G3200" s="293" t="s">
        <v>9</v>
      </c>
      <c r="H3200" s="206" t="s">
        <v>16</v>
      </c>
      <c r="I3200" s="207" t="s">
        <v>30</v>
      </c>
      <c r="J3200" s="208" t="s">
        <v>31</v>
      </c>
      <c r="K3200" s="207" t="s">
        <v>32</v>
      </c>
      <c r="L3200" s="209" t="s">
        <v>33</v>
      </c>
      <c r="M3200" s="210" t="s">
        <v>34</v>
      </c>
      <c r="N3200" s="70" t="s">
        <v>17</v>
      </c>
      <c r="O3200" s="71" t="s">
        <v>36</v>
      </c>
      <c r="P3200" s="72" t="s">
        <v>49</v>
      </c>
      <c r="Q3200" s="71" t="s">
        <v>10</v>
      </c>
      <c r="R3200" s="72" t="s">
        <v>44</v>
      </c>
      <c r="S3200" s="72" t="s">
        <v>45</v>
      </c>
      <c r="T3200" s="71" t="s">
        <v>18</v>
      </c>
      <c r="U3200" s="73" t="s">
        <v>46</v>
      </c>
      <c r="V3200" s="74" t="s">
        <v>47</v>
      </c>
      <c r="W3200" s="75" t="s">
        <v>48</v>
      </c>
    </row>
    <row r="3201" spans="1:66" ht="31.5">
      <c r="A3201" s="76" t="s">
        <v>11</v>
      </c>
      <c r="B3201" s="145" t="s">
        <v>3619</v>
      </c>
      <c r="C3201" s="314" t="s">
        <v>425</v>
      </c>
      <c r="D3201" s="146" t="s">
        <v>426</v>
      </c>
      <c r="E3201" s="146" t="s">
        <v>213</v>
      </c>
      <c r="F3201" s="235" t="s">
        <v>427</v>
      </c>
      <c r="G3201" s="81" t="s">
        <v>58</v>
      </c>
      <c r="H3201" s="82" t="s">
        <v>1223</v>
      </c>
      <c r="I3201" s="149">
        <v>2</v>
      </c>
      <c r="J3201" s="150"/>
      <c r="K3201" s="151">
        <f t="shared" ref="K3201:K3212" si="211">I3201*J3201</f>
        <v>0</v>
      </c>
      <c r="L3201" s="152"/>
      <c r="M3201" s="87">
        <f t="shared" ref="M3201:M3212" si="212">ROUND(K3201*L3201+K3201,2)</f>
        <v>0</v>
      </c>
      <c r="N3201" s="436">
        <v>12</v>
      </c>
      <c r="O3201" s="439"/>
      <c r="P3201" s="442">
        <f>N3201*O3201</f>
        <v>0</v>
      </c>
      <c r="Q3201" s="445"/>
      <c r="R3201" s="442">
        <f>ROUND(P3201+P3201*Q3201,2)</f>
        <v>0</v>
      </c>
      <c r="S3201" s="450">
        <v>1200</v>
      </c>
      <c r="T3201" s="445"/>
      <c r="U3201" s="453">
        <f>ROUND(S3201+S3201*T3201,2)</f>
        <v>1200</v>
      </c>
      <c r="V3201" s="433">
        <f>SUM(K3213,P3213,S3213)</f>
        <v>1200</v>
      </c>
      <c r="W3201" s="433">
        <f>SUM(M3213,R3213,U3213)</f>
        <v>1200</v>
      </c>
    </row>
    <row r="3202" spans="1:66" ht="31.5">
      <c r="A3202" s="153" t="s">
        <v>39</v>
      </c>
      <c r="B3202" s="154" t="s">
        <v>3619</v>
      </c>
      <c r="C3202" s="155" t="s">
        <v>425</v>
      </c>
      <c r="D3202" s="156" t="s">
        <v>426</v>
      </c>
      <c r="E3202" s="155" t="s">
        <v>213</v>
      </c>
      <c r="F3202" s="236" t="s">
        <v>428</v>
      </c>
      <c r="G3202" s="158" t="s">
        <v>58</v>
      </c>
      <c r="H3202" s="159" t="s">
        <v>1223</v>
      </c>
      <c r="I3202" s="160">
        <v>2</v>
      </c>
      <c r="J3202" s="161"/>
      <c r="K3202" s="162">
        <f t="shared" si="211"/>
        <v>0</v>
      </c>
      <c r="L3202" s="163"/>
      <c r="M3202" s="164">
        <f t="shared" si="212"/>
        <v>0</v>
      </c>
      <c r="N3202" s="437"/>
      <c r="O3202" s="440"/>
      <c r="P3202" s="443"/>
      <c r="Q3202" s="446"/>
      <c r="R3202" s="443"/>
      <c r="S3202" s="451"/>
      <c r="T3202" s="446"/>
      <c r="U3202" s="454"/>
      <c r="V3202" s="434"/>
      <c r="W3202" s="434"/>
    </row>
    <row r="3203" spans="1:66" ht="31.5">
      <c r="A3203" s="153" t="s">
        <v>59</v>
      </c>
      <c r="B3203" s="154" t="s">
        <v>3619</v>
      </c>
      <c r="C3203" s="155" t="s">
        <v>425</v>
      </c>
      <c r="D3203" s="156" t="s">
        <v>426</v>
      </c>
      <c r="E3203" s="155" t="s">
        <v>213</v>
      </c>
      <c r="F3203" s="236" t="s">
        <v>429</v>
      </c>
      <c r="G3203" s="158" t="s">
        <v>58</v>
      </c>
      <c r="H3203" s="159" t="s">
        <v>1223</v>
      </c>
      <c r="I3203" s="160">
        <v>2</v>
      </c>
      <c r="J3203" s="161"/>
      <c r="K3203" s="162">
        <f t="shared" si="211"/>
        <v>0</v>
      </c>
      <c r="L3203" s="163"/>
      <c r="M3203" s="164">
        <f t="shared" si="212"/>
        <v>0</v>
      </c>
      <c r="N3203" s="437"/>
      <c r="O3203" s="440"/>
      <c r="P3203" s="443"/>
      <c r="Q3203" s="446"/>
      <c r="R3203" s="443"/>
      <c r="S3203" s="451"/>
      <c r="T3203" s="446"/>
      <c r="U3203" s="454"/>
      <c r="V3203" s="434"/>
      <c r="W3203" s="434"/>
    </row>
    <row r="3204" spans="1:66" ht="31.5">
      <c r="A3204" s="153" t="s">
        <v>60</v>
      </c>
      <c r="B3204" s="154" t="s">
        <v>3619</v>
      </c>
      <c r="C3204" s="155" t="s">
        <v>425</v>
      </c>
      <c r="D3204" s="156" t="s">
        <v>426</v>
      </c>
      <c r="E3204" s="155" t="s">
        <v>213</v>
      </c>
      <c r="F3204" s="236" t="s">
        <v>430</v>
      </c>
      <c r="G3204" s="158" t="s">
        <v>58</v>
      </c>
      <c r="H3204" s="159" t="s">
        <v>1223</v>
      </c>
      <c r="I3204" s="160">
        <v>2</v>
      </c>
      <c r="J3204" s="161"/>
      <c r="K3204" s="162">
        <f t="shared" si="211"/>
        <v>0</v>
      </c>
      <c r="L3204" s="163"/>
      <c r="M3204" s="164">
        <f t="shared" si="212"/>
        <v>0</v>
      </c>
      <c r="N3204" s="437"/>
      <c r="O3204" s="456"/>
      <c r="P3204" s="443"/>
      <c r="Q3204" s="457"/>
      <c r="R3204" s="458"/>
      <c r="S3204" s="459"/>
      <c r="T3204" s="457"/>
      <c r="U3204" s="460"/>
      <c r="V3204" s="434"/>
      <c r="W3204" s="434"/>
    </row>
    <row r="3205" spans="1:66" ht="31.5">
      <c r="A3205" s="153" t="s">
        <v>61</v>
      </c>
      <c r="B3205" s="154" t="s">
        <v>3619</v>
      </c>
      <c r="C3205" s="155" t="s">
        <v>425</v>
      </c>
      <c r="D3205" s="156" t="s">
        <v>426</v>
      </c>
      <c r="E3205" s="155" t="s">
        <v>213</v>
      </c>
      <c r="F3205" s="236" t="s">
        <v>431</v>
      </c>
      <c r="G3205" s="158" t="s">
        <v>58</v>
      </c>
      <c r="H3205" s="159" t="s">
        <v>1223</v>
      </c>
      <c r="I3205" s="160">
        <v>2</v>
      </c>
      <c r="J3205" s="161"/>
      <c r="K3205" s="162">
        <f t="shared" si="211"/>
        <v>0</v>
      </c>
      <c r="L3205" s="163"/>
      <c r="M3205" s="164">
        <f t="shared" si="212"/>
        <v>0</v>
      </c>
      <c r="N3205" s="437"/>
      <c r="O3205" s="456"/>
      <c r="P3205" s="443"/>
      <c r="Q3205" s="457"/>
      <c r="R3205" s="458"/>
      <c r="S3205" s="459"/>
      <c r="T3205" s="457"/>
      <c r="U3205" s="460"/>
      <c r="V3205" s="434"/>
      <c r="W3205" s="434"/>
    </row>
    <row r="3206" spans="1:66" ht="31.5">
      <c r="A3206" s="153" t="s">
        <v>62</v>
      </c>
      <c r="B3206" s="154" t="s">
        <v>3619</v>
      </c>
      <c r="C3206" s="155" t="s">
        <v>425</v>
      </c>
      <c r="D3206" s="156" t="s">
        <v>426</v>
      </c>
      <c r="E3206" s="155" t="s">
        <v>213</v>
      </c>
      <c r="F3206" s="236" t="s">
        <v>432</v>
      </c>
      <c r="G3206" s="158" t="s">
        <v>58</v>
      </c>
      <c r="H3206" s="159" t="s">
        <v>1223</v>
      </c>
      <c r="I3206" s="160">
        <v>2</v>
      </c>
      <c r="J3206" s="161"/>
      <c r="K3206" s="162">
        <f t="shared" si="211"/>
        <v>0</v>
      </c>
      <c r="L3206" s="163"/>
      <c r="M3206" s="164">
        <f t="shared" si="212"/>
        <v>0</v>
      </c>
      <c r="N3206" s="437"/>
      <c r="O3206" s="456"/>
      <c r="P3206" s="443"/>
      <c r="Q3206" s="457"/>
      <c r="R3206" s="458"/>
      <c r="S3206" s="459"/>
      <c r="T3206" s="457"/>
      <c r="U3206" s="460"/>
      <c r="V3206" s="434"/>
      <c r="W3206" s="434"/>
    </row>
    <row r="3207" spans="1:66" ht="31.5">
      <c r="A3207" s="153" t="s">
        <v>63</v>
      </c>
      <c r="B3207" s="154" t="s">
        <v>3619</v>
      </c>
      <c r="C3207" s="155" t="s">
        <v>3620</v>
      </c>
      <c r="D3207" s="156" t="s">
        <v>3474</v>
      </c>
      <c r="E3207" s="155" t="s">
        <v>213</v>
      </c>
      <c r="F3207" s="236" t="s">
        <v>3621</v>
      </c>
      <c r="G3207" s="158" t="s">
        <v>58</v>
      </c>
      <c r="H3207" s="159" t="s">
        <v>1223</v>
      </c>
      <c r="I3207" s="160">
        <v>2</v>
      </c>
      <c r="J3207" s="161"/>
      <c r="K3207" s="162">
        <f t="shared" si="211"/>
        <v>0</v>
      </c>
      <c r="L3207" s="163"/>
      <c r="M3207" s="164">
        <f t="shared" si="212"/>
        <v>0</v>
      </c>
      <c r="N3207" s="437"/>
      <c r="O3207" s="456"/>
      <c r="P3207" s="443"/>
      <c r="Q3207" s="457"/>
      <c r="R3207" s="458"/>
      <c r="S3207" s="459"/>
      <c r="T3207" s="457"/>
      <c r="U3207" s="460"/>
      <c r="V3207" s="434"/>
      <c r="W3207" s="434"/>
    </row>
    <row r="3208" spans="1:66" ht="31.5">
      <c r="A3208" s="153" t="s">
        <v>64</v>
      </c>
      <c r="B3208" s="154" t="s">
        <v>3619</v>
      </c>
      <c r="C3208" s="155" t="s">
        <v>3620</v>
      </c>
      <c r="D3208" s="156" t="s">
        <v>3474</v>
      </c>
      <c r="E3208" s="155" t="s">
        <v>213</v>
      </c>
      <c r="F3208" s="236" t="s">
        <v>3622</v>
      </c>
      <c r="G3208" s="158" t="s">
        <v>58</v>
      </c>
      <c r="H3208" s="159" t="s">
        <v>1223</v>
      </c>
      <c r="I3208" s="160">
        <v>2</v>
      </c>
      <c r="J3208" s="161"/>
      <c r="K3208" s="162">
        <f t="shared" si="211"/>
        <v>0</v>
      </c>
      <c r="L3208" s="163"/>
      <c r="M3208" s="164">
        <f t="shared" si="212"/>
        <v>0</v>
      </c>
      <c r="N3208" s="437"/>
      <c r="O3208" s="456"/>
      <c r="P3208" s="443"/>
      <c r="Q3208" s="457"/>
      <c r="R3208" s="458"/>
      <c r="S3208" s="459"/>
      <c r="T3208" s="457"/>
      <c r="U3208" s="460"/>
      <c r="V3208" s="434"/>
      <c r="W3208" s="434"/>
    </row>
    <row r="3209" spans="1:66" ht="31.5">
      <c r="A3209" s="153" t="s">
        <v>65</v>
      </c>
      <c r="B3209" s="154" t="s">
        <v>3619</v>
      </c>
      <c r="C3209" s="155" t="s">
        <v>3620</v>
      </c>
      <c r="D3209" s="156" t="s">
        <v>3474</v>
      </c>
      <c r="E3209" s="155" t="s">
        <v>213</v>
      </c>
      <c r="F3209" s="236" t="s">
        <v>3623</v>
      </c>
      <c r="G3209" s="158" t="s">
        <v>58</v>
      </c>
      <c r="H3209" s="159" t="s">
        <v>1223</v>
      </c>
      <c r="I3209" s="160">
        <v>2</v>
      </c>
      <c r="J3209" s="161"/>
      <c r="K3209" s="162">
        <f t="shared" si="211"/>
        <v>0</v>
      </c>
      <c r="L3209" s="163"/>
      <c r="M3209" s="164">
        <f t="shared" si="212"/>
        <v>0</v>
      </c>
      <c r="N3209" s="437"/>
      <c r="O3209" s="456"/>
      <c r="P3209" s="443"/>
      <c r="Q3209" s="457"/>
      <c r="R3209" s="458"/>
      <c r="S3209" s="459"/>
      <c r="T3209" s="457"/>
      <c r="U3209" s="460"/>
      <c r="V3209" s="434"/>
      <c r="W3209" s="434"/>
    </row>
    <row r="3210" spans="1:66" ht="31.5">
      <c r="A3210" s="153" t="s">
        <v>66</v>
      </c>
      <c r="B3210" s="154" t="s">
        <v>3619</v>
      </c>
      <c r="C3210" s="155" t="s">
        <v>3620</v>
      </c>
      <c r="D3210" s="156" t="s">
        <v>3474</v>
      </c>
      <c r="E3210" s="155" t="s">
        <v>213</v>
      </c>
      <c r="F3210" s="236" t="s">
        <v>3624</v>
      </c>
      <c r="G3210" s="158" t="s">
        <v>58</v>
      </c>
      <c r="H3210" s="159" t="s">
        <v>1223</v>
      </c>
      <c r="I3210" s="160">
        <v>2</v>
      </c>
      <c r="J3210" s="161"/>
      <c r="K3210" s="162">
        <f t="shared" si="211"/>
        <v>0</v>
      </c>
      <c r="L3210" s="163"/>
      <c r="M3210" s="164">
        <f t="shared" si="212"/>
        <v>0</v>
      </c>
      <c r="N3210" s="437"/>
      <c r="O3210" s="456"/>
      <c r="P3210" s="443"/>
      <c r="Q3210" s="457"/>
      <c r="R3210" s="458"/>
      <c r="S3210" s="459"/>
      <c r="T3210" s="457"/>
      <c r="U3210" s="460"/>
      <c r="V3210" s="434"/>
      <c r="W3210" s="434"/>
    </row>
    <row r="3211" spans="1:66" ht="31.5">
      <c r="A3211" s="153" t="s">
        <v>67</v>
      </c>
      <c r="B3211" s="154" t="s">
        <v>3619</v>
      </c>
      <c r="C3211" s="155" t="s">
        <v>3620</v>
      </c>
      <c r="D3211" s="156" t="s">
        <v>3474</v>
      </c>
      <c r="E3211" s="155" t="s">
        <v>213</v>
      </c>
      <c r="F3211" s="236" t="s">
        <v>3625</v>
      </c>
      <c r="G3211" s="158" t="s">
        <v>58</v>
      </c>
      <c r="H3211" s="159" t="s">
        <v>1223</v>
      </c>
      <c r="I3211" s="160">
        <v>2</v>
      </c>
      <c r="J3211" s="161"/>
      <c r="K3211" s="162">
        <f t="shared" si="211"/>
        <v>0</v>
      </c>
      <c r="L3211" s="163"/>
      <c r="M3211" s="164">
        <f t="shared" si="212"/>
        <v>0</v>
      </c>
      <c r="N3211" s="437"/>
      <c r="O3211" s="456"/>
      <c r="P3211" s="443"/>
      <c r="Q3211" s="457"/>
      <c r="R3211" s="458"/>
      <c r="S3211" s="459"/>
      <c r="T3211" s="457"/>
      <c r="U3211" s="460"/>
      <c r="V3211" s="434"/>
      <c r="W3211" s="434"/>
    </row>
    <row r="3212" spans="1:66" ht="32.25" thickBot="1">
      <c r="A3212" s="100" t="s">
        <v>68</v>
      </c>
      <c r="B3212" s="165" t="s">
        <v>3619</v>
      </c>
      <c r="C3212" s="166" t="s">
        <v>3626</v>
      </c>
      <c r="D3212" s="167">
        <v>70102</v>
      </c>
      <c r="E3212" s="166" t="s">
        <v>213</v>
      </c>
      <c r="F3212" s="237" t="s">
        <v>3627</v>
      </c>
      <c r="G3212" s="169" t="s">
        <v>58</v>
      </c>
      <c r="H3212" s="106" t="s">
        <v>1223</v>
      </c>
      <c r="I3212" s="170">
        <v>2</v>
      </c>
      <c r="J3212" s="171"/>
      <c r="K3212" s="172">
        <f t="shared" si="211"/>
        <v>0</v>
      </c>
      <c r="L3212" s="173"/>
      <c r="M3212" s="174">
        <f t="shared" si="212"/>
        <v>0</v>
      </c>
      <c r="N3212" s="438"/>
      <c r="O3212" s="441"/>
      <c r="P3212" s="444"/>
      <c r="Q3212" s="447"/>
      <c r="R3212" s="449"/>
      <c r="S3212" s="452"/>
      <c r="T3212" s="447"/>
      <c r="U3212" s="455"/>
      <c r="V3212" s="435"/>
      <c r="W3212" s="435"/>
    </row>
    <row r="3213" spans="1:66" ht="12.75">
      <c r="A3213" s="37"/>
      <c r="B3213" s="37"/>
      <c r="C3213" s="37"/>
      <c r="D3213" s="37"/>
      <c r="E3213" s="37"/>
      <c r="F3213" s="37"/>
      <c r="G3213" s="37"/>
      <c r="H3213" s="38"/>
      <c r="I3213" s="37"/>
      <c r="J3213" s="112" t="s">
        <v>38</v>
      </c>
      <c r="K3213" s="113">
        <f>SUM(K3201:K3212)</f>
        <v>0</v>
      </c>
      <c r="L3213" s="114"/>
      <c r="M3213" s="113">
        <f>SUM(M3201:M3212)</f>
        <v>0</v>
      </c>
      <c r="N3213" s="114"/>
      <c r="O3213" s="114"/>
      <c r="P3213" s="115">
        <f>SUM(P3201)</f>
        <v>0</v>
      </c>
      <c r="Q3213" s="114"/>
      <c r="R3213" s="115">
        <f>SUM(R3201)</f>
        <v>0</v>
      </c>
      <c r="S3213" s="113">
        <f>SUM(S3201:S3212)</f>
        <v>1200</v>
      </c>
      <c r="T3213" s="114"/>
      <c r="U3213" s="113">
        <f>SUM(U3201:U3212)</f>
        <v>1200</v>
      </c>
      <c r="V3213" s="37"/>
      <c r="W3213" s="37"/>
    </row>
    <row r="3214" spans="1:66" ht="51">
      <c r="W3214" s="116" t="s">
        <v>37</v>
      </c>
    </row>
    <row r="3216" spans="1:66" s="241" customFormat="1" ht="15" thickBot="1">
      <c r="A3216" s="180"/>
      <c r="B3216" s="181" t="s">
        <v>21</v>
      </c>
      <c r="C3216" s="182">
        <v>197</v>
      </c>
      <c r="D3216" s="183"/>
      <c r="E3216" s="184"/>
      <c r="F3216" s="184"/>
      <c r="G3216" s="184"/>
      <c r="H3216" s="184"/>
      <c r="I3216" s="184"/>
      <c r="J3216" s="184"/>
      <c r="K3216" s="184"/>
      <c r="L3216" s="184"/>
      <c r="M3216" s="184"/>
      <c r="N3216" s="184"/>
      <c r="O3216" s="185"/>
      <c r="P3216" s="185"/>
      <c r="Q3216" s="185"/>
      <c r="R3216" s="185"/>
      <c r="S3216" s="185"/>
      <c r="T3216" s="185"/>
      <c r="U3216" s="185"/>
      <c r="V3216" s="185"/>
      <c r="W3216" s="185"/>
      <c r="X3216" s="31"/>
      <c r="Y3216" s="31"/>
      <c r="Z3216" s="31"/>
      <c r="AA3216" s="31"/>
      <c r="AB3216" s="31"/>
      <c r="AC3216" s="31"/>
      <c r="AD3216" s="31"/>
      <c r="AE3216" s="31"/>
      <c r="AF3216" s="31"/>
      <c r="AG3216" s="31"/>
      <c r="AH3216" s="31"/>
      <c r="AI3216" s="31"/>
      <c r="AJ3216" s="31"/>
      <c r="AK3216" s="31"/>
      <c r="AL3216" s="31"/>
      <c r="AM3216" s="31"/>
      <c r="AN3216" s="31"/>
      <c r="AO3216" s="31"/>
      <c r="AP3216" s="31"/>
      <c r="AQ3216" s="31"/>
      <c r="AR3216" s="31"/>
      <c r="AS3216" s="31"/>
      <c r="AT3216" s="31"/>
      <c r="AU3216" s="31"/>
      <c r="AV3216" s="31"/>
      <c r="AW3216" s="31"/>
      <c r="AX3216" s="31"/>
      <c r="AY3216" s="31"/>
      <c r="AZ3216" s="31"/>
      <c r="BA3216" s="31"/>
      <c r="BB3216" s="31"/>
      <c r="BC3216" s="31"/>
      <c r="BD3216" s="31"/>
      <c r="BE3216" s="31"/>
      <c r="BF3216" s="31"/>
      <c r="BG3216" s="31"/>
      <c r="BH3216" s="31"/>
      <c r="BI3216" s="31"/>
      <c r="BJ3216" s="31"/>
      <c r="BK3216" s="31"/>
      <c r="BL3216" s="31"/>
      <c r="BM3216" s="31"/>
      <c r="BN3216" s="31"/>
    </row>
    <row r="3217" spans="1:66" ht="11.25">
      <c r="A3217" s="422" t="s">
        <v>0</v>
      </c>
      <c r="B3217" s="423"/>
      <c r="C3217" s="423"/>
      <c r="D3217" s="423"/>
      <c r="E3217" s="423"/>
      <c r="F3217" s="423"/>
      <c r="G3217" s="424"/>
      <c r="H3217" s="422" t="s">
        <v>40</v>
      </c>
      <c r="I3217" s="423"/>
      <c r="J3217" s="423"/>
      <c r="K3217" s="423"/>
      <c r="L3217" s="423"/>
      <c r="M3217" s="424"/>
      <c r="N3217" s="422" t="s">
        <v>35</v>
      </c>
      <c r="O3217" s="423"/>
      <c r="P3217" s="423"/>
      <c r="Q3217" s="423"/>
      <c r="R3217" s="423"/>
      <c r="S3217" s="423"/>
      <c r="T3217" s="423"/>
      <c r="U3217" s="424"/>
      <c r="V3217" s="425" t="s">
        <v>1</v>
      </c>
      <c r="W3217" s="426"/>
    </row>
    <row r="3218" spans="1:66" ht="63.75">
      <c r="A3218" s="46" t="s">
        <v>12</v>
      </c>
      <c r="B3218" s="47" t="s">
        <v>22</v>
      </c>
      <c r="C3218" s="48" t="s">
        <v>13</v>
      </c>
      <c r="D3218" s="48" t="s">
        <v>20</v>
      </c>
      <c r="E3218" s="49" t="s">
        <v>23</v>
      </c>
      <c r="F3218" s="48" t="s">
        <v>19</v>
      </c>
      <c r="G3218" s="50" t="s">
        <v>24</v>
      </c>
      <c r="H3218" s="51" t="s">
        <v>28</v>
      </c>
      <c r="I3218" s="48" t="s">
        <v>29</v>
      </c>
      <c r="J3218" s="52" t="s">
        <v>41</v>
      </c>
      <c r="K3218" s="53" t="s">
        <v>14</v>
      </c>
      <c r="L3218" s="54" t="s">
        <v>2</v>
      </c>
      <c r="M3218" s="55" t="s">
        <v>15</v>
      </c>
      <c r="N3218" s="56" t="s">
        <v>50</v>
      </c>
      <c r="O3218" s="57" t="s">
        <v>54</v>
      </c>
      <c r="P3218" s="58" t="s">
        <v>42</v>
      </c>
      <c r="Q3218" s="59" t="s">
        <v>2</v>
      </c>
      <c r="R3218" s="58" t="s">
        <v>43</v>
      </c>
      <c r="S3218" s="58" t="s">
        <v>55</v>
      </c>
      <c r="T3218" s="59" t="s">
        <v>2</v>
      </c>
      <c r="U3218" s="60" t="s">
        <v>56</v>
      </c>
      <c r="V3218" s="61" t="s">
        <v>51</v>
      </c>
      <c r="W3218" s="62" t="s">
        <v>52</v>
      </c>
    </row>
    <row r="3219" spans="1:66" ht="11.25" thickBot="1">
      <c r="A3219" s="63" t="s">
        <v>3</v>
      </c>
      <c r="B3219" s="64" t="s">
        <v>4</v>
      </c>
      <c r="C3219" s="64" t="s">
        <v>5</v>
      </c>
      <c r="D3219" s="64" t="s">
        <v>6</v>
      </c>
      <c r="E3219" s="64" t="s">
        <v>7</v>
      </c>
      <c r="F3219" s="64" t="s">
        <v>8</v>
      </c>
      <c r="G3219" s="65" t="s">
        <v>9</v>
      </c>
      <c r="H3219" s="66" t="s">
        <v>16</v>
      </c>
      <c r="I3219" s="64" t="s">
        <v>30</v>
      </c>
      <c r="J3219" s="67" t="s">
        <v>31</v>
      </c>
      <c r="K3219" s="64" t="s">
        <v>32</v>
      </c>
      <c r="L3219" s="68" t="s">
        <v>33</v>
      </c>
      <c r="M3219" s="69" t="s">
        <v>34</v>
      </c>
      <c r="N3219" s="70" t="s">
        <v>17</v>
      </c>
      <c r="O3219" s="71" t="s">
        <v>36</v>
      </c>
      <c r="P3219" s="72" t="s">
        <v>49</v>
      </c>
      <c r="Q3219" s="71" t="s">
        <v>10</v>
      </c>
      <c r="R3219" s="72" t="s">
        <v>44</v>
      </c>
      <c r="S3219" s="72" t="s">
        <v>45</v>
      </c>
      <c r="T3219" s="71" t="s">
        <v>18</v>
      </c>
      <c r="U3219" s="73" t="s">
        <v>46</v>
      </c>
      <c r="V3219" s="74" t="s">
        <v>47</v>
      </c>
      <c r="W3219" s="75" t="s">
        <v>48</v>
      </c>
    </row>
    <row r="3220" spans="1:66" ht="32.25" thickBot="1">
      <c r="A3220" s="117" t="s">
        <v>11</v>
      </c>
      <c r="B3220" s="118" t="s">
        <v>3634</v>
      </c>
      <c r="C3220" s="119" t="s">
        <v>930</v>
      </c>
      <c r="D3220" s="120" t="s">
        <v>3635</v>
      </c>
      <c r="E3220" s="119" t="s">
        <v>57</v>
      </c>
      <c r="F3220" s="121" t="s">
        <v>3636</v>
      </c>
      <c r="G3220" s="122" t="s">
        <v>58</v>
      </c>
      <c r="H3220" s="123">
        <v>45736</v>
      </c>
      <c r="I3220" s="124">
        <v>2</v>
      </c>
      <c r="J3220" s="125"/>
      <c r="K3220" s="126">
        <f t="shared" ref="K3220" si="213">I3220*J3220</f>
        <v>0</v>
      </c>
      <c r="L3220" s="127"/>
      <c r="M3220" s="128">
        <f t="shared" ref="M3220" si="214">ROUND(K3220*L3220+K3220,2)</f>
        <v>0</v>
      </c>
      <c r="N3220" s="129">
        <v>6</v>
      </c>
      <c r="O3220" s="125"/>
      <c r="P3220" s="130">
        <f>N3220*O3220</f>
        <v>0</v>
      </c>
      <c r="Q3220" s="127"/>
      <c r="R3220" s="130">
        <f>ROUND(P3220+P3220*Q3220,2)</f>
        <v>0</v>
      </c>
      <c r="S3220" s="131">
        <v>4000</v>
      </c>
      <c r="T3220" s="127"/>
      <c r="U3220" s="132">
        <f>ROUND(S3220+S3220*T3220,2)</f>
        <v>4000</v>
      </c>
      <c r="V3220" s="133">
        <f>SUM(K3221,P3221,S3221)</f>
        <v>4000</v>
      </c>
      <c r="W3220" s="133">
        <f>SUM(M3221,R3221,U3221)</f>
        <v>4000</v>
      </c>
    </row>
    <row r="3221" spans="1:66" ht="12.75">
      <c r="A3221" s="37"/>
      <c r="B3221" s="37"/>
      <c r="C3221" s="37"/>
      <c r="D3221" s="37"/>
      <c r="E3221" s="37"/>
      <c r="F3221" s="37"/>
      <c r="G3221" s="37"/>
      <c r="H3221" s="38"/>
      <c r="I3221" s="37"/>
      <c r="J3221" s="112" t="s">
        <v>38</v>
      </c>
      <c r="K3221" s="113">
        <f>SUM(K3220:K3220)</f>
        <v>0</v>
      </c>
      <c r="L3221" s="114"/>
      <c r="M3221" s="113">
        <f>SUM(M3220:M3220)</f>
        <v>0</v>
      </c>
      <c r="N3221" s="114"/>
      <c r="O3221" s="114"/>
      <c r="P3221" s="115">
        <f>SUM(P3220)</f>
        <v>0</v>
      </c>
      <c r="Q3221" s="114"/>
      <c r="R3221" s="115">
        <f>SUM(R3220)</f>
        <v>0</v>
      </c>
      <c r="S3221" s="113">
        <f>SUM(S3220:S3220)</f>
        <v>4000</v>
      </c>
      <c r="T3221" s="114"/>
      <c r="U3221" s="113">
        <f>SUM(U3220:U3220)</f>
        <v>4000</v>
      </c>
      <c r="V3221" s="37"/>
      <c r="W3221" s="37"/>
    </row>
    <row r="3222" spans="1:66" ht="51">
      <c r="W3222" s="116" t="s">
        <v>37</v>
      </c>
    </row>
    <row r="3224" spans="1:66" ht="15" thickBot="1">
      <c r="A3224" s="308"/>
      <c r="B3224" s="309" t="s">
        <v>21</v>
      </c>
      <c r="C3224" s="319">
        <v>198</v>
      </c>
      <c r="D3224" s="310"/>
      <c r="E3224" s="311"/>
      <c r="F3224" s="311"/>
      <c r="G3224" s="311"/>
      <c r="H3224" s="184"/>
      <c r="I3224" s="184"/>
      <c r="J3224" s="184"/>
      <c r="K3224" s="184"/>
      <c r="L3224" s="184"/>
      <c r="M3224" s="184"/>
      <c r="N3224" s="184"/>
      <c r="O3224" s="185"/>
      <c r="P3224" s="185"/>
      <c r="Q3224" s="185"/>
      <c r="R3224" s="185"/>
      <c r="S3224" s="185"/>
      <c r="T3224" s="185"/>
      <c r="U3224" s="185"/>
      <c r="V3224" s="185"/>
      <c r="W3224" s="185"/>
    </row>
    <row r="3225" spans="1:66" ht="11.25">
      <c r="A3225" s="427" t="s">
        <v>0</v>
      </c>
      <c r="B3225" s="428"/>
      <c r="C3225" s="428"/>
      <c r="D3225" s="428"/>
      <c r="E3225" s="428"/>
      <c r="F3225" s="428"/>
      <c r="G3225" s="429"/>
      <c r="H3225" s="430" t="s">
        <v>40</v>
      </c>
      <c r="I3225" s="431"/>
      <c r="J3225" s="431"/>
      <c r="K3225" s="431"/>
      <c r="L3225" s="431"/>
      <c r="M3225" s="432"/>
      <c r="N3225" s="422" t="s">
        <v>35</v>
      </c>
      <c r="O3225" s="423"/>
      <c r="P3225" s="423"/>
      <c r="Q3225" s="423"/>
      <c r="R3225" s="423"/>
      <c r="S3225" s="423"/>
      <c r="T3225" s="423"/>
      <c r="U3225" s="424"/>
      <c r="V3225" s="425" t="s">
        <v>1</v>
      </c>
      <c r="W3225" s="426"/>
    </row>
    <row r="3226" spans="1:66" ht="63.75">
      <c r="A3226" s="258" t="s">
        <v>12</v>
      </c>
      <c r="B3226" s="157" t="s">
        <v>22</v>
      </c>
      <c r="C3226" s="157" t="s">
        <v>13</v>
      </c>
      <c r="D3226" s="157" t="s">
        <v>20</v>
      </c>
      <c r="E3226" s="259" t="s">
        <v>23</v>
      </c>
      <c r="F3226" s="157" t="s">
        <v>19</v>
      </c>
      <c r="G3226" s="158" t="s">
        <v>24</v>
      </c>
      <c r="H3226" s="312" t="s">
        <v>28</v>
      </c>
      <c r="I3226" s="157" t="s">
        <v>29</v>
      </c>
      <c r="J3226" s="260" t="s">
        <v>41</v>
      </c>
      <c r="K3226" s="261" t="s">
        <v>14</v>
      </c>
      <c r="L3226" s="262" t="s">
        <v>2</v>
      </c>
      <c r="M3226" s="263" t="s">
        <v>15</v>
      </c>
      <c r="N3226" s="56" t="s">
        <v>50</v>
      </c>
      <c r="O3226" s="57" t="s">
        <v>54</v>
      </c>
      <c r="P3226" s="58" t="s">
        <v>42</v>
      </c>
      <c r="Q3226" s="59" t="s">
        <v>2</v>
      </c>
      <c r="R3226" s="58" t="s">
        <v>43</v>
      </c>
      <c r="S3226" s="58" t="s">
        <v>55</v>
      </c>
      <c r="T3226" s="59" t="s">
        <v>2</v>
      </c>
      <c r="U3226" s="60" t="s">
        <v>56</v>
      </c>
      <c r="V3226" s="61" t="s">
        <v>51</v>
      </c>
      <c r="W3226" s="62" t="s">
        <v>52</v>
      </c>
    </row>
    <row r="3227" spans="1:66" ht="11.25" thickBot="1">
      <c r="A3227" s="206" t="s">
        <v>3</v>
      </c>
      <c r="B3227" s="207" t="s">
        <v>4</v>
      </c>
      <c r="C3227" s="207" t="s">
        <v>5</v>
      </c>
      <c r="D3227" s="207" t="s">
        <v>6</v>
      </c>
      <c r="E3227" s="207" t="s">
        <v>7</v>
      </c>
      <c r="F3227" s="207" t="s">
        <v>8</v>
      </c>
      <c r="G3227" s="293" t="s">
        <v>9</v>
      </c>
      <c r="H3227" s="313" t="s">
        <v>16</v>
      </c>
      <c r="I3227" s="207" t="s">
        <v>30</v>
      </c>
      <c r="J3227" s="208" t="s">
        <v>31</v>
      </c>
      <c r="K3227" s="207" t="s">
        <v>32</v>
      </c>
      <c r="L3227" s="209" t="s">
        <v>33</v>
      </c>
      <c r="M3227" s="210" t="s">
        <v>34</v>
      </c>
      <c r="N3227" s="70" t="s">
        <v>17</v>
      </c>
      <c r="O3227" s="71" t="s">
        <v>36</v>
      </c>
      <c r="P3227" s="72" t="s">
        <v>49</v>
      </c>
      <c r="Q3227" s="71" t="s">
        <v>10</v>
      </c>
      <c r="R3227" s="72" t="s">
        <v>44</v>
      </c>
      <c r="S3227" s="72" t="s">
        <v>45</v>
      </c>
      <c r="T3227" s="71" t="s">
        <v>18</v>
      </c>
      <c r="U3227" s="73" t="s">
        <v>46</v>
      </c>
      <c r="V3227" s="74" t="s">
        <v>47</v>
      </c>
      <c r="W3227" s="75" t="s">
        <v>48</v>
      </c>
    </row>
    <row r="3228" spans="1:66" ht="33.75" customHeight="1" thickBot="1">
      <c r="A3228" s="117" t="s">
        <v>11</v>
      </c>
      <c r="B3228" s="118" t="s">
        <v>2363</v>
      </c>
      <c r="C3228" s="320" t="s">
        <v>2362</v>
      </c>
      <c r="D3228" s="119" t="s">
        <v>2361</v>
      </c>
      <c r="E3228" s="119" t="s">
        <v>57</v>
      </c>
      <c r="F3228" s="240" t="s">
        <v>2364</v>
      </c>
      <c r="G3228" s="122" t="s">
        <v>58</v>
      </c>
      <c r="H3228" s="123">
        <v>45715</v>
      </c>
      <c r="I3228" s="124">
        <v>2</v>
      </c>
      <c r="J3228" s="125"/>
      <c r="K3228" s="126">
        <f t="shared" ref="K3228" si="215">I3228*J3228</f>
        <v>0</v>
      </c>
      <c r="L3228" s="127"/>
      <c r="M3228" s="128">
        <f t="shared" ref="M3228" si="216">ROUND(K3228*L3228+K3228,2)</f>
        <v>0</v>
      </c>
      <c r="N3228" s="129">
        <v>6</v>
      </c>
      <c r="O3228" s="125"/>
      <c r="P3228" s="130">
        <f>N3228*O3228</f>
        <v>0</v>
      </c>
      <c r="Q3228" s="127"/>
      <c r="R3228" s="130">
        <f>ROUND(P3228+P3228*Q3228,2)</f>
        <v>0</v>
      </c>
      <c r="S3228" s="131">
        <v>4000</v>
      </c>
      <c r="T3228" s="127"/>
      <c r="U3228" s="132">
        <f>ROUND(S3228+S3228*T3228,2)</f>
        <v>4000</v>
      </c>
      <c r="V3228" s="133">
        <f>SUM(K3229,P3229,S3229)</f>
        <v>4000</v>
      </c>
      <c r="W3228" s="133">
        <f>SUM(M3229,R3229,U3229)</f>
        <v>4000</v>
      </c>
    </row>
    <row r="3229" spans="1:66" ht="12.75">
      <c r="A3229" s="37"/>
      <c r="B3229" s="37"/>
      <c r="C3229" s="37"/>
      <c r="D3229" s="37"/>
      <c r="E3229" s="37"/>
      <c r="F3229" s="37"/>
      <c r="G3229" s="37"/>
      <c r="H3229" s="38"/>
      <c r="I3229" s="37"/>
      <c r="J3229" s="112" t="s">
        <v>38</v>
      </c>
      <c r="K3229" s="113">
        <f>SUM(K3228:K3228)</f>
        <v>0</v>
      </c>
      <c r="L3229" s="114"/>
      <c r="M3229" s="113">
        <f>SUM(M3228:M3228)</f>
        <v>0</v>
      </c>
      <c r="N3229" s="114"/>
      <c r="O3229" s="114"/>
      <c r="P3229" s="115">
        <f>SUM(P3228)</f>
        <v>0</v>
      </c>
      <c r="Q3229" s="114"/>
      <c r="R3229" s="115">
        <f>SUM(R3228)</f>
        <v>0</v>
      </c>
      <c r="S3229" s="113">
        <f>SUM(S3228:S3228)</f>
        <v>4000</v>
      </c>
      <c r="T3229" s="114"/>
      <c r="U3229" s="113">
        <f>SUM(U3228:U3228)</f>
        <v>4000</v>
      </c>
      <c r="V3229" s="37"/>
      <c r="W3229" s="37"/>
    </row>
    <row r="3230" spans="1:66" ht="51">
      <c r="W3230" s="116" t="s">
        <v>37</v>
      </c>
    </row>
    <row r="3232" spans="1:66" s="241" customFormat="1" ht="15" thickBot="1">
      <c r="A3232" s="180"/>
      <c r="B3232" s="181" t="s">
        <v>21</v>
      </c>
      <c r="C3232" s="182">
        <v>199</v>
      </c>
      <c r="D3232" s="183"/>
      <c r="E3232" s="184"/>
      <c r="F3232" s="184"/>
      <c r="G3232" s="184"/>
      <c r="H3232" s="184"/>
      <c r="I3232" s="184"/>
      <c r="J3232" s="184"/>
      <c r="K3232" s="184"/>
      <c r="L3232" s="184"/>
      <c r="M3232" s="184"/>
      <c r="N3232" s="184"/>
      <c r="O3232" s="185"/>
      <c r="P3232" s="185"/>
      <c r="Q3232" s="185"/>
      <c r="R3232" s="185"/>
      <c r="S3232" s="185"/>
      <c r="T3232" s="185"/>
      <c r="U3232" s="185"/>
      <c r="V3232" s="185"/>
      <c r="W3232" s="185"/>
      <c r="X3232" s="31"/>
      <c r="Y3232" s="31"/>
      <c r="Z3232" s="31"/>
      <c r="AA3232" s="31"/>
      <c r="AB3232" s="31"/>
      <c r="AC3232" s="31"/>
      <c r="AD3232" s="31"/>
      <c r="AE3232" s="31"/>
      <c r="AF3232" s="31"/>
      <c r="AG3232" s="31"/>
      <c r="AH3232" s="31"/>
      <c r="AI3232" s="31"/>
      <c r="AJ3232" s="31"/>
      <c r="AK3232" s="31"/>
      <c r="AL3232" s="31"/>
      <c r="AM3232" s="31"/>
      <c r="AN3232" s="31"/>
      <c r="AO3232" s="31"/>
      <c r="AP3232" s="31"/>
      <c r="AQ3232" s="31"/>
      <c r="AR3232" s="31"/>
      <c r="AS3232" s="31"/>
      <c r="AT3232" s="31"/>
      <c r="AU3232" s="31"/>
      <c r="AV3232" s="31"/>
      <c r="AW3232" s="31"/>
      <c r="AX3232" s="31"/>
      <c r="AY3232" s="31"/>
      <c r="AZ3232" s="31"/>
      <c r="BA3232" s="31"/>
      <c r="BB3232" s="31"/>
      <c r="BC3232" s="31"/>
      <c r="BD3232" s="31"/>
      <c r="BE3232" s="31"/>
      <c r="BF3232" s="31"/>
      <c r="BG3232" s="31"/>
      <c r="BH3232" s="31"/>
      <c r="BI3232" s="31"/>
      <c r="BJ3232" s="31"/>
      <c r="BK3232" s="31"/>
      <c r="BL3232" s="31"/>
      <c r="BM3232" s="31"/>
      <c r="BN3232" s="31"/>
    </row>
    <row r="3233" spans="1:23" ht="11.25">
      <c r="A3233" s="422" t="s">
        <v>0</v>
      </c>
      <c r="B3233" s="423"/>
      <c r="C3233" s="423"/>
      <c r="D3233" s="423"/>
      <c r="E3233" s="423"/>
      <c r="F3233" s="423"/>
      <c r="G3233" s="424"/>
      <c r="H3233" s="422" t="s">
        <v>40</v>
      </c>
      <c r="I3233" s="423"/>
      <c r="J3233" s="423"/>
      <c r="K3233" s="423"/>
      <c r="L3233" s="423"/>
      <c r="M3233" s="424"/>
      <c r="N3233" s="422" t="s">
        <v>35</v>
      </c>
      <c r="O3233" s="423"/>
      <c r="P3233" s="423"/>
      <c r="Q3233" s="423"/>
      <c r="R3233" s="423"/>
      <c r="S3233" s="423"/>
      <c r="T3233" s="423"/>
      <c r="U3233" s="424"/>
      <c r="V3233" s="425" t="s">
        <v>1</v>
      </c>
      <c r="W3233" s="426"/>
    </row>
    <row r="3234" spans="1:23" ht="63.75">
      <c r="A3234" s="46" t="s">
        <v>12</v>
      </c>
      <c r="B3234" s="47" t="s">
        <v>22</v>
      </c>
      <c r="C3234" s="48" t="s">
        <v>13</v>
      </c>
      <c r="D3234" s="48" t="s">
        <v>20</v>
      </c>
      <c r="E3234" s="49" t="s">
        <v>23</v>
      </c>
      <c r="F3234" s="48" t="s">
        <v>19</v>
      </c>
      <c r="G3234" s="50" t="s">
        <v>24</v>
      </c>
      <c r="H3234" s="51" t="s">
        <v>28</v>
      </c>
      <c r="I3234" s="48" t="s">
        <v>29</v>
      </c>
      <c r="J3234" s="52" t="s">
        <v>41</v>
      </c>
      <c r="K3234" s="53" t="s">
        <v>14</v>
      </c>
      <c r="L3234" s="54" t="s">
        <v>2</v>
      </c>
      <c r="M3234" s="55" t="s">
        <v>15</v>
      </c>
      <c r="N3234" s="56" t="s">
        <v>50</v>
      </c>
      <c r="O3234" s="57" t="s">
        <v>54</v>
      </c>
      <c r="P3234" s="58" t="s">
        <v>42</v>
      </c>
      <c r="Q3234" s="59" t="s">
        <v>2</v>
      </c>
      <c r="R3234" s="58" t="s">
        <v>43</v>
      </c>
      <c r="S3234" s="58" t="s">
        <v>55</v>
      </c>
      <c r="T3234" s="59" t="s">
        <v>2</v>
      </c>
      <c r="U3234" s="60" t="s">
        <v>56</v>
      </c>
      <c r="V3234" s="61" t="s">
        <v>51</v>
      </c>
      <c r="W3234" s="62" t="s">
        <v>52</v>
      </c>
    </row>
    <row r="3235" spans="1:23" ht="11.25" thickBot="1">
      <c r="A3235" s="63" t="s">
        <v>3</v>
      </c>
      <c r="B3235" s="64" t="s">
        <v>4</v>
      </c>
      <c r="C3235" s="64" t="s">
        <v>5</v>
      </c>
      <c r="D3235" s="64" t="s">
        <v>6</v>
      </c>
      <c r="E3235" s="64" t="s">
        <v>7</v>
      </c>
      <c r="F3235" s="64" t="s">
        <v>8</v>
      </c>
      <c r="G3235" s="65" t="s">
        <v>9</v>
      </c>
      <c r="H3235" s="66" t="s">
        <v>16</v>
      </c>
      <c r="I3235" s="64" t="s">
        <v>30</v>
      </c>
      <c r="J3235" s="67" t="s">
        <v>31</v>
      </c>
      <c r="K3235" s="64" t="s">
        <v>32</v>
      </c>
      <c r="L3235" s="68" t="s">
        <v>33</v>
      </c>
      <c r="M3235" s="69" t="s">
        <v>34</v>
      </c>
      <c r="N3235" s="70" t="s">
        <v>17</v>
      </c>
      <c r="O3235" s="71" t="s">
        <v>36</v>
      </c>
      <c r="P3235" s="72" t="s">
        <v>49</v>
      </c>
      <c r="Q3235" s="71" t="s">
        <v>10</v>
      </c>
      <c r="R3235" s="72" t="s">
        <v>44</v>
      </c>
      <c r="S3235" s="72" t="s">
        <v>45</v>
      </c>
      <c r="T3235" s="71" t="s">
        <v>18</v>
      </c>
      <c r="U3235" s="73" t="s">
        <v>46</v>
      </c>
      <c r="V3235" s="74" t="s">
        <v>47</v>
      </c>
      <c r="W3235" s="75" t="s">
        <v>48</v>
      </c>
    </row>
    <row r="3236" spans="1:23" ht="32.25" thickBot="1">
      <c r="A3236" s="117" t="s">
        <v>11</v>
      </c>
      <c r="B3236" s="118" t="s">
        <v>3579</v>
      </c>
      <c r="C3236" s="119" t="s">
        <v>2362</v>
      </c>
      <c r="D3236" s="120" t="s">
        <v>3580</v>
      </c>
      <c r="E3236" s="119" t="s">
        <v>129</v>
      </c>
      <c r="F3236" s="121" t="s">
        <v>3581</v>
      </c>
      <c r="G3236" s="122" t="s">
        <v>58</v>
      </c>
      <c r="H3236" s="123" t="s">
        <v>1686</v>
      </c>
      <c r="I3236" s="124">
        <v>2</v>
      </c>
      <c r="J3236" s="125"/>
      <c r="K3236" s="126">
        <f t="shared" ref="K3236" si="217">I3236*J3236</f>
        <v>0</v>
      </c>
      <c r="L3236" s="127"/>
      <c r="M3236" s="128">
        <f t="shared" ref="M3236" si="218">ROUND(K3236*L3236+K3236,2)</f>
        <v>0</v>
      </c>
      <c r="N3236" s="129">
        <v>6</v>
      </c>
      <c r="O3236" s="125"/>
      <c r="P3236" s="130">
        <f>N3236*O3236</f>
        <v>0</v>
      </c>
      <c r="Q3236" s="127"/>
      <c r="R3236" s="130">
        <f>ROUND(P3236+P3236*Q3236,2)</f>
        <v>0</v>
      </c>
      <c r="S3236" s="131">
        <v>1000</v>
      </c>
      <c r="T3236" s="127"/>
      <c r="U3236" s="132">
        <f>ROUND(S3236+S3236*T3236,2)</f>
        <v>1000</v>
      </c>
      <c r="V3236" s="133">
        <f>SUM(K3237,P3237,S3237)</f>
        <v>1000</v>
      </c>
      <c r="W3236" s="133">
        <f>SUM(M3237,R3237,U3237)</f>
        <v>1000</v>
      </c>
    </row>
    <row r="3237" spans="1:23" ht="12.75">
      <c r="A3237" s="37"/>
      <c r="B3237" s="37"/>
      <c r="C3237" s="37"/>
      <c r="D3237" s="37"/>
      <c r="E3237" s="37"/>
      <c r="F3237" s="37"/>
      <c r="G3237" s="37"/>
      <c r="H3237" s="38"/>
      <c r="I3237" s="37"/>
      <c r="J3237" s="112" t="s">
        <v>38</v>
      </c>
      <c r="K3237" s="113">
        <f>SUM(K3236:K3236)</f>
        <v>0</v>
      </c>
      <c r="L3237" s="114"/>
      <c r="M3237" s="113">
        <f>SUM(M3236:M3236)</f>
        <v>0</v>
      </c>
      <c r="N3237" s="114"/>
      <c r="O3237" s="114"/>
      <c r="P3237" s="115">
        <f>SUM(P3236)</f>
        <v>0</v>
      </c>
      <c r="Q3237" s="114"/>
      <c r="R3237" s="115">
        <f>SUM(R3236)</f>
        <v>0</v>
      </c>
      <c r="S3237" s="113">
        <f>SUM(S3236:S3236)</f>
        <v>1000</v>
      </c>
      <c r="T3237" s="114"/>
      <c r="U3237" s="113">
        <f>SUM(U3236:U3236)</f>
        <v>1000</v>
      </c>
      <c r="V3237" s="37"/>
      <c r="W3237" s="37"/>
    </row>
    <row r="3238" spans="1:23" ht="51">
      <c r="W3238" s="116" t="s">
        <v>37</v>
      </c>
    </row>
    <row r="3241" spans="1:23" ht="15" thickBot="1">
      <c r="A3241" s="368"/>
      <c r="B3241" s="369" t="s">
        <v>21</v>
      </c>
      <c r="C3241" s="370">
        <v>200</v>
      </c>
      <c r="D3241" s="371"/>
      <c r="E3241" s="381" t="s">
        <v>433</v>
      </c>
      <c r="F3241" s="372"/>
      <c r="G3241" s="372"/>
      <c r="H3241" s="372"/>
      <c r="I3241" s="372"/>
      <c r="J3241" s="372"/>
      <c r="K3241" s="373"/>
      <c r="L3241" s="372"/>
      <c r="M3241" s="372"/>
      <c r="N3241" s="372"/>
      <c r="O3241" s="371"/>
      <c r="P3241" s="371"/>
      <c r="Q3241" s="371"/>
      <c r="R3241" s="371"/>
      <c r="S3241" s="371"/>
      <c r="T3241" s="371"/>
      <c r="U3241" s="371"/>
      <c r="V3241" s="371"/>
      <c r="W3241" s="371"/>
    </row>
    <row r="3242" spans="1:23" ht="11.25">
      <c r="A3242" s="394" t="s">
        <v>0</v>
      </c>
      <c r="B3242" s="395"/>
      <c r="C3242" s="395"/>
      <c r="D3242" s="395"/>
      <c r="E3242" s="395"/>
      <c r="F3242" s="395"/>
      <c r="G3242" s="396"/>
      <c r="H3242" s="394" t="s">
        <v>40</v>
      </c>
      <c r="I3242" s="395"/>
      <c r="J3242" s="395"/>
      <c r="K3242" s="395"/>
      <c r="L3242" s="395"/>
      <c r="M3242" s="396"/>
      <c r="N3242" s="394" t="s">
        <v>35</v>
      </c>
      <c r="O3242" s="395"/>
      <c r="P3242" s="395"/>
      <c r="Q3242" s="395"/>
      <c r="R3242" s="395"/>
      <c r="S3242" s="395"/>
      <c r="T3242" s="395"/>
      <c r="U3242" s="396"/>
      <c r="V3242" s="397" t="s">
        <v>1</v>
      </c>
      <c r="W3242" s="398"/>
    </row>
    <row r="3243" spans="1:23" ht="63.75">
      <c r="A3243" s="3" t="s">
        <v>12</v>
      </c>
      <c r="B3243" s="321" t="s">
        <v>22</v>
      </c>
      <c r="C3243" s="322" t="s">
        <v>13</v>
      </c>
      <c r="D3243" s="322" t="s">
        <v>20</v>
      </c>
      <c r="E3243" s="323" t="s">
        <v>23</v>
      </c>
      <c r="F3243" s="322" t="s">
        <v>19</v>
      </c>
      <c r="G3243" s="324" t="s">
        <v>24</v>
      </c>
      <c r="H3243" s="325" t="s">
        <v>28</v>
      </c>
      <c r="I3243" s="322" t="s">
        <v>29</v>
      </c>
      <c r="J3243" s="326" t="s">
        <v>41</v>
      </c>
      <c r="K3243" s="327" t="s">
        <v>14</v>
      </c>
      <c r="L3243" s="328" t="s">
        <v>2</v>
      </c>
      <c r="M3243" s="329" t="s">
        <v>15</v>
      </c>
      <c r="N3243" s="330" t="s">
        <v>50</v>
      </c>
      <c r="O3243" s="331" t="s">
        <v>54</v>
      </c>
      <c r="P3243" s="332" t="s">
        <v>42</v>
      </c>
      <c r="Q3243" s="333" t="s">
        <v>2</v>
      </c>
      <c r="R3243" s="332" t="s">
        <v>43</v>
      </c>
      <c r="S3243" s="332" t="s">
        <v>55</v>
      </c>
      <c r="T3243" s="333" t="s">
        <v>2</v>
      </c>
      <c r="U3243" s="334" t="s">
        <v>56</v>
      </c>
      <c r="V3243" s="335" t="s">
        <v>51</v>
      </c>
      <c r="W3243" s="336" t="s">
        <v>52</v>
      </c>
    </row>
    <row r="3244" spans="1:23" ht="11.25" thickBot="1">
      <c r="A3244" s="10" t="s">
        <v>3</v>
      </c>
      <c r="B3244" s="337" t="s">
        <v>4</v>
      </c>
      <c r="C3244" s="337" t="s">
        <v>5</v>
      </c>
      <c r="D3244" s="337" t="s">
        <v>6</v>
      </c>
      <c r="E3244" s="337" t="s">
        <v>7</v>
      </c>
      <c r="F3244" s="337" t="s">
        <v>8</v>
      </c>
      <c r="G3244" s="338" t="s">
        <v>9</v>
      </c>
      <c r="H3244" s="339" t="s">
        <v>16</v>
      </c>
      <c r="I3244" s="337" t="s">
        <v>30</v>
      </c>
      <c r="J3244" s="340" t="s">
        <v>31</v>
      </c>
      <c r="K3244" s="337" t="s">
        <v>32</v>
      </c>
      <c r="L3244" s="341" t="s">
        <v>33</v>
      </c>
      <c r="M3244" s="342" t="s">
        <v>34</v>
      </c>
      <c r="N3244" s="343" t="s">
        <v>17</v>
      </c>
      <c r="O3244" s="344" t="s">
        <v>36</v>
      </c>
      <c r="P3244" s="345" t="s">
        <v>49</v>
      </c>
      <c r="Q3244" s="344" t="s">
        <v>10</v>
      </c>
      <c r="R3244" s="345" t="s">
        <v>44</v>
      </c>
      <c r="S3244" s="345" t="s">
        <v>45</v>
      </c>
      <c r="T3244" s="344" t="s">
        <v>18</v>
      </c>
      <c r="U3244" s="346" t="s">
        <v>46</v>
      </c>
      <c r="V3244" s="347" t="s">
        <v>47</v>
      </c>
      <c r="W3244" s="342" t="s">
        <v>48</v>
      </c>
    </row>
    <row r="3245" spans="1:23" ht="31.5">
      <c r="A3245" s="5" t="s">
        <v>11</v>
      </c>
      <c r="B3245" s="12" t="s">
        <v>3651</v>
      </c>
      <c r="C3245" s="13" t="s">
        <v>292</v>
      </c>
      <c r="D3245" s="14" t="s">
        <v>3652</v>
      </c>
      <c r="E3245" s="13" t="s">
        <v>73</v>
      </c>
      <c r="F3245" s="15" t="s">
        <v>295</v>
      </c>
      <c r="G3245" s="6" t="s">
        <v>58</v>
      </c>
      <c r="H3245" s="7">
        <v>45442</v>
      </c>
      <c r="I3245" s="16">
        <v>2</v>
      </c>
      <c r="J3245" s="348"/>
      <c r="K3245" s="17">
        <f>I3245*J3245</f>
        <v>0</v>
      </c>
      <c r="L3245" s="23"/>
      <c r="M3245" s="11">
        <f>ROUND(K3245*L3245+K3245,2)</f>
        <v>0</v>
      </c>
      <c r="N3245" s="399">
        <v>50</v>
      </c>
      <c r="O3245" s="402"/>
      <c r="P3245" s="405">
        <f>N3245*O3245</f>
        <v>0</v>
      </c>
      <c r="Q3245" s="408"/>
      <c r="R3245" s="411">
        <f>ROUND(P3245+P3245*Q3245,2)</f>
        <v>0</v>
      </c>
      <c r="S3245" s="413">
        <v>190000</v>
      </c>
      <c r="T3245" s="408"/>
      <c r="U3245" s="416">
        <f>ROUND(S3245+S3245*T3245,2)</f>
        <v>190000</v>
      </c>
      <c r="V3245" s="419">
        <f>SUM(K3249,P3249,S3249)</f>
        <v>190000</v>
      </c>
      <c r="W3245" s="419">
        <f>SUM(M3249,R3249,U3249)</f>
        <v>190000</v>
      </c>
    </row>
    <row r="3246" spans="1:23" ht="31.5">
      <c r="A3246" s="349" t="s">
        <v>39</v>
      </c>
      <c r="B3246" s="350" t="s">
        <v>3653</v>
      </c>
      <c r="C3246" s="351" t="s">
        <v>292</v>
      </c>
      <c r="D3246" s="352" t="s">
        <v>3654</v>
      </c>
      <c r="E3246" s="351" t="s">
        <v>73</v>
      </c>
      <c r="F3246" s="353" t="s">
        <v>294</v>
      </c>
      <c r="G3246" s="354" t="s">
        <v>58</v>
      </c>
      <c r="H3246" s="18">
        <v>45442</v>
      </c>
      <c r="I3246" s="355">
        <v>2</v>
      </c>
      <c r="J3246" s="356"/>
      <c r="K3246" s="357">
        <f>I3246*J3246</f>
        <v>0</v>
      </c>
      <c r="L3246" s="358"/>
      <c r="M3246" s="19">
        <f>ROUND(K3246*L3246+K3246,2)</f>
        <v>0</v>
      </c>
      <c r="N3246" s="400"/>
      <c r="O3246" s="403"/>
      <c r="P3246" s="406"/>
      <c r="Q3246" s="409"/>
      <c r="R3246" s="406"/>
      <c r="S3246" s="414"/>
      <c r="T3246" s="409"/>
      <c r="U3246" s="417"/>
      <c r="V3246" s="420"/>
      <c r="W3246" s="420"/>
    </row>
    <row r="3247" spans="1:23" ht="31.5">
      <c r="A3247" s="349" t="s">
        <v>59</v>
      </c>
      <c r="B3247" s="350" t="s">
        <v>293</v>
      </c>
      <c r="C3247" s="351" t="s">
        <v>292</v>
      </c>
      <c r="D3247" s="352" t="s">
        <v>3655</v>
      </c>
      <c r="E3247" s="351" t="s">
        <v>73</v>
      </c>
      <c r="F3247" s="353" t="s">
        <v>296</v>
      </c>
      <c r="G3247" s="354" t="s">
        <v>58</v>
      </c>
      <c r="H3247" s="18">
        <v>45487</v>
      </c>
      <c r="I3247" s="355">
        <v>2</v>
      </c>
      <c r="J3247" s="356"/>
      <c r="K3247" s="357">
        <f>I3247*J3247</f>
        <v>0</v>
      </c>
      <c r="L3247" s="358"/>
      <c r="M3247" s="19">
        <f>ROUND(K3247*L3247+K3247,2)</f>
        <v>0</v>
      </c>
      <c r="N3247" s="400"/>
      <c r="O3247" s="403"/>
      <c r="P3247" s="406"/>
      <c r="Q3247" s="409"/>
      <c r="R3247" s="406"/>
      <c r="S3247" s="414"/>
      <c r="T3247" s="409"/>
      <c r="U3247" s="417"/>
      <c r="V3247" s="420"/>
      <c r="W3247" s="420"/>
    </row>
    <row r="3248" spans="1:23" ht="34.5" thickBot="1">
      <c r="A3248" s="8" t="s">
        <v>60</v>
      </c>
      <c r="B3248" s="359" t="s">
        <v>3656</v>
      </c>
      <c r="C3248" s="360" t="s">
        <v>292</v>
      </c>
      <c r="D3248" s="361" t="s">
        <v>3655</v>
      </c>
      <c r="E3248" s="360" t="s">
        <v>73</v>
      </c>
      <c r="F3248" s="362" t="s">
        <v>3657</v>
      </c>
      <c r="G3248" s="363" t="s">
        <v>58</v>
      </c>
      <c r="H3248" s="9">
        <v>45547</v>
      </c>
      <c r="I3248" s="20">
        <v>2</v>
      </c>
      <c r="J3248" s="364"/>
      <c r="K3248" s="21">
        <f t="shared" ref="K3248" si="219">I3248*J3248</f>
        <v>0</v>
      </c>
      <c r="L3248" s="24"/>
      <c r="M3248" s="22">
        <f t="shared" ref="M3248" si="220">ROUND(K3248*L3248+K3248,2)</f>
        <v>0</v>
      </c>
      <c r="N3248" s="401"/>
      <c r="O3248" s="404"/>
      <c r="P3248" s="407"/>
      <c r="Q3248" s="410"/>
      <c r="R3248" s="412"/>
      <c r="S3248" s="415"/>
      <c r="T3248" s="410"/>
      <c r="U3248" s="418"/>
      <c r="V3248" s="421"/>
      <c r="W3248" s="421"/>
    </row>
    <row r="3249" spans="1:23" ht="12.75">
      <c r="A3249"/>
      <c r="B3249"/>
      <c r="C3249"/>
      <c r="D3249"/>
      <c r="E3249"/>
      <c r="F3249"/>
      <c r="G3249"/>
      <c r="H3249"/>
      <c r="I3249"/>
      <c r="J3249" s="365" t="s">
        <v>38</v>
      </c>
      <c r="K3249" s="366">
        <f>SUM(K3245:K3248)</f>
        <v>0</v>
      </c>
      <c r="L3249" s="4"/>
      <c r="M3249" s="366">
        <f>SUM(M3245:M3248)</f>
        <v>0</v>
      </c>
      <c r="N3249" s="4"/>
      <c r="O3249" s="4"/>
      <c r="P3249" s="367">
        <f>SUM(P3245)</f>
        <v>0</v>
      </c>
      <c r="Q3249" s="4"/>
      <c r="R3249" s="367">
        <f>SUM(R3245)</f>
        <v>0</v>
      </c>
      <c r="S3249" s="366">
        <f>SUM(S3245:S3248)</f>
        <v>190000</v>
      </c>
      <c r="T3249" s="4"/>
      <c r="U3249" s="366">
        <f>SUM(U3245:U3248)</f>
        <v>190000</v>
      </c>
      <c r="V3249"/>
      <c r="W3249"/>
    </row>
    <row r="3250" spans="1:23" ht="51">
      <c r="A3250" s="1"/>
      <c r="B3250" s="2"/>
      <c r="C3250"/>
      <c r="D3250"/>
      <c r="E3250"/>
      <c r="F3250"/>
      <c r="G3250"/>
      <c r="H3250"/>
      <c r="I3250"/>
      <c r="J3250"/>
      <c r="K3250"/>
      <c r="L3250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16" t="s">
        <v>37</v>
      </c>
    </row>
    <row r="3253" spans="1:23" ht="15" thickBot="1">
      <c r="A3253" s="368"/>
      <c r="B3253" s="369" t="s">
        <v>21</v>
      </c>
      <c r="C3253" s="370">
        <v>201</v>
      </c>
      <c r="D3253" s="371"/>
      <c r="E3253" s="373" t="s">
        <v>433</v>
      </c>
      <c r="F3253" s="372"/>
      <c r="G3253" s="372"/>
      <c r="H3253" s="372"/>
      <c r="I3253" s="372"/>
      <c r="J3253" s="372"/>
      <c r="K3253" s="373"/>
      <c r="L3253" s="372"/>
      <c r="M3253" s="372"/>
      <c r="N3253" s="372"/>
      <c r="O3253" s="371"/>
      <c r="P3253" s="371"/>
      <c r="Q3253" s="371"/>
      <c r="R3253" s="371"/>
      <c r="S3253" s="371"/>
      <c r="T3253" s="371"/>
      <c r="U3253" s="371"/>
      <c r="V3253" s="371"/>
      <c r="W3253" s="371"/>
    </row>
    <row r="3254" spans="1:23" ht="11.25">
      <c r="A3254" s="394" t="s">
        <v>0</v>
      </c>
      <c r="B3254" s="395"/>
      <c r="C3254" s="395"/>
      <c r="D3254" s="395"/>
      <c r="E3254" s="395"/>
      <c r="F3254" s="395"/>
      <c r="G3254" s="396"/>
      <c r="H3254" s="394" t="s">
        <v>3658</v>
      </c>
      <c r="I3254" s="395"/>
      <c r="J3254" s="395"/>
      <c r="K3254" s="395"/>
      <c r="L3254" s="395"/>
      <c r="M3254" s="396"/>
      <c r="N3254" s="394" t="s">
        <v>35</v>
      </c>
      <c r="O3254" s="395"/>
      <c r="P3254" s="395"/>
      <c r="Q3254" s="395"/>
      <c r="R3254" s="395"/>
      <c r="S3254" s="395"/>
      <c r="T3254" s="395"/>
      <c r="U3254" s="396"/>
      <c r="V3254" s="397" t="s">
        <v>1</v>
      </c>
      <c r="W3254" s="398"/>
    </row>
    <row r="3255" spans="1:23" ht="63.75">
      <c r="A3255" s="3" t="s">
        <v>12</v>
      </c>
      <c r="B3255" s="321" t="s">
        <v>22</v>
      </c>
      <c r="C3255" s="322" t="s">
        <v>13</v>
      </c>
      <c r="D3255" s="322" t="s">
        <v>20</v>
      </c>
      <c r="E3255" s="323" t="s">
        <v>23</v>
      </c>
      <c r="F3255" s="322" t="s">
        <v>19</v>
      </c>
      <c r="G3255" s="324" t="s">
        <v>24</v>
      </c>
      <c r="H3255" s="325" t="s">
        <v>3659</v>
      </c>
      <c r="I3255" s="322" t="s">
        <v>3660</v>
      </c>
      <c r="J3255" s="326" t="s">
        <v>3661</v>
      </c>
      <c r="K3255" s="327" t="s">
        <v>3662</v>
      </c>
      <c r="L3255" s="328" t="s">
        <v>2</v>
      </c>
      <c r="M3255" s="329" t="s">
        <v>3663</v>
      </c>
      <c r="N3255" s="330" t="s">
        <v>50</v>
      </c>
      <c r="O3255" s="331" t="s">
        <v>54</v>
      </c>
      <c r="P3255" s="332" t="s">
        <v>42</v>
      </c>
      <c r="Q3255" s="333" t="s">
        <v>2</v>
      </c>
      <c r="R3255" s="332" t="s">
        <v>43</v>
      </c>
      <c r="S3255" s="332" t="s">
        <v>55</v>
      </c>
      <c r="T3255" s="333" t="s">
        <v>2</v>
      </c>
      <c r="U3255" s="334" t="s">
        <v>56</v>
      </c>
      <c r="V3255" s="335" t="s">
        <v>51</v>
      </c>
      <c r="W3255" s="336" t="s">
        <v>52</v>
      </c>
    </row>
    <row r="3256" spans="1:23" ht="11.25" thickBot="1">
      <c r="A3256" s="10" t="s">
        <v>3</v>
      </c>
      <c r="B3256" s="337" t="s">
        <v>4</v>
      </c>
      <c r="C3256" s="337" t="s">
        <v>5</v>
      </c>
      <c r="D3256" s="337" t="s">
        <v>6</v>
      </c>
      <c r="E3256" s="337" t="s">
        <v>7</v>
      </c>
      <c r="F3256" s="337" t="s">
        <v>8</v>
      </c>
      <c r="G3256" s="338" t="s">
        <v>9</v>
      </c>
      <c r="H3256" s="339" t="s">
        <v>16</v>
      </c>
      <c r="I3256" s="337" t="s">
        <v>30</v>
      </c>
      <c r="J3256" s="340" t="s">
        <v>31</v>
      </c>
      <c r="K3256" s="337" t="s">
        <v>32</v>
      </c>
      <c r="L3256" s="341" t="s">
        <v>33</v>
      </c>
      <c r="M3256" s="342" t="s">
        <v>34</v>
      </c>
      <c r="N3256" s="343" t="s">
        <v>17</v>
      </c>
      <c r="O3256" s="344" t="s">
        <v>36</v>
      </c>
      <c r="P3256" s="345" t="s">
        <v>49</v>
      </c>
      <c r="Q3256" s="344" t="s">
        <v>10</v>
      </c>
      <c r="R3256" s="345" t="s">
        <v>44</v>
      </c>
      <c r="S3256" s="345" t="s">
        <v>45</v>
      </c>
      <c r="T3256" s="344" t="s">
        <v>18</v>
      </c>
      <c r="U3256" s="346" t="s">
        <v>46</v>
      </c>
      <c r="V3256" s="347" t="s">
        <v>47</v>
      </c>
      <c r="W3256" s="342" t="s">
        <v>48</v>
      </c>
    </row>
    <row r="3257" spans="1:23" ht="31.5">
      <c r="A3257" s="5" t="s">
        <v>11</v>
      </c>
      <c r="B3257" s="12" t="s">
        <v>278</v>
      </c>
      <c r="C3257" s="13" t="s">
        <v>279</v>
      </c>
      <c r="D3257" s="14" t="s">
        <v>280</v>
      </c>
      <c r="E3257" s="13" t="s">
        <v>73</v>
      </c>
      <c r="F3257" s="15" t="s">
        <v>3664</v>
      </c>
      <c r="G3257" s="6" t="s">
        <v>58</v>
      </c>
      <c r="H3257" s="7" t="s">
        <v>3665</v>
      </c>
      <c r="I3257" s="16">
        <v>4</v>
      </c>
      <c r="J3257" s="348"/>
      <c r="K3257" s="17">
        <f>I3257*J3257</f>
        <v>0</v>
      </c>
      <c r="L3257" s="23"/>
      <c r="M3257" s="11">
        <f>ROUND(K3257*L3257+K3257,2)</f>
        <v>0</v>
      </c>
      <c r="N3257" s="399">
        <v>28</v>
      </c>
      <c r="O3257" s="402"/>
      <c r="P3257" s="405">
        <f>N3257*O3257</f>
        <v>0</v>
      </c>
      <c r="Q3257" s="408"/>
      <c r="R3257" s="411">
        <f>ROUND(P3257+P3257*Q3257,2)</f>
        <v>0</v>
      </c>
      <c r="S3257" s="413">
        <v>100000</v>
      </c>
      <c r="T3257" s="408"/>
      <c r="U3257" s="416">
        <f>ROUND(S3257+S3257*T3257,2)</f>
        <v>100000</v>
      </c>
      <c r="V3257" s="419">
        <f>SUM(K3264,P3264,S3264)</f>
        <v>100000</v>
      </c>
      <c r="W3257" s="419">
        <f>SUM(M3264,R3264,U3264)</f>
        <v>100000</v>
      </c>
    </row>
    <row r="3258" spans="1:23" ht="33.75">
      <c r="A3258" s="349" t="s">
        <v>39</v>
      </c>
      <c r="B3258" s="350" t="s">
        <v>3666</v>
      </c>
      <c r="C3258" s="351" t="s">
        <v>3667</v>
      </c>
      <c r="D3258" s="352" t="s">
        <v>3668</v>
      </c>
      <c r="E3258" s="351" t="s">
        <v>73</v>
      </c>
      <c r="F3258" s="353" t="s">
        <v>3669</v>
      </c>
      <c r="G3258" s="354" t="s">
        <v>58</v>
      </c>
      <c r="H3258" s="18">
        <v>45674</v>
      </c>
      <c r="I3258" s="355">
        <v>2</v>
      </c>
      <c r="J3258" s="356"/>
      <c r="K3258" s="357">
        <f t="shared" ref="K3258:K3262" si="221">I3258*J3258</f>
        <v>0</v>
      </c>
      <c r="L3258" s="358"/>
      <c r="M3258" s="19">
        <f t="shared" ref="M3258:M3262" si="222">ROUND(K3258*L3258+K3258,2)</f>
        <v>0</v>
      </c>
      <c r="N3258" s="400"/>
      <c r="O3258" s="403"/>
      <c r="P3258" s="406"/>
      <c r="Q3258" s="409"/>
      <c r="R3258" s="406"/>
      <c r="S3258" s="414"/>
      <c r="T3258" s="409"/>
      <c r="U3258" s="417"/>
      <c r="V3258" s="420"/>
      <c r="W3258" s="420"/>
    </row>
    <row r="3259" spans="1:23" ht="33.75">
      <c r="A3259" s="349" t="s">
        <v>59</v>
      </c>
      <c r="B3259" s="350" t="s">
        <v>3666</v>
      </c>
      <c r="C3259" s="351" t="s">
        <v>3667</v>
      </c>
      <c r="D3259" s="352" t="s">
        <v>3668</v>
      </c>
      <c r="E3259" s="351" t="s">
        <v>73</v>
      </c>
      <c r="F3259" s="353" t="s">
        <v>3670</v>
      </c>
      <c r="G3259" s="354" t="s">
        <v>58</v>
      </c>
      <c r="H3259" s="18">
        <v>45703</v>
      </c>
      <c r="I3259" s="355">
        <v>2</v>
      </c>
      <c r="J3259" s="356"/>
      <c r="K3259" s="357">
        <f t="shared" si="221"/>
        <v>0</v>
      </c>
      <c r="L3259" s="358"/>
      <c r="M3259" s="19">
        <f t="shared" si="222"/>
        <v>0</v>
      </c>
      <c r="N3259" s="400"/>
      <c r="O3259" s="403"/>
      <c r="P3259" s="406"/>
      <c r="Q3259" s="409"/>
      <c r="R3259" s="406"/>
      <c r="S3259" s="414"/>
      <c r="T3259" s="409"/>
      <c r="U3259" s="417"/>
      <c r="V3259" s="420"/>
      <c r="W3259" s="420"/>
    </row>
    <row r="3260" spans="1:23" ht="33.75">
      <c r="A3260" s="349" t="s">
        <v>60</v>
      </c>
      <c r="B3260" s="350" t="s">
        <v>3666</v>
      </c>
      <c r="C3260" s="351" t="s">
        <v>3667</v>
      </c>
      <c r="D3260" s="352" t="s">
        <v>3668</v>
      </c>
      <c r="E3260" s="351" t="s">
        <v>73</v>
      </c>
      <c r="F3260" s="353" t="s">
        <v>3671</v>
      </c>
      <c r="G3260" s="354" t="s">
        <v>58</v>
      </c>
      <c r="H3260" s="18">
        <v>45674</v>
      </c>
      <c r="I3260" s="355">
        <v>2</v>
      </c>
      <c r="J3260" s="356"/>
      <c r="K3260" s="357">
        <f t="shared" si="221"/>
        <v>0</v>
      </c>
      <c r="L3260" s="358"/>
      <c r="M3260" s="19">
        <f t="shared" si="222"/>
        <v>0</v>
      </c>
      <c r="N3260" s="400"/>
      <c r="O3260" s="403"/>
      <c r="P3260" s="406"/>
      <c r="Q3260" s="409"/>
      <c r="R3260" s="406"/>
      <c r="S3260" s="414"/>
      <c r="T3260" s="409"/>
      <c r="U3260" s="417"/>
      <c r="V3260" s="420"/>
      <c r="W3260" s="420"/>
    </row>
    <row r="3261" spans="1:23" ht="31.5">
      <c r="A3261" s="349" t="s">
        <v>61</v>
      </c>
      <c r="B3261" s="350" t="s">
        <v>324</v>
      </c>
      <c r="C3261" s="351" t="s">
        <v>279</v>
      </c>
      <c r="D3261" s="351" t="s">
        <v>325</v>
      </c>
      <c r="E3261" s="351" t="s">
        <v>73</v>
      </c>
      <c r="F3261" s="353" t="s">
        <v>326</v>
      </c>
      <c r="G3261" s="354" t="s">
        <v>58</v>
      </c>
      <c r="H3261" s="18">
        <v>45662</v>
      </c>
      <c r="I3261" s="355">
        <v>2</v>
      </c>
      <c r="J3261" s="356"/>
      <c r="K3261" s="357">
        <f t="shared" si="221"/>
        <v>0</v>
      </c>
      <c r="L3261" s="358"/>
      <c r="M3261" s="19">
        <f t="shared" si="222"/>
        <v>0</v>
      </c>
      <c r="N3261" s="400"/>
      <c r="O3261" s="403"/>
      <c r="P3261" s="406"/>
      <c r="Q3261" s="409"/>
      <c r="R3261" s="406"/>
      <c r="S3261" s="414"/>
      <c r="T3261" s="409"/>
      <c r="U3261" s="417"/>
      <c r="V3261" s="420"/>
      <c r="W3261" s="420"/>
    </row>
    <row r="3262" spans="1:23" ht="31.5">
      <c r="A3262" s="349" t="s">
        <v>62</v>
      </c>
      <c r="B3262" s="350" t="s">
        <v>3672</v>
      </c>
      <c r="C3262" s="351" t="s">
        <v>279</v>
      </c>
      <c r="D3262" s="351" t="s">
        <v>3673</v>
      </c>
      <c r="E3262" s="351" t="s">
        <v>73</v>
      </c>
      <c r="F3262" s="353" t="s">
        <v>281</v>
      </c>
      <c r="G3262" s="354" t="s">
        <v>58</v>
      </c>
      <c r="H3262" s="18" t="s">
        <v>3665</v>
      </c>
      <c r="I3262" s="355">
        <v>4</v>
      </c>
      <c r="J3262" s="356"/>
      <c r="K3262" s="357">
        <f t="shared" si="221"/>
        <v>0</v>
      </c>
      <c r="L3262" s="358"/>
      <c r="M3262" s="19">
        <f t="shared" si="222"/>
        <v>0</v>
      </c>
      <c r="N3262" s="400"/>
      <c r="O3262" s="403"/>
      <c r="P3262" s="406"/>
      <c r="Q3262" s="409"/>
      <c r="R3262" s="406"/>
      <c r="S3262" s="414"/>
      <c r="T3262" s="409"/>
      <c r="U3262" s="417"/>
      <c r="V3262" s="420"/>
      <c r="W3262" s="420"/>
    </row>
    <row r="3263" spans="1:23" ht="32.25" thickBot="1">
      <c r="A3263" s="8" t="s">
        <v>63</v>
      </c>
      <c r="B3263" s="359" t="s">
        <v>3674</v>
      </c>
      <c r="C3263" s="360" t="s">
        <v>3675</v>
      </c>
      <c r="D3263" s="361" t="s">
        <v>3676</v>
      </c>
      <c r="E3263" s="360" t="s">
        <v>73</v>
      </c>
      <c r="F3263" s="362" t="s">
        <v>3677</v>
      </c>
      <c r="G3263" s="363" t="s">
        <v>58</v>
      </c>
      <c r="H3263" s="374"/>
      <c r="I3263" s="375"/>
      <c r="J3263" s="376"/>
      <c r="K3263" s="377"/>
      <c r="L3263" s="378"/>
      <c r="M3263" s="379"/>
      <c r="N3263" s="401"/>
      <c r="O3263" s="404"/>
      <c r="P3263" s="407"/>
      <c r="Q3263" s="410"/>
      <c r="R3263" s="412"/>
      <c r="S3263" s="415"/>
      <c r="T3263" s="410"/>
      <c r="U3263" s="418"/>
      <c r="V3263" s="421"/>
      <c r="W3263" s="421"/>
    </row>
    <row r="3264" spans="1:23" ht="15.75">
      <c r="A3264"/>
      <c r="B3264" s="380" t="s">
        <v>3678</v>
      </c>
      <c r="C3264"/>
      <c r="D3264"/>
      <c r="E3264"/>
      <c r="F3264"/>
      <c r="G3264"/>
      <c r="H3264"/>
      <c r="I3264"/>
      <c r="J3264" s="365" t="s">
        <v>38</v>
      </c>
      <c r="K3264" s="366">
        <f>SUM(K3257:K3263)</f>
        <v>0</v>
      </c>
      <c r="L3264" s="4"/>
      <c r="M3264" s="366">
        <f>SUM(M3257:M3263)</f>
        <v>0</v>
      </c>
      <c r="N3264" s="4"/>
      <c r="O3264" s="4"/>
      <c r="P3264" s="367">
        <f>SUM(P3257)</f>
        <v>0</v>
      </c>
      <c r="Q3264" s="4"/>
      <c r="R3264" s="367">
        <f>SUM(R3257)</f>
        <v>0</v>
      </c>
      <c r="S3264" s="366">
        <f>SUM(S3257:S3263)</f>
        <v>100000</v>
      </c>
      <c r="T3264" s="4"/>
      <c r="U3264" s="366">
        <f>SUM(U3257:U3263)</f>
        <v>100000</v>
      </c>
      <c r="V3264"/>
      <c r="W3264"/>
    </row>
    <row r="3265" spans="1:23" ht="51">
      <c r="A3265" s="1"/>
      <c r="B3265" s="380"/>
      <c r="C3265" s="1"/>
      <c r="D3265" s="1"/>
      <c r="E3265" s="1"/>
      <c r="F3265" s="1"/>
      <c r="G3265" s="1"/>
      <c r="H3265" s="1"/>
      <c r="I3265" s="1"/>
      <c r="J3265" s="1"/>
      <c r="K3265"/>
      <c r="L3265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16" t="s">
        <v>37</v>
      </c>
    </row>
    <row r="3266" spans="1:23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/>
      <c r="L3266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</row>
  </sheetData>
  <mergeCells count="1982">
    <mergeCell ref="A3225:G3225"/>
    <mergeCell ref="H3225:M3225"/>
    <mergeCell ref="N3225:U3225"/>
    <mergeCell ref="V3225:W3225"/>
    <mergeCell ref="P951:P953"/>
    <mergeCell ref="Q951:Q953"/>
    <mergeCell ref="R951:R953"/>
    <mergeCell ref="S951:S953"/>
    <mergeCell ref="T951:T953"/>
    <mergeCell ref="U951:U953"/>
    <mergeCell ref="A3198:G3198"/>
    <mergeCell ref="H3198:M3198"/>
    <mergeCell ref="N3198:U3198"/>
    <mergeCell ref="V3198:W3198"/>
    <mergeCell ref="N3201:N3212"/>
    <mergeCell ref="O3201:O3212"/>
    <mergeCell ref="P3201:P3212"/>
    <mergeCell ref="Q3201:Q3212"/>
    <mergeCell ref="R3201:R3212"/>
    <mergeCell ref="S3201:S3212"/>
    <mergeCell ref="T3201:T3212"/>
    <mergeCell ref="U3201:U3212"/>
    <mergeCell ref="V3201:V3212"/>
    <mergeCell ref="W3201:W3212"/>
    <mergeCell ref="A3217:G3217"/>
    <mergeCell ref="H3217:M3217"/>
    <mergeCell ref="N3217:U3217"/>
    <mergeCell ref="V3217:W3217"/>
    <mergeCell ref="A3170:G3170"/>
    <mergeCell ref="H3170:M3170"/>
    <mergeCell ref="N3170:U3170"/>
    <mergeCell ref="V3170:W3170"/>
    <mergeCell ref="N3173:N3193"/>
    <mergeCell ref="O3173:O3193"/>
    <mergeCell ref="P3173:P3193"/>
    <mergeCell ref="Q3173:Q3193"/>
    <mergeCell ref="R3173:R3193"/>
    <mergeCell ref="S3173:S3193"/>
    <mergeCell ref="T3173:T3193"/>
    <mergeCell ref="U3173:U3193"/>
    <mergeCell ref="V3173:V3193"/>
    <mergeCell ref="W3173:W3193"/>
    <mergeCell ref="A3144:G3144"/>
    <mergeCell ref="H3144:M3144"/>
    <mergeCell ref="N3144:U3144"/>
    <mergeCell ref="V3144:W3144"/>
    <mergeCell ref="N3147:N3148"/>
    <mergeCell ref="O3147:O3148"/>
    <mergeCell ref="P3147:P3148"/>
    <mergeCell ref="Q3147:Q3148"/>
    <mergeCell ref="R3147:R3148"/>
    <mergeCell ref="S3147:S3148"/>
    <mergeCell ref="T3147:T3148"/>
    <mergeCell ref="U3147:U3148"/>
    <mergeCell ref="V3147:V3148"/>
    <mergeCell ref="W3147:W3148"/>
    <mergeCell ref="A3162:G3162"/>
    <mergeCell ref="H3162:M3162"/>
    <mergeCell ref="N3162:U3162"/>
    <mergeCell ref="V3162:W3162"/>
    <mergeCell ref="A3153:G3153"/>
    <mergeCell ref="H3153:M3153"/>
    <mergeCell ref="N3153:U3153"/>
    <mergeCell ref="V3153:W3153"/>
    <mergeCell ref="Q3156:Q3157"/>
    <mergeCell ref="R3156:R3157"/>
    <mergeCell ref="S3156:S3157"/>
    <mergeCell ref="T3156:T3157"/>
    <mergeCell ref="U3156:U3157"/>
    <mergeCell ref="V3156:V3157"/>
    <mergeCell ref="W3156:W3157"/>
    <mergeCell ref="A3101:G3101"/>
    <mergeCell ref="H3101:M3101"/>
    <mergeCell ref="N3101:U3101"/>
    <mergeCell ref="V3101:W3101"/>
    <mergeCell ref="A3109:G3109"/>
    <mergeCell ref="H3109:M3109"/>
    <mergeCell ref="N3109:U3109"/>
    <mergeCell ref="V3109:W3109"/>
    <mergeCell ref="A3120:G3120"/>
    <mergeCell ref="H3120:M3120"/>
    <mergeCell ref="N3120:U3120"/>
    <mergeCell ref="V3120:W3120"/>
    <mergeCell ref="A3128:G3128"/>
    <mergeCell ref="H3128:M3128"/>
    <mergeCell ref="N3128:U3128"/>
    <mergeCell ref="V3128:W3128"/>
    <mergeCell ref="A3136:G3136"/>
    <mergeCell ref="H3136:M3136"/>
    <mergeCell ref="N3136:U3136"/>
    <mergeCell ref="V3136:W3136"/>
    <mergeCell ref="R3112:R3115"/>
    <mergeCell ref="S3112:S3115"/>
    <mergeCell ref="R1977:R1983"/>
    <mergeCell ref="S1977:S1983"/>
    <mergeCell ref="T1977:T1983"/>
    <mergeCell ref="U1977:U1983"/>
    <mergeCell ref="V1977:V1983"/>
    <mergeCell ref="W1977:W1983"/>
    <mergeCell ref="A1988:G1988"/>
    <mergeCell ref="H1988:M1988"/>
    <mergeCell ref="N1988:U1988"/>
    <mergeCell ref="V1988:W1988"/>
    <mergeCell ref="A3079:G3079"/>
    <mergeCell ref="H3079:M3079"/>
    <mergeCell ref="N3079:U3079"/>
    <mergeCell ref="V3079:W3079"/>
    <mergeCell ref="A3053:G3053"/>
    <mergeCell ref="H3053:M3053"/>
    <mergeCell ref="N3053:U3053"/>
    <mergeCell ref="V3053:W3053"/>
    <mergeCell ref="A3061:G3061"/>
    <mergeCell ref="H3061:M3061"/>
    <mergeCell ref="N3061:U3061"/>
    <mergeCell ref="V3061:W3061"/>
    <mergeCell ref="N3064:N3074"/>
    <mergeCell ref="O3064:O3074"/>
    <mergeCell ref="P3064:P3074"/>
    <mergeCell ref="Q3064:Q3074"/>
    <mergeCell ref="R3064:R3074"/>
    <mergeCell ref="S3064:S3074"/>
    <mergeCell ref="T3064:T3074"/>
    <mergeCell ref="U3064:U3074"/>
    <mergeCell ref="V3064:V3074"/>
    <mergeCell ref="W3064:W3074"/>
    <mergeCell ref="A1959:G1959"/>
    <mergeCell ref="H1959:M1959"/>
    <mergeCell ref="N1959:U1959"/>
    <mergeCell ref="V1959:W1959"/>
    <mergeCell ref="N1962:N1969"/>
    <mergeCell ref="O1962:O1969"/>
    <mergeCell ref="P1962:P1969"/>
    <mergeCell ref="Q1962:Q1969"/>
    <mergeCell ref="R1962:R1969"/>
    <mergeCell ref="S1962:S1969"/>
    <mergeCell ref="T1962:T1969"/>
    <mergeCell ref="U1962:U1969"/>
    <mergeCell ref="V1962:V1969"/>
    <mergeCell ref="W1962:W1969"/>
    <mergeCell ref="N1991:N1997"/>
    <mergeCell ref="O1991:O1997"/>
    <mergeCell ref="P1991:P1997"/>
    <mergeCell ref="Q1991:Q1997"/>
    <mergeCell ref="R1991:R1997"/>
    <mergeCell ref="S1991:S1997"/>
    <mergeCell ref="T1991:T1997"/>
    <mergeCell ref="U1991:U1997"/>
    <mergeCell ref="V1991:V1997"/>
    <mergeCell ref="W1991:W1997"/>
    <mergeCell ref="A1974:G1974"/>
    <mergeCell ref="H1974:M1974"/>
    <mergeCell ref="N1974:U1974"/>
    <mergeCell ref="V1974:W1974"/>
    <mergeCell ref="N1977:N1983"/>
    <mergeCell ref="O1977:O1983"/>
    <mergeCell ref="P1977:P1983"/>
    <mergeCell ref="Q1977:Q1983"/>
    <mergeCell ref="N1944:N1945"/>
    <mergeCell ref="O1944:O1945"/>
    <mergeCell ref="P1944:P1945"/>
    <mergeCell ref="Q1944:Q1945"/>
    <mergeCell ref="R1944:R1945"/>
    <mergeCell ref="S1944:S1945"/>
    <mergeCell ref="T1944:T1945"/>
    <mergeCell ref="U1944:U1945"/>
    <mergeCell ref="V1944:V1945"/>
    <mergeCell ref="W1944:W1945"/>
    <mergeCell ref="A1950:G1950"/>
    <mergeCell ref="H1950:M1950"/>
    <mergeCell ref="N1950:U1950"/>
    <mergeCell ref="V1950:W1950"/>
    <mergeCell ref="N1953:N1954"/>
    <mergeCell ref="O1953:O1954"/>
    <mergeCell ref="P1953:P1954"/>
    <mergeCell ref="Q1953:Q1954"/>
    <mergeCell ref="R1953:R1954"/>
    <mergeCell ref="S1953:S1954"/>
    <mergeCell ref="T1953:T1954"/>
    <mergeCell ref="U1953:U1954"/>
    <mergeCell ref="V1953:V1954"/>
    <mergeCell ref="W1953:W1954"/>
    <mergeCell ref="A1932:G1932"/>
    <mergeCell ref="H1932:M1932"/>
    <mergeCell ref="N1932:U1932"/>
    <mergeCell ref="V1932:W1932"/>
    <mergeCell ref="N1935:N1936"/>
    <mergeCell ref="O1935:O1936"/>
    <mergeCell ref="P1935:P1936"/>
    <mergeCell ref="Q1935:Q1936"/>
    <mergeCell ref="R1935:R1936"/>
    <mergeCell ref="S1935:S1936"/>
    <mergeCell ref="T1935:T1936"/>
    <mergeCell ref="U1935:U1936"/>
    <mergeCell ref="V1935:V1936"/>
    <mergeCell ref="W1935:W1936"/>
    <mergeCell ref="A1941:G1941"/>
    <mergeCell ref="H1941:M1941"/>
    <mergeCell ref="N1941:U1941"/>
    <mergeCell ref="V1941:W1941"/>
    <mergeCell ref="N1909:N1915"/>
    <mergeCell ref="O1909:O1915"/>
    <mergeCell ref="P1909:P1915"/>
    <mergeCell ref="Q1909:Q1915"/>
    <mergeCell ref="R1909:R1915"/>
    <mergeCell ref="S1909:S1915"/>
    <mergeCell ref="T1909:T1915"/>
    <mergeCell ref="U1909:U1915"/>
    <mergeCell ref="V1909:V1915"/>
    <mergeCell ref="W1909:W1915"/>
    <mergeCell ref="A1920:G1920"/>
    <mergeCell ref="H1920:M1920"/>
    <mergeCell ref="N1920:U1920"/>
    <mergeCell ref="V1920:W1920"/>
    <mergeCell ref="N1923:N1927"/>
    <mergeCell ref="O1923:O1927"/>
    <mergeCell ref="P1923:P1927"/>
    <mergeCell ref="Q1923:Q1927"/>
    <mergeCell ref="R1923:R1927"/>
    <mergeCell ref="S1923:S1927"/>
    <mergeCell ref="T1923:T1927"/>
    <mergeCell ref="U1923:U1927"/>
    <mergeCell ref="V1923:V1927"/>
    <mergeCell ref="W1923:W1927"/>
    <mergeCell ref="A1882:G1882"/>
    <mergeCell ref="H1882:M1882"/>
    <mergeCell ref="N1882:U1882"/>
    <mergeCell ref="V1882:W1882"/>
    <mergeCell ref="N1885:N1901"/>
    <mergeCell ref="O1885:O1901"/>
    <mergeCell ref="P1885:P1901"/>
    <mergeCell ref="Q1885:Q1901"/>
    <mergeCell ref="R1885:R1901"/>
    <mergeCell ref="S1885:S1901"/>
    <mergeCell ref="T1885:T1901"/>
    <mergeCell ref="U1885:U1901"/>
    <mergeCell ref="V1885:V1901"/>
    <mergeCell ref="W1885:W1901"/>
    <mergeCell ref="A1906:G1906"/>
    <mergeCell ref="H1906:M1906"/>
    <mergeCell ref="N1906:U1906"/>
    <mergeCell ref="V1906:W1906"/>
    <mergeCell ref="N1771:N1864"/>
    <mergeCell ref="O1771:O1864"/>
    <mergeCell ref="P1771:P1864"/>
    <mergeCell ref="Q1771:Q1864"/>
    <mergeCell ref="R1771:R1864"/>
    <mergeCell ref="S1771:S1864"/>
    <mergeCell ref="T1771:T1864"/>
    <mergeCell ref="U1771:U1864"/>
    <mergeCell ref="V1771:V1864"/>
    <mergeCell ref="W1771:W1864"/>
    <mergeCell ref="A1869:G1869"/>
    <mergeCell ref="H1869:M1869"/>
    <mergeCell ref="N1869:U1869"/>
    <mergeCell ref="V1869:W1869"/>
    <mergeCell ref="N1872:N1877"/>
    <mergeCell ref="O1872:O1877"/>
    <mergeCell ref="P1872:P1877"/>
    <mergeCell ref="Q1872:Q1877"/>
    <mergeCell ref="R1872:R1877"/>
    <mergeCell ref="S1872:S1877"/>
    <mergeCell ref="T1872:T1877"/>
    <mergeCell ref="U1872:U1877"/>
    <mergeCell ref="V1872:V1877"/>
    <mergeCell ref="W1872:W1877"/>
    <mergeCell ref="N1455:N1461"/>
    <mergeCell ref="O1455:O1461"/>
    <mergeCell ref="P1455:P1461"/>
    <mergeCell ref="Q1455:Q1461"/>
    <mergeCell ref="R1455:R1461"/>
    <mergeCell ref="S1455:S1461"/>
    <mergeCell ref="T1455:T1461"/>
    <mergeCell ref="U1455:U1461"/>
    <mergeCell ref="V1455:V1461"/>
    <mergeCell ref="W1469:W1478"/>
    <mergeCell ref="N1513:N1524"/>
    <mergeCell ref="O1513:O1524"/>
    <mergeCell ref="P1513:P1524"/>
    <mergeCell ref="Q1513:Q1524"/>
    <mergeCell ref="R1513:R1524"/>
    <mergeCell ref="N1446:N1447"/>
    <mergeCell ref="O1446:O1447"/>
    <mergeCell ref="P1446:P1447"/>
    <mergeCell ref="Q1446:Q1447"/>
    <mergeCell ref="R1446:R1447"/>
    <mergeCell ref="S1446:S1447"/>
    <mergeCell ref="T1446:T1447"/>
    <mergeCell ref="U1446:U1447"/>
    <mergeCell ref="V1446:V1447"/>
    <mergeCell ref="W1446:W1447"/>
    <mergeCell ref="N1469:N1478"/>
    <mergeCell ref="O1469:O1478"/>
    <mergeCell ref="P1469:P1478"/>
    <mergeCell ref="Q1469:Q1478"/>
    <mergeCell ref="R1469:R1478"/>
    <mergeCell ref="S1469:S1478"/>
    <mergeCell ref="T1469:T1478"/>
    <mergeCell ref="U1469:U1478"/>
    <mergeCell ref="V1469:V1478"/>
    <mergeCell ref="A1424:G1424"/>
    <mergeCell ref="H1424:M1424"/>
    <mergeCell ref="N1424:U1424"/>
    <mergeCell ref="N1398:N1399"/>
    <mergeCell ref="O1398:O1399"/>
    <mergeCell ref="P1398:P1399"/>
    <mergeCell ref="Q1398:Q1399"/>
    <mergeCell ref="R1398:R1399"/>
    <mergeCell ref="S1398:S1399"/>
    <mergeCell ref="T1398:T1399"/>
    <mergeCell ref="W1455:W1461"/>
    <mergeCell ref="A1466:G1466"/>
    <mergeCell ref="H1466:M1466"/>
    <mergeCell ref="N1466:U1466"/>
    <mergeCell ref="V1466:W1466"/>
    <mergeCell ref="W1407:W1411"/>
    <mergeCell ref="A1416:G1416"/>
    <mergeCell ref="H1416:M1416"/>
    <mergeCell ref="N1416:U1416"/>
    <mergeCell ref="V1416:W1416"/>
    <mergeCell ref="V1424:W1424"/>
    <mergeCell ref="N1427:N1429"/>
    <mergeCell ref="O1427:O1429"/>
    <mergeCell ref="P1427:P1429"/>
    <mergeCell ref="Q1427:Q1429"/>
    <mergeCell ref="R1427:R1429"/>
    <mergeCell ref="S1427:S1429"/>
    <mergeCell ref="T1427:T1429"/>
    <mergeCell ref="A1443:G1443"/>
    <mergeCell ref="H1443:M1443"/>
    <mergeCell ref="N1443:U1443"/>
    <mergeCell ref="V1443:W1443"/>
    <mergeCell ref="A1404:G1404"/>
    <mergeCell ref="H1404:M1404"/>
    <mergeCell ref="N1404:U1404"/>
    <mergeCell ref="V1404:W1404"/>
    <mergeCell ref="N1407:N1411"/>
    <mergeCell ref="O1407:O1411"/>
    <mergeCell ref="P1407:P1411"/>
    <mergeCell ref="Q1407:Q1411"/>
    <mergeCell ref="R1407:R1411"/>
    <mergeCell ref="S1407:S1411"/>
    <mergeCell ref="T1407:T1411"/>
    <mergeCell ref="U1407:U1411"/>
    <mergeCell ref="V1407:V1411"/>
    <mergeCell ref="A1434:G1434"/>
    <mergeCell ref="H1434:M1434"/>
    <mergeCell ref="N1434:U1434"/>
    <mergeCell ref="V1434:W1434"/>
    <mergeCell ref="W1398:W1399"/>
    <mergeCell ref="V1344:V1347"/>
    <mergeCell ref="W1344:W1347"/>
    <mergeCell ref="A1395:G1395"/>
    <mergeCell ref="H1395:M1395"/>
    <mergeCell ref="N1395:U1395"/>
    <mergeCell ref="V1395:W1395"/>
    <mergeCell ref="A1352:G1352"/>
    <mergeCell ref="H1352:M1352"/>
    <mergeCell ref="N1352:U1352"/>
    <mergeCell ref="V1352:W1352"/>
    <mergeCell ref="A1360:G1360"/>
    <mergeCell ref="H1360:M1360"/>
    <mergeCell ref="N1360:U1360"/>
    <mergeCell ref="V1360:W1360"/>
    <mergeCell ref="N1363:N1364"/>
    <mergeCell ref="O1363:O1364"/>
    <mergeCell ref="P1363:P1364"/>
    <mergeCell ref="Q1363:Q1364"/>
    <mergeCell ref="R1363:R1364"/>
    <mergeCell ref="S1363:S1364"/>
    <mergeCell ref="U1363:U1364"/>
    <mergeCell ref="V1363:V1364"/>
    <mergeCell ref="W1363:W1364"/>
    <mergeCell ref="U1398:U1399"/>
    <mergeCell ref="V1398:V1399"/>
    <mergeCell ref="N1381:N1390"/>
    <mergeCell ref="O1381:O1390"/>
    <mergeCell ref="P1381:P1390"/>
    <mergeCell ref="Q1381:Q1390"/>
    <mergeCell ref="R1381:R1390"/>
    <mergeCell ref="S1381:S1390"/>
    <mergeCell ref="A1213:G1213"/>
    <mergeCell ref="H1213:M1213"/>
    <mergeCell ref="N1213:U1213"/>
    <mergeCell ref="V1213:W1213"/>
    <mergeCell ref="N1216:N1217"/>
    <mergeCell ref="A1316:G1316"/>
    <mergeCell ref="H1316:M1316"/>
    <mergeCell ref="N1316:U1316"/>
    <mergeCell ref="V1316:W1316"/>
    <mergeCell ref="A1307:G1307"/>
    <mergeCell ref="H1307:M1307"/>
    <mergeCell ref="N1307:U1307"/>
    <mergeCell ref="V1307:W1307"/>
    <mergeCell ref="N1310:N1311"/>
    <mergeCell ref="O1310:O1311"/>
    <mergeCell ref="P1310:P1311"/>
    <mergeCell ref="Q1310:Q1311"/>
    <mergeCell ref="R1310:R1311"/>
    <mergeCell ref="S1310:S1311"/>
    <mergeCell ref="T1310:T1311"/>
    <mergeCell ref="U1310:U1311"/>
    <mergeCell ref="V1310:V1311"/>
    <mergeCell ref="W1310:W1311"/>
    <mergeCell ref="O1216:O1217"/>
    <mergeCell ref="P1216:P1217"/>
    <mergeCell ref="Q1216:Q1217"/>
    <mergeCell ref="R1216:R1217"/>
    <mergeCell ref="S1216:S1217"/>
    <mergeCell ref="T1216:T1217"/>
    <mergeCell ref="U1216:U1217"/>
    <mergeCell ref="V1216:V1217"/>
    <mergeCell ref="W1216:W1217"/>
    <mergeCell ref="A1134:G1134"/>
    <mergeCell ref="H1134:M1134"/>
    <mergeCell ref="N1134:U1134"/>
    <mergeCell ref="V1134:W1134"/>
    <mergeCell ref="N1137:N1172"/>
    <mergeCell ref="O1137:O1172"/>
    <mergeCell ref="P1137:P1172"/>
    <mergeCell ref="Q1137:Q1172"/>
    <mergeCell ref="R1137:R1172"/>
    <mergeCell ref="S1137:S1172"/>
    <mergeCell ref="T1137:T1172"/>
    <mergeCell ref="U1137:U1172"/>
    <mergeCell ref="V1137:V1172"/>
    <mergeCell ref="W1137:W1172"/>
    <mergeCell ref="A1188:G1188"/>
    <mergeCell ref="H1188:M1188"/>
    <mergeCell ref="N1188:U1188"/>
    <mergeCell ref="V1188:W1188"/>
    <mergeCell ref="A1177:G1177"/>
    <mergeCell ref="H1177:M1177"/>
    <mergeCell ref="N1177:U1177"/>
    <mergeCell ref="V1177:W1177"/>
    <mergeCell ref="N1180:N1182"/>
    <mergeCell ref="O1180:O1182"/>
    <mergeCell ref="P1180:P1182"/>
    <mergeCell ref="Q1180:Q1182"/>
    <mergeCell ref="R1180:R1182"/>
    <mergeCell ref="S1180:S1182"/>
    <mergeCell ref="T1180:T1182"/>
    <mergeCell ref="U1180:U1182"/>
    <mergeCell ref="V1180:V1182"/>
    <mergeCell ref="W1180:W1182"/>
    <mergeCell ref="A1044:G1044"/>
    <mergeCell ref="H1044:M1044"/>
    <mergeCell ref="N1044:U1044"/>
    <mergeCell ref="V1044:W1044"/>
    <mergeCell ref="A1052:G1052"/>
    <mergeCell ref="H1052:M1052"/>
    <mergeCell ref="N1052:U1052"/>
    <mergeCell ref="V1052:W1052"/>
    <mergeCell ref="N1055:N1129"/>
    <mergeCell ref="O1055:O1129"/>
    <mergeCell ref="P1055:P1129"/>
    <mergeCell ref="Q1055:Q1129"/>
    <mergeCell ref="R1055:R1129"/>
    <mergeCell ref="S1055:S1129"/>
    <mergeCell ref="T1055:T1129"/>
    <mergeCell ref="U1055:U1129"/>
    <mergeCell ref="V1055:V1129"/>
    <mergeCell ref="W1055:W1129"/>
    <mergeCell ref="A1035:G1035"/>
    <mergeCell ref="H1035:M1035"/>
    <mergeCell ref="N1035:U1035"/>
    <mergeCell ref="V1035:W1035"/>
    <mergeCell ref="N1038:N1039"/>
    <mergeCell ref="O1038:O1039"/>
    <mergeCell ref="P1038:P1039"/>
    <mergeCell ref="Q1038:Q1039"/>
    <mergeCell ref="R1038:R1039"/>
    <mergeCell ref="S1038:S1039"/>
    <mergeCell ref="T1038:T1039"/>
    <mergeCell ref="U1038:U1039"/>
    <mergeCell ref="V1038:V1039"/>
    <mergeCell ref="W1038:W1039"/>
    <mergeCell ref="A1026:G1026"/>
    <mergeCell ref="H1026:M1026"/>
    <mergeCell ref="N1026:U1026"/>
    <mergeCell ref="V1026:W1026"/>
    <mergeCell ref="N1029:N1030"/>
    <mergeCell ref="O1029:O1030"/>
    <mergeCell ref="P1029:P1030"/>
    <mergeCell ref="Q1029:Q1030"/>
    <mergeCell ref="R1029:R1030"/>
    <mergeCell ref="S1029:S1030"/>
    <mergeCell ref="T1029:T1030"/>
    <mergeCell ref="U1029:U1030"/>
    <mergeCell ref="V1029:V1030"/>
    <mergeCell ref="W1029:W1030"/>
    <mergeCell ref="W1006:W1009"/>
    <mergeCell ref="A1014:G1014"/>
    <mergeCell ref="H1014:M1014"/>
    <mergeCell ref="N1014:U1014"/>
    <mergeCell ref="V1014:W1014"/>
    <mergeCell ref="N1017:N1021"/>
    <mergeCell ref="O1017:O1021"/>
    <mergeCell ref="P1017:P1021"/>
    <mergeCell ref="Q1017:Q1021"/>
    <mergeCell ref="R1017:R1021"/>
    <mergeCell ref="S1017:S1021"/>
    <mergeCell ref="T1017:T1021"/>
    <mergeCell ref="U1017:U1021"/>
    <mergeCell ref="V1017:V1021"/>
    <mergeCell ref="W1017:W1021"/>
    <mergeCell ref="N1006:N1009"/>
    <mergeCell ref="O1006:O1009"/>
    <mergeCell ref="P1006:P1009"/>
    <mergeCell ref="Q1006:Q1009"/>
    <mergeCell ref="R1006:R1009"/>
    <mergeCell ref="S1006:S1009"/>
    <mergeCell ref="T1006:T1009"/>
    <mergeCell ref="U1006:U1009"/>
    <mergeCell ref="V1006:V1009"/>
    <mergeCell ref="A1003:G1003"/>
    <mergeCell ref="H1003:M1003"/>
    <mergeCell ref="N1003:U1003"/>
    <mergeCell ref="V1003:W1003"/>
    <mergeCell ref="W995:W998"/>
    <mergeCell ref="N995:N998"/>
    <mergeCell ref="O995:O998"/>
    <mergeCell ref="P995:P998"/>
    <mergeCell ref="Q995:Q998"/>
    <mergeCell ref="R995:R998"/>
    <mergeCell ref="S995:S998"/>
    <mergeCell ref="T995:T998"/>
    <mergeCell ref="U995:U998"/>
    <mergeCell ref="V995:V998"/>
    <mergeCell ref="A984:G984"/>
    <mergeCell ref="H984:M984"/>
    <mergeCell ref="N984:U984"/>
    <mergeCell ref="V984:W984"/>
    <mergeCell ref="A992:G992"/>
    <mergeCell ref="H992:M992"/>
    <mergeCell ref="N992:U992"/>
    <mergeCell ref="V992:W992"/>
    <mergeCell ref="A975:G975"/>
    <mergeCell ref="H975:M975"/>
    <mergeCell ref="N975:U975"/>
    <mergeCell ref="V975:W975"/>
    <mergeCell ref="N978:N979"/>
    <mergeCell ref="O978:O979"/>
    <mergeCell ref="P978:P979"/>
    <mergeCell ref="Q978:Q979"/>
    <mergeCell ref="R978:R979"/>
    <mergeCell ref="S978:S979"/>
    <mergeCell ref="T978:T979"/>
    <mergeCell ref="U978:U979"/>
    <mergeCell ref="V978:V979"/>
    <mergeCell ref="W978:W979"/>
    <mergeCell ref="A966:G966"/>
    <mergeCell ref="H966:M966"/>
    <mergeCell ref="N966:U966"/>
    <mergeCell ref="V966:W966"/>
    <mergeCell ref="N969:N970"/>
    <mergeCell ref="O969:O970"/>
    <mergeCell ref="P969:P970"/>
    <mergeCell ref="Q969:Q970"/>
    <mergeCell ref="R969:R970"/>
    <mergeCell ref="S969:S970"/>
    <mergeCell ref="T969:T970"/>
    <mergeCell ref="U969:U970"/>
    <mergeCell ref="V969:V970"/>
    <mergeCell ref="W969:W970"/>
    <mergeCell ref="A948:G948"/>
    <mergeCell ref="H948:M948"/>
    <mergeCell ref="N948:U948"/>
    <mergeCell ref="V948:W948"/>
    <mergeCell ref="A958:G958"/>
    <mergeCell ref="H958:M958"/>
    <mergeCell ref="N958:U958"/>
    <mergeCell ref="V958:W958"/>
    <mergeCell ref="A659:G659"/>
    <mergeCell ref="H659:M659"/>
    <mergeCell ref="N659:U659"/>
    <mergeCell ref="V659:W659"/>
    <mergeCell ref="N662:N668"/>
    <mergeCell ref="O662:O668"/>
    <mergeCell ref="P662:P668"/>
    <mergeCell ref="Q662:Q668"/>
    <mergeCell ref="R662:R668"/>
    <mergeCell ref="S662:S668"/>
    <mergeCell ref="T662:T668"/>
    <mergeCell ref="U662:U668"/>
    <mergeCell ref="V662:V668"/>
    <mergeCell ref="W662:W668"/>
    <mergeCell ref="A672:G672"/>
    <mergeCell ref="H672:M672"/>
    <mergeCell ref="A928:G928"/>
    <mergeCell ref="H928:M928"/>
    <mergeCell ref="A936:G936"/>
    <mergeCell ref="H936:M936"/>
    <mergeCell ref="V951:V953"/>
    <mergeCell ref="W951:W953"/>
    <mergeCell ref="N951:N953"/>
    <mergeCell ref="O951:O953"/>
    <mergeCell ref="R634:R654"/>
    <mergeCell ref="S634:S654"/>
    <mergeCell ref="T634:T654"/>
    <mergeCell ref="U634:U654"/>
    <mergeCell ref="V634:V654"/>
    <mergeCell ref="W634:W654"/>
    <mergeCell ref="O623:O626"/>
    <mergeCell ref="P623:P626"/>
    <mergeCell ref="Q623:Q626"/>
    <mergeCell ref="R623:R626"/>
    <mergeCell ref="S623:S626"/>
    <mergeCell ref="T623:T626"/>
    <mergeCell ref="U623:U626"/>
    <mergeCell ref="V623:V626"/>
    <mergeCell ref="P939:P943"/>
    <mergeCell ref="Q939:Q943"/>
    <mergeCell ref="R939:R943"/>
    <mergeCell ref="S939:S943"/>
    <mergeCell ref="T939:T943"/>
    <mergeCell ref="U939:U943"/>
    <mergeCell ref="V939:V943"/>
    <mergeCell ref="W939:W943"/>
    <mergeCell ref="T914:T923"/>
    <mergeCell ref="U914:U923"/>
    <mergeCell ref="V914:V923"/>
    <mergeCell ref="W914:W923"/>
    <mergeCell ref="N928:U928"/>
    <mergeCell ref="V928:W928"/>
    <mergeCell ref="N936:U936"/>
    <mergeCell ref="V936:W936"/>
    <mergeCell ref="N939:N943"/>
    <mergeCell ref="O939:O943"/>
    <mergeCell ref="A620:G620"/>
    <mergeCell ref="H620:M620"/>
    <mergeCell ref="N620:U620"/>
    <mergeCell ref="V620:W620"/>
    <mergeCell ref="A1197:G1197"/>
    <mergeCell ref="H1197:M1197"/>
    <mergeCell ref="N1197:U1197"/>
    <mergeCell ref="V1197:W1197"/>
    <mergeCell ref="A1205:G1205"/>
    <mergeCell ref="H1205:M1205"/>
    <mergeCell ref="N1205:U1205"/>
    <mergeCell ref="V1205:W1205"/>
    <mergeCell ref="A911:G911"/>
    <mergeCell ref="H911:M911"/>
    <mergeCell ref="N911:U911"/>
    <mergeCell ref="V911:W911"/>
    <mergeCell ref="N914:N923"/>
    <mergeCell ref="O914:O923"/>
    <mergeCell ref="N672:U672"/>
    <mergeCell ref="V672:W672"/>
    <mergeCell ref="A631:G631"/>
    <mergeCell ref="H631:M631"/>
    <mergeCell ref="N631:U631"/>
    <mergeCell ref="V631:W631"/>
    <mergeCell ref="N634:N654"/>
    <mergeCell ref="O634:O654"/>
    <mergeCell ref="P634:P654"/>
    <mergeCell ref="Q634:Q654"/>
    <mergeCell ref="P914:P923"/>
    <mergeCell ref="Q914:Q923"/>
    <mergeCell ref="R914:R923"/>
    <mergeCell ref="S914:S923"/>
    <mergeCell ref="A589:G589"/>
    <mergeCell ref="H589:M589"/>
    <mergeCell ref="N589:U589"/>
    <mergeCell ref="V589:W589"/>
    <mergeCell ref="A597:G597"/>
    <mergeCell ref="H597:M597"/>
    <mergeCell ref="N597:U597"/>
    <mergeCell ref="V597:W597"/>
    <mergeCell ref="N600:N601"/>
    <mergeCell ref="O600:O601"/>
    <mergeCell ref="P600:P601"/>
    <mergeCell ref="Q600:Q601"/>
    <mergeCell ref="R600:R601"/>
    <mergeCell ref="S600:S601"/>
    <mergeCell ref="T600:T601"/>
    <mergeCell ref="A606:G606"/>
    <mergeCell ref="H606:M606"/>
    <mergeCell ref="N606:U606"/>
    <mergeCell ref="V606:W606"/>
    <mergeCell ref="U600:U601"/>
    <mergeCell ref="V600:V601"/>
    <mergeCell ref="W600:W601"/>
    <mergeCell ref="S609:S615"/>
    <mergeCell ref="T609:T615"/>
    <mergeCell ref="U609:U615"/>
    <mergeCell ref="V609:V615"/>
    <mergeCell ref="W609:W615"/>
    <mergeCell ref="W581:W584"/>
    <mergeCell ref="N559:N573"/>
    <mergeCell ref="O559:O573"/>
    <mergeCell ref="P559:P573"/>
    <mergeCell ref="Q559:Q573"/>
    <mergeCell ref="R559:R573"/>
    <mergeCell ref="S559:S573"/>
    <mergeCell ref="T559:T573"/>
    <mergeCell ref="U559:U573"/>
    <mergeCell ref="V559:V573"/>
    <mergeCell ref="N581:N584"/>
    <mergeCell ref="O581:O584"/>
    <mergeCell ref="P581:P584"/>
    <mergeCell ref="Q581:Q584"/>
    <mergeCell ref="R581:R584"/>
    <mergeCell ref="S581:S584"/>
    <mergeCell ref="T581:T584"/>
    <mergeCell ref="U581:U584"/>
    <mergeCell ref="A556:G556"/>
    <mergeCell ref="H556:M556"/>
    <mergeCell ref="N556:U556"/>
    <mergeCell ref="V556:W556"/>
    <mergeCell ref="W559:W573"/>
    <mergeCell ref="A578:G578"/>
    <mergeCell ref="H578:M578"/>
    <mergeCell ref="N578:U578"/>
    <mergeCell ref="V578:W578"/>
    <mergeCell ref="A538:G538"/>
    <mergeCell ref="H538:M538"/>
    <mergeCell ref="N538:U538"/>
    <mergeCell ref="A546:G546"/>
    <mergeCell ref="H546:M546"/>
    <mergeCell ref="N546:U546"/>
    <mergeCell ref="V546:W546"/>
    <mergeCell ref="N549:N551"/>
    <mergeCell ref="O549:O551"/>
    <mergeCell ref="P549:P551"/>
    <mergeCell ref="Q549:Q551"/>
    <mergeCell ref="R549:R551"/>
    <mergeCell ref="S549:S551"/>
    <mergeCell ref="T549:T551"/>
    <mergeCell ref="U549:U551"/>
    <mergeCell ref="V549:V551"/>
    <mergeCell ref="W549:W551"/>
    <mergeCell ref="H530:M530"/>
    <mergeCell ref="N530:U530"/>
    <mergeCell ref="A505:G505"/>
    <mergeCell ref="A430:G430"/>
    <mergeCell ref="A438:G438"/>
    <mergeCell ref="A446:G446"/>
    <mergeCell ref="H505:M505"/>
    <mergeCell ref="N505:U505"/>
    <mergeCell ref="A480:G480"/>
    <mergeCell ref="A488:G488"/>
    <mergeCell ref="A496:G496"/>
    <mergeCell ref="N499:N500"/>
    <mergeCell ref="A513:G513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A522:G522"/>
    <mergeCell ref="H513:M513"/>
    <mergeCell ref="N513:U513"/>
    <mergeCell ref="H522:M522"/>
    <mergeCell ref="N522:U522"/>
    <mergeCell ref="A530:G530"/>
    <mergeCell ref="A464:G464"/>
    <mergeCell ref="H464:M464"/>
    <mergeCell ref="N464:U464"/>
    <mergeCell ref="A472:G472"/>
    <mergeCell ref="S457:S459"/>
    <mergeCell ref="O499:O500"/>
    <mergeCell ref="P499:P500"/>
    <mergeCell ref="Q499:Q500"/>
    <mergeCell ref="R499:R500"/>
    <mergeCell ref="S499:S500"/>
    <mergeCell ref="T499:T500"/>
    <mergeCell ref="U499:U500"/>
    <mergeCell ref="H480:M480"/>
    <mergeCell ref="N480:U480"/>
    <mergeCell ref="H488:M488"/>
    <mergeCell ref="N488:U488"/>
    <mergeCell ref="H496:M496"/>
    <mergeCell ref="N496:U496"/>
    <mergeCell ref="A454:G454"/>
    <mergeCell ref="N457:N459"/>
    <mergeCell ref="O457:O459"/>
    <mergeCell ref="P457:P459"/>
    <mergeCell ref="Q457:Q459"/>
    <mergeCell ref="R457:R459"/>
    <mergeCell ref="T457:T459"/>
    <mergeCell ref="U457:U459"/>
    <mergeCell ref="V409:W409"/>
    <mergeCell ref="V417:W417"/>
    <mergeCell ref="V430:W430"/>
    <mergeCell ref="V438:W438"/>
    <mergeCell ref="V446:W446"/>
    <mergeCell ref="V454:W454"/>
    <mergeCell ref="N393:U393"/>
    <mergeCell ref="H409:M409"/>
    <mergeCell ref="N409:U409"/>
    <mergeCell ref="H417:M417"/>
    <mergeCell ref="N417:U417"/>
    <mergeCell ref="H430:M430"/>
    <mergeCell ref="N430:U430"/>
    <mergeCell ref="H438:M438"/>
    <mergeCell ref="N438:U438"/>
    <mergeCell ref="A417:G417"/>
    <mergeCell ref="N420:N425"/>
    <mergeCell ref="O420:O425"/>
    <mergeCell ref="P420:P425"/>
    <mergeCell ref="Q420:Q425"/>
    <mergeCell ref="R420:R425"/>
    <mergeCell ref="S420:S425"/>
    <mergeCell ref="T420:T425"/>
    <mergeCell ref="U420:U425"/>
    <mergeCell ref="H393:M393"/>
    <mergeCell ref="N199:U199"/>
    <mergeCell ref="V369:W369"/>
    <mergeCell ref="H369:M369"/>
    <mergeCell ref="N369:U369"/>
    <mergeCell ref="W169:W170"/>
    <mergeCell ref="T178:T186"/>
    <mergeCell ref="U178:U186"/>
    <mergeCell ref="V178:V186"/>
    <mergeCell ref="W178:W186"/>
    <mergeCell ref="H175:M175"/>
    <mergeCell ref="N175:U175"/>
    <mergeCell ref="H216:M216"/>
    <mergeCell ref="H250:M250"/>
    <mergeCell ref="N250:U250"/>
    <mergeCell ref="V250:W250"/>
    <mergeCell ref="N253:N254"/>
    <mergeCell ref="O253:O254"/>
    <mergeCell ref="H299:M299"/>
    <mergeCell ref="N299:U299"/>
    <mergeCell ref="V299:W299"/>
    <mergeCell ref="T202:T203"/>
    <mergeCell ref="U202:U203"/>
    <mergeCell ref="V202:V203"/>
    <mergeCell ref="W202:W203"/>
    <mergeCell ref="H191:M191"/>
    <mergeCell ref="N191:U191"/>
    <mergeCell ref="H199:M199"/>
    <mergeCell ref="H208:M208"/>
    <mergeCell ref="N208:U208"/>
    <mergeCell ref="V199:W199"/>
    <mergeCell ref="V208:W208"/>
    <mergeCell ref="V191:W191"/>
    <mergeCell ref="W160:W161"/>
    <mergeCell ref="A157:G157"/>
    <mergeCell ref="A1452:G1452"/>
    <mergeCell ref="H1452:M1452"/>
    <mergeCell ref="N1452:U1452"/>
    <mergeCell ref="V1452:W1452"/>
    <mergeCell ref="A166:G166"/>
    <mergeCell ref="H166:M166"/>
    <mergeCell ref="N166:U166"/>
    <mergeCell ref="A299:G299"/>
    <mergeCell ref="H291:M291"/>
    <mergeCell ref="N291:U291"/>
    <mergeCell ref="V291:W291"/>
    <mergeCell ref="A175:G175"/>
    <mergeCell ref="N178:N186"/>
    <mergeCell ref="O178:O186"/>
    <mergeCell ref="P178:P186"/>
    <mergeCell ref="Q178:Q186"/>
    <mergeCell ref="R178:R186"/>
    <mergeCell ref="N169:N170"/>
    <mergeCell ref="O169:O170"/>
    <mergeCell ref="P169:P170"/>
    <mergeCell ref="Q169:Q170"/>
    <mergeCell ref="R169:R170"/>
    <mergeCell ref="S169:S170"/>
    <mergeCell ref="S178:S186"/>
    <mergeCell ref="W219:W220"/>
    <mergeCell ref="V175:W175"/>
    <mergeCell ref="T169:T170"/>
    <mergeCell ref="U169:U170"/>
    <mergeCell ref="V169:V170"/>
    <mergeCell ref="A250:G250"/>
    <mergeCell ref="H35:M35"/>
    <mergeCell ref="N35:U35"/>
    <mergeCell ref="V35:W35"/>
    <mergeCell ref="V43:W43"/>
    <mergeCell ref="A51:G51"/>
    <mergeCell ref="N54:N60"/>
    <mergeCell ref="O54:O60"/>
    <mergeCell ref="P54:P60"/>
    <mergeCell ref="Q54:Q60"/>
    <mergeCell ref="R54:R60"/>
    <mergeCell ref="S54:S60"/>
    <mergeCell ref="T54:T60"/>
    <mergeCell ref="U54:U60"/>
    <mergeCell ref="V54:V60"/>
    <mergeCell ref="W54:W60"/>
    <mergeCell ref="H51:M51"/>
    <mergeCell ref="N51:U51"/>
    <mergeCell ref="A43:G43"/>
    <mergeCell ref="H43:M43"/>
    <mergeCell ref="N43:U43"/>
    <mergeCell ref="V51:W51"/>
    <mergeCell ref="A81:G81"/>
    <mergeCell ref="N84:N104"/>
    <mergeCell ref="O84:O104"/>
    <mergeCell ref="P84:P104"/>
    <mergeCell ref="B3:E3"/>
    <mergeCell ref="B7:M7"/>
    <mergeCell ref="B4:M4"/>
    <mergeCell ref="B5:M5"/>
    <mergeCell ref="B6:M6"/>
    <mergeCell ref="B10:M10"/>
    <mergeCell ref="B11:M11"/>
    <mergeCell ref="B9:M9"/>
    <mergeCell ref="V18:V22"/>
    <mergeCell ref="W18:W22"/>
    <mergeCell ref="H15:M15"/>
    <mergeCell ref="N15:U15"/>
    <mergeCell ref="O18:O22"/>
    <mergeCell ref="P18:P22"/>
    <mergeCell ref="Q18:Q22"/>
    <mergeCell ref="R18:R22"/>
    <mergeCell ref="S18:S22"/>
    <mergeCell ref="T18:T22"/>
    <mergeCell ref="U18:U22"/>
    <mergeCell ref="V15:W15"/>
    <mergeCell ref="A27:G27"/>
    <mergeCell ref="H27:M27"/>
    <mergeCell ref="N27:U27"/>
    <mergeCell ref="A15:G15"/>
    <mergeCell ref="N18:N22"/>
    <mergeCell ref="V27:W27"/>
    <mergeCell ref="A35:G35"/>
    <mergeCell ref="N141:U141"/>
    <mergeCell ref="A149:G149"/>
    <mergeCell ref="V141:W141"/>
    <mergeCell ref="V149:W149"/>
    <mergeCell ref="V157:W157"/>
    <mergeCell ref="A109:G109"/>
    <mergeCell ref="A133:G133"/>
    <mergeCell ref="H117:M117"/>
    <mergeCell ref="N117:U117"/>
    <mergeCell ref="H125:M125"/>
    <mergeCell ref="N125:U125"/>
    <mergeCell ref="H133:M133"/>
    <mergeCell ref="N133:U133"/>
    <mergeCell ref="H109:M109"/>
    <mergeCell ref="N109:U109"/>
    <mergeCell ref="V109:W109"/>
    <mergeCell ref="V117:W117"/>
    <mergeCell ref="V125:W125"/>
    <mergeCell ref="H149:M149"/>
    <mergeCell ref="N149:U149"/>
    <mergeCell ref="H157:M157"/>
    <mergeCell ref="N157:U157"/>
    <mergeCell ref="V133:W133"/>
    <mergeCell ref="Q84:Q104"/>
    <mergeCell ref="R84:R104"/>
    <mergeCell ref="S84:S104"/>
    <mergeCell ref="T84:T104"/>
    <mergeCell ref="U84:U104"/>
    <mergeCell ref="V84:V104"/>
    <mergeCell ref="W84:W104"/>
    <mergeCell ref="V166:W166"/>
    <mergeCell ref="A117:G117"/>
    <mergeCell ref="A125:G125"/>
    <mergeCell ref="A65:G65"/>
    <mergeCell ref="A73:G73"/>
    <mergeCell ref="H65:M65"/>
    <mergeCell ref="N65:U65"/>
    <mergeCell ref="H73:M73"/>
    <mergeCell ref="N73:U73"/>
    <mergeCell ref="V73:W73"/>
    <mergeCell ref="V65:W65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H81:M81"/>
    <mergeCell ref="N81:U81"/>
    <mergeCell ref="V81:W81"/>
    <mergeCell ref="A141:G141"/>
    <mergeCell ref="H141:M141"/>
    <mergeCell ref="A259:G259"/>
    <mergeCell ref="A208:G208"/>
    <mergeCell ref="A191:G191"/>
    <mergeCell ref="A199:G199"/>
    <mergeCell ref="N202:N203"/>
    <mergeCell ref="O202:O203"/>
    <mergeCell ref="P202:P203"/>
    <mergeCell ref="Q202:Q203"/>
    <mergeCell ref="R202:R203"/>
    <mergeCell ref="S202:S203"/>
    <mergeCell ref="A267:G267"/>
    <mergeCell ref="N244:N245"/>
    <mergeCell ref="O244:O245"/>
    <mergeCell ref="P244:P245"/>
    <mergeCell ref="Q244:Q245"/>
    <mergeCell ref="R244:R245"/>
    <mergeCell ref="S244:S245"/>
    <mergeCell ref="A233:G233"/>
    <mergeCell ref="A241:G241"/>
    <mergeCell ref="A225:G225"/>
    <mergeCell ref="H225:M225"/>
    <mergeCell ref="N225:U225"/>
    <mergeCell ref="H233:M233"/>
    <mergeCell ref="N233:U233"/>
    <mergeCell ref="H241:M241"/>
    <mergeCell ref="N241:U241"/>
    <mergeCell ref="A216:G216"/>
    <mergeCell ref="N219:N220"/>
    <mergeCell ref="O219:O220"/>
    <mergeCell ref="P219:P220"/>
    <mergeCell ref="Q219:Q220"/>
    <mergeCell ref="R219:R220"/>
    <mergeCell ref="V472:W472"/>
    <mergeCell ref="U244:U245"/>
    <mergeCell ref="V244:V245"/>
    <mergeCell ref="H267:M267"/>
    <mergeCell ref="N267:U267"/>
    <mergeCell ref="H275:M275"/>
    <mergeCell ref="N275:U275"/>
    <mergeCell ref="V267:W267"/>
    <mergeCell ref="V275:W275"/>
    <mergeCell ref="V253:V254"/>
    <mergeCell ref="W253:W254"/>
    <mergeCell ref="V259:W259"/>
    <mergeCell ref="P253:P254"/>
    <mergeCell ref="Q253:Q254"/>
    <mergeCell ref="R253:R254"/>
    <mergeCell ref="S253:S254"/>
    <mergeCell ref="T253:T254"/>
    <mergeCell ref="T244:T245"/>
    <mergeCell ref="H401:M401"/>
    <mergeCell ref="N401:U401"/>
    <mergeCell ref="V393:W393"/>
    <mergeCell ref="V401:W401"/>
    <mergeCell ref="V385:W385"/>
    <mergeCell ref="W457:W459"/>
    <mergeCell ref="H446:M446"/>
    <mergeCell ref="N446:U446"/>
    <mergeCell ref="H454:M454"/>
    <mergeCell ref="N454:U454"/>
    <mergeCell ref="H385:M385"/>
    <mergeCell ref="H472:M472"/>
    <mergeCell ref="N472:U472"/>
    <mergeCell ref="H377:M377"/>
    <mergeCell ref="A275:G275"/>
    <mergeCell ref="N363:N364"/>
    <mergeCell ref="V499:V500"/>
    <mergeCell ref="W499:W500"/>
    <mergeCell ref="V457:V459"/>
    <mergeCell ref="N307:U307"/>
    <mergeCell ref="H315:M315"/>
    <mergeCell ref="N315:U315"/>
    <mergeCell ref="V307:W307"/>
    <mergeCell ref="V315:W315"/>
    <mergeCell ref="A283:G283"/>
    <mergeCell ref="H283:M283"/>
    <mergeCell ref="N283:U283"/>
    <mergeCell ref="V283:W283"/>
    <mergeCell ref="H323:M323"/>
    <mergeCell ref="N323:U323"/>
    <mergeCell ref="V323:W323"/>
    <mergeCell ref="A323:G323"/>
    <mergeCell ref="H332:M332"/>
    <mergeCell ref="N332:U332"/>
    <mergeCell ref="V332:W332"/>
    <mergeCell ref="A332:G332"/>
    <mergeCell ref="A307:G307"/>
    <mergeCell ref="A315:G315"/>
    <mergeCell ref="A342:G342"/>
    <mergeCell ref="A291:G291"/>
    <mergeCell ref="H307:M307"/>
    <mergeCell ref="A409:G409"/>
    <mergeCell ref="A385:G385"/>
    <mergeCell ref="A393:G393"/>
    <mergeCell ref="A401:G401"/>
    <mergeCell ref="N385:U385"/>
    <mergeCell ref="N377:U377"/>
    <mergeCell ref="A350:G350"/>
    <mergeCell ref="N353:N355"/>
    <mergeCell ref="O353:O355"/>
    <mergeCell ref="P353:P355"/>
    <mergeCell ref="Q353:Q355"/>
    <mergeCell ref="R353:R355"/>
    <mergeCell ref="S353:S355"/>
    <mergeCell ref="T353:T355"/>
    <mergeCell ref="U353:U355"/>
    <mergeCell ref="H350:M350"/>
    <mergeCell ref="N350:U350"/>
    <mergeCell ref="A369:G369"/>
    <mergeCell ref="A377:G377"/>
    <mergeCell ref="A360:G360"/>
    <mergeCell ref="V353:V355"/>
    <mergeCell ref="V350:W350"/>
    <mergeCell ref="O363:O364"/>
    <mergeCell ref="P363:P364"/>
    <mergeCell ref="Q363:Q364"/>
    <mergeCell ref="R363:R364"/>
    <mergeCell ref="S363:S364"/>
    <mergeCell ref="T363:T364"/>
    <mergeCell ref="U363:U364"/>
    <mergeCell ref="H360:M360"/>
    <mergeCell ref="N342:U342"/>
    <mergeCell ref="N326:N327"/>
    <mergeCell ref="O326:O327"/>
    <mergeCell ref="P326:P327"/>
    <mergeCell ref="Q326:Q327"/>
    <mergeCell ref="R326:R327"/>
    <mergeCell ref="S326:S327"/>
    <mergeCell ref="T326:T327"/>
    <mergeCell ref="V464:W464"/>
    <mergeCell ref="V216:W216"/>
    <mergeCell ref="U253:U254"/>
    <mergeCell ref="V360:W360"/>
    <mergeCell ref="W363:W364"/>
    <mergeCell ref="V363:V364"/>
    <mergeCell ref="V377:W377"/>
    <mergeCell ref="W353:W355"/>
    <mergeCell ref="N259:U259"/>
    <mergeCell ref="S219:S220"/>
    <mergeCell ref="T219:T220"/>
    <mergeCell ref="U219:U220"/>
    <mergeCell ref="N360:U360"/>
    <mergeCell ref="N335:N337"/>
    <mergeCell ref="O335:O337"/>
    <mergeCell ref="P335:P337"/>
    <mergeCell ref="Q335:Q337"/>
    <mergeCell ref="R335:R337"/>
    <mergeCell ref="S335:S337"/>
    <mergeCell ref="T335:T337"/>
    <mergeCell ref="U335:U337"/>
    <mergeCell ref="N216:U216"/>
    <mergeCell ref="V342:W342"/>
    <mergeCell ref="V335:V337"/>
    <mergeCell ref="W335:W337"/>
    <mergeCell ref="V326:V327"/>
    <mergeCell ref="W326:W327"/>
    <mergeCell ref="V225:W225"/>
    <mergeCell ref="V233:W233"/>
    <mergeCell ref="V241:W241"/>
    <mergeCell ref="V219:V220"/>
    <mergeCell ref="U326:U327"/>
    <mergeCell ref="W244:W245"/>
    <mergeCell ref="H342:M342"/>
    <mergeCell ref="H259:M259"/>
    <mergeCell ref="V1233:V1236"/>
    <mergeCell ref="W1233:W1236"/>
    <mergeCell ref="V516:V517"/>
    <mergeCell ref="W516:W517"/>
    <mergeCell ref="V530:W530"/>
    <mergeCell ref="V513:W513"/>
    <mergeCell ref="V522:W522"/>
    <mergeCell ref="V505:W505"/>
    <mergeCell ref="V420:V425"/>
    <mergeCell ref="W420:W425"/>
    <mergeCell ref="N675:N906"/>
    <mergeCell ref="O675:O906"/>
    <mergeCell ref="P675:P906"/>
    <mergeCell ref="Q675:Q906"/>
    <mergeCell ref="R675:R906"/>
    <mergeCell ref="S675:S906"/>
    <mergeCell ref="T675:T906"/>
    <mergeCell ref="U675:U906"/>
    <mergeCell ref="V675:V906"/>
    <mergeCell ref="W675:W906"/>
    <mergeCell ref="V581:V584"/>
    <mergeCell ref="W623:W626"/>
    <mergeCell ref="N623:N626"/>
    <mergeCell ref="V538:W538"/>
    <mergeCell ref="V480:W480"/>
    <mergeCell ref="V488:W488"/>
    <mergeCell ref="V496:W496"/>
    <mergeCell ref="N609:N615"/>
    <mergeCell ref="O609:O615"/>
    <mergeCell ref="P609:P615"/>
    <mergeCell ref="Q609:Q615"/>
    <mergeCell ref="R609:R615"/>
    <mergeCell ref="A1257:G1257"/>
    <mergeCell ref="H1257:M1257"/>
    <mergeCell ref="N1257:U1257"/>
    <mergeCell ref="V1257:W1257"/>
    <mergeCell ref="A1265:G1265"/>
    <mergeCell ref="H1265:M1265"/>
    <mergeCell ref="N1265:U1265"/>
    <mergeCell ref="V1265:W1265"/>
    <mergeCell ref="A1241:G1241"/>
    <mergeCell ref="H1241:M1241"/>
    <mergeCell ref="N1241:U1241"/>
    <mergeCell ref="V1241:W1241"/>
    <mergeCell ref="A1249:G1249"/>
    <mergeCell ref="H1249:M1249"/>
    <mergeCell ref="N1249:U1249"/>
    <mergeCell ref="V1249:W1249"/>
    <mergeCell ref="A1222:G1222"/>
    <mergeCell ref="H1222:M1222"/>
    <mergeCell ref="N1222:U1222"/>
    <mergeCell ref="V1222:W1222"/>
    <mergeCell ref="A1230:G1230"/>
    <mergeCell ref="H1230:M1230"/>
    <mergeCell ref="N1230:U1230"/>
    <mergeCell ref="V1230:W1230"/>
    <mergeCell ref="N1233:N1236"/>
    <mergeCell ref="O1233:O1236"/>
    <mergeCell ref="P1233:P1236"/>
    <mergeCell ref="Q1233:Q1236"/>
    <mergeCell ref="R1233:R1236"/>
    <mergeCell ref="S1233:S1236"/>
    <mergeCell ref="T1233:T1236"/>
    <mergeCell ref="U1233:U1236"/>
    <mergeCell ref="U1372:U1373"/>
    <mergeCell ref="V1372:V1373"/>
    <mergeCell ref="W1372:W1373"/>
    <mergeCell ref="V1296:W1296"/>
    <mergeCell ref="N1299:N1302"/>
    <mergeCell ref="O1299:O1302"/>
    <mergeCell ref="P1299:P1302"/>
    <mergeCell ref="Q1299:Q1302"/>
    <mergeCell ref="R1299:R1302"/>
    <mergeCell ref="S1299:S1302"/>
    <mergeCell ref="N1335:N1336"/>
    <mergeCell ref="O1335:O1336"/>
    <mergeCell ref="P1335:P1336"/>
    <mergeCell ref="Q1335:Q1336"/>
    <mergeCell ref="R1335:R1336"/>
    <mergeCell ref="S1335:S1336"/>
    <mergeCell ref="T1335:T1336"/>
    <mergeCell ref="U1335:U1336"/>
    <mergeCell ref="V1335:V1336"/>
    <mergeCell ref="W1335:W1336"/>
    <mergeCell ref="T1363:T1364"/>
    <mergeCell ref="W1276:W1277"/>
    <mergeCell ref="A1324:G1324"/>
    <mergeCell ref="H1324:M1324"/>
    <mergeCell ref="N1324:U1324"/>
    <mergeCell ref="V1324:W1324"/>
    <mergeCell ref="A1282:G1282"/>
    <mergeCell ref="H1282:M1282"/>
    <mergeCell ref="N1282:U1282"/>
    <mergeCell ref="V1282:W1282"/>
    <mergeCell ref="N1285:N1291"/>
    <mergeCell ref="O1285:O1291"/>
    <mergeCell ref="P1285:P1291"/>
    <mergeCell ref="Q1285:Q1291"/>
    <mergeCell ref="R1285:R1291"/>
    <mergeCell ref="S1285:S1291"/>
    <mergeCell ref="T1285:T1291"/>
    <mergeCell ref="U1285:U1291"/>
    <mergeCell ref="V1285:V1291"/>
    <mergeCell ref="W1285:W1291"/>
    <mergeCell ref="T1381:T1390"/>
    <mergeCell ref="U1381:U1390"/>
    <mergeCell ref="V1381:V1390"/>
    <mergeCell ref="V1369:W1369"/>
    <mergeCell ref="N1372:N1373"/>
    <mergeCell ref="A1341:G1341"/>
    <mergeCell ref="H1341:M1341"/>
    <mergeCell ref="N1341:U1341"/>
    <mergeCell ref="V1341:W1341"/>
    <mergeCell ref="N1344:N1347"/>
    <mergeCell ref="O1344:O1347"/>
    <mergeCell ref="P1344:P1347"/>
    <mergeCell ref="Q1344:Q1347"/>
    <mergeCell ref="R1344:R1347"/>
    <mergeCell ref="S1344:S1347"/>
    <mergeCell ref="W1381:W1390"/>
    <mergeCell ref="A1369:G1369"/>
    <mergeCell ref="H1369:M1369"/>
    <mergeCell ref="N1369:U1369"/>
    <mergeCell ref="P1191:P1192"/>
    <mergeCell ref="Q1191:Q1192"/>
    <mergeCell ref="R1191:R1192"/>
    <mergeCell ref="S1191:S1192"/>
    <mergeCell ref="T1191:T1192"/>
    <mergeCell ref="U1191:U1192"/>
    <mergeCell ref="T1344:T1347"/>
    <mergeCell ref="U1344:U1347"/>
    <mergeCell ref="A1332:G1332"/>
    <mergeCell ref="H1332:M1332"/>
    <mergeCell ref="N1332:U1332"/>
    <mergeCell ref="V1332:W1332"/>
    <mergeCell ref="A1296:G1296"/>
    <mergeCell ref="H1296:M1296"/>
    <mergeCell ref="N1296:U1296"/>
    <mergeCell ref="A1378:G1378"/>
    <mergeCell ref="H1378:M1378"/>
    <mergeCell ref="N1378:U1378"/>
    <mergeCell ref="V1378:W1378"/>
    <mergeCell ref="A1273:G1273"/>
    <mergeCell ref="H1273:M1273"/>
    <mergeCell ref="N1273:U1273"/>
    <mergeCell ref="V1273:W1273"/>
    <mergeCell ref="N1276:N1277"/>
    <mergeCell ref="O1276:O1277"/>
    <mergeCell ref="P1276:P1277"/>
    <mergeCell ref="Q1276:Q1277"/>
    <mergeCell ref="R1276:R1277"/>
    <mergeCell ref="S1276:S1277"/>
    <mergeCell ref="T1276:T1277"/>
    <mergeCell ref="U1276:U1277"/>
    <mergeCell ref="V1276:V1277"/>
    <mergeCell ref="H1529:M1529"/>
    <mergeCell ref="N1529:U1529"/>
    <mergeCell ref="V1529:W1529"/>
    <mergeCell ref="S1513:S1524"/>
    <mergeCell ref="T1513:T1524"/>
    <mergeCell ref="U1513:U1524"/>
    <mergeCell ref="V1513:V1524"/>
    <mergeCell ref="W1513:W1524"/>
    <mergeCell ref="T1299:T1302"/>
    <mergeCell ref="U1299:U1302"/>
    <mergeCell ref="V1299:V1302"/>
    <mergeCell ref="W1299:W1302"/>
    <mergeCell ref="V1191:V1192"/>
    <mergeCell ref="W1191:W1192"/>
    <mergeCell ref="N1437:N1438"/>
    <mergeCell ref="O1437:O1438"/>
    <mergeCell ref="P1437:P1438"/>
    <mergeCell ref="Q1437:Q1438"/>
    <mergeCell ref="R1437:R1438"/>
    <mergeCell ref="S1437:S1438"/>
    <mergeCell ref="T1437:T1438"/>
    <mergeCell ref="U1437:U1438"/>
    <mergeCell ref="V1437:V1438"/>
    <mergeCell ref="W1437:W1438"/>
    <mergeCell ref="O1372:O1373"/>
    <mergeCell ref="P1372:P1373"/>
    <mergeCell ref="Q1372:Q1373"/>
    <mergeCell ref="R1372:R1373"/>
    <mergeCell ref="S1372:S1373"/>
    <mergeCell ref="T1372:T1373"/>
    <mergeCell ref="N1191:N1192"/>
    <mergeCell ref="O1191:O1192"/>
    <mergeCell ref="A1483:G1483"/>
    <mergeCell ref="H1483:M1483"/>
    <mergeCell ref="N1483:U1483"/>
    <mergeCell ref="V1483:W1483"/>
    <mergeCell ref="N1486:N1505"/>
    <mergeCell ref="U1427:U1429"/>
    <mergeCell ref="V1427:V1429"/>
    <mergeCell ref="W1427:W1429"/>
    <mergeCell ref="N1532:N1535"/>
    <mergeCell ref="O1532:O1535"/>
    <mergeCell ref="P1532:P1535"/>
    <mergeCell ref="Q1532:Q1535"/>
    <mergeCell ref="R1532:R1535"/>
    <mergeCell ref="S1532:S1535"/>
    <mergeCell ref="T1532:T1535"/>
    <mergeCell ref="U1532:U1535"/>
    <mergeCell ref="V1532:V1535"/>
    <mergeCell ref="W1532:W1535"/>
    <mergeCell ref="O1486:O1505"/>
    <mergeCell ref="P1486:P1505"/>
    <mergeCell ref="Q1486:Q1505"/>
    <mergeCell ref="R1486:R1505"/>
    <mergeCell ref="S1486:S1505"/>
    <mergeCell ref="T1486:T1505"/>
    <mergeCell ref="U1486:U1505"/>
    <mergeCell ref="V1486:V1505"/>
    <mergeCell ref="W1486:W1505"/>
    <mergeCell ref="A1510:G1510"/>
    <mergeCell ref="H1510:M1510"/>
    <mergeCell ref="N1510:U1510"/>
    <mergeCell ref="V1510:W1510"/>
    <mergeCell ref="A1529:G1529"/>
    <mergeCell ref="A1540:G1540"/>
    <mergeCell ref="H1540:M1540"/>
    <mergeCell ref="N1540:U1540"/>
    <mergeCell ref="V1540:W1540"/>
    <mergeCell ref="N1543:N1546"/>
    <mergeCell ref="O1543:O1546"/>
    <mergeCell ref="P1543:P1546"/>
    <mergeCell ref="Q1543:Q1546"/>
    <mergeCell ref="R1543:R1546"/>
    <mergeCell ref="S1543:S1546"/>
    <mergeCell ref="T1543:T1546"/>
    <mergeCell ref="U1543:U1546"/>
    <mergeCell ref="V1543:V1546"/>
    <mergeCell ref="W1543:W1546"/>
    <mergeCell ref="A1551:G1551"/>
    <mergeCell ref="H1551:M1551"/>
    <mergeCell ref="N1551:U1551"/>
    <mergeCell ref="V1551:W1551"/>
    <mergeCell ref="N1554:N1561"/>
    <mergeCell ref="O1554:O1561"/>
    <mergeCell ref="P1554:P1561"/>
    <mergeCell ref="Q1554:Q1561"/>
    <mergeCell ref="R1554:R1561"/>
    <mergeCell ref="S1554:S1561"/>
    <mergeCell ref="T1554:T1561"/>
    <mergeCell ref="U1554:U1561"/>
    <mergeCell ref="V1554:V1561"/>
    <mergeCell ref="W1554:W1561"/>
    <mergeCell ref="A1566:G1566"/>
    <mergeCell ref="H1566:M1566"/>
    <mergeCell ref="N1566:U1566"/>
    <mergeCell ref="V1566:W1566"/>
    <mergeCell ref="N1569:N1571"/>
    <mergeCell ref="O1569:O1571"/>
    <mergeCell ref="P1569:P1571"/>
    <mergeCell ref="Q1569:Q1571"/>
    <mergeCell ref="R1569:R1571"/>
    <mergeCell ref="S1569:S1571"/>
    <mergeCell ref="T1569:T1571"/>
    <mergeCell ref="U1569:U1571"/>
    <mergeCell ref="V1569:V1571"/>
    <mergeCell ref="W1569:W1571"/>
    <mergeCell ref="A1576:G1576"/>
    <mergeCell ref="H1576:M1576"/>
    <mergeCell ref="N1576:U1576"/>
    <mergeCell ref="V1576:W1576"/>
    <mergeCell ref="N1579:N1584"/>
    <mergeCell ref="O1579:O1584"/>
    <mergeCell ref="P1579:P1584"/>
    <mergeCell ref="Q1579:Q1584"/>
    <mergeCell ref="R1579:R1584"/>
    <mergeCell ref="S1579:S1584"/>
    <mergeCell ref="T1579:T1584"/>
    <mergeCell ref="U1579:U1584"/>
    <mergeCell ref="V1579:V1584"/>
    <mergeCell ref="W1579:W1584"/>
    <mergeCell ref="A1589:G1589"/>
    <mergeCell ref="H1589:M1589"/>
    <mergeCell ref="N1589:U1589"/>
    <mergeCell ref="V1589:W1589"/>
    <mergeCell ref="N1592:N1608"/>
    <mergeCell ref="O1592:O1608"/>
    <mergeCell ref="P1592:P1608"/>
    <mergeCell ref="Q1592:Q1608"/>
    <mergeCell ref="R1592:R1608"/>
    <mergeCell ref="S1592:S1608"/>
    <mergeCell ref="T1592:T1608"/>
    <mergeCell ref="U1592:U1608"/>
    <mergeCell ref="V1592:V1608"/>
    <mergeCell ref="W1592:W1608"/>
    <mergeCell ref="A1613:G1613"/>
    <mergeCell ref="H1613:M1613"/>
    <mergeCell ref="N1613:U1613"/>
    <mergeCell ref="V1613:W1613"/>
    <mergeCell ref="N1616:N1634"/>
    <mergeCell ref="O1616:O1634"/>
    <mergeCell ref="P1616:P1634"/>
    <mergeCell ref="Q1616:Q1634"/>
    <mergeCell ref="R1616:R1634"/>
    <mergeCell ref="S1616:S1634"/>
    <mergeCell ref="T1616:T1634"/>
    <mergeCell ref="U1616:U1634"/>
    <mergeCell ref="V1616:V1634"/>
    <mergeCell ref="W1616:W1634"/>
    <mergeCell ref="A1639:G1639"/>
    <mergeCell ref="H1639:M1639"/>
    <mergeCell ref="N1639:U1639"/>
    <mergeCell ref="V1639:W1639"/>
    <mergeCell ref="N1642:N1643"/>
    <mergeCell ref="O1642:O1643"/>
    <mergeCell ref="P1642:P1643"/>
    <mergeCell ref="Q1642:Q1643"/>
    <mergeCell ref="R1642:R1643"/>
    <mergeCell ref="S1642:S1643"/>
    <mergeCell ref="T1642:T1643"/>
    <mergeCell ref="U1642:U1643"/>
    <mergeCell ref="V1642:V1643"/>
    <mergeCell ref="W1642:W1643"/>
    <mergeCell ref="A1648:G1648"/>
    <mergeCell ref="H1648:M1648"/>
    <mergeCell ref="N1648:U1648"/>
    <mergeCell ref="V1648:W1648"/>
    <mergeCell ref="N1651:N1658"/>
    <mergeCell ref="O1651:O1658"/>
    <mergeCell ref="P1651:P1658"/>
    <mergeCell ref="Q1651:Q1658"/>
    <mergeCell ref="R1651:R1658"/>
    <mergeCell ref="S1651:S1658"/>
    <mergeCell ref="T1651:T1658"/>
    <mergeCell ref="U1651:U1658"/>
    <mergeCell ref="V1651:V1658"/>
    <mergeCell ref="W1651:W1658"/>
    <mergeCell ref="A1663:G1663"/>
    <mergeCell ref="H1663:M1663"/>
    <mergeCell ref="N1663:U1663"/>
    <mergeCell ref="V1663:W1663"/>
    <mergeCell ref="N1666:N1675"/>
    <mergeCell ref="O1666:O1675"/>
    <mergeCell ref="P1666:P1675"/>
    <mergeCell ref="Q1666:Q1675"/>
    <mergeCell ref="R1666:R1675"/>
    <mergeCell ref="S1666:S1675"/>
    <mergeCell ref="T1666:T1675"/>
    <mergeCell ref="U1666:U1675"/>
    <mergeCell ref="V1666:V1675"/>
    <mergeCell ref="W1666:W1675"/>
    <mergeCell ref="A1680:G1680"/>
    <mergeCell ref="H1680:M1680"/>
    <mergeCell ref="N1680:U1680"/>
    <mergeCell ref="V1680:W1680"/>
    <mergeCell ref="N1683:N1684"/>
    <mergeCell ref="O1683:O1684"/>
    <mergeCell ref="P1683:P1684"/>
    <mergeCell ref="Q1683:Q1684"/>
    <mergeCell ref="R1683:R1684"/>
    <mergeCell ref="S1683:S1684"/>
    <mergeCell ref="T1683:T1684"/>
    <mergeCell ref="U1683:U1684"/>
    <mergeCell ref="V1683:V1684"/>
    <mergeCell ref="W1683:W1684"/>
    <mergeCell ref="A1689:G1689"/>
    <mergeCell ref="H1689:M1689"/>
    <mergeCell ref="N1689:U1689"/>
    <mergeCell ref="V1689:W1689"/>
    <mergeCell ref="N1692:N1694"/>
    <mergeCell ref="O1692:O1694"/>
    <mergeCell ref="P1692:P1694"/>
    <mergeCell ref="Q1692:Q1694"/>
    <mergeCell ref="R1692:R1694"/>
    <mergeCell ref="S1692:S1694"/>
    <mergeCell ref="T1692:T1694"/>
    <mergeCell ref="U1692:U1694"/>
    <mergeCell ref="V1692:V1694"/>
    <mergeCell ref="W1692:W1694"/>
    <mergeCell ref="A2002:G2002"/>
    <mergeCell ref="H2002:M2002"/>
    <mergeCell ref="N2002:U2002"/>
    <mergeCell ref="V2002:W2002"/>
    <mergeCell ref="N1702:N1762"/>
    <mergeCell ref="O1702:O1762"/>
    <mergeCell ref="P1702:P1762"/>
    <mergeCell ref="Q1702:Q1762"/>
    <mergeCell ref="R1702:R1762"/>
    <mergeCell ref="S1702:S1762"/>
    <mergeCell ref="T1702:T1762"/>
    <mergeCell ref="U1702:U1762"/>
    <mergeCell ref="V1702:V1762"/>
    <mergeCell ref="W1702:W1762"/>
    <mergeCell ref="A1768:G1768"/>
    <mergeCell ref="H1768:M1768"/>
    <mergeCell ref="N1768:U1768"/>
    <mergeCell ref="V1768:W1768"/>
    <mergeCell ref="A1699:G1699"/>
    <mergeCell ref="H1699:M1699"/>
    <mergeCell ref="N1699:U1699"/>
    <mergeCell ref="V1699:W1699"/>
    <mergeCell ref="N2005:N2083"/>
    <mergeCell ref="O2005:O2083"/>
    <mergeCell ref="P2005:P2083"/>
    <mergeCell ref="Q2005:Q2083"/>
    <mergeCell ref="R2005:R2083"/>
    <mergeCell ref="S2005:S2083"/>
    <mergeCell ref="T2005:T2083"/>
    <mergeCell ref="U2005:U2083"/>
    <mergeCell ref="V2005:V2083"/>
    <mergeCell ref="W2005:W2083"/>
    <mergeCell ref="A2088:G2088"/>
    <mergeCell ref="H2088:M2088"/>
    <mergeCell ref="N2088:U2088"/>
    <mergeCell ref="V2088:W2088"/>
    <mergeCell ref="A2096:G2096"/>
    <mergeCell ref="H2096:M2096"/>
    <mergeCell ref="N2096:U2096"/>
    <mergeCell ref="V2096:W2096"/>
    <mergeCell ref="N2099:N2102"/>
    <mergeCell ref="O2099:O2102"/>
    <mergeCell ref="P2099:P2102"/>
    <mergeCell ref="Q2099:Q2102"/>
    <mergeCell ref="R2099:R2102"/>
    <mergeCell ref="S2099:S2102"/>
    <mergeCell ref="T2099:T2102"/>
    <mergeCell ref="U2099:U2102"/>
    <mergeCell ref="V2099:V2102"/>
    <mergeCell ref="W2099:W2102"/>
    <mergeCell ref="A2107:G2107"/>
    <mergeCell ref="H2107:M2107"/>
    <mergeCell ref="N2107:U2107"/>
    <mergeCell ref="V2107:W2107"/>
    <mergeCell ref="N2110:N2112"/>
    <mergeCell ref="O2110:O2112"/>
    <mergeCell ref="P2110:P2112"/>
    <mergeCell ref="Q2110:Q2112"/>
    <mergeCell ref="R2110:R2112"/>
    <mergeCell ref="S2110:S2112"/>
    <mergeCell ref="T2110:T2112"/>
    <mergeCell ref="U2110:U2112"/>
    <mergeCell ref="V2110:V2112"/>
    <mergeCell ref="W2110:W2112"/>
    <mergeCell ref="A2117:G2117"/>
    <mergeCell ref="H2117:M2117"/>
    <mergeCell ref="N2117:U2117"/>
    <mergeCell ref="V2117:W2117"/>
    <mergeCell ref="N2120:N2139"/>
    <mergeCell ref="O2120:O2139"/>
    <mergeCell ref="P2120:P2139"/>
    <mergeCell ref="Q2120:Q2139"/>
    <mergeCell ref="R2120:R2139"/>
    <mergeCell ref="S2120:S2139"/>
    <mergeCell ref="T2120:T2139"/>
    <mergeCell ref="U2120:U2139"/>
    <mergeCell ref="V2120:V2139"/>
    <mergeCell ref="W2120:W2139"/>
    <mergeCell ref="A2144:G2144"/>
    <mergeCell ref="H2144:M2144"/>
    <mergeCell ref="N2144:U2144"/>
    <mergeCell ref="V2144:W2144"/>
    <mergeCell ref="A2152:G2152"/>
    <mergeCell ref="H2152:M2152"/>
    <mergeCell ref="N2152:U2152"/>
    <mergeCell ref="V2152:W2152"/>
    <mergeCell ref="R2195:R2198"/>
    <mergeCell ref="S2195:S2198"/>
    <mergeCell ref="T2195:T2198"/>
    <mergeCell ref="U2195:U2198"/>
    <mergeCell ref="V2195:V2198"/>
    <mergeCell ref="W2195:W2198"/>
    <mergeCell ref="N2155:N2158"/>
    <mergeCell ref="O2155:O2158"/>
    <mergeCell ref="P2155:P2158"/>
    <mergeCell ref="Q2155:Q2158"/>
    <mergeCell ref="R2155:R2158"/>
    <mergeCell ref="S2155:S2158"/>
    <mergeCell ref="T2155:T2158"/>
    <mergeCell ref="U2155:U2158"/>
    <mergeCell ref="V2155:V2158"/>
    <mergeCell ref="W2155:W2158"/>
    <mergeCell ref="A2163:G2163"/>
    <mergeCell ref="H2163:M2163"/>
    <mergeCell ref="N2163:U2163"/>
    <mergeCell ref="V2163:W2163"/>
    <mergeCell ref="A2171:G2171"/>
    <mergeCell ref="H2171:M2171"/>
    <mergeCell ref="N2171:U2171"/>
    <mergeCell ref="V2171:W2171"/>
    <mergeCell ref="A2203:G2203"/>
    <mergeCell ref="H2203:M2203"/>
    <mergeCell ref="N2203:U2203"/>
    <mergeCell ref="V2203:W2203"/>
    <mergeCell ref="N2206:N2219"/>
    <mergeCell ref="O2206:O2219"/>
    <mergeCell ref="P2206:P2219"/>
    <mergeCell ref="Q2206:Q2219"/>
    <mergeCell ref="R2206:R2219"/>
    <mergeCell ref="S2206:S2219"/>
    <mergeCell ref="T2206:T2219"/>
    <mergeCell ref="U2206:U2219"/>
    <mergeCell ref="V2206:V2219"/>
    <mergeCell ref="W2206:W2219"/>
    <mergeCell ref="N2174:N2187"/>
    <mergeCell ref="O2174:O2187"/>
    <mergeCell ref="P2174:P2187"/>
    <mergeCell ref="Q2174:Q2187"/>
    <mergeCell ref="R2174:R2187"/>
    <mergeCell ref="S2174:S2187"/>
    <mergeCell ref="T2174:T2187"/>
    <mergeCell ref="U2174:U2187"/>
    <mergeCell ref="V2174:V2187"/>
    <mergeCell ref="W2174:W2187"/>
    <mergeCell ref="A2192:G2192"/>
    <mergeCell ref="H2192:M2192"/>
    <mergeCell ref="N2192:U2192"/>
    <mergeCell ref="V2192:W2192"/>
    <mergeCell ref="N2195:N2198"/>
    <mergeCell ref="O2195:O2198"/>
    <mergeCell ref="P2195:P2198"/>
    <mergeCell ref="Q2195:Q2198"/>
    <mergeCell ref="A2224:G2224"/>
    <mergeCell ref="H2224:M2224"/>
    <mergeCell ref="N2224:U2224"/>
    <mergeCell ref="V2224:W2224"/>
    <mergeCell ref="N2227:N2321"/>
    <mergeCell ref="O2227:O2321"/>
    <mergeCell ref="P2227:P2321"/>
    <mergeCell ref="Q2227:Q2321"/>
    <mergeCell ref="R2227:R2321"/>
    <mergeCell ref="S2227:S2321"/>
    <mergeCell ref="T2227:T2321"/>
    <mergeCell ref="U2227:U2321"/>
    <mergeCell ref="V2227:V2321"/>
    <mergeCell ref="W2227:W2321"/>
    <mergeCell ref="A2326:G2326"/>
    <mergeCell ref="H2326:M2326"/>
    <mergeCell ref="N2326:U2326"/>
    <mergeCell ref="V2326:W2326"/>
    <mergeCell ref="N2329:N2330"/>
    <mergeCell ref="O2329:O2330"/>
    <mergeCell ref="P2329:P2330"/>
    <mergeCell ref="Q2329:Q2330"/>
    <mergeCell ref="R2329:R2330"/>
    <mergeCell ref="S2329:S2330"/>
    <mergeCell ref="T2329:T2330"/>
    <mergeCell ref="U2329:U2330"/>
    <mergeCell ref="V2329:V2330"/>
    <mergeCell ref="W2329:W2330"/>
    <mergeCell ref="A2335:G2335"/>
    <mergeCell ref="H2335:M2335"/>
    <mergeCell ref="N2335:U2335"/>
    <mergeCell ref="V2335:W2335"/>
    <mergeCell ref="A2343:G2343"/>
    <mergeCell ref="H2343:M2343"/>
    <mergeCell ref="N2343:U2343"/>
    <mergeCell ref="V2343:W2343"/>
    <mergeCell ref="A2351:G2351"/>
    <mergeCell ref="H2351:M2351"/>
    <mergeCell ref="N2351:U2351"/>
    <mergeCell ref="V2351:W2351"/>
    <mergeCell ref="A2359:G2359"/>
    <mergeCell ref="H2359:M2359"/>
    <mergeCell ref="N2359:U2359"/>
    <mergeCell ref="V2359:W2359"/>
    <mergeCell ref="A2367:G2367"/>
    <mergeCell ref="H2367:M2367"/>
    <mergeCell ref="N2367:U2367"/>
    <mergeCell ref="V2367:W2367"/>
    <mergeCell ref="N2370:N2375"/>
    <mergeCell ref="O2370:O2375"/>
    <mergeCell ref="P2370:P2375"/>
    <mergeCell ref="Q2370:Q2375"/>
    <mergeCell ref="R2370:R2375"/>
    <mergeCell ref="S2370:S2375"/>
    <mergeCell ref="T2370:T2375"/>
    <mergeCell ref="U2370:U2375"/>
    <mergeCell ref="V2370:V2375"/>
    <mergeCell ref="W2370:W2375"/>
    <mergeCell ref="A2380:G2380"/>
    <mergeCell ref="H2380:M2380"/>
    <mergeCell ref="N2380:U2380"/>
    <mergeCell ref="V2380:W2380"/>
    <mergeCell ref="N2383:N2491"/>
    <mergeCell ref="O2383:O2491"/>
    <mergeCell ref="P2383:P2491"/>
    <mergeCell ref="Q2383:Q2491"/>
    <mergeCell ref="R2383:R2491"/>
    <mergeCell ref="S2383:S2491"/>
    <mergeCell ref="T2383:T2491"/>
    <mergeCell ref="U2383:U2491"/>
    <mergeCell ref="V2383:V2491"/>
    <mergeCell ref="W2383:W2491"/>
    <mergeCell ref="A2496:G2496"/>
    <mergeCell ref="H2496:M2496"/>
    <mergeCell ref="N2496:U2496"/>
    <mergeCell ref="V2496:W2496"/>
    <mergeCell ref="N2499:N2523"/>
    <mergeCell ref="O2499:O2523"/>
    <mergeCell ref="P2499:P2523"/>
    <mergeCell ref="Q2499:Q2523"/>
    <mergeCell ref="R2499:R2523"/>
    <mergeCell ref="S2499:S2523"/>
    <mergeCell ref="T2499:T2523"/>
    <mergeCell ref="U2499:U2523"/>
    <mergeCell ref="V2499:V2523"/>
    <mergeCell ref="W2499:W2523"/>
    <mergeCell ref="A2528:G2528"/>
    <mergeCell ref="H2528:M2528"/>
    <mergeCell ref="N2528:U2528"/>
    <mergeCell ref="V2528:W2528"/>
    <mergeCell ref="A2536:G2536"/>
    <mergeCell ref="H2536:M2536"/>
    <mergeCell ref="N2536:U2536"/>
    <mergeCell ref="V2536:W2536"/>
    <mergeCell ref="A2544:G2544"/>
    <mergeCell ref="H2544:M2544"/>
    <mergeCell ref="N2544:U2544"/>
    <mergeCell ref="V2544:W2544"/>
    <mergeCell ref="N2547:N2553"/>
    <mergeCell ref="O2547:O2553"/>
    <mergeCell ref="P2547:P2553"/>
    <mergeCell ref="Q2547:Q2553"/>
    <mergeCell ref="R2547:R2553"/>
    <mergeCell ref="S2547:S2553"/>
    <mergeCell ref="T2547:T2553"/>
    <mergeCell ref="U2547:U2553"/>
    <mergeCell ref="V2547:V2553"/>
    <mergeCell ref="W2547:W2553"/>
    <mergeCell ref="A2558:G2558"/>
    <mergeCell ref="H2558:M2558"/>
    <mergeCell ref="N2558:U2558"/>
    <mergeCell ref="V2558:W2558"/>
    <mergeCell ref="N2561:N2693"/>
    <mergeCell ref="O2561:O2693"/>
    <mergeCell ref="P2561:P2693"/>
    <mergeCell ref="Q2561:Q2693"/>
    <mergeCell ref="R2561:R2693"/>
    <mergeCell ref="S2561:S2693"/>
    <mergeCell ref="T2561:T2693"/>
    <mergeCell ref="U2561:U2693"/>
    <mergeCell ref="V2561:V2693"/>
    <mergeCell ref="W2561:W2693"/>
    <mergeCell ref="A2698:G2698"/>
    <mergeCell ref="H2698:M2698"/>
    <mergeCell ref="N2698:U2698"/>
    <mergeCell ref="V2698:W2698"/>
    <mergeCell ref="N2701:N2702"/>
    <mergeCell ref="O2701:O2702"/>
    <mergeCell ref="P2701:P2702"/>
    <mergeCell ref="Q2701:Q2702"/>
    <mergeCell ref="R2701:R2702"/>
    <mergeCell ref="S2701:S2702"/>
    <mergeCell ref="T2701:T2702"/>
    <mergeCell ref="U2701:U2702"/>
    <mergeCell ref="V2701:V2702"/>
    <mergeCell ref="W2701:W2702"/>
    <mergeCell ref="A2707:G2707"/>
    <mergeCell ref="H2707:M2707"/>
    <mergeCell ref="N2707:U2707"/>
    <mergeCell ref="V2707:W2707"/>
    <mergeCell ref="N2710:N2719"/>
    <mergeCell ref="O2710:O2719"/>
    <mergeCell ref="P2710:P2719"/>
    <mergeCell ref="Q2710:Q2719"/>
    <mergeCell ref="R2710:R2719"/>
    <mergeCell ref="S2710:S2719"/>
    <mergeCell ref="T2710:T2719"/>
    <mergeCell ref="U2710:U2719"/>
    <mergeCell ref="V2710:V2719"/>
    <mergeCell ref="W2710:W2719"/>
    <mergeCell ref="A2724:G2724"/>
    <mergeCell ref="H2724:M2724"/>
    <mergeCell ref="N2724:U2724"/>
    <mergeCell ref="V2724:W2724"/>
    <mergeCell ref="N2727:N2900"/>
    <mergeCell ref="O2727:O2900"/>
    <mergeCell ref="P2727:P2900"/>
    <mergeCell ref="Q2727:Q2900"/>
    <mergeCell ref="R2727:R2900"/>
    <mergeCell ref="S2727:S2900"/>
    <mergeCell ref="T2727:T2900"/>
    <mergeCell ref="U2727:U2900"/>
    <mergeCell ref="V2727:V2900"/>
    <mergeCell ref="W2727:W2900"/>
    <mergeCell ref="A2905:G2905"/>
    <mergeCell ref="H2905:M2905"/>
    <mergeCell ref="N2905:U2905"/>
    <mergeCell ref="V2905:W2905"/>
    <mergeCell ref="A2913:G2913"/>
    <mergeCell ref="H2913:M2913"/>
    <mergeCell ref="N2913:U2913"/>
    <mergeCell ref="V2913:W2913"/>
    <mergeCell ref="A2966:G2966"/>
    <mergeCell ref="H2966:M2966"/>
    <mergeCell ref="N2966:U2966"/>
    <mergeCell ref="V2966:W2966"/>
    <mergeCell ref="N2969:N2970"/>
    <mergeCell ref="O2969:O2970"/>
    <mergeCell ref="P2969:P2970"/>
    <mergeCell ref="Q2969:Q2970"/>
    <mergeCell ref="R2969:R2970"/>
    <mergeCell ref="S2969:S2970"/>
    <mergeCell ref="T2969:T2970"/>
    <mergeCell ref="U2969:U2970"/>
    <mergeCell ref="V2969:V2970"/>
    <mergeCell ref="W2969:W2970"/>
    <mergeCell ref="A2921:G2921"/>
    <mergeCell ref="H2921:M2921"/>
    <mergeCell ref="N2921:U2921"/>
    <mergeCell ref="V2921:W2921"/>
    <mergeCell ref="N2924:N2945"/>
    <mergeCell ref="O2924:O2945"/>
    <mergeCell ref="P2924:P2945"/>
    <mergeCell ref="Q2924:Q2945"/>
    <mergeCell ref="R2924:R2945"/>
    <mergeCell ref="S2924:S2945"/>
    <mergeCell ref="T2924:T2945"/>
    <mergeCell ref="U2924:U2945"/>
    <mergeCell ref="V2924:V2945"/>
    <mergeCell ref="W2924:W2945"/>
    <mergeCell ref="A2950:G2950"/>
    <mergeCell ref="H2950:M2950"/>
    <mergeCell ref="N2950:U2950"/>
    <mergeCell ref="V2950:W2950"/>
    <mergeCell ref="A2958:G2958"/>
    <mergeCell ref="H2958:M2958"/>
    <mergeCell ref="N2958:U2958"/>
    <mergeCell ref="V2958:W2958"/>
    <mergeCell ref="N3038:N3048"/>
    <mergeCell ref="O3038:O3048"/>
    <mergeCell ref="P3038:P3048"/>
    <mergeCell ref="Q3038:Q3048"/>
    <mergeCell ref="R3038:R3048"/>
    <mergeCell ref="S3038:S3048"/>
    <mergeCell ref="T3038:T3048"/>
    <mergeCell ref="U3038:U3048"/>
    <mergeCell ref="V3038:V3048"/>
    <mergeCell ref="W3038:W3048"/>
    <mergeCell ref="A2991:G2991"/>
    <mergeCell ref="H2991:M2991"/>
    <mergeCell ref="N2991:U2991"/>
    <mergeCell ref="V2991:W2991"/>
    <mergeCell ref="N2994:N3006"/>
    <mergeCell ref="O2994:O3006"/>
    <mergeCell ref="P2994:P3006"/>
    <mergeCell ref="Q2994:Q3006"/>
    <mergeCell ref="R2994:R3006"/>
    <mergeCell ref="S2994:S3006"/>
    <mergeCell ref="T2994:T3006"/>
    <mergeCell ref="U2994:U3006"/>
    <mergeCell ref="V2994:V3006"/>
    <mergeCell ref="W2994:W3006"/>
    <mergeCell ref="A3011:G3011"/>
    <mergeCell ref="H3011:M3011"/>
    <mergeCell ref="N3011:U3011"/>
    <mergeCell ref="V3011:W3011"/>
    <mergeCell ref="A2975:G2975"/>
    <mergeCell ref="H2975:M2975"/>
    <mergeCell ref="N2975:U2975"/>
    <mergeCell ref="V2975:W2975"/>
    <mergeCell ref="A2983:G2983"/>
    <mergeCell ref="H2983:M2983"/>
    <mergeCell ref="N2983:U2983"/>
    <mergeCell ref="V2983:W2983"/>
    <mergeCell ref="A3019:G3019"/>
    <mergeCell ref="H3019:M3019"/>
    <mergeCell ref="N3019:U3019"/>
    <mergeCell ref="V3019:W3019"/>
    <mergeCell ref="A3091:G3091"/>
    <mergeCell ref="H3091:M3091"/>
    <mergeCell ref="N3091:U3091"/>
    <mergeCell ref="V3091:W3091"/>
    <mergeCell ref="N3112:N3115"/>
    <mergeCell ref="O3112:O3115"/>
    <mergeCell ref="P3112:P3115"/>
    <mergeCell ref="Q3112:Q3115"/>
    <mergeCell ref="T3112:T3115"/>
    <mergeCell ref="U3112:U3115"/>
    <mergeCell ref="V3112:V3115"/>
    <mergeCell ref="W3112:W3115"/>
    <mergeCell ref="N3082:N3086"/>
    <mergeCell ref="O3082:O3086"/>
    <mergeCell ref="P3082:P3086"/>
    <mergeCell ref="Q3082:Q3086"/>
    <mergeCell ref="R3082:R3086"/>
    <mergeCell ref="S3082:S3086"/>
    <mergeCell ref="T3082:T3086"/>
    <mergeCell ref="U3082:U3086"/>
    <mergeCell ref="A3242:G3242"/>
    <mergeCell ref="H3242:M3242"/>
    <mergeCell ref="N3242:U3242"/>
    <mergeCell ref="V3242:W3242"/>
    <mergeCell ref="N3245:N3248"/>
    <mergeCell ref="A3233:G3233"/>
    <mergeCell ref="H3233:M3233"/>
    <mergeCell ref="N3233:U3233"/>
    <mergeCell ref="V3233:W3233"/>
    <mergeCell ref="A3027:G3027"/>
    <mergeCell ref="H3027:M3027"/>
    <mergeCell ref="N3027:U3027"/>
    <mergeCell ref="V3027:W3027"/>
    <mergeCell ref="A3035:G3035"/>
    <mergeCell ref="H3035:M3035"/>
    <mergeCell ref="N3035:U3035"/>
    <mergeCell ref="V3035:W3035"/>
    <mergeCell ref="V3082:V3086"/>
    <mergeCell ref="W3082:W3086"/>
    <mergeCell ref="N3094:N3096"/>
    <mergeCell ref="O3094:O3096"/>
    <mergeCell ref="P3094:P3096"/>
    <mergeCell ref="Q3094:Q3096"/>
    <mergeCell ref="R3094:R3096"/>
    <mergeCell ref="S3094:S3096"/>
    <mergeCell ref="T3094:T3096"/>
    <mergeCell ref="U3094:U3096"/>
    <mergeCell ref="V3094:V3096"/>
    <mergeCell ref="W3094:W3096"/>
    <mergeCell ref="N3156:N3157"/>
    <mergeCell ref="O3156:O3157"/>
    <mergeCell ref="P3156:P3157"/>
    <mergeCell ref="A3254:G3254"/>
    <mergeCell ref="H3254:M3254"/>
    <mergeCell ref="N3254:U3254"/>
    <mergeCell ref="V3254:W3254"/>
    <mergeCell ref="N3257:N3263"/>
    <mergeCell ref="O3257:O3263"/>
    <mergeCell ref="P3257:P3263"/>
    <mergeCell ref="Q3257:Q3263"/>
    <mergeCell ref="R3257:R3263"/>
    <mergeCell ref="S3257:S3263"/>
    <mergeCell ref="T3257:T3263"/>
    <mergeCell ref="U3257:U3263"/>
    <mergeCell ref="V3257:V3263"/>
    <mergeCell ref="W3257:W3263"/>
    <mergeCell ref="O3245:O3248"/>
    <mergeCell ref="P3245:P3248"/>
    <mergeCell ref="Q3245:Q3248"/>
    <mergeCell ref="R3245:R3248"/>
    <mergeCell ref="S3245:S3248"/>
    <mergeCell ref="T3245:T3248"/>
    <mergeCell ref="U3245:U3248"/>
    <mergeCell ref="V3245:V3248"/>
    <mergeCell ref="W3245:W3248"/>
  </mergeCells>
  <pageMargins left="0.15748031496062992" right="0.19685039370078741" top="0.51181102362204722" bottom="0.47244094488188981" header="0.15748031496062992" footer="0.15748031496062992"/>
  <pageSetup paperSize="9" scale="35" fitToHeight="0" pageOrder="overThenDown" orientation="landscape" r:id="rId1"/>
  <headerFooter>
    <oddHeader>&amp;L&amp;"Arial,Pogrubiony"&amp;9 22/PN/ZP/U/2022&amp;C&amp;"Arial,Pogrubiony"&amp;9FORMULARZ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Agnieszka Dominczyk</cp:lastModifiedBy>
  <cp:lastPrinted>2024-04-08T06:48:31Z</cp:lastPrinted>
  <dcterms:created xsi:type="dcterms:W3CDTF">2016-03-18T07:53:20Z</dcterms:created>
  <dcterms:modified xsi:type="dcterms:W3CDTF">2024-06-24T08:25:18Z</dcterms:modified>
</cp:coreProperties>
</file>