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1" documentId="8_{D44B861C-EA6D-4646-A42A-BE84BF126B42}" xr6:coauthVersionLast="47" xr6:coauthVersionMax="47" xr10:uidLastSave="{20206D66-5E0B-4567-BAAA-7D246A8D146C}"/>
  <bookViews>
    <workbookView xWindow="-108" yWindow="-108" windowWidth="23256" windowHeight="12456" xr2:uid="{00000000-000D-0000-FFFF-FFFF00000000}"/>
  </bookViews>
  <sheets>
    <sheet name="Kalkulator" sheetId="1" r:id="rId1"/>
  </sheets>
  <definedNames>
    <definedName name="_xlnm.Print_Area" localSheetId="0">Kalkulator!$A$1:$K$4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F11" i="1" l="1"/>
  <c r="F12" i="1"/>
  <c r="D15" i="1" l="1"/>
  <c r="F13" i="1"/>
  <c r="H13" i="1" s="1"/>
  <c r="I13" i="1" s="1"/>
  <c r="H11" i="1"/>
  <c r="I11" i="1" s="1"/>
  <c r="H12" i="1"/>
  <c r="I12" i="1" s="1"/>
  <c r="H14" i="1" l="1"/>
  <c r="I14" i="1" s="1"/>
  <c r="F10" i="1" l="1"/>
  <c r="F15" i="1" s="1"/>
  <c r="H10" i="1" l="1"/>
  <c r="H15" i="1" s="1"/>
  <c r="I10" i="1" l="1"/>
  <c r="I15" i="1" l="1"/>
</calcChain>
</file>

<file path=xl/sharedStrings.xml><?xml version="1.0" encoding="utf-8"?>
<sst xmlns="http://schemas.openxmlformats.org/spreadsheetml/2006/main" count="24" uniqueCount="21">
  <si>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</si>
  <si>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</si>
  <si>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</si>
  <si>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</si>
  <si>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</si>
  <si>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</si>
  <si>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</si>
  <si>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</si>
  <si>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</si>
  <si>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</si>
  <si>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</si>
  <si>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 xml:space="preserve">Energia elektryczna (czynna)  dla Taryf  CXX -  od 01.01.2024 do 31.12.2024 r. </t>
  </si>
  <si>
    <t>Energia elektryczna (czynna)  dla Taryf  GXX - od 01.01.2024 do 31.12.2024 r.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</si>
  <si>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</si>
  <si>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>Prawo opcji 15% ilości energii dla zamówienia podstawowego dla Taryf CXX - od 01.01.2024 do 31.12.2024 r.</t>
  </si>
  <si>
    <t>Prawo opcji 15% ilości energii dla zamówienia podstawowego dla Taryf GXX - od 01.01.2024 do 31.12.2024 r.</t>
  </si>
  <si>
    <t xml:space="preserve">Załącznik nr 3.1 do SWZ - kalkulator </t>
  </si>
  <si>
    <t>Razem brutto (suma poz. 1-5)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</si>
  <si>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</si>
  <si>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„Kompleksowa dostawa energii elektrycznej wraz z usługą dystrybucji do Gminy Zaniemyśl  w okresie od 01.01.2024 r. do 31.12.2024 r.”</t>
  </si>
  <si>
    <t>Dotyczy zamówienia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</si>
</sst>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showGridLines="0" tabSelected="1" zoomScale="80" zoomScaleNormal="80" workbookViewId="0">
      <selection activeCell="L18" sqref="L18"/>
    </sheetView>
  </sheetViews>
  <sheetFormatPr defaultColWidth="9.33203125" defaultRowHeight="13.8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26" t="s">
        <v>16</v>
      </c>
      <c r="C1" s="26"/>
      <c r="D1" s="26"/>
      <c r="E1" s="26"/>
      <c r="F1" s="26"/>
      <c r="G1" s="26"/>
      <c r="H1" s="26"/>
      <c r="I1" s="26"/>
      <c r="J1" s="1"/>
      <c r="K1" s="1"/>
    </row>
    <row r="2" spans="1:11" x14ac:dyDescent="0.3">
      <c r="A2" s="3"/>
      <c r="B2" s="27" t="s">
        <v>19</v>
      </c>
      <c r="C2" s="27"/>
      <c r="D2" s="27"/>
      <c r="E2" s="27"/>
      <c r="F2" s="27"/>
      <c r="G2" s="27"/>
      <c r="H2" s="27"/>
      <c r="I2" s="27"/>
      <c r="J2" s="3"/>
      <c r="K2" s="3"/>
    </row>
    <row r="3" spans="1:11" ht="1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95" customHeight="1" x14ac:dyDescent="0.3">
      <c r="B4" s="5" t="s">
        <v>20</v>
      </c>
      <c r="C4" s="5"/>
      <c r="D4" s="6"/>
      <c r="E4" s="7"/>
      <c r="F4" s="7"/>
      <c r="G4" s="7"/>
      <c r="H4" s="7"/>
      <c r="I4" s="7"/>
    </row>
    <row r="5" spans="1:11" s="8" customFormat="1" x14ac:dyDescent="0.3">
      <c r="B5" s="31" t="s">
        <v>0</v>
      </c>
      <c r="C5" s="31" t="s">
        <v>1</v>
      </c>
      <c r="D5" s="31" t="s">
        <v>10</v>
      </c>
      <c r="E5" s="31" t="s">
        <v>5</v>
      </c>
      <c r="F5" s="31" t="s">
        <v>7</v>
      </c>
      <c r="G5" s="33" t="s">
        <v>2</v>
      </c>
      <c r="H5" s="34"/>
      <c r="I5" s="31" t="s">
        <v>6</v>
      </c>
    </row>
    <row r="6" spans="1:11" s="8" customFormat="1" x14ac:dyDescent="0.3">
      <c r="B6" s="32"/>
      <c r="C6" s="32"/>
      <c r="D6" s="32"/>
      <c r="E6" s="32"/>
      <c r="F6" s="32"/>
      <c r="G6" s="35"/>
      <c r="H6" s="36"/>
      <c r="I6" s="32"/>
    </row>
    <row r="7" spans="1:11" s="8" customFormat="1" ht="75.599999999999994" customHeight="1" x14ac:dyDescent="0.3">
      <c r="B7" s="32"/>
      <c r="C7" s="32"/>
      <c r="D7" s="32"/>
      <c r="E7" s="32"/>
      <c r="F7" s="32"/>
      <c r="G7" s="9" t="s">
        <v>3</v>
      </c>
      <c r="H7" s="9" t="s">
        <v>8</v>
      </c>
      <c r="I7" s="32"/>
    </row>
    <row r="8" spans="1:11" s="8" customFormat="1" x14ac:dyDescent="0.3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</row>
    <row r="9" spans="1:11" s="8" customFormat="1" x14ac:dyDescent="0.3">
      <c r="B9" s="28" t="s">
        <v>9</v>
      </c>
      <c r="C9" s="37"/>
      <c r="D9" s="37"/>
      <c r="E9" s="37"/>
      <c r="F9" s="37"/>
      <c r="G9" s="37"/>
      <c r="H9" s="37"/>
      <c r="I9" s="38"/>
    </row>
    <row r="10" spans="1:11" ht="33.6" customHeight="1" x14ac:dyDescent="0.3">
      <c r="B10" s="11">
        <v>1</v>
      </c>
      <c r="C10" s="12" t="s">
        <v>11</v>
      </c>
      <c r="D10" s="13">
        <v>1183616</v>
      </c>
      <c r="E10" s="14"/>
      <c r="F10" s="15">
        <f>ROUND(D10*E10,2)</f>
        <v>0</v>
      </c>
      <c r="G10" s="15">
        <v>23</v>
      </c>
      <c r="H10" s="15">
        <f>ROUND(F10*0.23,2)</f>
        <v>0</v>
      </c>
      <c r="I10" s="15">
        <f>F10+H10</f>
        <v>0</v>
      </c>
      <c r="K10" s="16"/>
    </row>
    <row r="11" spans="1:11" ht="33.6" customHeight="1" x14ac:dyDescent="0.3">
      <c r="B11" s="11">
        <v>2</v>
      </c>
      <c r="C11" s="12" t="s">
        <v>12</v>
      </c>
      <c r="D11" s="13">
        <v>9</v>
      </c>
      <c r="E11" s="14"/>
      <c r="F11" s="15">
        <f t="shared" ref="F11:F13" si="0">ROUND(D11*E11,2)</f>
        <v>0</v>
      </c>
      <c r="G11" s="15">
        <v>23</v>
      </c>
      <c r="H11" s="15">
        <f t="shared" ref="H11:H13" si="1">ROUND(F11*0.23,2)</f>
        <v>0</v>
      </c>
      <c r="I11" s="15">
        <f t="shared" ref="I11:I13" si="2">F11+H11</f>
        <v>0</v>
      </c>
    </row>
    <row r="12" spans="1:11" ht="33.6" customHeight="1" x14ac:dyDescent="0.3">
      <c r="B12" s="11">
        <v>3</v>
      </c>
      <c r="C12" s="12" t="s">
        <v>14</v>
      </c>
      <c r="D12" s="13">
        <f>ROUND(D10*0.15,0)</f>
        <v>177542</v>
      </c>
      <c r="E12" s="14"/>
      <c r="F12" s="15">
        <f t="shared" si="0"/>
        <v>0</v>
      </c>
      <c r="G12" s="15">
        <v>23</v>
      </c>
      <c r="H12" s="15">
        <f t="shared" si="1"/>
        <v>0</v>
      </c>
      <c r="I12" s="15">
        <f t="shared" si="2"/>
        <v>0</v>
      </c>
    </row>
    <row r="13" spans="1:11" ht="36.6" customHeight="1" x14ac:dyDescent="0.3">
      <c r="B13" s="11">
        <v>4</v>
      </c>
      <c r="C13" s="12" t="s">
        <v>15</v>
      </c>
      <c r="D13" s="13">
        <f>ROUND(D11*0.15,0)</f>
        <v>1</v>
      </c>
      <c r="E13" s="14"/>
      <c r="F13" s="15">
        <f t="shared" si="0"/>
        <v>0</v>
      </c>
      <c r="G13" s="15">
        <v>23</v>
      </c>
      <c r="H13" s="15">
        <f t="shared" si="1"/>
        <v>0</v>
      </c>
      <c r="I13" s="15">
        <f t="shared" si="2"/>
        <v>0</v>
      </c>
    </row>
    <row r="14" spans="1:11" ht="63" customHeight="1" x14ac:dyDescent="0.3">
      <c r="B14" s="11">
        <v>5</v>
      </c>
      <c r="C14" s="12" t="s">
        <v>13</v>
      </c>
      <c r="D14" s="17" t="s">
        <v>4</v>
      </c>
      <c r="E14" s="18" t="s">
        <v>4</v>
      </c>
      <c r="F14" s="15">
        <v>495202.62</v>
      </c>
      <c r="G14" s="15">
        <v>23</v>
      </c>
      <c r="H14" s="15">
        <f t="shared" ref="H14" si="3">ROUND(F14*0.23,2)</f>
        <v>113896.6</v>
      </c>
      <c r="I14" s="15">
        <f t="shared" ref="I14" si="4">F14+H14</f>
        <v>609099.22</v>
      </c>
    </row>
    <row r="15" spans="1:11" ht="28.95" customHeight="1" x14ac:dyDescent="0.3">
      <c r="B15" s="11">
        <v>6</v>
      </c>
      <c r="C15" s="19" t="s">
        <v>17</v>
      </c>
      <c r="D15" s="20">
        <f>SUM(D10:D13)</f>
        <v>1361168</v>
      </c>
      <c r="E15" s="21" t="s">
        <v>4</v>
      </c>
      <c r="F15" s="22">
        <f>SUM(F10:F14)</f>
        <v>495202.62</v>
      </c>
      <c r="G15" s="22" t="s">
        <v>4</v>
      </c>
      <c r="H15" s="22">
        <f>SUM(H10:H14)</f>
        <v>113896.6</v>
      </c>
      <c r="I15" s="22">
        <f>SUM(I10:I14)</f>
        <v>609099.22</v>
      </c>
    </row>
    <row r="16" spans="1:11" x14ac:dyDescent="0.3">
      <c r="C16" s="3"/>
      <c r="D16" s="23"/>
      <c r="E16" s="4"/>
      <c r="F16" s="24"/>
      <c r="G16" s="25"/>
      <c r="H16" s="24"/>
      <c r="I16" s="25"/>
    </row>
    <row r="17" spans="2:9" ht="15.6" customHeight="1" x14ac:dyDescent="0.3"/>
    <row r="19" spans="2:9" ht="69" customHeight="1" x14ac:dyDescent="0.3">
      <c r="B19" s="28" t="s">
        <v>18</v>
      </c>
      <c r="C19" s="29"/>
      <c r="D19" s="29"/>
      <c r="E19" s="29"/>
      <c r="F19" s="29"/>
      <c r="G19" s="29"/>
      <c r="H19" s="29"/>
      <c r="I19" s="30"/>
    </row>
    <row r="27" spans="2:9" ht="15" customHeight="1" x14ac:dyDescent="0.3"/>
  </sheetData>
  <mergeCells count="11">
    <mergeCell ref="B1:I1"/>
    <mergeCell ref="B2:I2"/>
    <mergeCell ref="B19:I19"/>
    <mergeCell ref="B5:B7"/>
    <mergeCell ref="C5:C7"/>
    <mergeCell ref="D5:D7"/>
    <mergeCell ref="E5:E7"/>
    <mergeCell ref="F5:F7"/>
    <mergeCell ref="G5:H6"/>
    <mergeCell ref="I5:I7"/>
    <mergeCell ref="B9:I9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Kalkulator</vt:lpstr>
      <vt:lpstr>Kalkulator!Obszar_wydruku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2023-11-07T06:41:26Z</dcterms:modified>
</cp:coreProperties>
</file>