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52 Projektowanie i druk materiałów informacyjno-reklamowych3\wyjaśnienia i zmiany swz\"/>
    </mc:Choice>
  </mc:AlternateContent>
  <xr:revisionPtr revIDLastSave="0" documentId="8_{6AE40721-57EE-422C-B0EE-907A4E12111A}" xr6:coauthVersionLast="47" xr6:coauthVersionMax="47" xr10:uidLastSave="{00000000-0000-0000-0000-000000000000}"/>
  <bookViews>
    <workbookView xWindow="-110" yWindow="-110" windowWidth="19420" windowHeight="10300" xr2:uid="{25CF9343-D4D8-4B44-A49D-887B8948FA3D}"/>
  </bookViews>
  <sheets>
    <sheet name="Formularz ofertowy" sheetId="1" r:id="rId1"/>
  </sheets>
  <definedNames>
    <definedName name="_56F9DC9755BA473782653E2940F9FormId">"AbEFPv7G5UeC4cakELuVwEjin79NUntLqumGYTzqNI5UOFlYQTc4TzBaNkxLR0JJRTJSVjFVNVpFSy4u"</definedName>
    <definedName name="_56F9DC9755BA473782653E2940F9ResponseSheet">"Form1"</definedName>
    <definedName name="_56F9DC9755BA473782653E2940F9SourceDocId">"{4704c927-290b-4b01-bc9e-82a36b20e651}"</definedName>
    <definedName name="_xlnm.Print_Area" localSheetId="0">'Formularz ofertowy'!$A$2:$C$77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F39" i="1"/>
  <c r="H3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  <c r="H5" i="1" s="1"/>
  <c r="H80" i="1" l="1"/>
  <c r="H37" i="1"/>
  <c r="H81" i="1" s="1"/>
</calcChain>
</file>

<file path=xl/sharedStrings.xml><?xml version="1.0" encoding="utf-8"?>
<sst xmlns="http://schemas.openxmlformats.org/spreadsheetml/2006/main" count="238" uniqueCount="159">
  <si>
    <t>Załącznik nr 2a - Formularz Cenowy</t>
  </si>
  <si>
    <t xml:space="preserve">Lp. </t>
  </si>
  <si>
    <t>Nazwa materiału/produktu</t>
  </si>
  <si>
    <t>Opis przedmiotu zamówienia</t>
  </si>
  <si>
    <t>1.</t>
  </si>
  <si>
    <t>PROJEKTOWANIE MATERIAŁÓW GRAFICZNYCH</t>
  </si>
  <si>
    <t>Reklama A4 pomysł kreatywny z zachowaniem zasad CI</t>
  </si>
  <si>
    <t>pliki w formacie  TiF lub EPS, fonty zamienione na krzywe, rozdzielczość 300 dpi, kolory w CMYKu</t>
  </si>
  <si>
    <t>Reklama A5 pomysł kreatywny z zachowaniem zasad CI</t>
  </si>
  <si>
    <t>Reklama 1/3 A4</t>
  </si>
  <si>
    <t>Reklama A4 - layout od Zamawiącego CI</t>
  </si>
  <si>
    <t>Reklama A5 - layout od Zamawiącego CI</t>
  </si>
  <si>
    <t>Identyfikator konferencyjny (105x145mm), dwustronny</t>
  </si>
  <si>
    <t>Zaproszenie na galę 150 x 150 mm, z kopertą</t>
  </si>
  <si>
    <t>Przygotowanie plakatu A1</t>
  </si>
  <si>
    <t>Przygotowanie plakatu B1</t>
  </si>
  <si>
    <t>Teczka okolicznościowa</t>
  </si>
  <si>
    <t>Ulotka A5 dwustronna</t>
  </si>
  <si>
    <t>Ulotka A4 dwustronna</t>
  </si>
  <si>
    <t>Ulotka składana A4 do A5</t>
  </si>
  <si>
    <t>Ulotka składana A3 do A4</t>
  </si>
  <si>
    <t>Ulotka składana A4 do DL</t>
  </si>
  <si>
    <t>Broszura 297 mm x 181 mm</t>
  </si>
  <si>
    <t>pliki w formacie  TiF lub EPS, fonty zamienione na krzywe, rozdzielczość 300 dpi, kolory w CMYKu, liczba stron maks. 24 (20 wewnętrzne + 4 okładki)</t>
  </si>
  <si>
    <t>Broszura B5</t>
  </si>
  <si>
    <t>Opaska na czekoladki (długość do 70 max, szer do 15 max)</t>
  </si>
  <si>
    <t>Naklejka ze spersonalizowanym logotypem (30 x 30mm)</t>
  </si>
  <si>
    <t>Naklejka reklamowa typ I (100 x 30 mm)</t>
  </si>
  <si>
    <t>Naklejka reklamowa typ II (200 x 50 mm)</t>
  </si>
  <si>
    <t>Przygotowanie grafiki wielkopowierzchniowej, plik na banner 9 x 12 m</t>
  </si>
  <si>
    <t>Przygotowanie grafiki wielkopowierzchniowej, wymiar: 1,2 m x 0,8 m</t>
  </si>
  <si>
    <t>Przygotowanie grafiki na dwustronną ściankę wystawową</t>
  </si>
  <si>
    <t>pliki w formacie  TiF lub EPS, fonty zamienione na krzywe, rozdzielczość 300 dpi, kolory w CMYKu, maksymalne wymiary 2400 x 2400 mm</t>
  </si>
  <si>
    <t>Tablica reklamowa - druk na płycie PCV</t>
  </si>
  <si>
    <t>pliki w formacie  TiF lub EPS, fonty zamienione na krzywe, rozdzielczość 300 dpi, kolory w CMYKu, 100x140 cm</t>
  </si>
  <si>
    <t>Wizytówki dwustronne</t>
  </si>
  <si>
    <t>Projekt logotypu</t>
  </si>
  <si>
    <t>2.</t>
  </si>
  <si>
    <t>DRUKOWANIE MATERIAŁÓW WRAZ Z DOSTAWĄ</t>
  </si>
  <si>
    <t>ECO Identyfikator konferencyjny (105x145mm) z wprasowanymi nasionami kwiatów polnych w materiał</t>
  </si>
  <si>
    <r>
      <t>papier kredowy eco, gramatura przedział 170-250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4+4)</t>
    </r>
  </si>
  <si>
    <r>
      <t>papier kredowy, gramatura przedział 170-250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(4+4) personalizowany</t>
    </r>
  </si>
  <si>
    <t>Certyfikat A4</t>
  </si>
  <si>
    <t>Plakat A0</t>
  </si>
  <si>
    <t>Plakat A1</t>
  </si>
  <si>
    <t>Plakat B1</t>
  </si>
  <si>
    <t>Format: 90 × 56 mm
Druk: offsetowy lub cyfrowy, CMYK.
Papier: kreda mat, 300-350 g/m²
Wykończenie: folia mat dwustronnie
pakowana w kartonikach po 100 szt, z przekładkami między wizytówkami.</t>
  </si>
  <si>
    <t>Teczka firmowa</t>
  </si>
  <si>
    <t>Strona zewnętrzna:
Format okładki  A4+ (31×22 cm)
Tektura lita 1,5 mm
Okleina w kolorze czarnym
Strona wewnętrzna lewa: Zgodnie z projektem
Strona wewnętrzna prawa
Biała, matowa wyklejka papierowa z paseczkiem na dokument
Nadruk 1 kolor na pierwszej i ostatniej stronie</t>
  </si>
  <si>
    <t>Notesy z nadrukiem A5</t>
  </si>
  <si>
    <t>Notesy z nadrukiem A4</t>
  </si>
  <si>
    <t>Ulotka A5</t>
  </si>
  <si>
    <t>Ulotka A4</t>
  </si>
  <si>
    <t>Kartki świąteczne</t>
  </si>
  <si>
    <t>Koperta C5</t>
  </si>
  <si>
    <t xml:space="preserve">format C5, zadruk na gotowych kopertach, w cenie zakup kopert, koperta biała, samoprzylepna, zamykana po krótszym boku z paskiem, nadruk full color </t>
  </si>
  <si>
    <t>Koperty DL</t>
  </si>
  <si>
    <t xml:space="preserve">format DL zadruk na gotowych kopertach, w cenie zakup kopert, koperta biała, samoprzylepna, zamykana po dłuższym boku z paskiem, nadruk full color </t>
  </si>
  <si>
    <t>Opaska na czekoladki</t>
  </si>
  <si>
    <t>Naklejka z logo typ I</t>
  </si>
  <si>
    <t>Naklejka z logo typ II</t>
  </si>
  <si>
    <t>Naklejka z logo typ III</t>
  </si>
  <si>
    <t>Naklejka z logo typ IV</t>
  </si>
  <si>
    <t xml:space="preserve">Nacinanie ploterem do góry. Kolor jednostronnie (4+0). Rozmiar A5. 
 Arlon z mocnym klejeniem + laminat mat. </t>
  </si>
  <si>
    <t>Naklejka reklamowa typ I</t>
  </si>
  <si>
    <t>Naklejka reklamowa typ II</t>
  </si>
  <si>
    <t>Tarcza reklamowa</t>
  </si>
  <si>
    <t> </t>
  </si>
  <si>
    <t xml:space="preserve">Ulotka składana 6 stron x 146,5 x 210 mm </t>
  </si>
  <si>
    <t xml:space="preserve">papier kredowy matowy lub błyszczący, gramatura 300g/m2, pełny kolor, druk dwustronny 4+4, wykończenie folia matowa, bigowani i falcowanie do formatu 146,5 x 210mm </t>
  </si>
  <si>
    <t>pliki w formacie  TiF lub EPS, fonty zamienione na krzywe, rozdzielczość 300 dpi, kolory w CMYKu, format na płasko 439,5 x 210 mm</t>
  </si>
  <si>
    <t>Voucher</t>
  </si>
  <si>
    <t xml:space="preserve">Voucher reklamowy wykonany z płyty spienionej PCV 5mm.
Format: 1200x500mm
Druk jednostronnny 4+0
</t>
  </si>
  <si>
    <t>4+0, taśma samoprzylepna na końcach, bigowanie w 4 miejscach, długość do 70 max, szer do 15 max, papier kredowy 200g/m2</t>
  </si>
  <si>
    <t>Broszura 8 stron (składana 2 x A3 do A4)</t>
  </si>
  <si>
    <t>Ulotka A4 składana do DL</t>
  </si>
  <si>
    <t>Nacięte po obrysie  Kolor jednostronnie (4+0), wymiary 30 x 30 mm; 
materiał: folia samoprzylepna biała,
klej permanentny.</t>
  </si>
  <si>
    <t xml:space="preserve">Nacinanie ploterem do góry. Kolor jednostronnie (4+0). Rozmiar maksymalny  do 90 x 55 mm.  Materiał: folia samoprzylepna biała.
</t>
  </si>
  <si>
    <t xml:space="preserve">Nacinanie ploterem do góry. Kolor jednostronnie (4+0). Rozmiar maksymalny  do 125 x 165 mm. Materiał: folia samoprzylepna biała,
</t>
  </si>
  <si>
    <t>Nacięte po obrysie. Kolor jednostronnie (4+0), 
wymiary 100 x 30 mm, Materiał: folia samoprzylepna biała,
klej permanentny.</t>
  </si>
  <si>
    <t>Nacięte po obrysie. Kolor jednostronnie (4+0), 
wymiary 200 x 50 mm, Materiał: folia samoprzylepna biała,
klej permanentny.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</si>
  <si>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</si>
  <si>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</si>
  <si>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</si>
  <si>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</si>
  <si>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</si>
  <si>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</si>
  <si>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</si>
  <si>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</si>
  <si>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</si>
  <si>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</si>
  <si>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</si>
  <si>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</si>
  <si>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</si>
  <si>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</si>
  <si>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</si>
  <si>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</si>
  <si>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</si>
  <si>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</si>
  <si>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</si>
  <si>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</si>
  <si>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</si>
  <si>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</si>
  <si>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</si>
  <si>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</si>
  <si>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</si>
  <si>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</si>
  <si>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</si>
  <si>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</si>
  <si>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</si>
  <si>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</si>
  <si>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</si>
  <si>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</si>
  <si>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</si>
  <si>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</si>
  <si>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</si>
  <si>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</si>
  <si>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</si>
  <si>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</si>
  <si>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</si>
  <si>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UWAGA: dla zamówień od 2 - 4, 11 - 19, 26 - 28, 40.
Zamawiający może żądać wykonania proofa przed wydrukiem z całości materiałów; Wykonawca zobowiązany jest do skalkulowania tego kosztu w cenie wydruku.</t>
  </si>
  <si>
    <t>Reklama A5</t>
  </si>
  <si>
    <t xml:space="preserve">Kartka pocztowa (100mm x 150mm) </t>
  </si>
  <si>
    <t>Bon rabatowy  (105x145mm, dwustronny)</t>
  </si>
  <si>
    <t>Cena brutto</t>
  </si>
  <si>
    <t>Wartość netto</t>
  </si>
  <si>
    <t>Wartość netto za 1 szt.</t>
  </si>
  <si>
    <t>Zaproszenie na galę 15 cm x 15 cm, z kopertą</t>
  </si>
  <si>
    <r>
      <t>papier kredowy, gramatura przedział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(4+4) druk personalizowany, foliowane 1/1 mat. + biała koperta (bez foliowania) </t>
    </r>
  </si>
  <si>
    <t>Bon rabatowy  (105x145mm)</t>
  </si>
  <si>
    <r>
      <t>papier kredowy, gramatura przedział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jednostronny 4+0. Papier kremowy.</t>
    </r>
  </si>
  <si>
    <r>
      <t>papier kredowy, błyszczący, gramatura 200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jednostronny 4+0 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</si>
  <si>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</t>
    </r>
  </si>
  <si>
    <r>
      <t>nadruk kolorowy,
- nadruk 4+0, nadruk jednostronny
- 25 kartek, sklejone na grzebiecie, po krótkim boku, papier 80g/m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
- z usztywnieniem (podkładką) wykonaną z białego kartonu, gramatura 350 g/m</t>
    </r>
    <r>
      <rPr>
        <vertAlign val="superscript"/>
        <sz val="10"/>
        <rFont val="Verdana"/>
        <family val="2"/>
        <charset val="238"/>
      </rPr>
      <t>2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</si>
  <si>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wybiórczy lakier UV do 20% powierzchni każdej strony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</si>
  <si>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bigowanie ze składaniem, foliowanie 1/1 mat; wybiórczy lakier UV do 20% powierzchni każdej strony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</si>
  <si>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4+4, wykończenie: lakier dyspersyjny mat, bigowanie ze składaniem, foliowanie 1/1 mat; 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</si>
  <si>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bigowanie ze składaniem, zszywki, okładka foliowana 1/1 mat;wybiórczy lakier UV do 20% powierzchni każdej strony</t>
    </r>
  </si>
  <si>
    <r>
      <t>papier kredowy matowy lub błyszczący, gramatura 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4+4, wykończenie: lakier dyspersyjny mat, bigowanie ze składniem, 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</si>
  <si>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</si>
  <si>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bigowanie ze składaniem, foliowanie 1/1 mat</t>
    </r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</si>
  <si>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bigowanie ze składaniem, foliowanie 1/1 mat;</t>
    </r>
  </si>
  <si>
    <r>
      <t>papier kredowy matowy lub błyszczący, gramatura 250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pełny kolor, druk dwustronny 4+4, bigowanie ze składniem, </t>
    </r>
  </si>
  <si>
    <t xml:space="preserve">- format: 297 mm x 181 mm,
- bigowanie ze składaniem, szycie zszywkami metalowymi na krótszym boku, 
- oprawa zeszytowa
- okładka: lakier UV wybiórczo - około 20% powierzchni na zewnętrznej stronie okładki
- papier mat - 200 g/m2 kreda
- lakier UV wybiórczo - około 20% na 10 wybranych stronach 
- zadruk: 4+4
- max. liczba stron: 24 (20 + 4 okładki) </t>
  </si>
  <si>
    <t xml:space="preserve"> - format: B5
- Papier:  150g/m2, okładka 250 g/m2
- Zadruk: 4+4,
- kreda mat,
- wykończenie: lakier dyspersyjny mat,
- bigowanie ze składaniem,
- max. liczba stron: 24 (20 + 4 okładki), 
- szycie w pionie - po dłuższym boku</t>
  </si>
  <si>
    <r>
      <t>papier ozdobny biały lub z elementami świątecznymi, barwiony, format DL, 4+4, dwustronne, bigowanie, papier grubość min.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, </t>
    </r>
  </si>
  <si>
    <t>Tablica reklamowa wykonana z płyty spienionej PCV.
Format: standardowe, dowolne.
Materiał: PCV spienione o grubości ok. od 3 lub 5 mm.
Druk: jednostronny kolorowy CMYK, UV bezpośrednio na płycie, Solventowy, na folii (błysk lub mat) wyklejonej na płycie. Wymiar ok. 100x70 cm</t>
  </si>
  <si>
    <t>Przelicznik skali w kształcie dwóch kół znitowanych w taki sposób, aby jedno obracało się względem drugiego
Średnica obu kół ok. 19 cm
Grubość 0,6 mm, przy czym górne koło materiał przezroczysty PET, a dolne koło kolor biały z twardego PCV.</t>
  </si>
  <si>
    <r>
      <t>papier kredowy matowy lub błyszczący, gramatura 300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, pełny kolor, druk dwustronny 4+4, wykończenie: lakier dyspersyjny mat, bigowanie ze składaniem, zszywki, okładka foliowana 1/1 mat;wybiórczy lakier UV do 20% powierzchni każdej strony)</t>
    </r>
  </si>
  <si>
    <t>Liczba/nakład</t>
  </si>
  <si>
    <t>D * E</t>
  </si>
  <si>
    <t>Suma cen brutto materiałów wraz z dostawą</t>
  </si>
  <si>
    <t>Suma cen brutto projekowania materiałów graficznych:</t>
  </si>
  <si>
    <t>Cena brutto oferty</t>
  </si>
  <si>
    <t>Stawka podatku VAT</t>
  </si>
  <si>
    <t>%</t>
  </si>
  <si>
    <t>F + G*F</t>
  </si>
  <si>
    <t>Format: 303x215 mm po złożeniu, Karton: Alaska 300 g, Zadruk: 4+0  
Wykończenie: bigowanie, lakier dyspersyjny mat, grzbiet min. 5 mm
UWAGA: w cenie należy uwzględnić przygotowanie wykrojnika, z miejscem na wizytówkę</t>
  </si>
  <si>
    <t>nadruk kolorowy,
- nadruk 4+0, nadruk jednostronny, papier offset
- 25 kartek, sklejone na grzebiecie, po krótkim boku, papier 80g/m2
- z usztywnieniem (podkładką) wykonaną z białego kartonu, gramatura 350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</si>
</sst>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0"/>
      <name val="Verdana"/>
      <family val="2"/>
      <charset val="238"/>
    </font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11" fillId="0" borderId="0" xfId="0" applyFont="1"/>
    <xf numFmtId="0" fontId="12" fillId="0" borderId="0" xfId="0" applyFont="1"/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4" borderId="0" xfId="0" applyFont="1" applyFill="1" applyAlignment="1">
      <alignment wrapText="1"/>
    </xf>
    <xf numFmtId="44" fontId="6" fillId="0" borderId="2" xfId="2" applyFont="1" applyBorder="1" applyAlignment="1">
      <alignment horizontal="center" vertical="center" wrapText="1"/>
    </xf>
    <xf numFmtId="44" fontId="5" fillId="0" borderId="2" xfId="2" applyFont="1" applyBorder="1" applyAlignment="1">
      <alignment wrapText="1"/>
    </xf>
    <xf numFmtId="44" fontId="5" fillId="6" borderId="2" xfId="2" applyFont="1" applyFill="1" applyBorder="1" applyAlignment="1">
      <alignment horizontal="center" vertical="center" wrapText="1"/>
    </xf>
    <xf numFmtId="44" fontId="5" fillId="6" borderId="2" xfId="2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6" fillId="4" borderId="5" xfId="0" quotePrefix="1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44" fontId="14" fillId="6" borderId="2" xfId="0" applyNumberFormat="1" applyFont="1" applyFill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5" fillId="0" borderId="2" xfId="2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wrapText="1"/>
    </xf>
    <xf numFmtId="9" fontId="6" fillId="0" borderId="2" xfId="3" applyFont="1" applyBorder="1" applyAlignment="1">
      <alignment horizontal="center" vertical="center" wrapText="1"/>
    </xf>
    <xf numFmtId="9" fontId="5" fillId="0" borderId="2" xfId="3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 3" xfId="1" xr:uid="{30DE916F-A6BA-4056-B4AB-6B75438A4A05}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704C-D0F1-45FB-8D09-1AE7B80038CF}">
  <sheetPr>
    <pageSetUpPr fitToPage="1"/>
  </sheetPr>
  <dimension ref="A1:K101"/>
  <sheetViews>
    <sheetView tabSelected="1" topLeftCell="A47" zoomScaleNormal="100" zoomScaleSheetLayoutView="80" workbookViewId="0">
      <selection activeCell="B49" sqref="B49"/>
    </sheetView>
  </sheetViews>
  <sheetFormatPr defaultColWidth="8.7265625" defaultRowHeight="13.5" x14ac:dyDescent="0.3"/>
  <cols>
    <col min="1" max="1" width="6.1796875" style="2" bestFit="1" customWidth="1"/>
    <col min="2" max="2" width="64.81640625" style="2" customWidth="1"/>
    <col min="3" max="3" width="77.1796875" style="19" customWidth="1"/>
    <col min="4" max="4" width="24" style="2" customWidth="1"/>
    <col min="5" max="7" width="15.7265625" style="20" customWidth="1"/>
    <col min="8" max="8" width="25" style="2" customWidth="1"/>
    <col min="9" max="16384" width="8.7265625" style="2"/>
  </cols>
  <sheetData>
    <row r="1" spans="1:11" x14ac:dyDescent="0.3">
      <c r="B1" s="2" t="s">
        <v>0</v>
      </c>
    </row>
    <row r="2" spans="1:11" s="1" customFormat="1" ht="81" customHeight="1" x14ac:dyDescent="0.35">
      <c r="A2" s="39" t="s">
        <v>1</v>
      </c>
      <c r="B2" s="68" t="s">
        <v>2</v>
      </c>
      <c r="C2" s="68" t="s">
        <v>3</v>
      </c>
      <c r="D2" s="70" t="s">
        <v>126</v>
      </c>
      <c r="E2" s="70" t="s">
        <v>149</v>
      </c>
      <c r="F2" s="33" t="s">
        <v>125</v>
      </c>
      <c r="G2" s="33" t="s">
        <v>154</v>
      </c>
      <c r="H2" s="33" t="s">
        <v>124</v>
      </c>
    </row>
    <row r="3" spans="1:11" s="1" customFormat="1" ht="14.25" customHeight="1" x14ac:dyDescent="0.35">
      <c r="A3" s="53"/>
      <c r="B3" s="69"/>
      <c r="C3" s="69"/>
      <c r="D3" s="70"/>
      <c r="E3" s="70"/>
      <c r="F3" s="33" t="s">
        <v>150</v>
      </c>
      <c r="G3" s="33" t="s">
        <v>155</v>
      </c>
      <c r="H3" s="33" t="s">
        <v>156</v>
      </c>
    </row>
    <row r="4" spans="1:11" s="1" customFormat="1" ht="46.5" customHeight="1" x14ac:dyDescent="0.35">
      <c r="A4" s="65" t="s">
        <v>5</v>
      </c>
      <c r="B4" s="66"/>
      <c r="C4" s="66"/>
      <c r="D4" s="66"/>
      <c r="E4" s="66"/>
      <c r="F4" s="66"/>
      <c r="G4" s="66"/>
      <c r="H4" s="67"/>
    </row>
    <row r="5" spans="1:11" ht="31.9" customHeight="1" x14ac:dyDescent="0.3">
      <c r="A5" s="3" t="s">
        <v>4</v>
      </c>
      <c r="B5" s="4" t="s">
        <v>6</v>
      </c>
      <c r="C5" s="5" t="s">
        <v>7</v>
      </c>
      <c r="D5" s="43">
        <v>0</v>
      </c>
      <c r="E5" s="25">
        <v>1</v>
      </c>
      <c r="F5" s="42">
        <f>D5*E5</f>
        <v>0</v>
      </c>
      <c r="G5" s="61"/>
      <c r="H5" s="60">
        <f>F5+G5*F5</f>
        <v>0</v>
      </c>
    </row>
    <row r="6" spans="1:11" ht="31.9" customHeight="1" x14ac:dyDescent="0.3">
      <c r="A6" s="3" t="s">
        <v>37</v>
      </c>
      <c r="B6" s="4" t="s">
        <v>8</v>
      </c>
      <c r="C6" s="5" t="s">
        <v>7</v>
      </c>
      <c r="D6" s="43">
        <v>0</v>
      </c>
      <c r="E6" s="25">
        <v>1</v>
      </c>
      <c r="F6" s="42">
        <f t="shared" ref="F6:F36" si="0">D6*E6</f>
        <v>0</v>
      </c>
      <c r="G6" s="61"/>
      <c r="H6" s="60">
        <f t="shared" ref="H6:H36" si="1">F6+G6*F6</f>
        <v>0</v>
      </c>
    </row>
    <row r="7" spans="1:11" ht="31.9" customHeight="1" x14ac:dyDescent="0.3">
      <c r="A7" s="3" t="s">
        <v>81</v>
      </c>
      <c r="B7" s="4" t="s">
        <v>9</v>
      </c>
      <c r="C7" s="5" t="s">
        <v>7</v>
      </c>
      <c r="D7" s="43">
        <v>0</v>
      </c>
      <c r="E7" s="25">
        <v>1</v>
      </c>
      <c r="F7" s="42">
        <f t="shared" si="0"/>
        <v>0</v>
      </c>
      <c r="G7" s="61"/>
      <c r="H7" s="60">
        <f t="shared" si="1"/>
        <v>0</v>
      </c>
    </row>
    <row r="8" spans="1:11" ht="31.9" customHeight="1" x14ac:dyDescent="0.3">
      <c r="A8" s="3" t="s">
        <v>82</v>
      </c>
      <c r="B8" s="6" t="s">
        <v>121</v>
      </c>
      <c r="C8" s="5" t="s">
        <v>7</v>
      </c>
      <c r="D8" s="43">
        <v>0</v>
      </c>
      <c r="E8" s="25">
        <v>1</v>
      </c>
      <c r="F8" s="42">
        <f t="shared" si="0"/>
        <v>0</v>
      </c>
      <c r="G8" s="61"/>
      <c r="H8" s="60">
        <f t="shared" si="1"/>
        <v>0</v>
      </c>
    </row>
    <row r="9" spans="1:11" ht="31.9" customHeight="1" x14ac:dyDescent="0.3">
      <c r="A9" s="3" t="s">
        <v>83</v>
      </c>
      <c r="B9" s="4" t="s">
        <v>10</v>
      </c>
      <c r="C9" s="5" t="s">
        <v>7</v>
      </c>
      <c r="D9" s="43">
        <v>0</v>
      </c>
      <c r="E9" s="25">
        <v>1</v>
      </c>
      <c r="F9" s="42">
        <f t="shared" si="0"/>
        <v>0</v>
      </c>
      <c r="G9" s="61"/>
      <c r="H9" s="60">
        <f t="shared" si="1"/>
        <v>0</v>
      </c>
    </row>
    <row r="10" spans="1:11" ht="31.9" customHeight="1" x14ac:dyDescent="0.3">
      <c r="A10" s="3" t="s">
        <v>84</v>
      </c>
      <c r="B10" s="4" t="s">
        <v>11</v>
      </c>
      <c r="C10" s="28" t="s">
        <v>7</v>
      </c>
      <c r="D10" s="43">
        <v>0</v>
      </c>
      <c r="E10" s="25">
        <v>1</v>
      </c>
      <c r="F10" s="42">
        <f t="shared" si="0"/>
        <v>0</v>
      </c>
      <c r="G10" s="61"/>
      <c r="H10" s="60">
        <f t="shared" si="1"/>
        <v>0</v>
      </c>
    </row>
    <row r="11" spans="1:11" ht="31.9" customHeight="1" x14ac:dyDescent="0.3">
      <c r="A11" s="3" t="s">
        <v>85</v>
      </c>
      <c r="B11" s="4" t="s">
        <v>122</v>
      </c>
      <c r="C11" s="28" t="s">
        <v>7</v>
      </c>
      <c r="D11" s="43">
        <v>0</v>
      </c>
      <c r="E11" s="25">
        <v>1</v>
      </c>
      <c r="F11" s="42">
        <f t="shared" si="0"/>
        <v>0</v>
      </c>
      <c r="G11" s="61"/>
      <c r="H11" s="60">
        <f t="shared" si="1"/>
        <v>0</v>
      </c>
    </row>
    <row r="12" spans="1:11" s="8" customFormat="1" ht="31.9" customHeight="1" x14ac:dyDescent="0.3">
      <c r="A12" s="3" t="s">
        <v>86</v>
      </c>
      <c r="B12" s="7" t="s">
        <v>12</v>
      </c>
      <c r="C12" s="28" t="s">
        <v>7</v>
      </c>
      <c r="D12" s="43">
        <v>0</v>
      </c>
      <c r="E12" s="25">
        <v>1</v>
      </c>
      <c r="F12" s="42">
        <f t="shared" si="0"/>
        <v>0</v>
      </c>
      <c r="G12" s="61"/>
      <c r="H12" s="60">
        <f t="shared" si="1"/>
        <v>0</v>
      </c>
      <c r="I12" s="2"/>
      <c r="J12" s="2"/>
      <c r="K12" s="2"/>
    </row>
    <row r="13" spans="1:11" s="8" customFormat="1" ht="31.9" customHeight="1" x14ac:dyDescent="0.3">
      <c r="A13" s="3" t="s">
        <v>87</v>
      </c>
      <c r="B13" s="7" t="s">
        <v>13</v>
      </c>
      <c r="C13" s="28" t="s">
        <v>7</v>
      </c>
      <c r="D13" s="43">
        <v>0</v>
      </c>
      <c r="E13" s="25">
        <v>1</v>
      </c>
      <c r="F13" s="42">
        <f t="shared" si="0"/>
        <v>0</v>
      </c>
      <c r="G13" s="61"/>
      <c r="H13" s="60">
        <f t="shared" si="1"/>
        <v>0</v>
      </c>
      <c r="I13" s="2"/>
      <c r="J13" s="2"/>
      <c r="K13" s="2"/>
    </row>
    <row r="14" spans="1:11" s="8" customFormat="1" ht="31.9" customHeight="1" x14ac:dyDescent="0.3">
      <c r="A14" s="3" t="s">
        <v>88</v>
      </c>
      <c r="B14" s="7" t="s">
        <v>123</v>
      </c>
      <c r="C14" s="28" t="s">
        <v>7</v>
      </c>
      <c r="D14" s="43">
        <v>0</v>
      </c>
      <c r="E14" s="25">
        <v>1</v>
      </c>
      <c r="F14" s="42">
        <f t="shared" si="0"/>
        <v>0</v>
      </c>
      <c r="G14" s="61"/>
      <c r="H14" s="60">
        <f t="shared" si="1"/>
        <v>0</v>
      </c>
      <c r="I14" s="2"/>
      <c r="J14" s="2"/>
      <c r="K14" s="2"/>
    </row>
    <row r="15" spans="1:11" s="8" customFormat="1" ht="31.9" customHeight="1" x14ac:dyDescent="0.3">
      <c r="A15" s="3" t="s">
        <v>89</v>
      </c>
      <c r="B15" s="7" t="s">
        <v>14</v>
      </c>
      <c r="C15" s="29" t="s">
        <v>7</v>
      </c>
      <c r="D15" s="43">
        <v>0</v>
      </c>
      <c r="E15" s="25">
        <v>1</v>
      </c>
      <c r="F15" s="42">
        <f t="shared" si="0"/>
        <v>0</v>
      </c>
      <c r="G15" s="61"/>
      <c r="H15" s="60">
        <f t="shared" si="1"/>
        <v>0</v>
      </c>
      <c r="I15" s="2"/>
      <c r="J15" s="2"/>
      <c r="K15" s="2"/>
    </row>
    <row r="16" spans="1:11" s="8" customFormat="1" ht="31.9" customHeight="1" x14ac:dyDescent="0.3">
      <c r="A16" s="3" t="s">
        <v>90</v>
      </c>
      <c r="B16" s="7" t="s">
        <v>15</v>
      </c>
      <c r="C16" s="29" t="s">
        <v>7</v>
      </c>
      <c r="D16" s="43">
        <v>0</v>
      </c>
      <c r="E16" s="25">
        <v>1</v>
      </c>
      <c r="F16" s="42">
        <f t="shared" si="0"/>
        <v>0</v>
      </c>
      <c r="G16" s="61"/>
      <c r="H16" s="60">
        <f t="shared" si="1"/>
        <v>0</v>
      </c>
      <c r="I16" s="2"/>
      <c r="J16" s="2"/>
      <c r="K16" s="2"/>
    </row>
    <row r="17" spans="1:11" s="8" customFormat="1" ht="31.9" customHeight="1" x14ac:dyDescent="0.3">
      <c r="A17" s="3" t="s">
        <v>91</v>
      </c>
      <c r="B17" s="10" t="s">
        <v>16</v>
      </c>
      <c r="C17" s="28" t="s">
        <v>7</v>
      </c>
      <c r="D17" s="43">
        <v>0</v>
      </c>
      <c r="E17" s="25">
        <v>1</v>
      </c>
      <c r="F17" s="42">
        <f t="shared" si="0"/>
        <v>0</v>
      </c>
      <c r="G17" s="61"/>
      <c r="H17" s="60">
        <f t="shared" si="1"/>
        <v>0</v>
      </c>
      <c r="I17" s="2"/>
      <c r="J17" s="2"/>
      <c r="K17" s="2"/>
    </row>
    <row r="18" spans="1:11" s="8" customFormat="1" ht="31.9" customHeight="1" x14ac:dyDescent="0.3">
      <c r="A18" s="3" t="s">
        <v>92</v>
      </c>
      <c r="B18" s="7" t="s">
        <v>17</v>
      </c>
      <c r="C18" s="28" t="s">
        <v>7</v>
      </c>
      <c r="D18" s="43">
        <v>0</v>
      </c>
      <c r="E18" s="25">
        <v>5</v>
      </c>
      <c r="F18" s="42">
        <f t="shared" si="0"/>
        <v>0</v>
      </c>
      <c r="G18" s="61"/>
      <c r="H18" s="60">
        <f t="shared" si="1"/>
        <v>0</v>
      </c>
      <c r="I18" s="2"/>
      <c r="J18" s="2"/>
      <c r="K18" s="2"/>
    </row>
    <row r="19" spans="1:11" s="8" customFormat="1" ht="31.9" customHeight="1" x14ac:dyDescent="0.3">
      <c r="A19" s="3" t="s">
        <v>93</v>
      </c>
      <c r="B19" s="7" t="s">
        <v>18</v>
      </c>
      <c r="C19" s="28" t="s">
        <v>7</v>
      </c>
      <c r="D19" s="43">
        <v>0</v>
      </c>
      <c r="E19" s="25">
        <v>30</v>
      </c>
      <c r="F19" s="42">
        <f t="shared" si="0"/>
        <v>0</v>
      </c>
      <c r="G19" s="61"/>
      <c r="H19" s="60">
        <f t="shared" si="1"/>
        <v>0</v>
      </c>
      <c r="I19" s="2"/>
      <c r="J19" s="2"/>
      <c r="K19" s="2"/>
    </row>
    <row r="20" spans="1:11" s="8" customFormat="1" ht="31.9" customHeight="1" x14ac:dyDescent="0.3">
      <c r="A20" s="3" t="s">
        <v>94</v>
      </c>
      <c r="B20" s="7" t="s">
        <v>19</v>
      </c>
      <c r="C20" s="28" t="s">
        <v>7</v>
      </c>
      <c r="D20" s="43">
        <v>0</v>
      </c>
      <c r="E20" s="25">
        <v>5</v>
      </c>
      <c r="F20" s="42">
        <f t="shared" si="0"/>
        <v>0</v>
      </c>
      <c r="G20" s="61"/>
      <c r="H20" s="60">
        <f t="shared" si="1"/>
        <v>0</v>
      </c>
      <c r="I20" s="2"/>
      <c r="J20" s="2"/>
      <c r="K20" s="2"/>
    </row>
    <row r="21" spans="1:11" s="8" customFormat="1" ht="31.9" customHeight="1" x14ac:dyDescent="0.3">
      <c r="A21" s="3" t="s">
        <v>95</v>
      </c>
      <c r="B21" s="7" t="s">
        <v>20</v>
      </c>
      <c r="C21" s="28" t="s">
        <v>7</v>
      </c>
      <c r="D21" s="43">
        <v>0</v>
      </c>
      <c r="E21" s="25">
        <v>15</v>
      </c>
      <c r="F21" s="42">
        <f t="shared" si="0"/>
        <v>0</v>
      </c>
      <c r="G21" s="61"/>
      <c r="H21" s="60">
        <f t="shared" si="1"/>
        <v>0</v>
      </c>
      <c r="I21" s="2"/>
      <c r="J21" s="2"/>
      <c r="K21" s="2"/>
    </row>
    <row r="22" spans="1:11" s="8" customFormat="1" ht="31.9" customHeight="1" x14ac:dyDescent="0.3">
      <c r="A22" s="3" t="s">
        <v>96</v>
      </c>
      <c r="B22" s="7" t="s">
        <v>74</v>
      </c>
      <c r="C22" s="28" t="s">
        <v>7</v>
      </c>
      <c r="D22" s="43">
        <v>0</v>
      </c>
      <c r="E22" s="25">
        <v>5</v>
      </c>
      <c r="F22" s="42">
        <f t="shared" si="0"/>
        <v>0</v>
      </c>
      <c r="G22" s="61"/>
      <c r="H22" s="60">
        <f t="shared" si="1"/>
        <v>0</v>
      </c>
      <c r="I22" s="2"/>
      <c r="J22" s="2"/>
      <c r="K22" s="2"/>
    </row>
    <row r="23" spans="1:11" s="8" customFormat="1" ht="31.9" customHeight="1" x14ac:dyDescent="0.3">
      <c r="A23" s="3" t="s">
        <v>97</v>
      </c>
      <c r="B23" s="7" t="s">
        <v>21</v>
      </c>
      <c r="C23" s="28" t="s">
        <v>7</v>
      </c>
      <c r="D23" s="43">
        <v>0</v>
      </c>
      <c r="E23" s="25">
        <v>1</v>
      </c>
      <c r="F23" s="42">
        <f t="shared" si="0"/>
        <v>0</v>
      </c>
      <c r="G23" s="61"/>
      <c r="H23" s="60">
        <f t="shared" si="1"/>
        <v>0</v>
      </c>
      <c r="I23" s="2"/>
      <c r="J23" s="2"/>
      <c r="K23" s="2"/>
    </row>
    <row r="24" spans="1:11" s="8" customFormat="1" ht="45" customHeight="1" x14ac:dyDescent="0.3">
      <c r="A24" s="3" t="s">
        <v>98</v>
      </c>
      <c r="B24" s="7" t="s">
        <v>22</v>
      </c>
      <c r="C24" s="28" t="s">
        <v>23</v>
      </c>
      <c r="D24" s="43">
        <v>0</v>
      </c>
      <c r="E24" s="25">
        <v>6</v>
      </c>
      <c r="F24" s="42">
        <f t="shared" si="0"/>
        <v>0</v>
      </c>
      <c r="G24" s="61"/>
      <c r="H24" s="60">
        <f t="shared" si="1"/>
        <v>0</v>
      </c>
      <c r="I24" s="2"/>
      <c r="J24" s="2"/>
      <c r="K24" s="2"/>
    </row>
    <row r="25" spans="1:11" s="8" customFormat="1" ht="42.75" customHeight="1" x14ac:dyDescent="0.3">
      <c r="A25" s="3" t="s">
        <v>99</v>
      </c>
      <c r="B25" s="7" t="s">
        <v>24</v>
      </c>
      <c r="C25" s="28" t="s">
        <v>23</v>
      </c>
      <c r="D25" s="43">
        <v>0</v>
      </c>
      <c r="E25" s="25">
        <v>1</v>
      </c>
      <c r="F25" s="42">
        <f t="shared" si="0"/>
        <v>0</v>
      </c>
      <c r="G25" s="61"/>
      <c r="H25" s="60">
        <f t="shared" si="1"/>
        <v>0</v>
      </c>
      <c r="I25" s="2"/>
      <c r="J25" s="2"/>
      <c r="K25" s="2"/>
    </row>
    <row r="26" spans="1:11" s="41" customFormat="1" ht="30" customHeight="1" x14ac:dyDescent="0.3">
      <c r="A26" s="9" t="s">
        <v>100</v>
      </c>
      <c r="B26" s="12" t="s">
        <v>68</v>
      </c>
      <c r="C26" s="13" t="s">
        <v>70</v>
      </c>
      <c r="D26" s="43">
        <v>0</v>
      </c>
      <c r="E26" s="9">
        <v>5</v>
      </c>
      <c r="F26" s="42">
        <f t="shared" si="0"/>
        <v>0</v>
      </c>
      <c r="G26" s="61"/>
      <c r="H26" s="60">
        <f t="shared" si="1"/>
        <v>0</v>
      </c>
    </row>
    <row r="27" spans="1:11" s="8" customFormat="1" ht="31.9" customHeight="1" x14ac:dyDescent="0.3">
      <c r="A27" s="3" t="s">
        <v>101</v>
      </c>
      <c r="B27" s="12" t="s">
        <v>25</v>
      </c>
      <c r="C27" s="5" t="s">
        <v>7</v>
      </c>
      <c r="D27" s="43">
        <v>0</v>
      </c>
      <c r="E27" s="25">
        <v>3</v>
      </c>
      <c r="F27" s="42">
        <f t="shared" si="0"/>
        <v>0</v>
      </c>
      <c r="G27" s="61"/>
      <c r="H27" s="60">
        <f t="shared" si="1"/>
        <v>0</v>
      </c>
      <c r="I27" s="2"/>
      <c r="J27" s="2"/>
      <c r="K27" s="2"/>
    </row>
    <row r="28" spans="1:11" s="8" customFormat="1" ht="31.9" customHeight="1" x14ac:dyDescent="0.3">
      <c r="A28" s="3" t="s">
        <v>102</v>
      </c>
      <c r="B28" s="7" t="s">
        <v>26</v>
      </c>
      <c r="C28" s="13" t="s">
        <v>7</v>
      </c>
      <c r="D28" s="43">
        <v>0</v>
      </c>
      <c r="E28" s="30">
        <v>3</v>
      </c>
      <c r="F28" s="42">
        <f t="shared" si="0"/>
        <v>0</v>
      </c>
      <c r="G28" s="61"/>
      <c r="H28" s="60">
        <f t="shared" si="1"/>
        <v>0</v>
      </c>
      <c r="I28" s="2"/>
      <c r="J28" s="2"/>
      <c r="K28" s="2"/>
    </row>
    <row r="29" spans="1:11" s="8" customFormat="1" ht="31.9" customHeight="1" x14ac:dyDescent="0.3">
      <c r="A29" s="3" t="s">
        <v>103</v>
      </c>
      <c r="B29" s="7" t="s">
        <v>27</v>
      </c>
      <c r="C29" s="13" t="s">
        <v>7</v>
      </c>
      <c r="D29" s="43">
        <v>0</v>
      </c>
      <c r="E29" s="30">
        <v>1</v>
      </c>
      <c r="F29" s="42">
        <f t="shared" si="0"/>
        <v>0</v>
      </c>
      <c r="G29" s="61"/>
      <c r="H29" s="60">
        <f t="shared" si="1"/>
        <v>0</v>
      </c>
      <c r="I29" s="2"/>
      <c r="J29" s="2"/>
      <c r="K29" s="2"/>
    </row>
    <row r="30" spans="1:11" s="8" customFormat="1" ht="31.9" customHeight="1" x14ac:dyDescent="0.3">
      <c r="A30" s="3" t="s">
        <v>104</v>
      </c>
      <c r="B30" s="7" t="s">
        <v>28</v>
      </c>
      <c r="C30" s="13" t="s">
        <v>7</v>
      </c>
      <c r="D30" s="43">
        <v>0</v>
      </c>
      <c r="E30" s="30">
        <v>1</v>
      </c>
      <c r="F30" s="42">
        <f t="shared" si="0"/>
        <v>0</v>
      </c>
      <c r="G30" s="61"/>
      <c r="H30" s="60">
        <f t="shared" si="1"/>
        <v>0</v>
      </c>
      <c r="I30" s="2"/>
      <c r="J30" s="2"/>
      <c r="K30" s="2"/>
    </row>
    <row r="31" spans="1:11" ht="31.9" customHeight="1" x14ac:dyDescent="0.3">
      <c r="A31" s="3" t="s">
        <v>105</v>
      </c>
      <c r="B31" s="7" t="s">
        <v>29</v>
      </c>
      <c r="C31" s="13" t="s">
        <v>7</v>
      </c>
      <c r="D31" s="43">
        <v>0</v>
      </c>
      <c r="E31" s="30">
        <v>1</v>
      </c>
      <c r="F31" s="42">
        <f t="shared" si="0"/>
        <v>0</v>
      </c>
      <c r="G31" s="61"/>
      <c r="H31" s="60">
        <f t="shared" si="1"/>
        <v>0</v>
      </c>
    </row>
    <row r="32" spans="1:11" ht="31.9" customHeight="1" x14ac:dyDescent="0.3">
      <c r="A32" s="3" t="s">
        <v>106</v>
      </c>
      <c r="B32" s="7" t="s">
        <v>30</v>
      </c>
      <c r="C32" s="13" t="s">
        <v>7</v>
      </c>
      <c r="D32" s="43">
        <v>0</v>
      </c>
      <c r="E32" s="30">
        <v>1</v>
      </c>
      <c r="F32" s="42">
        <f t="shared" si="0"/>
        <v>0</v>
      </c>
      <c r="G32" s="61"/>
      <c r="H32" s="60">
        <f t="shared" si="1"/>
        <v>0</v>
      </c>
    </row>
    <row r="33" spans="1:11" ht="31.9" customHeight="1" x14ac:dyDescent="0.3">
      <c r="A33" s="3" t="s">
        <v>107</v>
      </c>
      <c r="B33" s="7" t="s">
        <v>31</v>
      </c>
      <c r="C33" s="13" t="s">
        <v>32</v>
      </c>
      <c r="D33" s="43">
        <v>0</v>
      </c>
      <c r="E33" s="30">
        <v>1</v>
      </c>
      <c r="F33" s="42">
        <f t="shared" si="0"/>
        <v>0</v>
      </c>
      <c r="G33" s="61"/>
      <c r="H33" s="60">
        <f t="shared" si="1"/>
        <v>0</v>
      </c>
    </row>
    <row r="34" spans="1:11" ht="31.9" customHeight="1" x14ac:dyDescent="0.3">
      <c r="A34" s="3" t="s">
        <v>108</v>
      </c>
      <c r="B34" s="31" t="s">
        <v>33</v>
      </c>
      <c r="C34" s="13" t="s">
        <v>34</v>
      </c>
      <c r="D34" s="43">
        <v>0</v>
      </c>
      <c r="E34" s="32">
        <v>1</v>
      </c>
      <c r="F34" s="42">
        <f t="shared" si="0"/>
        <v>0</v>
      </c>
      <c r="G34" s="61"/>
      <c r="H34" s="60">
        <f t="shared" si="1"/>
        <v>0</v>
      </c>
    </row>
    <row r="35" spans="1:11" s="8" customFormat="1" ht="42.75" customHeight="1" x14ac:dyDescent="0.3">
      <c r="A35" s="3" t="s">
        <v>109</v>
      </c>
      <c r="B35" s="16" t="s">
        <v>35</v>
      </c>
      <c r="C35" s="17" t="s">
        <v>7</v>
      </c>
      <c r="D35" s="43">
        <v>0</v>
      </c>
      <c r="E35" s="32">
        <v>2</v>
      </c>
      <c r="F35" s="42">
        <f t="shared" si="0"/>
        <v>0</v>
      </c>
      <c r="G35" s="61"/>
      <c r="H35" s="60">
        <f t="shared" si="1"/>
        <v>0</v>
      </c>
      <c r="I35" s="2"/>
      <c r="J35" s="2"/>
      <c r="K35" s="2"/>
    </row>
    <row r="36" spans="1:11" ht="31.9" customHeight="1" x14ac:dyDescent="0.3">
      <c r="A36" s="3" t="s">
        <v>110</v>
      </c>
      <c r="B36" s="14" t="s">
        <v>36</v>
      </c>
      <c r="C36" s="5" t="s">
        <v>7</v>
      </c>
      <c r="D36" s="43">
        <v>0</v>
      </c>
      <c r="E36" s="26">
        <v>2</v>
      </c>
      <c r="F36" s="42">
        <f t="shared" si="0"/>
        <v>0</v>
      </c>
      <c r="G36" s="61"/>
      <c r="H36" s="60">
        <f t="shared" si="1"/>
        <v>0</v>
      </c>
    </row>
    <row r="37" spans="1:11" x14ac:dyDescent="0.3">
      <c r="A37" s="71" t="s">
        <v>152</v>
      </c>
      <c r="B37" s="72"/>
      <c r="C37" s="72"/>
      <c r="D37" s="72"/>
      <c r="E37" s="72"/>
      <c r="F37" s="73"/>
      <c r="G37" s="54"/>
      <c r="H37" s="45">
        <f>SUM(H5:H36)</f>
        <v>0</v>
      </c>
    </row>
    <row r="38" spans="1:11" s="22" customFormat="1" ht="18.649999999999999" customHeight="1" x14ac:dyDescent="0.35">
      <c r="A38" s="65" t="s">
        <v>38</v>
      </c>
      <c r="B38" s="66"/>
      <c r="C38" s="67"/>
      <c r="D38" s="21"/>
      <c r="E38" s="27"/>
      <c r="F38" s="27"/>
      <c r="G38" s="27"/>
      <c r="H38" s="21"/>
      <c r="I38" s="1"/>
      <c r="J38" s="1"/>
      <c r="K38" s="1"/>
    </row>
    <row r="39" spans="1:11" s="8" customFormat="1" ht="33" customHeight="1" x14ac:dyDescent="0.3">
      <c r="A39" s="3" t="s">
        <v>4</v>
      </c>
      <c r="B39" s="4" t="s">
        <v>39</v>
      </c>
      <c r="C39" s="15" t="s">
        <v>40</v>
      </c>
      <c r="D39" s="58">
        <v>0</v>
      </c>
      <c r="E39" s="25">
        <v>1000</v>
      </c>
      <c r="F39" s="59">
        <f>D39*E39</f>
        <v>0</v>
      </c>
      <c r="G39" s="62"/>
      <c r="H39" s="60">
        <f>F39+F39*G39</f>
        <v>0</v>
      </c>
      <c r="I39" s="2"/>
      <c r="J39" s="2"/>
      <c r="K39" s="2"/>
    </row>
    <row r="40" spans="1:11" s="8" customFormat="1" ht="33" customHeight="1" x14ac:dyDescent="0.3">
      <c r="A40" s="3" t="s">
        <v>37</v>
      </c>
      <c r="B40" s="7" t="s">
        <v>127</v>
      </c>
      <c r="C40" s="15" t="s">
        <v>128</v>
      </c>
      <c r="D40" s="58">
        <v>0</v>
      </c>
      <c r="E40" s="25">
        <v>800</v>
      </c>
      <c r="F40" s="59">
        <f t="shared" ref="F40:F79" si="2">D40*E40</f>
        <v>0</v>
      </c>
      <c r="G40" s="62"/>
      <c r="H40" s="60">
        <f t="shared" ref="H40:H79" si="3">F40+F40*G40</f>
        <v>0</v>
      </c>
      <c r="I40" s="2"/>
      <c r="J40" s="2"/>
      <c r="K40" s="2"/>
    </row>
    <row r="41" spans="1:11" s="8" customFormat="1" ht="33" customHeight="1" x14ac:dyDescent="0.3">
      <c r="A41" s="3" t="s">
        <v>81</v>
      </c>
      <c r="B41" s="7" t="s">
        <v>129</v>
      </c>
      <c r="C41" s="15" t="s">
        <v>41</v>
      </c>
      <c r="D41" s="58">
        <v>0</v>
      </c>
      <c r="E41" s="25">
        <v>800</v>
      </c>
      <c r="F41" s="59">
        <f t="shared" si="2"/>
        <v>0</v>
      </c>
      <c r="G41" s="62"/>
      <c r="H41" s="60">
        <f t="shared" si="3"/>
        <v>0</v>
      </c>
      <c r="I41" s="2"/>
      <c r="J41" s="2"/>
      <c r="K41" s="2"/>
    </row>
    <row r="42" spans="1:11" s="8" customFormat="1" ht="33" customHeight="1" x14ac:dyDescent="0.3">
      <c r="A42" s="3" t="s">
        <v>82</v>
      </c>
      <c r="B42" s="46" t="s">
        <v>42</v>
      </c>
      <c r="C42" s="15" t="s">
        <v>130</v>
      </c>
      <c r="D42" s="58">
        <v>0</v>
      </c>
      <c r="E42" s="30">
        <v>2000</v>
      </c>
      <c r="F42" s="59">
        <f t="shared" si="2"/>
        <v>0</v>
      </c>
      <c r="G42" s="62"/>
      <c r="H42" s="60">
        <f t="shared" si="3"/>
        <v>0</v>
      </c>
      <c r="I42" s="2"/>
      <c r="J42" s="2"/>
      <c r="K42" s="2"/>
    </row>
    <row r="43" spans="1:11" s="8" customFormat="1" ht="33" customHeight="1" x14ac:dyDescent="0.3">
      <c r="A43" s="3" t="s">
        <v>83</v>
      </c>
      <c r="B43" s="12" t="s">
        <v>43</v>
      </c>
      <c r="C43" s="13" t="s">
        <v>131</v>
      </c>
      <c r="D43" s="58">
        <v>0</v>
      </c>
      <c r="E43" s="30">
        <v>50</v>
      </c>
      <c r="F43" s="59">
        <f t="shared" si="2"/>
        <v>0</v>
      </c>
      <c r="G43" s="62"/>
      <c r="H43" s="60">
        <f t="shared" si="3"/>
        <v>0</v>
      </c>
      <c r="I43" s="2"/>
      <c r="J43" s="2"/>
      <c r="K43" s="2"/>
    </row>
    <row r="44" spans="1:11" s="8" customFormat="1" ht="33" customHeight="1" x14ac:dyDescent="0.3">
      <c r="A44" s="3" t="s">
        <v>84</v>
      </c>
      <c r="B44" s="16" t="s">
        <v>44</v>
      </c>
      <c r="C44" s="17" t="s">
        <v>131</v>
      </c>
      <c r="D44" s="58">
        <v>0</v>
      </c>
      <c r="E44" s="30">
        <v>300</v>
      </c>
      <c r="F44" s="59">
        <f t="shared" si="2"/>
        <v>0</v>
      </c>
      <c r="G44" s="62"/>
      <c r="H44" s="60">
        <f t="shared" si="3"/>
        <v>0</v>
      </c>
      <c r="I44" s="2"/>
      <c r="J44" s="2"/>
      <c r="K44" s="2"/>
    </row>
    <row r="45" spans="1:11" s="8" customFormat="1" ht="33" customHeight="1" x14ac:dyDescent="0.3">
      <c r="A45" s="3" t="s">
        <v>85</v>
      </c>
      <c r="B45" s="16" t="s">
        <v>45</v>
      </c>
      <c r="C45" s="17" t="s">
        <v>131</v>
      </c>
      <c r="D45" s="58">
        <v>0</v>
      </c>
      <c r="E45" s="30">
        <v>300</v>
      </c>
      <c r="F45" s="59">
        <f t="shared" si="2"/>
        <v>0</v>
      </c>
      <c r="G45" s="62"/>
      <c r="H45" s="60">
        <f t="shared" si="3"/>
        <v>0</v>
      </c>
      <c r="I45" s="2"/>
      <c r="J45" s="2"/>
      <c r="K45" s="2"/>
    </row>
    <row r="46" spans="1:11" s="8" customFormat="1" ht="71.5" customHeight="1" x14ac:dyDescent="0.3">
      <c r="A46" s="3" t="s">
        <v>86</v>
      </c>
      <c r="B46" s="16" t="s">
        <v>35</v>
      </c>
      <c r="C46" s="17" t="s">
        <v>46</v>
      </c>
      <c r="D46" s="58">
        <v>0</v>
      </c>
      <c r="E46" s="30">
        <v>30000</v>
      </c>
      <c r="F46" s="59">
        <f t="shared" si="2"/>
        <v>0</v>
      </c>
      <c r="G46" s="62"/>
      <c r="H46" s="60">
        <f t="shared" si="3"/>
        <v>0</v>
      </c>
      <c r="I46" s="2"/>
      <c r="J46" s="2"/>
      <c r="K46" s="2"/>
    </row>
    <row r="47" spans="1:11" ht="58.15" customHeight="1" x14ac:dyDescent="0.3">
      <c r="A47" s="3" t="s">
        <v>87</v>
      </c>
      <c r="B47" s="16" t="s">
        <v>47</v>
      </c>
      <c r="C47" s="17" t="s">
        <v>157</v>
      </c>
      <c r="D47" s="58">
        <v>0</v>
      </c>
      <c r="E47" s="30">
        <v>1000</v>
      </c>
      <c r="F47" s="59">
        <f t="shared" si="2"/>
        <v>0</v>
      </c>
      <c r="G47" s="62"/>
      <c r="H47" s="60">
        <f t="shared" si="3"/>
        <v>0</v>
      </c>
    </row>
    <row r="48" spans="1:11" s="8" customFormat="1" ht="113.25" customHeight="1" x14ac:dyDescent="0.3">
      <c r="A48" s="3" t="s">
        <v>88</v>
      </c>
      <c r="B48" s="16" t="s">
        <v>16</v>
      </c>
      <c r="C48" s="17" t="s">
        <v>48</v>
      </c>
      <c r="D48" s="58">
        <v>0</v>
      </c>
      <c r="E48" s="30">
        <v>150</v>
      </c>
      <c r="F48" s="59">
        <f t="shared" si="2"/>
        <v>0</v>
      </c>
      <c r="G48" s="62"/>
      <c r="H48" s="60">
        <f t="shared" si="3"/>
        <v>0</v>
      </c>
      <c r="I48" s="2"/>
      <c r="J48" s="2"/>
      <c r="K48" s="2"/>
    </row>
    <row r="49" spans="1:11" s="8" customFormat="1" ht="72" customHeight="1" x14ac:dyDescent="0.3">
      <c r="A49" s="3" t="s">
        <v>89</v>
      </c>
      <c r="B49" s="16" t="s">
        <v>49</v>
      </c>
      <c r="C49" s="17" t="s">
        <v>158</v>
      </c>
      <c r="D49" s="58">
        <v>0</v>
      </c>
      <c r="E49" s="30">
        <v>1000</v>
      </c>
      <c r="F49" s="59">
        <f t="shared" si="2"/>
        <v>0</v>
      </c>
      <c r="G49" s="62"/>
      <c r="H49" s="60">
        <f t="shared" si="3"/>
        <v>0</v>
      </c>
      <c r="I49" s="2"/>
      <c r="J49" s="2"/>
      <c r="K49" s="2"/>
    </row>
    <row r="50" spans="1:11" s="8" customFormat="1" ht="34.9" customHeight="1" x14ac:dyDescent="0.3">
      <c r="A50" s="3" t="s">
        <v>90</v>
      </c>
      <c r="B50" s="16" t="s">
        <v>122</v>
      </c>
      <c r="C50" s="47" t="s">
        <v>132</v>
      </c>
      <c r="D50" s="58">
        <v>0</v>
      </c>
      <c r="E50" s="30">
        <v>10000</v>
      </c>
      <c r="F50" s="59">
        <f t="shared" si="2"/>
        <v>0</v>
      </c>
      <c r="G50" s="62"/>
      <c r="H50" s="60">
        <f t="shared" si="3"/>
        <v>0</v>
      </c>
      <c r="I50" s="2"/>
      <c r="J50" s="2"/>
      <c r="K50" s="2"/>
    </row>
    <row r="51" spans="1:11" s="8" customFormat="1" ht="75" customHeight="1" x14ac:dyDescent="0.3">
      <c r="A51" s="3" t="s">
        <v>91</v>
      </c>
      <c r="B51" s="16" t="s">
        <v>50</v>
      </c>
      <c r="C51" s="17" t="s">
        <v>133</v>
      </c>
      <c r="D51" s="58">
        <v>0</v>
      </c>
      <c r="E51" s="30">
        <v>1000</v>
      </c>
      <c r="F51" s="59">
        <f t="shared" si="2"/>
        <v>0</v>
      </c>
      <c r="G51" s="62"/>
      <c r="H51" s="60">
        <f t="shared" si="3"/>
        <v>0</v>
      </c>
      <c r="I51" s="2"/>
      <c r="J51" s="2"/>
      <c r="K51" s="2"/>
    </row>
    <row r="52" spans="1:11" s="8" customFormat="1" ht="41.5" x14ac:dyDescent="0.3">
      <c r="A52" s="3" t="s">
        <v>92</v>
      </c>
      <c r="B52" s="16" t="s">
        <v>51</v>
      </c>
      <c r="C52" s="36" t="s">
        <v>134</v>
      </c>
      <c r="D52" s="58">
        <v>0</v>
      </c>
      <c r="E52" s="30">
        <v>6000</v>
      </c>
      <c r="F52" s="59">
        <f t="shared" si="2"/>
        <v>0</v>
      </c>
      <c r="G52" s="62"/>
      <c r="H52" s="60">
        <f t="shared" si="3"/>
        <v>0</v>
      </c>
      <c r="I52" s="2"/>
      <c r="J52" s="2"/>
      <c r="K52" s="2"/>
    </row>
    <row r="53" spans="1:11" s="8" customFormat="1" ht="41.5" x14ac:dyDescent="0.3">
      <c r="A53" s="3" t="s">
        <v>93</v>
      </c>
      <c r="B53" s="16" t="s">
        <v>52</v>
      </c>
      <c r="C53" s="36" t="s">
        <v>134</v>
      </c>
      <c r="D53" s="58">
        <v>0</v>
      </c>
      <c r="E53" s="30">
        <v>3000</v>
      </c>
      <c r="F53" s="59">
        <f t="shared" si="2"/>
        <v>0</v>
      </c>
      <c r="G53" s="62"/>
      <c r="H53" s="60">
        <f t="shared" si="3"/>
        <v>0</v>
      </c>
      <c r="I53" s="2"/>
      <c r="J53" s="2"/>
      <c r="K53" s="2"/>
    </row>
    <row r="54" spans="1:11" s="8" customFormat="1" ht="55" x14ac:dyDescent="0.3">
      <c r="A54" s="3" t="s">
        <v>94</v>
      </c>
      <c r="B54" s="7" t="s">
        <v>19</v>
      </c>
      <c r="C54" s="36" t="s">
        <v>135</v>
      </c>
      <c r="D54" s="58">
        <v>0</v>
      </c>
      <c r="E54" s="30">
        <v>3000</v>
      </c>
      <c r="F54" s="59">
        <f t="shared" si="2"/>
        <v>0</v>
      </c>
      <c r="G54" s="62"/>
      <c r="H54" s="60">
        <f t="shared" si="3"/>
        <v>0</v>
      </c>
      <c r="I54" s="2"/>
      <c r="J54" s="2"/>
      <c r="K54" s="2"/>
    </row>
    <row r="55" spans="1:11" s="8" customFormat="1" ht="47.5" customHeight="1" x14ac:dyDescent="0.3">
      <c r="A55" s="3" t="s">
        <v>95</v>
      </c>
      <c r="B55" s="16" t="s">
        <v>20</v>
      </c>
      <c r="C55" s="36" t="s">
        <v>136</v>
      </c>
      <c r="D55" s="58">
        <v>0</v>
      </c>
      <c r="E55" s="30">
        <v>2000</v>
      </c>
      <c r="F55" s="59">
        <f t="shared" si="2"/>
        <v>0</v>
      </c>
      <c r="G55" s="62"/>
      <c r="H55" s="60">
        <f t="shared" si="3"/>
        <v>0</v>
      </c>
      <c r="I55" s="2"/>
      <c r="J55" s="2"/>
      <c r="K55" s="2"/>
    </row>
    <row r="56" spans="1:11" s="8" customFormat="1" ht="60.65" customHeight="1" x14ac:dyDescent="0.3">
      <c r="A56" s="3" t="s">
        <v>96</v>
      </c>
      <c r="B56" s="16" t="s">
        <v>74</v>
      </c>
      <c r="C56" s="36" t="s">
        <v>137</v>
      </c>
      <c r="D56" s="58">
        <v>0</v>
      </c>
      <c r="E56" s="30">
        <v>1000</v>
      </c>
      <c r="F56" s="59">
        <f t="shared" si="2"/>
        <v>0</v>
      </c>
      <c r="G56" s="62"/>
      <c r="H56" s="60">
        <f t="shared" si="3"/>
        <v>0</v>
      </c>
      <c r="I56" s="2"/>
      <c r="J56" s="2"/>
      <c r="K56" s="2"/>
    </row>
    <row r="57" spans="1:11" s="8" customFormat="1" ht="47.5" customHeight="1" x14ac:dyDescent="0.3">
      <c r="A57" s="3" t="s">
        <v>97</v>
      </c>
      <c r="B57" s="16" t="s">
        <v>75</v>
      </c>
      <c r="C57" s="36" t="s">
        <v>138</v>
      </c>
      <c r="D57" s="58">
        <v>0</v>
      </c>
      <c r="E57" s="30">
        <v>200</v>
      </c>
      <c r="F57" s="59">
        <f t="shared" si="2"/>
        <v>0</v>
      </c>
      <c r="G57" s="62"/>
      <c r="H57" s="60">
        <f t="shared" si="3"/>
        <v>0</v>
      </c>
      <c r="I57" s="2"/>
      <c r="J57" s="2"/>
      <c r="K57" s="2"/>
    </row>
    <row r="58" spans="1:11" s="35" customFormat="1" ht="47.5" customHeight="1" x14ac:dyDescent="0.3">
      <c r="A58" s="3" t="s">
        <v>98</v>
      </c>
      <c r="B58" s="48" t="s">
        <v>51</v>
      </c>
      <c r="C58" s="36" t="s">
        <v>139</v>
      </c>
      <c r="D58" s="58">
        <v>0</v>
      </c>
      <c r="E58" s="30">
        <v>14000</v>
      </c>
      <c r="F58" s="59">
        <f t="shared" si="2"/>
        <v>0</v>
      </c>
      <c r="G58" s="62"/>
      <c r="H58" s="60">
        <f t="shared" si="3"/>
        <v>0</v>
      </c>
      <c r="I58" s="34"/>
      <c r="J58" s="34"/>
      <c r="K58" s="34"/>
    </row>
    <row r="59" spans="1:11" s="35" customFormat="1" ht="47.5" customHeight="1" x14ac:dyDescent="0.3">
      <c r="A59" s="3" t="s">
        <v>99</v>
      </c>
      <c r="B59" s="48" t="s">
        <v>52</v>
      </c>
      <c r="C59" s="36" t="s">
        <v>139</v>
      </c>
      <c r="D59" s="58">
        <v>0</v>
      </c>
      <c r="E59" s="30">
        <v>7000</v>
      </c>
      <c r="F59" s="59">
        <f t="shared" si="2"/>
        <v>0</v>
      </c>
      <c r="G59" s="62"/>
      <c r="H59" s="60">
        <f t="shared" si="3"/>
        <v>0</v>
      </c>
      <c r="I59" s="34"/>
      <c r="J59" s="34"/>
      <c r="K59" s="34"/>
    </row>
    <row r="60" spans="1:11" s="35" customFormat="1" ht="47.5" customHeight="1" x14ac:dyDescent="0.3">
      <c r="A60" s="3" t="s">
        <v>100</v>
      </c>
      <c r="B60" s="4" t="s">
        <v>19</v>
      </c>
      <c r="C60" s="36" t="s">
        <v>140</v>
      </c>
      <c r="D60" s="58">
        <v>0</v>
      </c>
      <c r="E60" s="30">
        <v>7000</v>
      </c>
      <c r="F60" s="59">
        <f t="shared" si="2"/>
        <v>0</v>
      </c>
      <c r="G60" s="62"/>
      <c r="H60" s="60">
        <f t="shared" si="3"/>
        <v>0</v>
      </c>
      <c r="I60" s="34"/>
      <c r="J60" s="34"/>
      <c r="K60" s="34"/>
    </row>
    <row r="61" spans="1:11" s="35" customFormat="1" ht="47.5" customHeight="1" x14ac:dyDescent="0.3">
      <c r="A61" s="3" t="s">
        <v>101</v>
      </c>
      <c r="B61" s="48" t="s">
        <v>20</v>
      </c>
      <c r="C61" s="36" t="s">
        <v>141</v>
      </c>
      <c r="D61" s="58">
        <v>0</v>
      </c>
      <c r="E61" s="30">
        <v>8000</v>
      </c>
      <c r="F61" s="59">
        <f t="shared" si="2"/>
        <v>0</v>
      </c>
      <c r="G61" s="62"/>
      <c r="H61" s="60">
        <f t="shared" si="3"/>
        <v>0</v>
      </c>
      <c r="I61" s="34"/>
      <c r="J61" s="34"/>
      <c r="K61" s="34"/>
    </row>
    <row r="62" spans="1:11" s="35" customFormat="1" ht="47.5" customHeight="1" x14ac:dyDescent="0.3">
      <c r="A62" s="3" t="s">
        <v>102</v>
      </c>
      <c r="B62" s="48" t="s">
        <v>74</v>
      </c>
      <c r="C62" s="36" t="s">
        <v>148</v>
      </c>
      <c r="D62" s="58">
        <v>0</v>
      </c>
      <c r="E62" s="30">
        <v>9000</v>
      </c>
      <c r="F62" s="59">
        <f t="shared" si="2"/>
        <v>0</v>
      </c>
      <c r="G62" s="62"/>
      <c r="H62" s="60">
        <f t="shared" si="3"/>
        <v>0</v>
      </c>
      <c r="I62" s="34"/>
      <c r="J62" s="34"/>
      <c r="K62" s="34"/>
    </row>
    <row r="63" spans="1:11" s="8" customFormat="1" ht="47.5" customHeight="1" x14ac:dyDescent="0.3">
      <c r="A63" s="3" t="s">
        <v>103</v>
      </c>
      <c r="B63" s="48" t="s">
        <v>75</v>
      </c>
      <c r="C63" s="36" t="s">
        <v>142</v>
      </c>
      <c r="D63" s="58">
        <v>0</v>
      </c>
      <c r="E63" s="30">
        <v>3000</v>
      </c>
      <c r="F63" s="59">
        <f t="shared" si="2"/>
        <v>0</v>
      </c>
      <c r="G63" s="62"/>
      <c r="H63" s="60">
        <f t="shared" si="3"/>
        <v>0</v>
      </c>
      <c r="I63" s="2"/>
      <c r="J63" s="2"/>
      <c r="K63" s="2"/>
    </row>
    <row r="64" spans="1:11" s="8" customFormat="1" ht="144" customHeight="1" x14ac:dyDescent="0.3">
      <c r="A64" s="3" t="s">
        <v>104</v>
      </c>
      <c r="B64" s="16" t="s">
        <v>22</v>
      </c>
      <c r="C64" s="37" t="s">
        <v>143</v>
      </c>
      <c r="D64" s="58">
        <v>0</v>
      </c>
      <c r="E64" s="30">
        <v>6000</v>
      </c>
      <c r="F64" s="59">
        <f t="shared" si="2"/>
        <v>0</v>
      </c>
      <c r="G64" s="62"/>
      <c r="H64" s="60">
        <f t="shared" si="3"/>
        <v>0</v>
      </c>
      <c r="I64" s="2"/>
      <c r="J64" s="2"/>
      <c r="K64" s="2"/>
    </row>
    <row r="65" spans="1:11" s="8" customFormat="1" ht="109.15" customHeight="1" x14ac:dyDescent="0.3">
      <c r="A65" s="3" t="s">
        <v>105</v>
      </c>
      <c r="B65" s="16" t="s">
        <v>24</v>
      </c>
      <c r="C65" s="47" t="s">
        <v>144</v>
      </c>
      <c r="D65" s="58">
        <v>0</v>
      </c>
      <c r="E65" s="30">
        <v>1000</v>
      </c>
      <c r="F65" s="59">
        <f t="shared" si="2"/>
        <v>0</v>
      </c>
      <c r="G65" s="62"/>
      <c r="H65" s="60">
        <f t="shared" si="3"/>
        <v>0</v>
      </c>
      <c r="I65" s="2"/>
      <c r="J65" s="2"/>
      <c r="K65" s="2"/>
    </row>
    <row r="66" spans="1:11" s="8" customFormat="1" ht="54" customHeight="1" x14ac:dyDescent="0.3">
      <c r="A66" s="3" t="s">
        <v>106</v>
      </c>
      <c r="B66" s="16" t="s">
        <v>53</v>
      </c>
      <c r="C66" s="17" t="s">
        <v>145</v>
      </c>
      <c r="D66" s="58">
        <v>0</v>
      </c>
      <c r="E66" s="30">
        <v>1000</v>
      </c>
      <c r="F66" s="59">
        <f t="shared" si="2"/>
        <v>0</v>
      </c>
      <c r="G66" s="62"/>
      <c r="H66" s="60">
        <f t="shared" si="3"/>
        <v>0</v>
      </c>
      <c r="I66" s="2"/>
      <c r="J66" s="2"/>
      <c r="K66" s="2"/>
    </row>
    <row r="67" spans="1:11" s="8" customFormat="1" ht="45.75" customHeight="1" x14ac:dyDescent="0.3">
      <c r="A67" s="3" t="s">
        <v>107</v>
      </c>
      <c r="B67" s="49" t="s">
        <v>54</v>
      </c>
      <c r="C67" s="50" t="s">
        <v>55</v>
      </c>
      <c r="D67" s="58">
        <v>0</v>
      </c>
      <c r="E67" s="30">
        <v>1000</v>
      </c>
      <c r="F67" s="59">
        <f t="shared" si="2"/>
        <v>0</v>
      </c>
      <c r="G67" s="62"/>
      <c r="H67" s="60">
        <f t="shared" si="3"/>
        <v>0</v>
      </c>
      <c r="I67" s="2"/>
      <c r="J67" s="2"/>
      <c r="K67" s="2"/>
    </row>
    <row r="68" spans="1:11" s="8" customFormat="1" ht="44.25" customHeight="1" x14ac:dyDescent="0.3">
      <c r="A68" s="3" t="s">
        <v>108</v>
      </c>
      <c r="B68" s="12" t="s">
        <v>56</v>
      </c>
      <c r="C68" s="13" t="s">
        <v>57</v>
      </c>
      <c r="D68" s="58">
        <v>0</v>
      </c>
      <c r="E68" s="30">
        <v>1000</v>
      </c>
      <c r="F68" s="59">
        <f t="shared" si="2"/>
        <v>0</v>
      </c>
      <c r="G68" s="62"/>
      <c r="H68" s="60">
        <f t="shared" si="3"/>
        <v>0</v>
      </c>
      <c r="I68" s="2"/>
      <c r="J68" s="2"/>
      <c r="K68" s="2"/>
    </row>
    <row r="69" spans="1:11" s="8" customFormat="1" ht="73.5" customHeight="1" x14ac:dyDescent="0.3">
      <c r="A69" s="3" t="s">
        <v>109</v>
      </c>
      <c r="B69" s="51" t="s">
        <v>68</v>
      </c>
      <c r="C69" s="38" t="s">
        <v>69</v>
      </c>
      <c r="D69" s="58">
        <v>0</v>
      </c>
      <c r="E69" s="11">
        <v>1000</v>
      </c>
      <c r="F69" s="59">
        <f t="shared" si="2"/>
        <v>0</v>
      </c>
      <c r="G69" s="62"/>
      <c r="H69" s="60">
        <f t="shared" si="3"/>
        <v>0</v>
      </c>
      <c r="I69" s="2"/>
      <c r="J69" s="2"/>
      <c r="K69" s="2"/>
    </row>
    <row r="70" spans="1:11" s="8" customFormat="1" ht="34.9" customHeight="1" x14ac:dyDescent="0.3">
      <c r="A70" s="3" t="s">
        <v>110</v>
      </c>
      <c r="B70" s="12" t="s">
        <v>58</v>
      </c>
      <c r="C70" s="13" t="s">
        <v>73</v>
      </c>
      <c r="D70" s="58">
        <v>0</v>
      </c>
      <c r="E70" s="30">
        <v>300</v>
      </c>
      <c r="F70" s="59">
        <f t="shared" si="2"/>
        <v>0</v>
      </c>
      <c r="G70" s="62"/>
      <c r="H70" s="60">
        <f t="shared" si="3"/>
        <v>0</v>
      </c>
      <c r="I70" s="2"/>
      <c r="J70" s="2"/>
      <c r="K70" s="2"/>
    </row>
    <row r="71" spans="1:11" s="8" customFormat="1" ht="58.5" customHeight="1" x14ac:dyDescent="0.3">
      <c r="A71" s="3" t="s">
        <v>111</v>
      </c>
      <c r="B71" s="12" t="s">
        <v>59</v>
      </c>
      <c r="C71" s="13" t="s">
        <v>76</v>
      </c>
      <c r="D71" s="58">
        <v>0</v>
      </c>
      <c r="E71" s="30">
        <v>1000</v>
      </c>
      <c r="F71" s="59">
        <f t="shared" si="2"/>
        <v>0</v>
      </c>
      <c r="G71" s="62"/>
      <c r="H71" s="60">
        <f t="shared" si="3"/>
        <v>0</v>
      </c>
      <c r="I71" s="2"/>
      <c r="J71" s="2"/>
      <c r="K71" s="2"/>
    </row>
    <row r="72" spans="1:11" s="8" customFormat="1" ht="52.5" customHeight="1" x14ac:dyDescent="0.3">
      <c r="A72" s="3" t="s">
        <v>112</v>
      </c>
      <c r="B72" s="12" t="s">
        <v>60</v>
      </c>
      <c r="C72" s="13" t="s">
        <v>77</v>
      </c>
      <c r="D72" s="58">
        <v>0</v>
      </c>
      <c r="E72" s="30">
        <v>100</v>
      </c>
      <c r="F72" s="59">
        <f t="shared" si="2"/>
        <v>0</v>
      </c>
      <c r="G72" s="62"/>
      <c r="H72" s="60">
        <f t="shared" si="3"/>
        <v>0</v>
      </c>
      <c r="I72" s="2"/>
      <c r="J72" s="2"/>
      <c r="K72" s="2"/>
    </row>
    <row r="73" spans="1:11" s="8" customFormat="1" ht="54" customHeight="1" x14ac:dyDescent="0.3">
      <c r="A73" s="3" t="s">
        <v>113</v>
      </c>
      <c r="B73" s="12" t="s">
        <v>61</v>
      </c>
      <c r="C73" s="13" t="s">
        <v>78</v>
      </c>
      <c r="D73" s="58">
        <v>0</v>
      </c>
      <c r="E73" s="30">
        <v>100</v>
      </c>
      <c r="F73" s="59">
        <f t="shared" si="2"/>
        <v>0</v>
      </c>
      <c r="G73" s="62"/>
      <c r="H73" s="60">
        <f t="shared" si="3"/>
        <v>0</v>
      </c>
      <c r="I73" s="2"/>
      <c r="J73" s="2"/>
      <c r="K73" s="2"/>
    </row>
    <row r="74" spans="1:11" s="8" customFormat="1" ht="30" customHeight="1" x14ac:dyDescent="0.3">
      <c r="A74" s="3" t="s">
        <v>114</v>
      </c>
      <c r="B74" s="12" t="s">
        <v>62</v>
      </c>
      <c r="C74" s="13" t="s">
        <v>63</v>
      </c>
      <c r="D74" s="58">
        <v>0</v>
      </c>
      <c r="E74" s="30">
        <v>100</v>
      </c>
      <c r="F74" s="59">
        <f t="shared" si="2"/>
        <v>0</v>
      </c>
      <c r="G74" s="62"/>
      <c r="H74" s="60">
        <f t="shared" si="3"/>
        <v>0</v>
      </c>
      <c r="I74" s="2"/>
      <c r="J74" s="2"/>
      <c r="K74" s="2"/>
    </row>
    <row r="75" spans="1:11" s="8" customFormat="1" ht="52.5" customHeight="1" x14ac:dyDescent="0.3">
      <c r="A75" s="3" t="s">
        <v>115</v>
      </c>
      <c r="B75" s="7" t="s">
        <v>64</v>
      </c>
      <c r="C75" s="13" t="s">
        <v>79</v>
      </c>
      <c r="D75" s="58">
        <v>0</v>
      </c>
      <c r="E75" s="30">
        <v>100</v>
      </c>
      <c r="F75" s="59">
        <f t="shared" si="2"/>
        <v>0</v>
      </c>
      <c r="G75" s="62"/>
      <c r="H75" s="60">
        <f t="shared" si="3"/>
        <v>0</v>
      </c>
      <c r="I75" s="2"/>
      <c r="J75" s="2"/>
      <c r="K75" s="2"/>
    </row>
    <row r="76" spans="1:11" s="8" customFormat="1" ht="54" customHeight="1" x14ac:dyDescent="0.3">
      <c r="A76" s="3" t="s">
        <v>116</v>
      </c>
      <c r="B76" s="7" t="s">
        <v>65</v>
      </c>
      <c r="C76" s="13" t="s">
        <v>80</v>
      </c>
      <c r="D76" s="58">
        <v>0</v>
      </c>
      <c r="E76" s="30">
        <v>100</v>
      </c>
      <c r="F76" s="59">
        <f t="shared" si="2"/>
        <v>0</v>
      </c>
      <c r="G76" s="62"/>
      <c r="H76" s="60">
        <f t="shared" si="3"/>
        <v>0</v>
      </c>
      <c r="I76" s="2"/>
      <c r="J76" s="2"/>
      <c r="K76" s="2"/>
    </row>
    <row r="77" spans="1:11" ht="83.5" customHeight="1" x14ac:dyDescent="0.3">
      <c r="A77" s="3" t="s">
        <v>117</v>
      </c>
      <c r="B77" s="52" t="s">
        <v>33</v>
      </c>
      <c r="C77" s="38" t="s">
        <v>146</v>
      </c>
      <c r="D77" s="58">
        <v>0</v>
      </c>
      <c r="E77" s="30">
        <v>40</v>
      </c>
      <c r="F77" s="59">
        <f t="shared" si="2"/>
        <v>0</v>
      </c>
      <c r="G77" s="62"/>
      <c r="H77" s="60">
        <f t="shared" si="3"/>
        <v>0</v>
      </c>
    </row>
    <row r="78" spans="1:11" ht="67.5" x14ac:dyDescent="0.3">
      <c r="A78" s="3" t="s">
        <v>118</v>
      </c>
      <c r="B78" s="48" t="s">
        <v>66</v>
      </c>
      <c r="C78" s="36" t="s">
        <v>147</v>
      </c>
      <c r="D78" s="58">
        <v>0</v>
      </c>
      <c r="E78" s="11">
        <v>300</v>
      </c>
      <c r="F78" s="59">
        <f t="shared" si="2"/>
        <v>0</v>
      </c>
      <c r="G78" s="62"/>
      <c r="H78" s="60">
        <f t="shared" si="3"/>
        <v>0</v>
      </c>
    </row>
    <row r="79" spans="1:11" ht="50.5" customHeight="1" x14ac:dyDescent="0.3">
      <c r="A79" s="3" t="s">
        <v>119</v>
      </c>
      <c r="B79" s="40" t="s">
        <v>71</v>
      </c>
      <c r="C79" s="5" t="s">
        <v>72</v>
      </c>
      <c r="D79" s="58">
        <v>0</v>
      </c>
      <c r="E79" s="3">
        <v>18</v>
      </c>
      <c r="F79" s="59">
        <f t="shared" si="2"/>
        <v>0</v>
      </c>
      <c r="G79" s="62"/>
      <c r="H79" s="60">
        <f t="shared" si="3"/>
        <v>0</v>
      </c>
    </row>
    <row r="80" spans="1:11" ht="12.75" customHeight="1" x14ac:dyDescent="0.3">
      <c r="A80" s="63" t="s">
        <v>151</v>
      </c>
      <c r="B80" s="63"/>
      <c r="C80" s="63"/>
      <c r="D80" s="63"/>
      <c r="E80" s="63"/>
      <c r="F80" s="63"/>
      <c r="G80" s="55"/>
      <c r="H80" s="44">
        <f>SUM(H39:H79)</f>
        <v>0</v>
      </c>
    </row>
    <row r="81" spans="1:8" ht="26.25" customHeight="1" x14ac:dyDescent="0.3">
      <c r="A81" s="64" t="s">
        <v>153</v>
      </c>
      <c r="B81" s="64"/>
      <c r="C81" s="64"/>
      <c r="D81" s="64"/>
      <c r="E81" s="64"/>
      <c r="F81" s="64"/>
      <c r="G81" s="56"/>
      <c r="H81" s="57">
        <f>H37+H80</f>
        <v>0</v>
      </c>
    </row>
    <row r="82" spans="1:8" ht="54" x14ac:dyDescent="0.3">
      <c r="C82" s="18" t="s">
        <v>120</v>
      </c>
    </row>
    <row r="87" spans="1:8" ht="14" x14ac:dyDescent="0.3">
      <c r="C87" s="23"/>
    </row>
    <row r="88" spans="1:8" ht="14.5" x14ac:dyDescent="0.35">
      <c r="C88" s="24"/>
    </row>
    <row r="89" spans="1:8" ht="14" x14ac:dyDescent="0.3">
      <c r="C89" s="23"/>
    </row>
    <row r="90" spans="1:8" ht="14" x14ac:dyDescent="0.3">
      <c r="C90" s="23"/>
    </row>
    <row r="92" spans="1:8" ht="14" x14ac:dyDescent="0.3">
      <c r="C92" s="23"/>
    </row>
    <row r="93" spans="1:8" ht="14" x14ac:dyDescent="0.3">
      <c r="C93" s="23"/>
    </row>
    <row r="94" spans="1:8" ht="14" x14ac:dyDescent="0.3">
      <c r="C94" s="23"/>
    </row>
    <row r="95" spans="1:8" ht="14" x14ac:dyDescent="0.3">
      <c r="C95" s="23"/>
    </row>
    <row r="96" spans="1:8" ht="14" x14ac:dyDescent="0.3">
      <c r="C96" s="23"/>
    </row>
    <row r="97" spans="3:3" ht="14" x14ac:dyDescent="0.3">
      <c r="C97" s="23"/>
    </row>
    <row r="98" spans="3:3" ht="14" x14ac:dyDescent="0.3">
      <c r="C98" s="23"/>
    </row>
    <row r="99" spans="3:3" ht="14.5" x14ac:dyDescent="0.35">
      <c r="C99" s="24"/>
    </row>
    <row r="100" spans="3:3" ht="14.5" x14ac:dyDescent="0.35">
      <c r="C100" s="24" t="s">
        <v>67</v>
      </c>
    </row>
    <row r="101" spans="3:3" ht="14.5" x14ac:dyDescent="0.35">
      <c r="C101" s="24"/>
    </row>
  </sheetData>
  <mergeCells count="9">
    <mergeCell ref="A80:F80"/>
    <mergeCell ref="A81:F81"/>
    <mergeCell ref="A4:H4"/>
    <mergeCell ref="A38:C38"/>
    <mergeCell ref="B2:B3"/>
    <mergeCell ref="C2:C3"/>
    <mergeCell ref="D2:D3"/>
    <mergeCell ref="E2:E3"/>
    <mergeCell ref="A37:F37"/>
  </mergeCells>
  <phoneticPr fontId="9" type="noConversion"/>
  <pageMargins left="0.31496062992125984" right="0.31496062992125984" top="0.35433070866141736" bottom="0.35433070866141736" header="0.31496062992125984" footer="0.31496062992125984"/>
  <pageSetup paperSize="9" scale="66" fitToHeight="0" orientation="landscape" r:id="rId1"/>
  <rowBreaks count="2" manualBreakCount="2">
    <brk id="23" max="5" man="1"/>
    <brk id="55" max="5" man="1"/>
  </rowBreaks>
  <colBreaks count="1" manualBreakCount="1">
    <brk id="1" min="1" max="6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2A0D83E01B8647806DA968A114750E" ma:contentTypeVersion="8" ma:contentTypeDescription="Utwórz nowy dokument." ma:contentTypeScope="" ma:versionID="a782af52e4118d03c76fbef8eaea618e">
  <xsd:schema xmlns:xsd="http://www.w3.org/2001/XMLSchema" xmlns:xs="http://www.w3.org/2001/XMLSchema" xmlns:p="http://schemas.microsoft.com/office/2006/metadata/properties" xmlns:ns2="21724c46-75f2-4b26-a99a-3135a84acb00" xmlns:ns3="e92e9c8f-34c3-43b0-826b-e511eb79d77a" targetNamespace="http://schemas.microsoft.com/office/2006/metadata/properties" ma:root="true" ma:fieldsID="61cf617b7c1b92ab25bdc6b5c792b48a" ns2:_="" ns3:_="">
    <xsd:import namespace="21724c46-75f2-4b26-a99a-3135a84acb00"/>
    <xsd:import namespace="e92e9c8f-34c3-43b0-826b-e511eb79d7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24c46-75f2-4b26-a99a-3135a84ac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b205d356-f1e1-40f3-a99e-c475332e2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e9c8f-34c3-43b0-826b-e511eb79d7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84f9d8-5d07-4034-90ad-1fb0d1f786d2}" ma:internalName="TaxCatchAll" ma:showField="CatchAllData" ma:web="e92e9c8f-34c3-43b0-826b-e511eb79d7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e9c8f-34c3-43b0-826b-e511eb79d77a" xsi:nil="true"/>
    <lcf76f155ced4ddcb4097134ff3c332f xmlns="21724c46-75f2-4b26-a99a-3135a84acb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6DF11F-49DD-4A15-9573-EDE2B82080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8453F-0C6C-4ECC-8684-563EB984F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724c46-75f2-4b26-a99a-3135a84acb00"/>
    <ds:schemaRef ds:uri="e92e9c8f-34c3-43b0-826b-e511eb79d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0109A-A806-4BEE-AAED-40ED413AADEF}">
  <ds:schemaRefs>
    <ds:schemaRef ds:uri="http://schemas.microsoft.com/office/2006/documentManagement/types"/>
    <ds:schemaRef ds:uri="http://purl.org/dc/dcmitype/"/>
    <ds:schemaRef ds:uri="http://purl.org/dc/elements/1.1/"/>
    <ds:schemaRef ds:uri="21724c46-75f2-4b26-a99a-3135a84acb00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92e9c8f-34c3-43b0-826b-e511eb79d7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Dobiesława Dembecka</dc:creator>
  <cp:keywords/>
  <dc:description/>
  <cp:lastModifiedBy>Karol Krzywicki | Łukasiewicz – PIT</cp:lastModifiedBy>
  <cp:revision/>
  <dcterms:created xsi:type="dcterms:W3CDTF">2023-02-21T07:54:09Z</dcterms:created>
  <dcterms:modified xsi:type="dcterms:W3CDTF">2024-01-15T09:38:24Z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0x010100BE2A0D83E01B8647806DA968A114750E</vt:lpwstr>
  </property>
  <property fmtid="{D5CDD505-2E9C-101B-9397-08002B2CF9AE}" pid="3" name="MediaServiceImageTags">
    <vt:lpwstr/>
  </property>
</Properties>
</file>