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H:\A80201\Desktop\Postępowania\Papier toaletowy i ręczniki papierowe  _25\"/>
    </mc:Choice>
  </mc:AlternateContent>
  <xr:revisionPtr revIDLastSave="0" documentId="13_ncr:1_{C5E6A0AB-1517-473E-A618-08884E52107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Środki czystości" sheetId="1" r:id="rId1"/>
    <sheet name="Załącznik nr 1 b do części I" sheetId="2" state="hidden" r:id="rId2"/>
    <sheet name="Arkusz1" sheetId="3" r:id="rId3"/>
  </sheets>
  <calcPr calcId="181029"/>
</workbook>
</file>

<file path=xl/calcChain.xml><?xml version="1.0" encoding="utf-8"?>
<calcChain xmlns="http://schemas.openxmlformats.org/spreadsheetml/2006/main">
  <c r="G9" i="1" l="1"/>
  <c r="I9" i="1"/>
  <c r="L9" i="1" s="1"/>
  <c r="O9" i="1" s="1"/>
  <c r="R9" i="1" s="1"/>
  <c r="U9" i="1" s="1"/>
  <c r="X9" i="1" s="1"/>
  <c r="J9" i="1"/>
  <c r="M9" i="1"/>
  <c r="P9" i="1"/>
  <c r="S9" i="1"/>
  <c r="V9" i="1"/>
  <c r="Y9" i="1"/>
  <c r="G10" i="1"/>
  <c r="I10" i="1"/>
  <c r="L10" i="1" s="1"/>
  <c r="O10" i="1" s="1"/>
  <c r="R10" i="1" s="1"/>
  <c r="U10" i="1" s="1"/>
  <c r="X10" i="1" s="1"/>
  <c r="J10" i="1"/>
  <c r="M10" i="1"/>
  <c r="P10" i="1"/>
  <c r="S10" i="1"/>
  <c r="V10" i="1"/>
  <c r="Y10" i="1"/>
  <c r="G11" i="1"/>
  <c r="I11" i="1"/>
  <c r="L11" i="1" s="1"/>
  <c r="O11" i="1" s="1"/>
  <c r="R11" i="1" s="1"/>
  <c r="U11" i="1" s="1"/>
  <c r="X11" i="1" s="1"/>
  <c r="J11" i="1"/>
  <c r="M11" i="1"/>
  <c r="P11" i="1"/>
  <c r="S11" i="1"/>
  <c r="V11" i="1"/>
  <c r="Y11" i="1"/>
  <c r="G12" i="1"/>
  <c r="I12" i="1"/>
  <c r="L12" i="1" s="1"/>
  <c r="O12" i="1" s="1"/>
  <c r="R12" i="1" s="1"/>
  <c r="U12" i="1" s="1"/>
  <c r="X12" i="1" s="1"/>
  <c r="J12" i="1"/>
  <c r="M12" i="1"/>
  <c r="P12" i="1"/>
  <c r="S12" i="1"/>
  <c r="V12" i="1"/>
  <c r="Y12" i="1"/>
  <c r="G13" i="1"/>
  <c r="I13" i="1"/>
  <c r="L13" i="1" s="1"/>
  <c r="O13" i="1" s="1"/>
  <c r="R13" i="1" s="1"/>
  <c r="U13" i="1" s="1"/>
  <c r="X13" i="1" s="1"/>
  <c r="J13" i="1"/>
  <c r="M13" i="1"/>
  <c r="P13" i="1"/>
  <c r="S13" i="1"/>
  <c r="V13" i="1"/>
  <c r="Y13" i="1"/>
</calcChain>
</file>

<file path=xl/sharedStrings.xml><?xml version="1.0" encoding="utf-8"?>
<sst xmlns="http://schemas.openxmlformats.org/spreadsheetml/2006/main" count="57" uniqueCount="46">
  <si>
    <t>Formularz kalkulacji cenowej</t>
  </si>
  <si>
    <t xml:space="preserve">Sukcesywne dostawy papieru toaletowego i ręczników papierowych </t>
  </si>
  <si>
    <t>LP</t>
  </si>
  <si>
    <t>Nazwa przedmiotu zamówienia</t>
  </si>
  <si>
    <t>Opis przedmiotu zamówienia</t>
  </si>
  <si>
    <t>j.m.</t>
  </si>
  <si>
    <t>ilość</t>
  </si>
  <si>
    <t>Cena jedn. brutto zł</t>
  </si>
  <si>
    <t>Wartość brutto  zł</t>
  </si>
  <si>
    <t>Faktura nr POF532/04/18 z dnia 27.04.2018
liczba</t>
  </si>
  <si>
    <t>zostało</t>
  </si>
  <si>
    <t>Wartość
zakupu</t>
  </si>
  <si>
    <t>Faktura nr POF042/05/18 z dnia 07.05.2018
liczba</t>
  </si>
  <si>
    <t>Faktura nr POF031/07/18
liczba</t>
  </si>
  <si>
    <t>Faktura nr POF521/07/18 z dnia 26.07.2018
liczba</t>
  </si>
  <si>
    <t>Faktura nr POF052/09/18 z dnia 04.09.2018
liczba</t>
  </si>
  <si>
    <t>Faktura nr POF 424/10/18 z dn. 22.10.2018
liczba</t>
  </si>
  <si>
    <t>Faktura nr POF407/01/19z dn. 24.01.2019
liczba</t>
  </si>
  <si>
    <t>cena jednostkowa brutto w zł.</t>
  </si>
  <si>
    <t>wartość brutto w zł (kol. 5x6)</t>
  </si>
  <si>
    <t>nazwa producenta, nazwa oferowanego produktu</t>
  </si>
  <si>
    <t>1.</t>
  </si>
  <si>
    <t>2.</t>
  </si>
  <si>
    <t>3.</t>
  </si>
  <si>
    <t>4.</t>
  </si>
  <si>
    <t>5.</t>
  </si>
  <si>
    <t>6.</t>
  </si>
  <si>
    <t>7.</t>
  </si>
  <si>
    <t>8.</t>
  </si>
  <si>
    <t>op.</t>
  </si>
  <si>
    <t xml:space="preserve">Papier toaletowy </t>
  </si>
  <si>
    <t xml:space="preserve">Papier toaletowy biały, min. 3-warstwowy, delikatny, wytrzymały, chłonny, 100% celulozy. Średnica rolki 11,8 cm +/- 0,3, ilość listków min. 140. Pakowany po 8 rolek w opakowaniu                             </t>
  </si>
  <si>
    <t>op</t>
  </si>
  <si>
    <t>karton</t>
  </si>
  <si>
    <t xml:space="preserve">Ręcznik papierowy          w rolce </t>
  </si>
  <si>
    <t>Ręcznik papierowy w rolce, delikatny, chłonny, wytrzymały, 2-warstwowy, 100% celulozy, biały, ilość listków min. 45, długość rolki min. 10 m,  pakowany po 4 szt.</t>
  </si>
  <si>
    <t>Ręcznik papierowy          duża rolka</t>
  </si>
  <si>
    <t>Ręcznik papierowy w rolce, biały (100% celuloza), dwuwarstwowy (gramatura min 2x17g), duże rolki, średnica rolki min 25 cm, dł rolki min 200m, wysokość rolki min 26,4 cm, perforowany, ilośc listków na rolce min. 800 szt., pakowany po 1 szt, każda rolka osobno zafoliowana</t>
  </si>
  <si>
    <t>rolka</t>
  </si>
  <si>
    <t>Razem cena brutto
(suma poz. 1-5)</t>
  </si>
  <si>
    <t xml:space="preserve">Papier toaletowy duży typu Jumbo </t>
  </si>
  <si>
    <t>Papier toaletowy duży typu Jumbo, celulozowy (100%), do stosowania w pomieszczeniach o zwiększonym natężeniu użytkowania, 2-warstwowy (gramatura 2x16g), biały, łatwo rozpuszczalny, średnica 19 cm, tłoczony, białość min. 90%, perforowany,min ilość listków na rolce 1120 szt.,szerokość wstęgi 92 - 95 mm, długość rolki min. 140 m.</t>
  </si>
  <si>
    <t xml:space="preserve">Ręcznik makulaturowy typu ZZ </t>
  </si>
  <si>
    <t>Ręcznik składany typu ZZ szary, składany, bezzapachowy, wodoutwardzalny, idealny do osuszania dłoni. Rozmiar listka: min.21x25 cm, gramatura min 35g/m², ilość listków w bindzie 334, ilość bind w kartonie - 12</t>
  </si>
  <si>
    <t>sygn. postęp. ZZ-2380 -19/25</t>
  </si>
  <si>
    <t>załącznik nr 2 do SWZ/ 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</si>
</sst>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zł&quot;* #,##0.00_);_(&quot;zł&quot;* \(#,##0.00\);_(&quot;zł&quot;* \-??_);_(@_)"/>
    <numFmt numFmtId="165" formatCode="#,##0.00&quot; zł &quot;;\-#,##0.00&quot; zł &quot;;&quot; -&quot;#&quot; zł &quot;;@\ "/>
    <numFmt numFmtId="166" formatCode="#,##0.00;[Red]#,##0.00"/>
  </numFmts>
  <fonts count="12">
    <font>
      <sz val="11"/>
      <color indexed="8"/>
      <name val="Czcionka tekstu podstawowego"/>
      <family val="2"/>
      <charset val="238"/>
    </font>
    <font>
      <b/>
      <i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8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b/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1"/>
    </font>
    <font>
      <sz val="11"/>
      <color indexed="8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0"/>
        <bgColor indexed="36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164" fontId="11" fillId="0" borderId="0" applyFill="0" applyBorder="0" applyAlignment="0" applyProtection="0"/>
  </cellStyleXfs>
  <cellXfs count="62">
    <xf numFmtId="0" fontId="0" fillId="0" borderId="0" xfId="0"/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shrinkToFit="1"/>
    </xf>
    <xf numFmtId="165" fontId="3" fillId="0" borderId="1" xfId="1" applyNumberFormat="1" applyFont="1" applyFill="1" applyBorder="1" applyAlignment="1" applyProtection="1">
      <alignment horizontal="center" vertical="center" wrapText="1" shrinkToFit="1"/>
    </xf>
    <xf numFmtId="165" fontId="3" fillId="2" borderId="1" xfId="1" applyNumberFormat="1" applyFont="1" applyFill="1" applyBorder="1" applyAlignment="1" applyProtection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shrinkToFit="1"/>
    </xf>
    <xf numFmtId="165" fontId="1" fillId="0" borderId="1" xfId="1" applyNumberFormat="1" applyFont="1" applyFill="1" applyBorder="1" applyAlignment="1" applyProtection="1">
      <alignment horizontal="center" vertical="center" wrapText="1" shrinkToFit="1"/>
    </xf>
    <xf numFmtId="165" fontId="1" fillId="2" borderId="1" xfId="1" applyNumberFormat="1" applyFont="1" applyFill="1" applyBorder="1" applyAlignment="1" applyProtection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shrinkToFit="1"/>
    </xf>
    <xf numFmtId="166" fontId="2" fillId="0" borderId="1" xfId="1" applyNumberFormat="1" applyFont="1" applyFill="1" applyBorder="1" applyAlignment="1" applyProtection="1">
      <alignment horizontal="center" vertical="center" wrapText="1" shrinkToFit="1"/>
    </xf>
    <xf numFmtId="166" fontId="2" fillId="2" borderId="1" xfId="1" applyNumberFormat="1" applyFont="1" applyFill="1" applyBorder="1" applyAlignment="1" applyProtection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 applyProtection="1">
      <alignment horizontal="center" vertical="center" wrapText="1"/>
    </xf>
    <xf numFmtId="0" fontId="7" fillId="0" borderId="0" xfId="0" applyFont="1"/>
    <xf numFmtId="2" fontId="8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 shrinkToFit="1"/>
    </xf>
    <xf numFmtId="3" fontId="5" fillId="2" borderId="5" xfId="0" applyNumberFormat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 applyProtection="1">
      <alignment horizontal="center" vertical="center" wrapText="1"/>
    </xf>
    <xf numFmtId="166" fontId="2" fillId="2" borderId="5" xfId="1" applyNumberFormat="1" applyFont="1" applyFill="1" applyBorder="1" applyAlignment="1" applyProtection="1">
      <alignment horizontal="center" vertical="center" wrapText="1" shrinkToFit="1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/>
    <xf numFmtId="0" fontId="7" fillId="0" borderId="4" xfId="0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"/>
  <sheetViews>
    <sheetView tabSelected="1" topLeftCell="A13" zoomScale="130" zoomScaleNormal="130" workbookViewId="0">
      <selection activeCell="AA18" sqref="AA18"/>
    </sheetView>
  </sheetViews>
  <sheetFormatPr defaultRowHeight="14.25"/>
  <cols>
    <col min="1" max="1" width="3.75" customWidth="1"/>
    <col min="2" max="2" width="18.625" customWidth="1"/>
    <col min="3" max="3" width="33.25" customWidth="1"/>
    <col min="4" max="4" width="9.625" customWidth="1"/>
    <col min="5" max="5" width="7.625" customWidth="1"/>
    <col min="6" max="6" width="9.25" hidden="1" customWidth="1"/>
    <col min="7" max="7" width="12.875" hidden="1" customWidth="1"/>
    <col min="8" max="8" width="12.5" hidden="1" customWidth="1"/>
    <col min="9" max="10" width="9.25" hidden="1" customWidth="1"/>
    <col min="11" max="11" width="12.5" hidden="1" customWidth="1"/>
    <col min="12" max="13" width="9.25" hidden="1" customWidth="1"/>
    <col min="14" max="14" width="12.5" hidden="1" customWidth="1"/>
    <col min="15" max="16" width="9.25" hidden="1" customWidth="1"/>
    <col min="17" max="17" width="12.5" hidden="1" customWidth="1"/>
    <col min="18" max="19" width="9.25" hidden="1" customWidth="1"/>
    <col min="20" max="20" width="12.5" hidden="1" customWidth="1"/>
    <col min="21" max="22" width="9.25" hidden="1" customWidth="1"/>
    <col min="23" max="23" width="12.5" hidden="1" customWidth="1"/>
    <col min="24" max="25" width="9.25" hidden="1" customWidth="1"/>
    <col min="26" max="26" width="12.5" hidden="1" customWidth="1"/>
    <col min="27" max="27" width="12.5" style="1" customWidth="1"/>
    <col min="28" max="28" width="12.5" customWidth="1"/>
    <col min="29" max="29" width="16.625" customWidth="1"/>
  </cols>
  <sheetData>
    <row r="1" spans="1:30">
      <c r="A1" s="38" t="s">
        <v>44</v>
      </c>
    </row>
    <row r="3" spans="1:30" ht="28.5" customHeight="1">
      <c r="A3" s="4"/>
      <c r="B3" s="47"/>
      <c r="C3" s="47"/>
      <c r="D3" s="47"/>
      <c r="E3" s="4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46" t="s">
        <v>45</v>
      </c>
      <c r="AB3" s="46"/>
      <c r="AC3" s="46"/>
    </row>
    <row r="4" spans="1:30" ht="28.5" customHeight="1">
      <c r="A4" s="4"/>
      <c r="B4" s="47"/>
      <c r="C4" s="48" t="s">
        <v>0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5"/>
      <c r="AC4" s="45"/>
    </row>
    <row r="5" spans="1:30" ht="23.25" customHeight="1">
      <c r="A5" s="41" t="s">
        <v>1</v>
      </c>
      <c r="B5" s="41"/>
      <c r="C5" s="41"/>
      <c r="D5" s="41"/>
      <c r="E5" s="4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"/>
      <c r="AB5" s="2"/>
      <c r="AC5" s="2"/>
    </row>
    <row r="6" spans="1:30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2"/>
      <c r="AD6" s="5"/>
    </row>
    <row r="7" spans="1:30" ht="93" customHeight="1">
      <c r="A7" s="6" t="s">
        <v>2</v>
      </c>
      <c r="B7" s="7" t="s">
        <v>3</v>
      </c>
      <c r="C7" s="7" t="s">
        <v>4</v>
      </c>
      <c r="D7" s="7" t="s">
        <v>5</v>
      </c>
      <c r="E7" s="8" t="s">
        <v>6</v>
      </c>
      <c r="F7" s="9" t="s">
        <v>7</v>
      </c>
      <c r="G7" s="10" t="s">
        <v>8</v>
      </c>
      <c r="H7" s="11" t="s">
        <v>9</v>
      </c>
      <c r="I7" s="12" t="s">
        <v>10</v>
      </c>
      <c r="J7" s="12" t="s">
        <v>11</v>
      </c>
      <c r="K7" s="11" t="s">
        <v>12</v>
      </c>
      <c r="L7" s="12" t="s">
        <v>10</v>
      </c>
      <c r="M7" s="12" t="s">
        <v>11</v>
      </c>
      <c r="N7" s="11" t="s">
        <v>13</v>
      </c>
      <c r="O7" s="12" t="s">
        <v>10</v>
      </c>
      <c r="P7" s="12" t="s">
        <v>11</v>
      </c>
      <c r="Q7" s="11" t="s">
        <v>14</v>
      </c>
      <c r="R7" s="12" t="s">
        <v>10</v>
      </c>
      <c r="S7" s="12" t="s">
        <v>11</v>
      </c>
      <c r="T7" s="11" t="s">
        <v>15</v>
      </c>
      <c r="U7" s="12" t="s">
        <v>10</v>
      </c>
      <c r="V7" s="12" t="s">
        <v>11</v>
      </c>
      <c r="W7" s="11" t="s">
        <v>16</v>
      </c>
      <c r="X7" s="12" t="s">
        <v>10</v>
      </c>
      <c r="Y7" s="12" t="s">
        <v>11</v>
      </c>
      <c r="Z7" s="11" t="s">
        <v>17</v>
      </c>
      <c r="AA7" s="13" t="s">
        <v>18</v>
      </c>
      <c r="AB7" s="14" t="s">
        <v>19</v>
      </c>
      <c r="AC7" s="12" t="s">
        <v>20</v>
      </c>
    </row>
    <row r="8" spans="1:30" ht="15" customHeight="1">
      <c r="A8" s="15" t="s">
        <v>21</v>
      </c>
      <c r="B8" s="16" t="s">
        <v>22</v>
      </c>
      <c r="C8" s="16" t="s">
        <v>23</v>
      </c>
      <c r="D8" s="16" t="s">
        <v>24</v>
      </c>
      <c r="E8" s="17" t="s">
        <v>25</v>
      </c>
      <c r="F8" s="18"/>
      <c r="G8" s="19"/>
      <c r="H8" s="20"/>
      <c r="I8" s="21"/>
      <c r="J8" s="21"/>
      <c r="K8" s="20"/>
      <c r="L8" s="21"/>
      <c r="M8" s="21"/>
      <c r="N8" s="20"/>
      <c r="O8" s="21"/>
      <c r="P8" s="21"/>
      <c r="Q8" s="20"/>
      <c r="R8" s="21"/>
      <c r="S8" s="21"/>
      <c r="T8" s="20"/>
      <c r="U8" s="21"/>
      <c r="V8" s="21"/>
      <c r="W8" s="20"/>
      <c r="X8" s="21"/>
      <c r="Y8" s="21"/>
      <c r="Z8" s="20"/>
      <c r="AA8" s="22" t="s">
        <v>26</v>
      </c>
      <c r="AB8" s="23" t="s">
        <v>27</v>
      </c>
      <c r="AC8" s="24" t="s">
        <v>28</v>
      </c>
    </row>
    <row r="9" spans="1:30" ht="102">
      <c r="A9" s="25">
        <v>1</v>
      </c>
      <c r="B9" s="26" t="s">
        <v>40</v>
      </c>
      <c r="C9" s="27" t="s">
        <v>41</v>
      </c>
      <c r="D9" s="28" t="s">
        <v>29</v>
      </c>
      <c r="E9" s="29">
        <v>3200</v>
      </c>
      <c r="F9" s="30">
        <v>1.3</v>
      </c>
      <c r="G9" s="31">
        <f>E9*F9</f>
        <v>4160</v>
      </c>
      <c r="H9" s="32">
        <v>6000</v>
      </c>
      <c r="I9" s="32">
        <f>E9-H9</f>
        <v>-2800</v>
      </c>
      <c r="J9" s="33">
        <f>H9*$F9</f>
        <v>7800</v>
      </c>
      <c r="K9" s="32"/>
      <c r="L9" s="32">
        <f>I9-K9</f>
        <v>-2800</v>
      </c>
      <c r="M9" s="33">
        <f>K9*$F9</f>
        <v>0</v>
      </c>
      <c r="N9" s="32">
        <v>5040</v>
      </c>
      <c r="O9" s="32">
        <f>L9-N9</f>
        <v>-7840</v>
      </c>
      <c r="P9" s="33">
        <f>N9*$F9</f>
        <v>6552</v>
      </c>
      <c r="Q9" s="32">
        <v>600</v>
      </c>
      <c r="R9" s="32">
        <f>O9-Q9</f>
        <v>-8440</v>
      </c>
      <c r="S9" s="33">
        <f>Q9*$F9</f>
        <v>780</v>
      </c>
      <c r="T9" s="32">
        <v>3600</v>
      </c>
      <c r="U9" s="32">
        <f>R9-T9</f>
        <v>-12040</v>
      </c>
      <c r="V9" s="33">
        <f>T9*$F9</f>
        <v>4680</v>
      </c>
      <c r="W9" s="32">
        <v>6000</v>
      </c>
      <c r="X9" s="32">
        <f>U9-W9</f>
        <v>-18040</v>
      </c>
      <c r="Y9" s="33">
        <f>W9*$F9</f>
        <v>7800</v>
      </c>
      <c r="Z9" s="32">
        <v>5160</v>
      </c>
      <c r="AA9" s="34"/>
      <c r="AB9" s="33"/>
      <c r="AC9" s="35"/>
    </row>
    <row r="10" spans="1:30" ht="54" customHeight="1">
      <c r="A10" s="25">
        <v>2</v>
      </c>
      <c r="B10" s="26" t="s">
        <v>30</v>
      </c>
      <c r="C10" s="27" t="s">
        <v>31</v>
      </c>
      <c r="D10" s="28" t="s">
        <v>32</v>
      </c>
      <c r="E10" s="29">
        <v>150</v>
      </c>
      <c r="F10" s="30">
        <v>6.32</v>
      </c>
      <c r="G10" s="31">
        <f>E10*F10</f>
        <v>948</v>
      </c>
      <c r="H10" s="32">
        <v>50</v>
      </c>
      <c r="I10" s="32">
        <f>E10-H10</f>
        <v>100</v>
      </c>
      <c r="J10" s="33">
        <f>H10*$F10</f>
        <v>316</v>
      </c>
      <c r="K10" s="32"/>
      <c r="L10" s="32">
        <f>I10-K10</f>
        <v>100</v>
      </c>
      <c r="M10" s="33">
        <f>K10*$F10</f>
        <v>0</v>
      </c>
      <c r="N10" s="32">
        <v>24</v>
      </c>
      <c r="O10" s="32">
        <f>L10-N10</f>
        <v>76</v>
      </c>
      <c r="P10" s="33">
        <f>N10*$F10</f>
        <v>151.68</v>
      </c>
      <c r="Q10" s="32"/>
      <c r="R10" s="32">
        <f>O10-Q10</f>
        <v>76</v>
      </c>
      <c r="S10" s="33">
        <f>Q10*$F10</f>
        <v>0</v>
      </c>
      <c r="T10" s="32">
        <v>36</v>
      </c>
      <c r="U10" s="32">
        <f>R10-T10</f>
        <v>40</v>
      </c>
      <c r="V10" s="33">
        <f>T10*$F10</f>
        <v>227.52</v>
      </c>
      <c r="W10" s="32"/>
      <c r="X10" s="32">
        <f>U10-W10</f>
        <v>40</v>
      </c>
      <c r="Y10" s="33">
        <f>W10*$F10</f>
        <v>0</v>
      </c>
      <c r="Z10" s="32"/>
      <c r="AA10" s="34"/>
      <c r="AB10" s="33"/>
      <c r="AC10" s="32"/>
    </row>
    <row r="11" spans="1:30" ht="63.75">
      <c r="A11" s="25">
        <v>3</v>
      </c>
      <c r="B11" s="26" t="s">
        <v>42</v>
      </c>
      <c r="C11" s="27" t="s">
        <v>43</v>
      </c>
      <c r="D11" s="28" t="s">
        <v>33</v>
      </c>
      <c r="E11" s="29">
        <v>2600</v>
      </c>
      <c r="F11" s="30">
        <v>26.32</v>
      </c>
      <c r="G11" s="31">
        <f>E11*F11</f>
        <v>68432</v>
      </c>
      <c r="H11" s="32">
        <v>200</v>
      </c>
      <c r="I11" s="32">
        <f>E11-H11</f>
        <v>2400</v>
      </c>
      <c r="J11" s="33">
        <f>H11*$F11</f>
        <v>5264</v>
      </c>
      <c r="K11" s="32"/>
      <c r="L11" s="32">
        <f>I11-K11</f>
        <v>2400</v>
      </c>
      <c r="M11" s="33">
        <f>K11*$F11</f>
        <v>0</v>
      </c>
      <c r="N11" s="32">
        <v>40</v>
      </c>
      <c r="O11" s="32">
        <f>L11-N11</f>
        <v>2360</v>
      </c>
      <c r="P11" s="33">
        <f>N11*$F11</f>
        <v>1052.8</v>
      </c>
      <c r="Q11" s="32">
        <v>60</v>
      </c>
      <c r="R11" s="32">
        <f>O11-Q11</f>
        <v>2300</v>
      </c>
      <c r="S11" s="33">
        <f>Q11*$F11</f>
        <v>1579.2</v>
      </c>
      <c r="T11" s="32">
        <v>60</v>
      </c>
      <c r="U11" s="32">
        <f>R11-T11</f>
        <v>2240</v>
      </c>
      <c r="V11" s="33">
        <f>T11*$F11</f>
        <v>1579.2</v>
      </c>
      <c r="W11" s="32">
        <v>200</v>
      </c>
      <c r="X11" s="32">
        <f>U11-W11</f>
        <v>2040</v>
      </c>
      <c r="Y11" s="33">
        <f>W11*$F11</f>
        <v>5264</v>
      </c>
      <c r="Z11" s="32">
        <v>96</v>
      </c>
      <c r="AA11" s="34"/>
      <c r="AB11" s="33"/>
      <c r="AC11" s="32"/>
    </row>
    <row r="12" spans="1:30" ht="57.75" customHeight="1">
      <c r="A12" s="25">
        <v>4</v>
      </c>
      <c r="B12" s="26" t="s">
        <v>34</v>
      </c>
      <c r="C12" s="27" t="s">
        <v>35</v>
      </c>
      <c r="D12" s="28" t="s">
        <v>32</v>
      </c>
      <c r="E12" s="36">
        <v>1000</v>
      </c>
      <c r="F12" s="37">
        <v>5.54</v>
      </c>
      <c r="G12" s="31">
        <f>E12*F12</f>
        <v>5540</v>
      </c>
      <c r="H12" s="32"/>
      <c r="I12" s="32">
        <f>E12-H12</f>
        <v>1000</v>
      </c>
      <c r="J12" s="33">
        <f>H12*$F12</f>
        <v>0</v>
      </c>
      <c r="K12" s="32">
        <v>70</v>
      </c>
      <c r="L12" s="32">
        <f>I12-K12</f>
        <v>930</v>
      </c>
      <c r="M12" s="33">
        <f>K12*$F12</f>
        <v>387.8</v>
      </c>
      <c r="N12" s="32">
        <v>0</v>
      </c>
      <c r="O12" s="32">
        <f>L12-N12</f>
        <v>930</v>
      </c>
      <c r="P12" s="33">
        <f>N12*$F12</f>
        <v>0</v>
      </c>
      <c r="Q12" s="32">
        <v>25</v>
      </c>
      <c r="R12" s="32">
        <f>O12-Q12</f>
        <v>905</v>
      </c>
      <c r="S12" s="33">
        <f>Q12*$F12</f>
        <v>138.5</v>
      </c>
      <c r="T12" s="32">
        <v>64</v>
      </c>
      <c r="U12" s="32">
        <f>R12-T12</f>
        <v>841</v>
      </c>
      <c r="V12" s="33">
        <f>T12*$F12</f>
        <v>354.56</v>
      </c>
      <c r="W12" s="32">
        <v>150</v>
      </c>
      <c r="X12" s="32">
        <f>U12-W12</f>
        <v>691</v>
      </c>
      <c r="Y12" s="33">
        <f>W12*$F12</f>
        <v>831</v>
      </c>
      <c r="Z12" s="32">
        <v>150</v>
      </c>
      <c r="AA12" s="34"/>
      <c r="AB12" s="33"/>
      <c r="AC12" s="32"/>
    </row>
    <row r="13" spans="1:30" ht="89.25">
      <c r="A13" s="49">
        <v>5</v>
      </c>
      <c r="B13" s="50" t="s">
        <v>36</v>
      </c>
      <c r="C13" s="51" t="s">
        <v>37</v>
      </c>
      <c r="D13" s="52" t="s">
        <v>38</v>
      </c>
      <c r="E13" s="53">
        <v>600</v>
      </c>
      <c r="F13" s="54">
        <v>7.13</v>
      </c>
      <c r="G13" s="55">
        <f>E13*F13</f>
        <v>4278</v>
      </c>
      <c r="H13" s="56">
        <v>150</v>
      </c>
      <c r="I13" s="56">
        <f>E13-H13</f>
        <v>450</v>
      </c>
      <c r="J13" s="57">
        <f>H13*$F13</f>
        <v>1069.5</v>
      </c>
      <c r="K13" s="56"/>
      <c r="L13" s="56">
        <f>I13-K13</f>
        <v>450</v>
      </c>
      <c r="M13" s="57">
        <f>K13*$F13</f>
        <v>0</v>
      </c>
      <c r="N13" s="56">
        <v>25</v>
      </c>
      <c r="O13" s="56">
        <f>L13-N13</f>
        <v>425</v>
      </c>
      <c r="P13" s="57">
        <f>N13*$F13</f>
        <v>178.25</v>
      </c>
      <c r="Q13" s="56">
        <v>10</v>
      </c>
      <c r="R13" s="56">
        <f>O13-Q13</f>
        <v>415</v>
      </c>
      <c r="S13" s="57">
        <f>Q13*$F13</f>
        <v>71.3</v>
      </c>
      <c r="T13" s="56">
        <v>60</v>
      </c>
      <c r="U13" s="56">
        <f>R13-T13</f>
        <v>355</v>
      </c>
      <c r="V13" s="57">
        <f>T13*$F13</f>
        <v>427.8</v>
      </c>
      <c r="W13" s="56">
        <v>200</v>
      </c>
      <c r="X13" s="56">
        <f>U13-W13</f>
        <v>155</v>
      </c>
      <c r="Y13" s="57">
        <f>W13*$F13</f>
        <v>1426</v>
      </c>
      <c r="Z13" s="56">
        <v>600</v>
      </c>
      <c r="AA13" s="58"/>
      <c r="AB13" s="57"/>
      <c r="AC13" s="56"/>
    </row>
    <row r="14" spans="1:30" ht="27.6" customHeight="1">
      <c r="A14" s="59" t="s">
        <v>39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60"/>
      <c r="AC14" s="61"/>
    </row>
    <row r="15" spans="1:30">
      <c r="AA15" s="39"/>
      <c r="AB15" s="40"/>
    </row>
    <row r="16" spans="1:30">
      <c r="B16" s="43"/>
      <c r="C16" s="43"/>
      <c r="D16" s="43"/>
      <c r="E16" s="43"/>
      <c r="F16" s="43"/>
      <c r="G16" s="43"/>
      <c r="H16" s="43"/>
      <c r="I16" s="43"/>
    </row>
    <row r="17" spans="2:9">
      <c r="B17" s="44"/>
      <c r="C17" s="44"/>
      <c r="D17" s="44"/>
      <c r="E17" s="44"/>
      <c r="F17" s="44"/>
      <c r="G17" s="44"/>
      <c r="H17" s="44"/>
      <c r="I17" s="44"/>
    </row>
  </sheetData>
  <sheetProtection selectLockedCells="1" selectUnlockedCells="1"/>
  <mergeCells count="7">
    <mergeCell ref="AA3:AC3"/>
    <mergeCell ref="C4:AA4"/>
    <mergeCell ref="A5:E5"/>
    <mergeCell ref="A6:AB6"/>
    <mergeCell ref="B16:I16"/>
    <mergeCell ref="B17:I17"/>
    <mergeCell ref="A14:AA14"/>
  </mergeCells>
  <pageMargins left="0.7" right="0.7" top="0.75" bottom="0.75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9" sqref="J19"/>
    </sheetView>
  </sheetViews>
  <sheetFormatPr defaultRowHeight="14.25"/>
  <cols>
    <col min="1" max="1" width="5.125" customWidth="1"/>
    <col min="2" max="2" width="12.625" customWidth="1"/>
    <col min="3" max="3" width="44.5" customWidth="1"/>
    <col min="4" max="4" width="9" customWidth="1"/>
    <col min="5" max="5" width="7.5" customWidth="1"/>
    <col min="6" max="6" width="9" customWidth="1"/>
    <col min="7" max="7" width="7.125" customWidth="1"/>
    <col min="8" max="8" width="6.75" customWidth="1"/>
    <col min="9" max="9" width="10.375" customWidth="1"/>
  </cols>
  <sheetData/>
  <sheetProtection selectLockedCells="1" selectUnlockedCells="1"/>
  <pageMargins left="0.7" right="0.7" top="0.75" bottom="0.75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cols>
    <col min="1" max="1" width="23.375" customWidth="1"/>
  </cols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Środki czystości</vt:lpstr>
      <vt:lpstr>Załącznik nr 1 b do części I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Jacykowska</dc:creator>
  <cp:lastModifiedBy>Bogumiła Skorna</cp:lastModifiedBy>
  <cp:lastPrinted>2025-03-26T13:58:59Z</cp:lastPrinted>
  <dcterms:created xsi:type="dcterms:W3CDTF">2025-03-21T12:11:25Z</dcterms:created>
  <dcterms:modified xsi:type="dcterms:W3CDTF">2025-03-26T13:59:11Z</dcterms:modified>
</cp:coreProperties>
</file>