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ówienia Publiczne\Desktop\Sprzęt kardiologia inwazyjna\"/>
    </mc:Choice>
  </mc:AlternateContent>
  <xr:revisionPtr revIDLastSave="0" documentId="13_ncr:1_{014E839C-C8E6-423F-A5FD-8A6BDCC9A106}" xr6:coauthVersionLast="47" xr6:coauthVersionMax="47" xr10:uidLastSave="{00000000-0000-0000-0000-000000000000}"/>
  <bookViews>
    <workbookView xWindow="-120" yWindow="-120" windowWidth="29040" windowHeight="15720" xr2:uid="{323B81C1-DD57-4EB3-9336-D78BD5BC915D}"/>
  </bookViews>
  <sheets>
    <sheet name="OPZ" sheetId="1" r:id="rId1"/>
  </sheets>
  <definedNames>
    <definedName name="_xlnm.Print_Area" localSheetId="0">OPZ!$A$1:$Q$41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J36" i="1" s="1"/>
  <c r="H36" i="1"/>
  <c r="I36" i="1" s="1"/>
  <c r="G25" i="1"/>
  <c r="J25" i="1" s="1"/>
  <c r="H25" i="1"/>
  <c r="I25" i="1" s="1"/>
  <c r="G31" i="1"/>
  <c r="J31" i="1" s="1"/>
  <c r="H31" i="1"/>
  <c r="I31" i="1" s="1"/>
  <c r="G40" i="1" l="1"/>
  <c r="J40" i="1" s="1"/>
  <c r="H40" i="1"/>
  <c r="I40" i="1" s="1"/>
  <c r="H15" i="1"/>
  <c r="G15" i="1"/>
  <c r="J15" i="1" s="1"/>
  <c r="G10" i="1"/>
  <c r="G16" i="1"/>
  <c r="I15" i="1" l="1"/>
  <c r="J41" i="1"/>
  <c r="G30" i="1"/>
  <c r="J30" i="1" s="1"/>
  <c r="H30" i="1"/>
  <c r="I30" i="1" s="1"/>
  <c r="G35" i="1"/>
  <c r="J35" i="1" s="1"/>
  <c r="J37" i="1" s="1"/>
  <c r="H35" i="1"/>
  <c r="H37" i="1" s="1"/>
  <c r="I35" i="1" l="1"/>
  <c r="I37" i="1" s="1"/>
  <c r="I41" i="1"/>
  <c r="H41" i="1"/>
  <c r="G23" i="1"/>
  <c r="J23" i="1" s="1"/>
  <c r="H23" i="1"/>
  <c r="I23" i="1" s="1"/>
  <c r="H29" i="1" l="1"/>
  <c r="H32" i="1" s="1"/>
  <c r="G29" i="1"/>
  <c r="J29" i="1" s="1"/>
  <c r="J32" i="1" s="1"/>
  <c r="I29" i="1" l="1"/>
  <c r="I32" i="1" s="1"/>
  <c r="G24" i="1"/>
  <c r="J24" i="1" s="1"/>
  <c r="H24" i="1"/>
  <c r="I24" i="1" s="1"/>
  <c r="H22" i="1"/>
  <c r="I22" i="1" s="1"/>
  <c r="G22" i="1"/>
  <c r="J22" i="1" s="1"/>
  <c r="H21" i="1"/>
  <c r="G21" i="1"/>
  <c r="J21" i="1" s="1"/>
  <c r="H16" i="1"/>
  <c r="H17" i="1" s="1"/>
  <c r="J16" i="1"/>
  <c r="J17" i="1" s="1"/>
  <c r="J26" i="1" l="1"/>
  <c r="H26" i="1"/>
  <c r="I16" i="1"/>
  <c r="I17" i="1" s="1"/>
  <c r="I21" i="1"/>
  <c r="I26" i="1" s="1"/>
  <c r="H10" i="1"/>
  <c r="H11" i="1" s="1"/>
  <c r="J10" i="1"/>
  <c r="J11" i="1" s="1"/>
  <c r="H5" i="1" l="1"/>
  <c r="J5" i="1"/>
  <c r="I10" i="1"/>
  <c r="I11" i="1" l="1"/>
  <c r="I5" i="1" s="1"/>
</calcChain>
</file>

<file path=xl/sharedStrings.xml><?xml version="1.0" encoding="utf-8"?>
<sst xmlns="http://schemas.openxmlformats.org/spreadsheetml/2006/main" count="173" uniqueCount="51">
  <si>
    <t xml:space="preserve">OPIS PRZEDMIOTU ZAMÓWIENIA </t>
  </si>
  <si>
    <t>L.p.</t>
  </si>
  <si>
    <t>Jednostka zamówienia</t>
  </si>
  <si>
    <t>Ilość</t>
  </si>
  <si>
    <t>Cena netto</t>
  </si>
  <si>
    <t>VAT</t>
  </si>
  <si>
    <t>Cena brutto</t>
  </si>
  <si>
    <t>Wartość netto</t>
  </si>
  <si>
    <t>Wartość VAT</t>
  </si>
  <si>
    <t>Wartość brutto</t>
  </si>
  <si>
    <t>Nazwa jaka będzie na fakturze</t>
  </si>
  <si>
    <t>Nr katalogowy</t>
  </si>
  <si>
    <t>Rodzaj umowy</t>
  </si>
  <si>
    <t>1 sztuka</t>
  </si>
  <si>
    <t>Opis</t>
  </si>
  <si>
    <t>komis</t>
  </si>
  <si>
    <r>
      <t xml:space="preserve">Uwaga: </t>
    </r>
    <r>
      <rPr>
        <b/>
        <i/>
        <u/>
        <sz val="10"/>
        <rFont val="Arial"/>
        <family val="2"/>
        <charset val="238"/>
      </rPr>
      <t>WYPEŁNIJ  BIAŁE  POLA</t>
    </r>
  </si>
  <si>
    <t>zakup</t>
  </si>
  <si>
    <t>nazwa produktu</t>
  </si>
  <si>
    <t xml:space="preserve">Sequent Please Neo </t>
  </si>
  <si>
    <t xml:space="preserve">Wolverine </t>
  </si>
  <si>
    <t>Pullback Sled</t>
  </si>
  <si>
    <t>Opticross</t>
  </si>
  <si>
    <t>Comet</t>
  </si>
  <si>
    <t>iLab Polaris Rental dzierżawa</t>
  </si>
  <si>
    <t xml:space="preserve">Zestaw do litotrypsji wewnątrznaczyniowej Shockwave </t>
  </si>
  <si>
    <t>Dzierżawa generatora</t>
  </si>
  <si>
    <t>Protege NC</t>
  </si>
  <si>
    <t>Asahi Sion , Fielder</t>
  </si>
  <si>
    <t>dzierżawa</t>
  </si>
  <si>
    <t xml:space="preserve">Użyczenie generatora na czas trwania umowy (dot pkt 7)                                                   Generator  jest podłączony do cewnika balonowego za pomocą konektora, dzięki zaawansowanej technologii i chipowi programującemu znajdującemu się na każdym cewniku balonowym , nie ma potrzeby ustawiania żadnych parametrów ze względu na wielkość balonu. kabel łączący , cewnik </t>
  </si>
  <si>
    <t>Balon do usuwania zwapnień. Dostępny w rozmiarach 2.5, 3.0 ,3.5 ,4.0 mm. Całkowita długość balonu 12 mm. Zestaw kompatybilny z prowadnikiem 0.014" i z introducerem 5/6 F. Długość robocza 138 cm.</t>
  </si>
  <si>
    <t>Balony typu DEB niepodatne do wielokrotnej inflacji 
balon RX  non compliant uwalniający paclitaxel (3,0ug/mm2) z hydrofilnego pokrycia
dostępne średnice 2,5; 2,75; 3,0; 3,25; 3,5; 4,0; 4,5mm, dostępne długości 10,15,20mm, NP 12BAR, RPB 22 BAR DLA 3,0mm, prox shaft 1,9F, dystalny 2,7F możliwość trzykrotnej inflacji</t>
  </si>
  <si>
    <t>RAZEM</t>
  </si>
  <si>
    <t xml:space="preserve">Sterylny worek przeznaczony do przykrywania napędu oraz zespołu sled
</t>
  </si>
  <si>
    <t xml:space="preserve">Mikrocewnik 2 - światłowy w systemie OTW (idący przez całą długość cewnika), 
zbrojony, 
system o długości użytkowej 140 cm, (stylet długości 135 cm.) 
kompatybilny z cewnikiem 5F i prowadnikami 0,014”
umożliwiający wymianę prowadników w obu światłach bez konieczności wycofywania mikrocewnika; 
długość końcówki dystalnej 6 mm.,
3 ujścia prowadnika w dystalnym końcu mikrocewnika w odległości 8 mm. i 12 mm. od końcówki (widoczne w skopii); 
hydrofilna dystalna powłoka zewnętrzna, 
boczne ujścia widoczne w skopii, 
markery wyjściowe na długości 95 i 105 cm., 
profil wejścia 1,5F (0,50 mm.), 
szaft owalny 2,6F (0,78 mm.) x 3,3F (1,1 mm.)
wewnętrzna średnica światła 0,016” (0,40 mm.)
</t>
  </si>
  <si>
    <t>Cewnik balonowy pół-podatny
Lek: Paclitaxel
Środek ułatwiający transfer leku do ściany naczynia: BTHC (butyryl-tri-hexyl citrate)
Sposób nanoszenia leku: mikropipeting otwartego balonu
Dawka leku: 3 µg/mm²
Konstrukcja hypotube
Materiał SCP (polimer semikrystaliczny)
Złożenie trójzakładkowe
Dostępne długości: 10; 15; 20; 25; 30 mm
Dostępne średnice: 2,0; 2,5; 3,0; 3,5; 4,0 mm
Crossing profile: 0,845 mm (0,033”) dla cewnika 3,0 mm
System przenoszenia siły typu EFT
Ciśnienie nominalne (NP):  7 atm
Ciśnienie RBP: 13 atm (ø 2,0 – 3,5 mm) 12 atm (ø 4,0 mm)
Shaft proksymalny: 2.0F 
Shaft dystalny:2.5F (ø 2,0 – 3,5 mm) 2.6F (ø 4,0 mm)
Dwa markery na każdym z końców balonu, wkomponowane specjalną techniką w system tak, aby nie pogrubiać profilu balonu
Kompatybilne z cewnikiem prowadzącym 5F
Kissing technique dla cewnika prowadzącego 6F (0,070”) dla dwóch balonów max. 3,5 mm</t>
  </si>
  <si>
    <t>Sondy do ECHO śródnaczyniowego Sondy mechaniczne kompatybilne z aparatem z pozycji 7.</t>
  </si>
  <si>
    <t>Cewnik balonowy uwalniający lek                                                               Długość użytkowa cewnika - 142 cm
Średnica shaftu: proksymalny - 2,1 F; dystalny – 2,5F dla średnicy 2,0 – 3,5, a 2,7F dla średnicy 4,0 mm
Kompatybilny z cewnikiem prowadzącym 5F
Otwarty proces powlekania – lek jest nakładany, gdy balon jest napompowany
Czynny lek: Paclitaxel  min. 3,0 µg/mm² na powierzchni balonika
Lek uwalniany z powłoki FreePac złożonej z cząsteczek mocznika
Cewnik kompatybilny z prowadnikiem 0,014”
Średnice balonu od 2,00; 2,25; 2,5; 2,75; 3,0; 3,5; 4,0 mm.
Różne długości: 10,15,20,25,30 mm
Profil przejścia 0,037”.</t>
  </si>
  <si>
    <t xml:space="preserve">Balon tnący NC z dwoma drutami uczestniczącymi w procesie dylatacji: wbudowany drut 0,011", zintegrowany zewnętrznie na balonie, stanowiący platformę tnącą.
Balon non-compliant, materiał nylon, powłoka hydrofilna. 
Średnice balonów 1,75; 2,0; 2,25; 2,5; 2,75; 3,0; 3,5; 4,0mm. 
Długości balonów 10, 15, 20 mm.
Profil cewnika balonowego 0,0313"; NP.-12 Atm. RBP-20 Atm.
</t>
  </si>
  <si>
    <t>Cewnik kompatybilny z prowadnikiem 0,014”, typ RX, - cewnik kompatybilny z introducerem 5 Fr we wszystkich rozmiarach,
dawka Paklitakselu: 3 mikrogramy leku na mm2 balonu,
nośnik leku w postaci soli amonowej,
balon wykonany z wykorzystaniem technologii Safepax, zapewniający minimalną utratę leku podczas wprowadzanie do naczynia, 
długość użytkowa cewnika 140cm
dostępne średnice balonu:2.0; 2.25; 2.5; 2.75; 3.0; 3.5; 4.0 mm
dostępne długości balonu: 15,20,25,30 mm,
cały cewnik wykonany z poliamidu i nylonu 12,
RBP; 16 bar (14 bar dla 4,0 x20 i większych)
profil wejścia 0.016”,
wskazania do stosowania: restenoza, zmiany de novo, zmiany w małych naczyniach oraz ostra niedrożność naczyń,</t>
  </si>
  <si>
    <t>Balon tnący -średnice 2.00 -4.00mm (2.00, 2.25, 2.50, 2.75, 3.00, 3.25, 3.50, 3.75, 4.00)
długości 6-15mm (6, 10, 15) 
ciśnienie nominalne  6atm, ciśnienie RBP 12atm 
profil końcówki natarcia lesion entry profile - 0.017” dla wszystkich rozmiarów
liczba aterotomów (ostrzy) na obwodzie: 3 dla rozmiarów 2.00 – 3.25mm i 4 dla rozmiarów 3.50 – 4.00mm</t>
  </si>
  <si>
    <t xml:space="preserve">Prowadnik wieńcowy do badania czynnościowego 
długość robocza prowadnika -185 cm, 
Średnica prowadnika -0,014” (&lt; 36 mm)
Długość końcówki widocznej w skopii -3 cm,
Znaczniki odlegości – 90 cm (promieniowy) i 100 cm ( udowy)
Długość przewodu optycznego -2 m,
Zakres pracy 45 mmHg do 300 mmHg </t>
  </si>
  <si>
    <t>Dzierżawa systemu do obrazowania ultrasonograficznego.
Automatyczna ocena zmian w naczyniach, Automated Lesion Assessment (ALA™)
System DFR PhysioMap™
Wysokiej jakości obrazy uzyskane przy siedmiu prędkościach pullbacku – 0.5, 1.0, 2.0, 3.0, 4.0, 6.0, 8.0 mm/sec
Urządzenie kompatybilne z wielorazowymi saniami odciągowymi
Konsola posiada tablet oraz monitor                                                              System multimedialny kompatybilny z prowadnikiem wieńcowym z punktu 6 oraz sondą z punktu 4</t>
  </si>
  <si>
    <t xml:space="preserve">PAKIET 1  </t>
  </si>
  <si>
    <t xml:space="preserve">PAKIET 2 </t>
  </si>
  <si>
    <t>PAKIET 3</t>
  </si>
  <si>
    <t xml:space="preserve">PAKIET 4 </t>
  </si>
  <si>
    <t>PAKIET 5</t>
  </si>
  <si>
    <t xml:space="preserve">PAKIET 6 </t>
  </si>
  <si>
    <t xml:space="preserve">Prowadniki specjalistyczne do przelekle zamkniętych tętnic.Średnica 0,014” .Prowadnik wykonany ze stali nierdzewnej
Dostępna sztywność końcówek:0,5g; 0,6g; 0,8g; 1,0g;Dostępne końcówki cieniujące : 3cm, 16cm (platyna). Dostępne kształty końcówek: prosty z możliwością kształtowania dystalnych 2cm, j oraz pre-shaped. Dostępny prowadnik z płaszczem polimerowym na dystalnej części prowadnika o długoścI 20cm. Dostępny prowadnik z pokryciem hydrofilnym na dystalnych 40cm. Dostępna średnica końcówki :0,009,  0,010” dostępne długości: 180cm, 190 cm, 300 cm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</si>
</sst>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zł&quot;"/>
    <numFmt numFmtId="165" formatCode="#,##0.0000&quot; &quot;[$zł-415];[Red]&quot;-&quot;#,##0.0000&quot; &quot;[$zł-415]"/>
    <numFmt numFmtId="166" formatCode="#,##0.00&quot; &quot;[$zł-415];[Red]&quot;-&quot;#,##0.00&quot; &quot;[$zł-415]"/>
    <numFmt numFmtId="167" formatCode="#,##0.00\ [$zł-415];[Red]\-#,##0.00\ [$zł-415]"/>
    <numFmt numFmtId="168" formatCode="#,##0.0000\ [$zł-415];[Red]\-#,##0.0000\ [$zł-415]"/>
    <numFmt numFmtId="169" formatCode="#,##0.00&quot; &quot;[$zł-415]"/>
    <numFmt numFmtId="170" formatCode="&quot; &quot;#,##0.00&quot; &quot;[$zł-415]&quot; &quot;;&quot;-&quot;#,##0.00&quot; &quot;[$zł-415]&quot; &quot;;&quot; -&quot;00&quot; &quot;[$zł-415]&quot; &quot;;&quot; &quot;@&quot; &quot;"/>
  </numFmts>
  <fonts count="12" x14ac:knownFonts="1">
    <font>
      <sz val="11"/>
      <color theme="1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4D6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/>
        <bgColor rgb="FF92D05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4" fillId="0" borderId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  <protection locked="0"/>
    </xf>
    <xf numFmtId="169" fontId="7" fillId="5" borderId="2" xfId="0" applyNumberFormat="1" applyFont="1" applyFill="1" applyBorder="1" applyAlignment="1">
      <alignment horizontal="righ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2" fontId="1" fillId="7" borderId="3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7" borderId="0" xfId="0" applyFont="1" applyFill="1"/>
    <xf numFmtId="169" fontId="1" fillId="4" borderId="1" xfId="0" applyNumberFormat="1" applyFont="1" applyFill="1" applyBorder="1" applyAlignment="1">
      <alignment horizontal="center" vertical="center"/>
    </xf>
    <xf numFmtId="169" fontId="1" fillId="4" borderId="4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169" fontId="7" fillId="10" borderId="2" xfId="0" applyNumberFormat="1" applyFont="1" applyFill="1" applyBorder="1" applyAlignment="1">
      <alignment horizontal="right" vertical="center"/>
    </xf>
    <xf numFmtId="169" fontId="7" fillId="10" borderId="8" xfId="0" applyNumberFormat="1" applyFont="1" applyFill="1" applyBorder="1" applyAlignment="1">
      <alignment horizontal="right" vertical="center"/>
    </xf>
    <xf numFmtId="0" fontId="5" fillId="9" borderId="4" xfId="0" applyFont="1" applyFill="1" applyBorder="1" applyAlignment="1">
      <alignment horizontal="left" vertical="top" wrapText="1"/>
    </xf>
    <xf numFmtId="169" fontId="1" fillId="6" borderId="4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169" fontId="7" fillId="10" borderId="4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horizontal="left" vertical="top" wrapText="1"/>
    </xf>
    <xf numFmtId="169" fontId="1" fillId="4" borderId="16" xfId="0" applyNumberFormat="1" applyFont="1" applyFill="1" applyBorder="1" applyAlignment="1">
      <alignment horizontal="center" vertical="center"/>
    </xf>
    <xf numFmtId="169" fontId="7" fillId="10" borderId="15" xfId="0" applyNumberFormat="1" applyFont="1" applyFill="1" applyBorder="1" applyAlignment="1">
      <alignment horizontal="right" vertical="center"/>
    </xf>
    <xf numFmtId="169" fontId="7" fillId="10" borderId="16" xfId="0" applyNumberFormat="1" applyFont="1" applyFill="1" applyBorder="1" applyAlignment="1">
      <alignment horizontal="right" vertical="center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169" fontId="1" fillId="4" borderId="17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/>
    </xf>
    <xf numFmtId="169" fontId="10" fillId="10" borderId="15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166" fontId="1" fillId="10" borderId="9" xfId="0" applyNumberFormat="1" applyFont="1" applyFill="1" applyBorder="1" applyAlignment="1">
      <alignment horizontal="right" vertical="center"/>
    </xf>
    <xf numFmtId="166" fontId="1" fillId="10" borderId="4" xfId="0" applyNumberFormat="1" applyFont="1" applyFill="1" applyBorder="1" applyAlignment="1">
      <alignment horizontal="right" vertical="center"/>
    </xf>
    <xf numFmtId="166" fontId="1" fillId="5" borderId="7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 wrapText="1"/>
    </xf>
    <xf numFmtId="9" fontId="7" fillId="4" borderId="4" xfId="0" applyNumberFormat="1" applyFont="1" applyFill="1" applyBorder="1" applyAlignment="1" applyProtection="1">
      <alignment horizontal="center" vertical="center"/>
      <protection locked="0"/>
    </xf>
    <xf numFmtId="9" fontId="7" fillId="4" borderId="1" xfId="0" applyNumberFormat="1" applyFont="1" applyFill="1" applyBorder="1" applyAlignment="1" applyProtection="1">
      <alignment horizontal="center" vertical="center"/>
      <protection locked="0"/>
    </xf>
    <xf numFmtId="9" fontId="7" fillId="0" borderId="4" xfId="0" applyNumberFormat="1" applyFont="1" applyBorder="1" applyAlignment="1" applyProtection="1">
      <alignment horizontal="center" vertical="center"/>
      <protection locked="0"/>
    </xf>
    <xf numFmtId="9" fontId="7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5">
    <cellStyle name="Normalny" xfId="0" builtinId="0"/>
    <cellStyle name="Normalny 2" xfId="1" xr:uid="{20EFF912-7CF1-4E50-9C47-C486D5D62E35}"/>
    <cellStyle name="Normalny 3" xfId="2" xr:uid="{59A9F80B-D941-4FE9-B7FE-022EC871A597}"/>
    <cellStyle name="Procentowy 2" xfId="4" xr:uid="{3C98CE86-DC66-4DA6-B54A-5EA14DD60904}"/>
    <cellStyle name="Walutowy 2" xfId="3" xr:uid="{4400DFCE-88DA-4110-806B-ADCD53C7F4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1918-5789-4724-B496-6C6D588B25A9}">
  <sheetPr>
    <pageSetUpPr fitToPage="1"/>
  </sheetPr>
  <dimension ref="A1:Q437"/>
  <sheetViews>
    <sheetView tabSelected="1" zoomScale="73" zoomScaleNormal="73" zoomScaleSheetLayoutView="33" workbookViewId="0">
      <pane xSplit="1" topLeftCell="B1" activePane="topRight" state="frozen"/>
      <selection pane="topRight" activeCell="U41" sqref="U41"/>
    </sheetView>
  </sheetViews>
  <sheetFormatPr defaultColWidth="12.625" defaultRowHeight="15" customHeight="1" x14ac:dyDescent="0.2"/>
  <cols>
    <col min="1" max="1" width="3.625" style="1" customWidth="1"/>
    <col min="2" max="2" width="64.375" style="32" customWidth="1"/>
    <col min="3" max="3" width="10.375" style="30" customWidth="1"/>
    <col min="4" max="4" width="8.5" style="33" customWidth="1"/>
    <col min="5" max="5" width="11.125" style="30" customWidth="1"/>
    <col min="6" max="6" width="11" style="30" customWidth="1"/>
    <col min="7" max="7" width="13.5" style="30" customWidth="1"/>
    <col min="8" max="8" width="18.75" style="30" customWidth="1"/>
    <col min="9" max="9" width="14.25" style="30" customWidth="1"/>
    <col min="10" max="10" width="21.125" style="30" customWidth="1"/>
    <col min="11" max="11" width="15" style="30" hidden="1" customWidth="1"/>
    <col min="12" max="12" width="10.5" style="30" hidden="1" customWidth="1"/>
    <col min="13" max="14" width="11.375" style="30" hidden="1" customWidth="1"/>
    <col min="15" max="16384" width="12.625" style="30"/>
  </cols>
  <sheetData>
    <row r="1" spans="1:17" ht="27" customHeight="1" x14ac:dyDescent="0.2">
      <c r="B1" s="86"/>
      <c r="C1" s="86"/>
      <c r="D1" s="86"/>
      <c r="E1" s="86"/>
      <c r="F1" s="86"/>
      <c r="G1" s="86"/>
      <c r="H1" s="86"/>
      <c r="I1" s="86"/>
      <c r="J1" s="86"/>
      <c r="K1" s="2"/>
      <c r="L1" s="2"/>
      <c r="M1" s="2"/>
      <c r="N1" s="2"/>
    </row>
    <row r="2" spans="1:17" ht="14.25" customHeight="1" x14ac:dyDescent="0.2">
      <c r="B2" s="31"/>
      <c r="C2" s="29"/>
      <c r="D2" s="29"/>
      <c r="E2" s="2"/>
      <c r="F2" s="29"/>
      <c r="G2" s="29"/>
      <c r="H2" s="2"/>
      <c r="I2" s="2"/>
      <c r="J2" s="2"/>
      <c r="K2" s="2"/>
      <c r="L2" s="2"/>
      <c r="M2" s="2"/>
      <c r="N2" s="2"/>
    </row>
    <row r="3" spans="1:17" ht="14.25" customHeight="1" x14ac:dyDescent="0.2">
      <c r="C3" s="29"/>
      <c r="D3" s="29"/>
      <c r="E3" s="2"/>
      <c r="F3" s="29"/>
      <c r="G3" s="29"/>
      <c r="H3" s="2"/>
      <c r="I3" s="2"/>
      <c r="J3" s="2"/>
      <c r="K3" s="2"/>
      <c r="L3" s="2"/>
      <c r="M3" s="2"/>
      <c r="N3" s="2"/>
    </row>
    <row r="4" spans="1:17" ht="12.75" customHeight="1" x14ac:dyDescent="0.2">
      <c r="B4" s="31" t="s">
        <v>0</v>
      </c>
      <c r="C4" s="1"/>
      <c r="D4" s="8"/>
      <c r="E4" s="9"/>
      <c r="F4" s="8"/>
      <c r="G4" s="2"/>
      <c r="H4" s="2"/>
      <c r="I4" s="2"/>
      <c r="J4" s="2"/>
      <c r="K4" s="2"/>
      <c r="L4" s="2"/>
      <c r="M4" s="2"/>
      <c r="N4" s="2"/>
    </row>
    <row r="5" spans="1:17" ht="30" customHeight="1" x14ac:dyDescent="0.2">
      <c r="B5" s="26" t="s">
        <v>16</v>
      </c>
      <c r="C5" s="1"/>
      <c r="D5" s="8"/>
      <c r="E5" s="9"/>
      <c r="F5" s="8"/>
      <c r="G5" s="67" t="s">
        <v>33</v>
      </c>
      <c r="H5" s="68">
        <f>H11+H17+H26+H32+H37+H41</f>
        <v>0</v>
      </c>
      <c r="I5" s="68">
        <f>I11+I17+I26+I32+I37+I41</f>
        <v>0</v>
      </c>
      <c r="J5" s="68">
        <f>J11+J17+J26+J32+J37+J41</f>
        <v>0</v>
      </c>
      <c r="K5" s="2"/>
      <c r="L5" s="2"/>
      <c r="M5" s="2"/>
      <c r="N5" s="2"/>
    </row>
    <row r="6" spans="1:17" ht="12.75" customHeight="1" x14ac:dyDescent="0.2">
      <c r="B6" s="27"/>
      <c r="C6" s="1"/>
      <c r="D6" s="8"/>
      <c r="E6" s="9"/>
      <c r="F6" s="8"/>
      <c r="G6" s="2"/>
      <c r="H6" s="2"/>
      <c r="I6" s="2"/>
      <c r="J6" s="2"/>
      <c r="K6" s="2"/>
      <c r="L6" s="2"/>
      <c r="M6" s="2"/>
      <c r="N6" s="2"/>
    </row>
    <row r="7" spans="1:17" ht="12.75" customHeight="1" x14ac:dyDescent="0.2">
      <c r="B7" s="27"/>
      <c r="C7" s="1"/>
      <c r="D7" s="8"/>
      <c r="E7" s="9"/>
      <c r="F7" s="8"/>
      <c r="G7" s="2"/>
      <c r="H7" s="2"/>
      <c r="I7" s="2"/>
      <c r="J7" s="2"/>
      <c r="K7" s="2"/>
      <c r="L7" s="2"/>
      <c r="M7" s="2"/>
      <c r="N7" s="2"/>
    </row>
    <row r="8" spans="1:17" ht="23.25" customHeight="1" x14ac:dyDescent="0.2">
      <c r="B8" s="26" t="s">
        <v>44</v>
      </c>
      <c r="C8" s="1"/>
      <c r="D8" s="8"/>
      <c r="E8" s="10"/>
      <c r="F8" s="8"/>
      <c r="G8" s="11"/>
      <c r="H8" s="2"/>
      <c r="I8" s="2"/>
      <c r="J8" s="12"/>
      <c r="K8" s="2"/>
      <c r="L8" s="2"/>
      <c r="M8" s="2"/>
      <c r="N8" s="2"/>
    </row>
    <row r="9" spans="1:17" ht="38.25" x14ac:dyDescent="0.2">
      <c r="A9" s="3" t="s">
        <v>1</v>
      </c>
      <c r="B9" s="28" t="s">
        <v>14</v>
      </c>
      <c r="C9" s="3" t="s">
        <v>2</v>
      </c>
      <c r="D9" s="24" t="s">
        <v>3</v>
      </c>
      <c r="E9" s="5" t="s">
        <v>4</v>
      </c>
      <c r="F9" s="4" t="s">
        <v>5</v>
      </c>
      <c r="G9" s="13" t="s">
        <v>6</v>
      </c>
      <c r="H9" s="14" t="s">
        <v>7</v>
      </c>
      <c r="I9" s="14" t="s">
        <v>8</v>
      </c>
      <c r="J9" s="15" t="s">
        <v>9</v>
      </c>
      <c r="K9" s="6" t="s">
        <v>10</v>
      </c>
      <c r="L9" s="6" t="s">
        <v>11</v>
      </c>
      <c r="M9" s="50" t="s">
        <v>12</v>
      </c>
      <c r="N9" s="51" t="s">
        <v>18</v>
      </c>
      <c r="O9" s="6" t="s">
        <v>10</v>
      </c>
      <c r="P9" s="50" t="s">
        <v>11</v>
      </c>
      <c r="Q9" s="7" t="s">
        <v>12</v>
      </c>
    </row>
    <row r="10" spans="1:17" ht="174" customHeight="1" x14ac:dyDescent="0.2">
      <c r="A10" s="21">
        <v>1</v>
      </c>
      <c r="B10" s="37" t="s">
        <v>38</v>
      </c>
      <c r="C10" s="22" t="s">
        <v>13</v>
      </c>
      <c r="D10" s="22">
        <v>50</v>
      </c>
      <c r="E10" s="23"/>
      <c r="F10" s="16"/>
      <c r="G10" s="62">
        <f>E10+(E10*F10)</f>
        <v>0</v>
      </c>
      <c r="H10" s="62">
        <f t="shared" ref="H10:H30" si="0">D10*E10</f>
        <v>0</v>
      </c>
      <c r="I10" s="62">
        <f>H10*F10</f>
        <v>0</v>
      </c>
      <c r="J10" s="63">
        <f t="shared" ref="J10:J30" si="1">D10*G10</f>
        <v>0</v>
      </c>
      <c r="K10" s="6"/>
      <c r="L10" s="6"/>
      <c r="M10" s="48" t="s">
        <v>15</v>
      </c>
      <c r="N10" s="20" t="s">
        <v>19</v>
      </c>
      <c r="O10" s="6"/>
      <c r="P10" s="50"/>
      <c r="Q10" s="20" t="s">
        <v>15</v>
      </c>
    </row>
    <row r="11" spans="1:17" ht="12.75" customHeight="1" x14ac:dyDescent="0.2">
      <c r="B11" s="27"/>
      <c r="C11" s="1"/>
      <c r="D11" s="8"/>
      <c r="E11" s="9"/>
      <c r="F11" s="8"/>
      <c r="G11" s="64"/>
      <c r="H11" s="66">
        <f>SUM(H10)</f>
        <v>0</v>
      </c>
      <c r="I11" s="66">
        <f t="shared" ref="I11:J11" si="2">SUM(I10)</f>
        <v>0</v>
      </c>
      <c r="J11" s="66">
        <f t="shared" si="2"/>
        <v>0</v>
      </c>
      <c r="K11" s="2"/>
      <c r="L11" s="2"/>
      <c r="M11" s="2"/>
      <c r="N11" s="2"/>
    </row>
    <row r="12" spans="1:17" ht="12.75" customHeight="1" x14ac:dyDescent="0.2">
      <c r="B12" s="27"/>
      <c r="C12" s="1"/>
      <c r="D12" s="8"/>
      <c r="E12" s="9"/>
      <c r="F12" s="8"/>
      <c r="G12" s="2"/>
      <c r="H12" s="2"/>
      <c r="I12" s="2"/>
      <c r="J12" s="2"/>
      <c r="K12" s="2"/>
      <c r="L12" s="2"/>
      <c r="M12" s="2"/>
      <c r="N12" s="2"/>
    </row>
    <row r="13" spans="1:17" ht="12.75" customHeight="1" x14ac:dyDescent="0.2">
      <c r="B13" s="26" t="s">
        <v>45</v>
      </c>
      <c r="C13" s="1"/>
      <c r="D13" s="8"/>
      <c r="E13" s="9"/>
      <c r="F13" s="8"/>
      <c r="G13" s="2"/>
      <c r="H13" s="2"/>
      <c r="I13" s="2"/>
      <c r="J13" s="2"/>
      <c r="K13" s="2"/>
      <c r="L13" s="2"/>
      <c r="M13" s="2"/>
      <c r="N13" s="2"/>
    </row>
    <row r="14" spans="1:17" ht="38.25" x14ac:dyDescent="0.2">
      <c r="A14" s="3" t="s">
        <v>1</v>
      </c>
      <c r="B14" s="28" t="s">
        <v>14</v>
      </c>
      <c r="C14" s="3" t="s">
        <v>2</v>
      </c>
      <c r="D14" s="24" t="s">
        <v>3</v>
      </c>
      <c r="E14" s="5" t="s">
        <v>4</v>
      </c>
      <c r="F14" s="4" t="s">
        <v>5</v>
      </c>
      <c r="G14" s="13" t="s">
        <v>6</v>
      </c>
      <c r="H14" s="14" t="s">
        <v>7</v>
      </c>
      <c r="I14" s="14" t="s">
        <v>8</v>
      </c>
      <c r="J14" s="15" t="s">
        <v>9</v>
      </c>
      <c r="K14" s="6" t="s">
        <v>10</v>
      </c>
      <c r="L14" s="6" t="s">
        <v>11</v>
      </c>
      <c r="M14" s="50" t="s">
        <v>12</v>
      </c>
      <c r="N14" s="51" t="s">
        <v>18</v>
      </c>
      <c r="O14" s="6" t="s">
        <v>10</v>
      </c>
      <c r="P14" s="50" t="s">
        <v>11</v>
      </c>
      <c r="Q14" s="7" t="s">
        <v>12</v>
      </c>
    </row>
    <row r="15" spans="1:17" ht="204" x14ac:dyDescent="0.2">
      <c r="A15" s="25">
        <v>2</v>
      </c>
      <c r="B15" s="37" t="s">
        <v>35</v>
      </c>
      <c r="C15" s="17" t="s">
        <v>13</v>
      </c>
      <c r="D15" s="36">
        <v>5</v>
      </c>
      <c r="E15" s="34"/>
      <c r="F15" s="16"/>
      <c r="G15" s="71">
        <f t="shared" ref="G15:G16" si="3">E15+(E15*F15)</f>
        <v>0</v>
      </c>
      <c r="H15" s="40">
        <f t="shared" ref="H15" si="4">D15*E15</f>
        <v>0</v>
      </c>
      <c r="I15" s="39">
        <f t="shared" ref="I15" si="5">H15*F15</f>
        <v>0</v>
      </c>
      <c r="J15" s="39">
        <f t="shared" ref="J15" si="6">D15*G15</f>
        <v>0</v>
      </c>
      <c r="K15" s="7"/>
      <c r="L15" s="7"/>
      <c r="M15" s="49"/>
      <c r="N15" s="20"/>
      <c r="O15" s="77"/>
      <c r="P15" s="78"/>
      <c r="Q15" s="79" t="s">
        <v>15</v>
      </c>
    </row>
    <row r="16" spans="1:17" ht="279" customHeight="1" x14ac:dyDescent="0.2">
      <c r="A16" s="25">
        <v>3</v>
      </c>
      <c r="B16" s="37" t="s">
        <v>36</v>
      </c>
      <c r="C16" s="17" t="s">
        <v>13</v>
      </c>
      <c r="D16" s="36">
        <v>50</v>
      </c>
      <c r="E16" s="34"/>
      <c r="F16" s="16"/>
      <c r="G16" s="71">
        <f t="shared" si="3"/>
        <v>0</v>
      </c>
      <c r="H16" s="40">
        <f t="shared" si="0"/>
        <v>0</v>
      </c>
      <c r="I16" s="39">
        <f t="shared" ref="I16" si="7">H16*F16</f>
        <v>0</v>
      </c>
      <c r="J16" s="39">
        <f t="shared" si="1"/>
        <v>0</v>
      </c>
      <c r="K16" s="7"/>
      <c r="L16" s="7"/>
      <c r="M16" s="49" t="s">
        <v>15</v>
      </c>
      <c r="N16" s="20" t="s">
        <v>20</v>
      </c>
      <c r="O16" s="52"/>
      <c r="P16" s="52"/>
      <c r="Q16" s="80" t="s">
        <v>15</v>
      </c>
    </row>
    <row r="17" spans="1:17" ht="12.75" customHeight="1" x14ac:dyDescent="0.2">
      <c r="B17" s="27"/>
      <c r="C17" s="1"/>
      <c r="D17" s="8"/>
      <c r="E17" s="9"/>
      <c r="F17" s="8"/>
      <c r="G17" s="64"/>
      <c r="H17" s="66">
        <f>H15+H16</f>
        <v>0</v>
      </c>
      <c r="I17" s="66">
        <f>I15+I16</f>
        <v>0</v>
      </c>
      <c r="J17" s="66">
        <f>J15+J16</f>
        <v>0</v>
      </c>
      <c r="K17" s="2"/>
      <c r="L17" s="2"/>
      <c r="M17" s="2"/>
      <c r="N17" s="2"/>
    </row>
    <row r="18" spans="1:17" ht="12.75" customHeight="1" x14ac:dyDescent="0.2">
      <c r="B18" s="27"/>
      <c r="C18" s="1"/>
      <c r="D18" s="8"/>
      <c r="E18" s="9"/>
      <c r="F18" s="8"/>
      <c r="G18" s="2"/>
      <c r="H18" s="2"/>
      <c r="I18" s="2"/>
      <c r="J18" s="2"/>
      <c r="K18" s="2"/>
      <c r="L18" s="2"/>
      <c r="M18" s="2"/>
      <c r="N18" s="2"/>
    </row>
    <row r="19" spans="1:17" ht="12.75" customHeight="1" x14ac:dyDescent="0.2">
      <c r="B19" s="26" t="s">
        <v>46</v>
      </c>
      <c r="C19" s="1"/>
      <c r="D19" s="8"/>
      <c r="E19" s="9"/>
      <c r="F19" s="8"/>
      <c r="G19" s="2"/>
      <c r="H19" s="2"/>
      <c r="I19" s="2"/>
      <c r="J19" s="2"/>
      <c r="K19" s="2"/>
      <c r="L19" s="2"/>
      <c r="M19" s="2"/>
      <c r="N19" s="2"/>
    </row>
    <row r="20" spans="1:17" ht="38.25" x14ac:dyDescent="0.2">
      <c r="A20" s="3" t="s">
        <v>1</v>
      </c>
      <c r="B20" s="28" t="s">
        <v>14</v>
      </c>
      <c r="C20" s="3" t="s">
        <v>2</v>
      </c>
      <c r="D20" s="24" t="s">
        <v>3</v>
      </c>
      <c r="E20" s="5" t="s">
        <v>4</v>
      </c>
      <c r="F20" s="4" t="s">
        <v>5</v>
      </c>
      <c r="G20" s="13" t="s">
        <v>6</v>
      </c>
      <c r="H20" s="14" t="s">
        <v>7</v>
      </c>
      <c r="I20" s="14" t="s">
        <v>8</v>
      </c>
      <c r="J20" s="15" t="s">
        <v>9</v>
      </c>
      <c r="K20" s="6" t="s">
        <v>10</v>
      </c>
      <c r="L20" s="6" t="s">
        <v>11</v>
      </c>
      <c r="M20" s="50" t="s">
        <v>12</v>
      </c>
      <c r="N20" s="51" t="s">
        <v>18</v>
      </c>
      <c r="O20" s="6" t="s">
        <v>10</v>
      </c>
      <c r="P20" s="50" t="s">
        <v>11</v>
      </c>
      <c r="Q20" s="7" t="s">
        <v>12</v>
      </c>
    </row>
    <row r="21" spans="1:17" ht="86.25" customHeight="1" x14ac:dyDescent="0.2">
      <c r="A21" s="25">
        <v>4</v>
      </c>
      <c r="B21" s="37" t="s">
        <v>37</v>
      </c>
      <c r="C21" s="17" t="s">
        <v>13</v>
      </c>
      <c r="D21" s="36">
        <v>70</v>
      </c>
      <c r="E21" s="34"/>
      <c r="F21" s="16"/>
      <c r="G21" s="72">
        <f t="shared" ref="G21:G30" si="8">E21+(E21*F21)</f>
        <v>0</v>
      </c>
      <c r="H21" s="40">
        <f t="shared" si="0"/>
        <v>0</v>
      </c>
      <c r="I21" s="39">
        <f t="shared" ref="I21" si="9">H21*F21</f>
        <v>0</v>
      </c>
      <c r="J21" s="39">
        <f t="shared" si="1"/>
        <v>0</v>
      </c>
      <c r="K21" s="7"/>
      <c r="L21" s="7"/>
      <c r="M21" s="49" t="s">
        <v>15</v>
      </c>
      <c r="N21" s="20" t="s">
        <v>22</v>
      </c>
      <c r="O21" s="77"/>
      <c r="P21" s="78"/>
      <c r="Q21" s="79" t="s">
        <v>15</v>
      </c>
    </row>
    <row r="22" spans="1:17" ht="86.25" customHeight="1" x14ac:dyDescent="0.2">
      <c r="A22" s="60">
        <v>5</v>
      </c>
      <c r="B22" s="37" t="s">
        <v>34</v>
      </c>
      <c r="C22" s="17" t="s">
        <v>13</v>
      </c>
      <c r="D22" s="36">
        <v>70</v>
      </c>
      <c r="E22" s="61"/>
      <c r="F22" s="16"/>
      <c r="G22" s="71">
        <f t="shared" si="8"/>
        <v>0</v>
      </c>
      <c r="H22" s="40">
        <f t="shared" si="0"/>
        <v>0</v>
      </c>
      <c r="I22" s="39">
        <f t="shared" ref="I22" si="10">H22*F22</f>
        <v>0</v>
      </c>
      <c r="J22" s="39">
        <f t="shared" si="1"/>
        <v>0</v>
      </c>
      <c r="K22" s="7"/>
      <c r="M22" s="49" t="s">
        <v>15</v>
      </c>
      <c r="N22" s="20" t="s">
        <v>21</v>
      </c>
      <c r="O22" s="52"/>
      <c r="P22" s="52"/>
      <c r="Q22" s="79" t="s">
        <v>15</v>
      </c>
    </row>
    <row r="23" spans="1:17" ht="86.25" customHeight="1" x14ac:dyDescent="0.2">
      <c r="A23" s="17">
        <v>6</v>
      </c>
      <c r="B23" s="74" t="s">
        <v>42</v>
      </c>
      <c r="C23" s="17" t="s">
        <v>13</v>
      </c>
      <c r="D23" s="43">
        <v>40</v>
      </c>
      <c r="E23" s="35"/>
      <c r="F23" s="82"/>
      <c r="G23" s="72">
        <f t="shared" si="8"/>
        <v>0</v>
      </c>
      <c r="H23" s="40">
        <f t="shared" ref="H23" si="11">D23*E23</f>
        <v>0</v>
      </c>
      <c r="I23" s="39">
        <f t="shared" ref="I23" si="12">H23*F23</f>
        <v>0</v>
      </c>
      <c r="J23" s="39">
        <f t="shared" ref="J23" si="13">D23*G23</f>
        <v>0</v>
      </c>
      <c r="K23" s="7"/>
      <c r="L23" s="7"/>
      <c r="M23" s="49" t="s">
        <v>15</v>
      </c>
      <c r="N23" s="20" t="s">
        <v>23</v>
      </c>
      <c r="O23" s="52"/>
      <c r="P23" s="52"/>
      <c r="Q23" s="79" t="s">
        <v>15</v>
      </c>
    </row>
    <row r="24" spans="1:17" ht="135" customHeight="1" x14ac:dyDescent="0.2">
      <c r="A24" s="25">
        <v>7</v>
      </c>
      <c r="B24" s="75" t="s">
        <v>43</v>
      </c>
      <c r="C24" s="17" t="s">
        <v>13</v>
      </c>
      <c r="D24" s="36">
        <v>11</v>
      </c>
      <c r="E24" s="34"/>
      <c r="F24" s="83"/>
      <c r="G24" s="72">
        <f t="shared" si="8"/>
        <v>0</v>
      </c>
      <c r="H24" s="40">
        <f t="shared" si="0"/>
        <v>0</v>
      </c>
      <c r="I24" s="39">
        <f t="shared" ref="I24" si="14">H24*F24</f>
        <v>0</v>
      </c>
      <c r="J24" s="39">
        <f t="shared" si="1"/>
        <v>0</v>
      </c>
      <c r="K24" s="7"/>
      <c r="L24" s="7"/>
      <c r="M24" s="49" t="s">
        <v>29</v>
      </c>
      <c r="N24" s="20" t="s">
        <v>24</v>
      </c>
      <c r="O24" s="52"/>
      <c r="P24" s="52"/>
      <c r="Q24" s="79" t="s">
        <v>29</v>
      </c>
    </row>
    <row r="25" spans="1:17" ht="99" customHeight="1" x14ac:dyDescent="0.2">
      <c r="A25" s="25">
        <v>8</v>
      </c>
      <c r="B25" s="37" t="s">
        <v>41</v>
      </c>
      <c r="C25" s="17" t="s">
        <v>13</v>
      </c>
      <c r="D25" s="36">
        <v>25</v>
      </c>
      <c r="E25" s="34"/>
      <c r="F25" s="83"/>
      <c r="G25" s="72">
        <f t="shared" ref="G25" si="15">E25+(E25*F25)</f>
        <v>0</v>
      </c>
      <c r="H25" s="40">
        <f t="shared" ref="H25" si="16">D25*E25</f>
        <v>0</v>
      </c>
      <c r="I25" s="39">
        <f t="shared" ref="I25" si="17">H25*F25</f>
        <v>0</v>
      </c>
      <c r="J25" s="39">
        <f t="shared" ref="J25" si="18">D25*G25</f>
        <v>0</v>
      </c>
      <c r="K25" s="7"/>
      <c r="L25" s="7"/>
      <c r="M25" s="49"/>
      <c r="N25" s="20"/>
      <c r="O25" s="52"/>
      <c r="P25" s="52"/>
      <c r="Q25" s="79" t="s">
        <v>15</v>
      </c>
    </row>
    <row r="26" spans="1:17" ht="12.75" customHeight="1" x14ac:dyDescent="0.2">
      <c r="B26" s="27"/>
      <c r="C26" s="1"/>
      <c r="D26" s="8"/>
      <c r="E26" s="9"/>
      <c r="F26" s="8"/>
      <c r="G26" s="64"/>
      <c r="H26" s="64">
        <f>SUM(H21:H25)</f>
        <v>0</v>
      </c>
      <c r="I26" s="64">
        <f>SUM(I21:I25)</f>
        <v>0</v>
      </c>
      <c r="J26" s="64">
        <f>SUM(J21:J25)</f>
        <v>0</v>
      </c>
      <c r="K26" s="2"/>
      <c r="L26" s="2"/>
      <c r="M26" s="2"/>
      <c r="N26" s="2"/>
    </row>
    <row r="27" spans="1:17" ht="12.75" customHeight="1" x14ac:dyDescent="0.2">
      <c r="B27" s="26" t="s">
        <v>47</v>
      </c>
      <c r="C27" s="1"/>
      <c r="D27" s="8"/>
      <c r="E27" s="9"/>
      <c r="F27" s="8"/>
      <c r="G27" s="2"/>
      <c r="H27" s="2"/>
      <c r="I27" s="2"/>
      <c r="J27" s="2"/>
      <c r="K27" s="2"/>
      <c r="L27" s="2"/>
      <c r="M27" s="2"/>
      <c r="N27" s="2"/>
    </row>
    <row r="28" spans="1:17" ht="38.25" x14ac:dyDescent="0.2">
      <c r="A28" s="3" t="s">
        <v>1</v>
      </c>
      <c r="B28" s="28" t="s">
        <v>14</v>
      </c>
      <c r="C28" s="3" t="s">
        <v>2</v>
      </c>
      <c r="D28" s="24" t="s">
        <v>3</v>
      </c>
      <c r="E28" s="5" t="s">
        <v>4</v>
      </c>
      <c r="F28" s="4" t="s">
        <v>5</v>
      </c>
      <c r="G28" s="13" t="s">
        <v>6</v>
      </c>
      <c r="H28" s="14" t="s">
        <v>7</v>
      </c>
      <c r="I28" s="14" t="s">
        <v>8</v>
      </c>
      <c r="J28" s="15" t="s">
        <v>9</v>
      </c>
      <c r="K28" s="6" t="s">
        <v>10</v>
      </c>
      <c r="L28" s="6" t="s">
        <v>11</v>
      </c>
      <c r="M28" s="50" t="s">
        <v>12</v>
      </c>
      <c r="N28" s="51" t="s">
        <v>18</v>
      </c>
      <c r="O28" s="6" t="s">
        <v>10</v>
      </c>
      <c r="P28" s="50" t="s">
        <v>11</v>
      </c>
      <c r="Q28" s="7" t="s">
        <v>12</v>
      </c>
    </row>
    <row r="29" spans="1:17" s="38" customFormat="1" ht="107.25" customHeight="1" x14ac:dyDescent="0.2">
      <c r="A29" s="44">
        <v>9</v>
      </c>
      <c r="B29" s="41" t="s">
        <v>31</v>
      </c>
      <c r="C29" s="19" t="s">
        <v>13</v>
      </c>
      <c r="D29" s="69">
        <v>30</v>
      </c>
      <c r="E29" s="42"/>
      <c r="F29" s="84"/>
      <c r="G29" s="73">
        <f t="shared" si="8"/>
        <v>0</v>
      </c>
      <c r="H29" s="18">
        <f t="shared" si="0"/>
        <v>0</v>
      </c>
      <c r="I29" s="18">
        <f t="shared" ref="I29" si="19">H29*F29</f>
        <v>0</v>
      </c>
      <c r="J29" s="18">
        <f t="shared" si="1"/>
        <v>0</v>
      </c>
      <c r="K29" s="7"/>
      <c r="L29" s="7"/>
      <c r="M29" s="49" t="s">
        <v>15</v>
      </c>
      <c r="N29" s="20" t="s">
        <v>25</v>
      </c>
      <c r="O29" s="77"/>
      <c r="P29" s="78"/>
      <c r="Q29" s="79" t="s">
        <v>15</v>
      </c>
    </row>
    <row r="30" spans="1:17" ht="66.75" customHeight="1" x14ac:dyDescent="0.2">
      <c r="A30" s="25">
        <v>10</v>
      </c>
      <c r="B30" s="37" t="s">
        <v>30</v>
      </c>
      <c r="C30" s="17" t="s">
        <v>13</v>
      </c>
      <c r="D30" s="36">
        <v>11</v>
      </c>
      <c r="E30" s="34"/>
      <c r="F30" s="83"/>
      <c r="G30" s="72">
        <f t="shared" si="8"/>
        <v>0</v>
      </c>
      <c r="H30" s="40">
        <f t="shared" si="0"/>
        <v>0</v>
      </c>
      <c r="I30" s="39">
        <f t="shared" ref="I30" si="20">H30*F30</f>
        <v>0</v>
      </c>
      <c r="J30" s="39">
        <f t="shared" si="1"/>
        <v>0</v>
      </c>
      <c r="K30" s="7"/>
      <c r="L30" s="7"/>
      <c r="M30" s="49" t="s">
        <v>29</v>
      </c>
      <c r="N30" s="20" t="s">
        <v>26</v>
      </c>
      <c r="O30" s="52"/>
      <c r="P30" s="52"/>
      <c r="Q30" s="79" t="s">
        <v>29</v>
      </c>
    </row>
    <row r="31" spans="1:17" ht="186" customHeight="1" x14ac:dyDescent="0.2">
      <c r="A31" s="25">
        <v>11</v>
      </c>
      <c r="B31" s="37" t="s">
        <v>40</v>
      </c>
      <c r="C31" s="17" t="s">
        <v>13</v>
      </c>
      <c r="D31" s="36">
        <v>40</v>
      </c>
      <c r="E31" s="34"/>
      <c r="F31" s="83"/>
      <c r="G31" s="72">
        <f t="shared" ref="G31" si="21">E31+(E31*F31)</f>
        <v>0</v>
      </c>
      <c r="H31" s="40">
        <f t="shared" ref="H31" si="22">D31*E31</f>
        <v>0</v>
      </c>
      <c r="I31" s="39">
        <f t="shared" ref="I31" si="23">H31*F31</f>
        <v>0</v>
      </c>
      <c r="J31" s="39">
        <f t="shared" ref="J31" si="24">D31*G31</f>
        <v>0</v>
      </c>
      <c r="K31" s="7"/>
      <c r="L31" s="7"/>
      <c r="M31" s="49"/>
      <c r="N31" s="20"/>
      <c r="O31" s="52"/>
      <c r="P31" s="52"/>
      <c r="Q31" s="20" t="s">
        <v>15</v>
      </c>
    </row>
    <row r="32" spans="1:17" ht="12.75" customHeight="1" x14ac:dyDescent="0.2">
      <c r="B32" s="27"/>
      <c r="C32" s="1"/>
      <c r="D32" s="8"/>
      <c r="E32" s="9"/>
      <c r="F32" s="8"/>
      <c r="G32" s="64"/>
      <c r="H32" s="64">
        <f>SUM(H29:H31)</f>
        <v>0</v>
      </c>
      <c r="I32" s="64">
        <f>SUM(I29:I31)</f>
        <v>0</v>
      </c>
      <c r="J32" s="64">
        <f>SUM(J29:J31)</f>
        <v>0</v>
      </c>
      <c r="K32" s="2"/>
      <c r="L32" s="2"/>
      <c r="M32" s="2"/>
      <c r="N32" s="2"/>
    </row>
    <row r="33" spans="1:17" ht="12.75" customHeight="1" x14ac:dyDescent="0.2">
      <c r="B33" s="26" t="s">
        <v>48</v>
      </c>
      <c r="C33" s="1"/>
      <c r="D33" s="8"/>
      <c r="E33" s="9"/>
      <c r="F33" s="8"/>
      <c r="G33" s="2"/>
      <c r="H33" s="2"/>
      <c r="I33" s="2"/>
      <c r="J33" s="2"/>
      <c r="K33" s="2"/>
      <c r="L33" s="2"/>
      <c r="M33" s="2"/>
      <c r="N33" s="2"/>
    </row>
    <row r="34" spans="1:17" ht="38.25" x14ac:dyDescent="0.2">
      <c r="A34" s="3" t="s">
        <v>1</v>
      </c>
      <c r="B34" s="28" t="s">
        <v>14</v>
      </c>
      <c r="C34" s="3" t="s">
        <v>2</v>
      </c>
      <c r="D34" s="24" t="s">
        <v>3</v>
      </c>
      <c r="E34" s="5" t="s">
        <v>4</v>
      </c>
      <c r="F34" s="4" t="s">
        <v>5</v>
      </c>
      <c r="G34" s="13" t="s">
        <v>6</v>
      </c>
      <c r="H34" s="14" t="s">
        <v>7</v>
      </c>
      <c r="I34" s="14" t="s">
        <v>8</v>
      </c>
      <c r="J34" s="15" t="s">
        <v>9</v>
      </c>
      <c r="K34" s="6" t="s">
        <v>10</v>
      </c>
      <c r="L34" s="6" t="s">
        <v>11</v>
      </c>
      <c r="M34" s="50" t="s">
        <v>12</v>
      </c>
      <c r="N34" s="51" t="s">
        <v>18</v>
      </c>
      <c r="O34" s="77" t="s">
        <v>10</v>
      </c>
      <c r="P34" s="78" t="s">
        <v>11</v>
      </c>
      <c r="Q34" s="81" t="s">
        <v>12</v>
      </c>
    </row>
    <row r="35" spans="1:17" ht="86.25" customHeight="1" x14ac:dyDescent="0.2">
      <c r="A35" s="55">
        <v>12</v>
      </c>
      <c r="B35" s="56" t="s">
        <v>32</v>
      </c>
      <c r="C35" s="17" t="s">
        <v>13</v>
      </c>
      <c r="D35" s="70">
        <v>60</v>
      </c>
      <c r="E35" s="57"/>
      <c r="F35" s="85"/>
      <c r="G35" s="72">
        <f t="shared" ref="G35:G40" si="25">E35+(E35*F35)</f>
        <v>0</v>
      </c>
      <c r="H35" s="58">
        <f t="shared" ref="H35:H40" si="26">D35*E35</f>
        <v>0</v>
      </c>
      <c r="I35" s="59">
        <f t="shared" ref="I35:I40" si="27">H35*F35</f>
        <v>0</v>
      </c>
      <c r="J35" s="59">
        <f t="shared" ref="J35:J40" si="28">D35*G35</f>
        <v>0</v>
      </c>
      <c r="K35" s="7"/>
      <c r="L35" s="7"/>
      <c r="M35" s="49" t="s">
        <v>15</v>
      </c>
      <c r="N35" s="20" t="s">
        <v>27</v>
      </c>
      <c r="O35" s="7"/>
      <c r="P35" s="7"/>
      <c r="Q35" s="20" t="s">
        <v>15</v>
      </c>
    </row>
    <row r="36" spans="1:17" ht="113.25" customHeight="1" x14ac:dyDescent="0.2">
      <c r="A36" s="55">
        <v>13</v>
      </c>
      <c r="B36" s="56" t="s">
        <v>39</v>
      </c>
      <c r="C36" s="17" t="s">
        <v>13</v>
      </c>
      <c r="D36" s="70">
        <v>15</v>
      </c>
      <c r="E36" s="57"/>
      <c r="F36" s="85"/>
      <c r="G36" s="72">
        <f t="shared" ref="G36" si="29">E36+(E36*F36)</f>
        <v>0</v>
      </c>
      <c r="H36" s="58">
        <f t="shared" ref="H36" si="30">D36*E36</f>
        <v>0</v>
      </c>
      <c r="I36" s="59">
        <f t="shared" ref="I36" si="31">H36*F36</f>
        <v>0</v>
      </c>
      <c r="J36" s="59">
        <f t="shared" ref="J36" si="32">D36*G36</f>
        <v>0</v>
      </c>
      <c r="K36" s="7"/>
      <c r="L36" s="7"/>
      <c r="M36" s="49"/>
      <c r="N36" s="20"/>
      <c r="O36" s="52"/>
      <c r="P36" s="52"/>
      <c r="Q36" s="80" t="s">
        <v>15</v>
      </c>
    </row>
    <row r="37" spans="1:17" ht="12.75" customHeight="1" x14ac:dyDescent="0.2">
      <c r="B37" s="27"/>
      <c r="C37" s="1"/>
      <c r="D37" s="8"/>
      <c r="E37" s="9"/>
      <c r="F37" s="8"/>
      <c r="G37" s="46"/>
      <c r="H37" s="65">
        <f>H35+H36</f>
        <v>0</v>
      </c>
      <c r="I37" s="65">
        <f t="shared" ref="I37:J37" si="33">I35+I36</f>
        <v>0</v>
      </c>
      <c r="J37" s="65">
        <f t="shared" si="33"/>
        <v>0</v>
      </c>
      <c r="K37" s="2"/>
      <c r="L37" s="2"/>
      <c r="M37" s="2"/>
      <c r="N37" s="2"/>
    </row>
    <row r="38" spans="1:17" ht="12.75" customHeight="1" x14ac:dyDescent="0.2">
      <c r="B38" s="26" t="s">
        <v>49</v>
      </c>
      <c r="C38" s="1"/>
      <c r="D38" s="8"/>
      <c r="E38" s="9"/>
      <c r="F38" s="8"/>
      <c r="G38" s="2"/>
      <c r="H38" s="2"/>
      <c r="I38" s="2"/>
      <c r="J38" s="2"/>
      <c r="K38" s="2"/>
      <c r="L38" s="2"/>
      <c r="M38" s="2"/>
      <c r="N38" s="2"/>
    </row>
    <row r="39" spans="1:17" ht="38.25" x14ac:dyDescent="0.2">
      <c r="A39" s="3" t="s">
        <v>1</v>
      </c>
      <c r="B39" s="28" t="s">
        <v>14</v>
      </c>
      <c r="C39" s="3" t="s">
        <v>2</v>
      </c>
      <c r="D39" s="24" t="s">
        <v>3</v>
      </c>
      <c r="E39" s="5" t="s">
        <v>4</v>
      </c>
      <c r="F39" s="4" t="s">
        <v>5</v>
      </c>
      <c r="G39" s="13" t="s">
        <v>6</v>
      </c>
      <c r="H39" s="14" t="s">
        <v>7</v>
      </c>
      <c r="I39" s="14" t="s">
        <v>8</v>
      </c>
      <c r="J39" s="15" t="s">
        <v>9</v>
      </c>
      <c r="K39" s="6" t="s">
        <v>10</v>
      </c>
      <c r="L39" s="6" t="s">
        <v>11</v>
      </c>
      <c r="M39" s="50" t="s">
        <v>12</v>
      </c>
      <c r="N39" s="51" t="s">
        <v>18</v>
      </c>
      <c r="O39" s="6" t="s">
        <v>10</v>
      </c>
      <c r="P39" s="50" t="s">
        <v>11</v>
      </c>
      <c r="Q39" s="7" t="s">
        <v>12</v>
      </c>
    </row>
    <row r="40" spans="1:17" ht="102" x14ac:dyDescent="0.2">
      <c r="A40" s="17">
        <v>14</v>
      </c>
      <c r="B40" s="76" t="s">
        <v>50</v>
      </c>
      <c r="C40" s="17" t="s">
        <v>13</v>
      </c>
      <c r="D40" s="45">
        <v>100</v>
      </c>
      <c r="E40" s="35"/>
      <c r="F40" s="82"/>
      <c r="G40" s="72">
        <f t="shared" si="25"/>
        <v>0</v>
      </c>
      <c r="H40" s="53">
        <f t="shared" si="26"/>
        <v>0</v>
      </c>
      <c r="I40" s="53">
        <f t="shared" si="27"/>
        <v>0</v>
      </c>
      <c r="J40" s="53">
        <f t="shared" si="28"/>
        <v>0</v>
      </c>
      <c r="K40" s="7"/>
      <c r="L40" s="7"/>
      <c r="M40" s="20" t="s">
        <v>17</v>
      </c>
      <c r="N40" s="54" t="s">
        <v>28</v>
      </c>
      <c r="O40" s="6"/>
      <c r="P40" s="50"/>
      <c r="Q40" s="20" t="s">
        <v>17</v>
      </c>
    </row>
    <row r="41" spans="1:17" s="38" customFormat="1" ht="12.75" x14ac:dyDescent="0.2">
      <c r="A41" s="1"/>
      <c r="B41" s="32"/>
      <c r="C41" s="30"/>
      <c r="D41" s="30"/>
      <c r="E41" s="30"/>
      <c r="G41" s="46"/>
      <c r="H41" s="47">
        <f>SUM(H40)</f>
        <v>0</v>
      </c>
      <c r="I41" s="47">
        <f t="shared" ref="I41:J41" si="34">SUM(I40)</f>
        <v>0</v>
      </c>
      <c r="J41" s="47">
        <f t="shared" si="34"/>
        <v>0</v>
      </c>
      <c r="K41" s="30"/>
      <c r="L41" s="30"/>
      <c r="M41" s="30"/>
      <c r="N41" s="30"/>
    </row>
    <row r="42" spans="1:17" s="38" customFormat="1" ht="12.75" x14ac:dyDescent="0.2">
      <c r="A42" s="1"/>
      <c r="B42" s="32"/>
      <c r="C42" s="30"/>
      <c r="D42" s="30"/>
      <c r="E42" s="30"/>
      <c r="G42" s="30"/>
      <c r="H42" s="30"/>
      <c r="I42" s="30"/>
      <c r="J42" s="30"/>
      <c r="K42" s="30"/>
      <c r="L42" s="30"/>
      <c r="M42" s="30"/>
      <c r="N42" s="30"/>
    </row>
    <row r="43" spans="1:17" s="38" customFormat="1" ht="12.75" x14ac:dyDescent="0.2">
      <c r="A43" s="1"/>
      <c r="B43" s="32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7" s="38" customFormat="1" ht="12.75" x14ac:dyDescent="0.2">
      <c r="A44" s="1"/>
      <c r="B44" s="32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7" s="38" customFormat="1" ht="12.75" x14ac:dyDescent="0.2">
      <c r="A45" s="1"/>
      <c r="B45" s="32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7" s="38" customFormat="1" ht="12.75" x14ac:dyDescent="0.2">
      <c r="A46" s="1"/>
      <c r="B46" s="32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7" s="38" customFormat="1" ht="12.75" x14ac:dyDescent="0.2">
      <c r="A47" s="1"/>
      <c r="B47" s="32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7" s="38" customFormat="1" ht="12.75" x14ac:dyDescent="0.2">
      <c r="A48" s="1"/>
      <c r="B48" s="32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1:14" s="38" customFormat="1" ht="12.75" x14ac:dyDescent="0.2">
      <c r="A49" s="1"/>
      <c r="B49" s="32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4" s="38" customFormat="1" ht="12.75" x14ac:dyDescent="0.2">
      <c r="A50" s="1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1:14" s="38" customFormat="1" ht="12.75" x14ac:dyDescent="0.2">
      <c r="A51" s="1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4" s="38" customFormat="1" ht="12.75" x14ac:dyDescent="0.2">
      <c r="A52" s="1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s="38" customFormat="1" ht="12.75" x14ac:dyDescent="0.2">
      <c r="A53" s="1"/>
      <c r="B53" s="32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s="38" customFormat="1" ht="12.75" x14ac:dyDescent="0.2">
      <c r="A54" s="1"/>
      <c r="B54" s="32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s="38" customFormat="1" ht="12.75" x14ac:dyDescent="0.2">
      <c r="A55" s="1"/>
      <c r="B55" s="32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s="38" customFormat="1" ht="12.75" x14ac:dyDescent="0.2">
      <c r="A56" s="1"/>
      <c r="B56" s="3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 s="38" customFormat="1" ht="12.75" x14ac:dyDescent="0.2">
      <c r="A57" s="1"/>
      <c r="B57" s="3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4" s="38" customFormat="1" ht="12.75" x14ac:dyDescent="0.2">
      <c r="A58" s="1"/>
      <c r="B58" s="3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s="38" customFormat="1" ht="12.75" x14ac:dyDescent="0.2">
      <c r="A59" s="1"/>
      <c r="B59" s="32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14" s="38" customFormat="1" ht="12.75" x14ac:dyDescent="0.2">
      <c r="A60" s="1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4" s="38" customFormat="1" ht="12.75" x14ac:dyDescent="0.2">
      <c r="A61" s="1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s="38" customFormat="1" ht="12.75" x14ac:dyDescent="0.2">
      <c r="A62" s="1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 s="38" customFormat="1" ht="12.75" x14ac:dyDescent="0.2">
      <c r="A63" s="1"/>
      <c r="B63" s="32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 s="38" customFormat="1" ht="12.75" x14ac:dyDescent="0.2">
      <c r="A64" s="1"/>
      <c r="B64" s="32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s="38" customFormat="1" ht="12.75" x14ac:dyDescent="0.2">
      <c r="A65" s="1"/>
      <c r="B65" s="32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1:14" s="38" customFormat="1" ht="12.75" x14ac:dyDescent="0.2">
      <c r="A66" s="1"/>
      <c r="B66" s="32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1:14" s="38" customFormat="1" ht="12.75" x14ac:dyDescent="0.2">
      <c r="A67" s="1"/>
      <c r="B67" s="32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1:14" s="38" customFormat="1" ht="12.75" x14ac:dyDescent="0.2">
      <c r="A68" s="1"/>
      <c r="B68" s="32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1:14" s="38" customFormat="1" ht="12.75" x14ac:dyDescent="0.2">
      <c r="A69" s="1"/>
      <c r="B69" s="32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1:14" s="38" customFormat="1" ht="12.75" x14ac:dyDescent="0.2">
      <c r="A70" s="1"/>
      <c r="B70" s="32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1:14" s="38" customFormat="1" ht="12.75" x14ac:dyDescent="0.2">
      <c r="A71" s="1"/>
      <c r="B71" s="32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1:14" s="38" customFormat="1" ht="12.75" x14ac:dyDescent="0.2">
      <c r="A72" s="1"/>
      <c r="B72" s="32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4" s="38" customFormat="1" ht="12.75" x14ac:dyDescent="0.2">
      <c r="A73" s="1"/>
      <c r="B73" s="32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1:14" s="38" customFormat="1" ht="12.75" x14ac:dyDescent="0.2">
      <c r="A74" s="1"/>
      <c r="B74" s="32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1:14" s="38" customFormat="1" ht="12.75" x14ac:dyDescent="0.2">
      <c r="A75" s="1"/>
      <c r="B75" s="32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1:14" s="38" customFormat="1" ht="12.75" x14ac:dyDescent="0.2">
      <c r="A76" s="1"/>
      <c r="B76" s="32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1:14" s="38" customFormat="1" ht="12.75" x14ac:dyDescent="0.2">
      <c r="A77" s="1"/>
      <c r="B77" s="32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1:14" s="38" customFormat="1" ht="12.75" x14ac:dyDescent="0.2">
      <c r="A78" s="1"/>
      <c r="B78" s="32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s="38" customFormat="1" ht="12.75" x14ac:dyDescent="0.2">
      <c r="A79" s="1"/>
      <c r="B79" s="32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1:14" s="38" customFormat="1" ht="12.75" x14ac:dyDescent="0.2">
      <c r="A80" s="1"/>
      <c r="B80" s="32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1:14" s="38" customFormat="1" ht="12.75" x14ac:dyDescent="0.2">
      <c r="A81" s="1"/>
      <c r="B81" s="32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1:14" s="38" customFormat="1" ht="12.75" x14ac:dyDescent="0.2">
      <c r="A82" s="1"/>
      <c r="B82" s="32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1:14" s="38" customFormat="1" ht="12.75" x14ac:dyDescent="0.2">
      <c r="A83" s="1"/>
      <c r="B83" s="32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1:14" s="38" customFormat="1" ht="12.75" x14ac:dyDescent="0.2">
      <c r="A84" s="1"/>
      <c r="B84" s="32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1:14" s="38" customFormat="1" ht="12.75" x14ac:dyDescent="0.2">
      <c r="A85" s="1"/>
      <c r="B85" s="32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1:14" s="38" customFormat="1" ht="12.75" x14ac:dyDescent="0.2">
      <c r="A86" s="1"/>
      <c r="B86" s="32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1:14" s="38" customFormat="1" ht="12.75" x14ac:dyDescent="0.2">
      <c r="A87" s="1"/>
      <c r="B87" s="32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1:14" s="38" customFormat="1" ht="12.75" x14ac:dyDescent="0.2">
      <c r="A88" s="1"/>
      <c r="B88" s="32"/>
      <c r="C88" s="30"/>
      <c r="D88" s="33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1:14" s="38" customFormat="1" ht="12.75" x14ac:dyDescent="0.2">
      <c r="A89" s="1"/>
      <c r="B89" s="32"/>
      <c r="C89" s="30"/>
      <c r="D89" s="33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1:14" s="38" customFormat="1" ht="12.75" x14ac:dyDescent="0.2">
      <c r="A90" s="1"/>
      <c r="B90" s="32"/>
      <c r="C90" s="30"/>
      <c r="D90" s="33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1:14" s="38" customFormat="1" ht="12.75" x14ac:dyDescent="0.2">
      <c r="A91" s="1"/>
      <c r="B91" s="32"/>
      <c r="C91" s="30"/>
      <c r="D91" s="33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s="38" customFormat="1" ht="12.75" x14ac:dyDescent="0.2">
      <c r="A92" s="1"/>
      <c r="B92" s="32"/>
      <c r="C92" s="30"/>
      <c r="D92" s="33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1:14" s="38" customFormat="1" ht="12.75" x14ac:dyDescent="0.2">
      <c r="A93" s="1"/>
      <c r="B93" s="32"/>
      <c r="C93" s="30"/>
      <c r="D93" s="33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1:14" s="38" customFormat="1" ht="12.75" x14ac:dyDescent="0.2">
      <c r="A94" s="1"/>
      <c r="B94" s="32"/>
      <c r="C94" s="30"/>
      <c r="D94" s="33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1:14" s="38" customFormat="1" ht="12.75" x14ac:dyDescent="0.2">
      <c r="A95" s="1"/>
      <c r="B95" s="32"/>
      <c r="C95" s="30"/>
      <c r="D95" s="33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1:14" s="38" customFormat="1" ht="12.75" x14ac:dyDescent="0.2">
      <c r="A96" s="1"/>
      <c r="B96" s="32"/>
      <c r="C96" s="30"/>
      <c r="D96" s="33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1:14" s="38" customFormat="1" ht="12.75" x14ac:dyDescent="0.2">
      <c r="A97" s="1"/>
      <c r="B97" s="32"/>
      <c r="C97" s="30"/>
      <c r="D97" s="33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1:14" s="38" customFormat="1" ht="12.75" x14ac:dyDescent="0.2">
      <c r="A98" s="1"/>
      <c r="B98" s="32"/>
      <c r="C98" s="30"/>
      <c r="D98" s="33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1:14" s="38" customFormat="1" ht="12.75" x14ac:dyDescent="0.2">
      <c r="A99" s="1"/>
      <c r="B99" s="32"/>
      <c r="C99" s="30"/>
      <c r="D99" s="33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1:14" s="38" customFormat="1" ht="12.75" x14ac:dyDescent="0.2">
      <c r="A100" s="1"/>
      <c r="B100" s="32"/>
      <c r="C100" s="30"/>
      <c r="D100" s="33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1:14" s="38" customFormat="1" ht="12.75" x14ac:dyDescent="0.2">
      <c r="A101" s="1"/>
      <c r="B101" s="32"/>
      <c r="C101" s="30"/>
      <c r="D101" s="33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1:14" s="38" customFormat="1" ht="12.75" x14ac:dyDescent="0.2">
      <c r="A102" s="1"/>
      <c r="B102" s="32"/>
      <c r="C102" s="30"/>
      <c r="D102" s="33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1:14" s="38" customFormat="1" ht="12.75" x14ac:dyDescent="0.2">
      <c r="A103" s="1"/>
      <c r="B103" s="32"/>
      <c r="C103" s="30"/>
      <c r="D103" s="33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1:14" s="38" customFormat="1" ht="12.75" x14ac:dyDescent="0.2">
      <c r="A104" s="1"/>
      <c r="B104" s="32"/>
      <c r="C104" s="30"/>
      <c r="D104" s="33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1:14" s="38" customFormat="1" ht="12.75" x14ac:dyDescent="0.2">
      <c r="A105" s="1"/>
      <c r="B105" s="32"/>
      <c r="C105" s="30"/>
      <c r="D105" s="33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1:14" s="38" customFormat="1" ht="12.75" x14ac:dyDescent="0.2">
      <c r="A106" s="1"/>
      <c r="B106" s="32"/>
      <c r="C106" s="30"/>
      <c r="D106" s="33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1:14" s="38" customFormat="1" ht="12.75" x14ac:dyDescent="0.2">
      <c r="A107" s="1"/>
      <c r="B107" s="32"/>
      <c r="C107" s="30"/>
      <c r="D107" s="33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1:14" s="38" customFormat="1" ht="12.75" x14ac:dyDescent="0.2">
      <c r="A108" s="1"/>
      <c r="B108" s="32"/>
      <c r="C108" s="30"/>
      <c r="D108" s="33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1:14" s="38" customFormat="1" ht="12.75" x14ac:dyDescent="0.2">
      <c r="A109" s="1"/>
      <c r="B109" s="32"/>
      <c r="C109" s="30"/>
      <c r="D109" s="33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1:14" s="38" customFormat="1" ht="12.75" x14ac:dyDescent="0.2">
      <c r="A110" s="1"/>
      <c r="B110" s="32"/>
      <c r="C110" s="30"/>
      <c r="D110" s="33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1:14" s="38" customFormat="1" ht="12.75" x14ac:dyDescent="0.2">
      <c r="A111" s="1"/>
      <c r="B111" s="32"/>
      <c r="C111" s="30"/>
      <c r="D111" s="33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1:14" s="38" customFormat="1" ht="12.75" x14ac:dyDescent="0.2">
      <c r="A112" s="1"/>
      <c r="B112" s="32"/>
      <c r="C112" s="30"/>
      <c r="D112" s="33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1:14" s="38" customFormat="1" ht="12.75" x14ac:dyDescent="0.2">
      <c r="A113" s="1"/>
      <c r="B113" s="32"/>
      <c r="C113" s="30"/>
      <c r="D113" s="33"/>
      <c r="E113" s="30"/>
      <c r="F113" s="30"/>
      <c r="G113" s="30"/>
      <c r="H113" s="30"/>
      <c r="I113" s="30"/>
      <c r="J113" s="30"/>
      <c r="K113" s="30"/>
      <c r="L113" s="30"/>
      <c r="M113" s="30"/>
      <c r="N113" s="30"/>
    </row>
    <row r="114" spans="1:14" s="38" customFormat="1" ht="12.75" x14ac:dyDescent="0.2">
      <c r="A114" s="1"/>
      <c r="B114" s="32"/>
      <c r="C114" s="30"/>
      <c r="D114" s="33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1:14" s="38" customFormat="1" ht="12.75" x14ac:dyDescent="0.2">
      <c r="A115" s="1"/>
      <c r="B115" s="32"/>
      <c r="C115" s="30"/>
      <c r="D115" s="33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1:14" s="38" customFormat="1" ht="12.75" x14ac:dyDescent="0.2">
      <c r="A116" s="1"/>
      <c r="B116" s="32"/>
      <c r="C116" s="30"/>
      <c r="D116" s="33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1:14" s="38" customFormat="1" ht="12.75" x14ac:dyDescent="0.2">
      <c r="A117" s="1"/>
      <c r="B117" s="32"/>
      <c r="C117" s="30"/>
      <c r="D117" s="33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1:14" s="38" customFormat="1" ht="12.75" x14ac:dyDescent="0.2">
      <c r="A118" s="1"/>
      <c r="B118" s="32"/>
      <c r="C118" s="30"/>
      <c r="D118" s="33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1:14" s="38" customFormat="1" ht="12.75" x14ac:dyDescent="0.2">
      <c r="A119" s="1"/>
      <c r="B119" s="32"/>
      <c r="C119" s="30"/>
      <c r="D119" s="33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4" s="38" customFormat="1" ht="12.75" x14ac:dyDescent="0.2">
      <c r="A120" s="1"/>
      <c r="B120" s="32"/>
      <c r="C120" s="30"/>
      <c r="D120" s="33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1:14" s="38" customFormat="1" ht="12.75" x14ac:dyDescent="0.2">
      <c r="A121" s="1"/>
      <c r="B121" s="32"/>
      <c r="C121" s="30"/>
      <c r="D121" s="33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s="38" customFormat="1" ht="12.75" x14ac:dyDescent="0.2">
      <c r="A122" s="1"/>
      <c r="B122" s="32"/>
      <c r="C122" s="30"/>
      <c r="D122" s="33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1:14" s="38" customFormat="1" ht="12.75" x14ac:dyDescent="0.2">
      <c r="A123" s="1"/>
      <c r="B123" s="32"/>
      <c r="C123" s="30"/>
      <c r="D123" s="33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1:14" s="38" customFormat="1" ht="12.75" x14ac:dyDescent="0.2">
      <c r="A124" s="1"/>
      <c r="B124" s="32"/>
      <c r="C124" s="30"/>
      <c r="D124" s="33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1:14" s="38" customFormat="1" ht="12.75" x14ac:dyDescent="0.2">
      <c r="A125" s="1"/>
      <c r="B125" s="32"/>
      <c r="C125" s="30"/>
      <c r="D125" s="33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1:14" s="38" customFormat="1" ht="12.75" x14ac:dyDescent="0.2">
      <c r="A126" s="1"/>
      <c r="B126" s="32"/>
      <c r="C126" s="30"/>
      <c r="D126" s="33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1:14" s="38" customFormat="1" ht="12.75" x14ac:dyDescent="0.2">
      <c r="A127" s="1"/>
      <c r="B127" s="32"/>
      <c r="C127" s="30"/>
      <c r="D127" s="33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1:14" s="38" customFormat="1" ht="12.75" x14ac:dyDescent="0.2">
      <c r="A128" s="1"/>
      <c r="B128" s="32"/>
      <c r="C128" s="30"/>
      <c r="D128" s="33"/>
      <c r="E128" s="30"/>
      <c r="F128" s="30"/>
      <c r="G128" s="30"/>
      <c r="H128" s="30"/>
      <c r="I128" s="30"/>
      <c r="J128" s="30"/>
      <c r="K128" s="30"/>
      <c r="L128" s="30"/>
      <c r="M128" s="30"/>
      <c r="N128" s="30"/>
    </row>
    <row r="129" spans="1:14" s="38" customFormat="1" ht="12.75" x14ac:dyDescent="0.2">
      <c r="A129" s="1"/>
      <c r="B129" s="32"/>
      <c r="C129" s="30"/>
      <c r="D129" s="33"/>
      <c r="E129" s="30"/>
      <c r="F129" s="30"/>
      <c r="G129" s="30"/>
      <c r="H129" s="30"/>
      <c r="I129" s="30"/>
      <c r="J129" s="30"/>
      <c r="K129" s="30"/>
      <c r="L129" s="30"/>
      <c r="M129" s="30"/>
      <c r="N129" s="30"/>
    </row>
    <row r="130" spans="1:14" s="38" customFormat="1" ht="12.75" x14ac:dyDescent="0.2">
      <c r="A130" s="1"/>
      <c r="B130" s="32"/>
      <c r="C130" s="30"/>
      <c r="D130" s="33"/>
      <c r="E130" s="30"/>
      <c r="F130" s="30"/>
      <c r="G130" s="30"/>
      <c r="H130" s="30"/>
      <c r="I130" s="30"/>
      <c r="J130" s="30"/>
      <c r="K130" s="30"/>
      <c r="L130" s="30"/>
      <c r="M130" s="30"/>
      <c r="N130" s="30"/>
    </row>
    <row r="131" spans="1:14" s="38" customFormat="1" ht="12.75" x14ac:dyDescent="0.2">
      <c r="A131" s="1"/>
      <c r="B131" s="32"/>
      <c r="C131" s="30"/>
      <c r="D131" s="33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1:14" s="38" customFormat="1" ht="12.75" x14ac:dyDescent="0.2">
      <c r="A132" s="1"/>
      <c r="B132" s="32"/>
      <c r="C132" s="30"/>
      <c r="D132" s="33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1:14" s="38" customFormat="1" ht="12.75" x14ac:dyDescent="0.2">
      <c r="A133" s="1"/>
      <c r="B133" s="32"/>
      <c r="C133" s="30"/>
      <c r="D133" s="33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1:14" s="38" customFormat="1" ht="12.75" x14ac:dyDescent="0.2">
      <c r="A134" s="1"/>
      <c r="B134" s="32"/>
      <c r="C134" s="30"/>
      <c r="D134" s="33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1:14" s="38" customFormat="1" ht="12.75" x14ac:dyDescent="0.2">
      <c r="A135" s="1"/>
      <c r="B135" s="32"/>
      <c r="C135" s="30"/>
      <c r="D135" s="33"/>
      <c r="E135" s="30"/>
      <c r="F135" s="30"/>
      <c r="G135" s="30"/>
      <c r="H135" s="30"/>
      <c r="I135" s="30"/>
      <c r="J135" s="30"/>
      <c r="K135" s="30"/>
      <c r="L135" s="30"/>
      <c r="M135" s="30"/>
      <c r="N135" s="30"/>
    </row>
    <row r="136" spans="1:14" s="38" customFormat="1" ht="12.75" x14ac:dyDescent="0.2">
      <c r="A136" s="1"/>
      <c r="B136" s="32"/>
      <c r="C136" s="30"/>
      <c r="D136" s="33"/>
      <c r="E136" s="30"/>
      <c r="F136" s="30"/>
      <c r="G136" s="30"/>
      <c r="H136" s="30"/>
      <c r="I136" s="30"/>
      <c r="J136" s="30"/>
      <c r="K136" s="30"/>
      <c r="L136" s="30"/>
      <c r="M136" s="30"/>
      <c r="N136" s="30"/>
    </row>
    <row r="137" spans="1:14" s="38" customFormat="1" ht="12.75" x14ac:dyDescent="0.2">
      <c r="A137" s="1"/>
      <c r="B137" s="32"/>
      <c r="C137" s="30"/>
      <c r="D137" s="33"/>
      <c r="E137" s="30"/>
      <c r="F137" s="30"/>
      <c r="G137" s="30"/>
      <c r="H137" s="30"/>
      <c r="I137" s="30"/>
      <c r="J137" s="30"/>
      <c r="K137" s="30"/>
      <c r="L137" s="30"/>
      <c r="M137" s="30"/>
      <c r="N137" s="30"/>
    </row>
    <row r="138" spans="1:14" s="38" customFormat="1" ht="12.75" x14ac:dyDescent="0.2">
      <c r="A138" s="1"/>
      <c r="B138" s="32"/>
      <c r="C138" s="30"/>
      <c r="D138" s="33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39" spans="1:14" s="38" customFormat="1" ht="12.75" x14ac:dyDescent="0.2">
      <c r="A139" s="1"/>
      <c r="B139" s="32"/>
      <c r="C139" s="30"/>
      <c r="D139" s="33"/>
      <c r="E139" s="30"/>
      <c r="F139" s="30"/>
      <c r="G139" s="30"/>
      <c r="H139" s="30"/>
      <c r="I139" s="30"/>
      <c r="J139" s="30"/>
      <c r="K139" s="30"/>
      <c r="L139" s="30"/>
      <c r="M139" s="30"/>
      <c r="N139" s="30"/>
    </row>
    <row r="140" spans="1:14" s="38" customFormat="1" ht="12.75" x14ac:dyDescent="0.2">
      <c r="A140" s="1"/>
      <c r="B140" s="32"/>
      <c r="C140" s="30"/>
      <c r="D140" s="33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1:14" s="38" customFormat="1" ht="12.75" x14ac:dyDescent="0.2">
      <c r="A141" s="1"/>
      <c r="B141" s="32"/>
      <c r="C141" s="30"/>
      <c r="D141" s="33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s="38" customFormat="1" ht="12.75" x14ac:dyDescent="0.2">
      <c r="A142" s="1"/>
      <c r="B142" s="32"/>
      <c r="C142" s="30"/>
      <c r="D142" s="33"/>
      <c r="E142" s="30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1:14" s="38" customFormat="1" ht="12.75" x14ac:dyDescent="0.2">
      <c r="A143" s="1"/>
      <c r="B143" s="32"/>
      <c r="C143" s="30"/>
      <c r="D143" s="33"/>
      <c r="E143" s="30"/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1:14" s="38" customFormat="1" ht="12.75" x14ac:dyDescent="0.2">
      <c r="A144" s="1"/>
      <c r="B144" s="32"/>
      <c r="C144" s="30"/>
      <c r="D144" s="33"/>
      <c r="E144" s="30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1:14" s="38" customFormat="1" ht="12.75" x14ac:dyDescent="0.2">
      <c r="A145" s="1"/>
      <c r="B145" s="32"/>
      <c r="C145" s="30"/>
      <c r="D145" s="33"/>
      <c r="E145" s="30"/>
      <c r="F145" s="30"/>
      <c r="G145" s="30"/>
      <c r="H145" s="30"/>
      <c r="I145" s="30"/>
      <c r="J145" s="30"/>
      <c r="K145" s="30"/>
      <c r="L145" s="30"/>
      <c r="M145" s="30"/>
      <c r="N145" s="30"/>
    </row>
    <row r="146" spans="1:14" s="38" customFormat="1" ht="12.75" x14ac:dyDescent="0.2">
      <c r="A146" s="1"/>
      <c r="B146" s="32"/>
      <c r="C146" s="30"/>
      <c r="D146" s="33"/>
      <c r="E146" s="30"/>
      <c r="F146" s="30"/>
      <c r="G146" s="30"/>
      <c r="H146" s="30"/>
      <c r="I146" s="30"/>
      <c r="J146" s="30"/>
      <c r="K146" s="30"/>
      <c r="L146" s="30"/>
      <c r="M146" s="30"/>
      <c r="N146" s="30"/>
    </row>
    <row r="147" spans="1:14" s="38" customFormat="1" ht="12.75" x14ac:dyDescent="0.2">
      <c r="A147" s="1"/>
      <c r="B147" s="32"/>
      <c r="C147" s="30"/>
      <c r="D147" s="33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1:14" s="38" customFormat="1" ht="12.75" x14ac:dyDescent="0.2">
      <c r="A148" s="1"/>
      <c r="B148" s="32"/>
      <c r="C148" s="30"/>
      <c r="D148" s="33"/>
      <c r="E148" s="30"/>
      <c r="F148" s="30"/>
      <c r="G148" s="30"/>
      <c r="H148" s="30"/>
      <c r="I148" s="30"/>
      <c r="J148" s="30"/>
      <c r="K148" s="30"/>
      <c r="L148" s="30"/>
      <c r="M148" s="30"/>
      <c r="N148" s="30"/>
    </row>
    <row r="149" spans="1:14" s="38" customFormat="1" ht="12.75" x14ac:dyDescent="0.2">
      <c r="A149" s="1"/>
      <c r="B149" s="32"/>
      <c r="C149" s="30"/>
      <c r="D149" s="33"/>
      <c r="E149" s="30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1:14" s="38" customFormat="1" ht="12.75" x14ac:dyDescent="0.2">
      <c r="A150" s="1"/>
      <c r="B150" s="32"/>
      <c r="C150" s="30"/>
      <c r="D150" s="33"/>
      <c r="E150" s="30"/>
      <c r="F150" s="30"/>
      <c r="G150" s="30"/>
      <c r="H150" s="30"/>
      <c r="I150" s="30"/>
      <c r="J150" s="30"/>
      <c r="K150" s="30"/>
      <c r="L150" s="30"/>
      <c r="M150" s="30"/>
      <c r="N150" s="30"/>
    </row>
    <row r="151" spans="1:14" s="38" customFormat="1" ht="12.75" x14ac:dyDescent="0.2">
      <c r="A151" s="1"/>
      <c r="B151" s="32"/>
      <c r="C151" s="30"/>
      <c r="D151" s="33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1:14" s="38" customFormat="1" ht="12.75" x14ac:dyDescent="0.2">
      <c r="A152" s="1"/>
      <c r="B152" s="32"/>
      <c r="C152" s="30"/>
      <c r="D152" s="33"/>
      <c r="E152" s="30"/>
      <c r="F152" s="30"/>
      <c r="G152" s="30"/>
      <c r="H152" s="30"/>
      <c r="I152" s="30"/>
      <c r="J152" s="30"/>
      <c r="K152" s="30"/>
      <c r="L152" s="30"/>
      <c r="M152" s="30"/>
      <c r="N152" s="30"/>
    </row>
    <row r="153" spans="1:14" s="38" customFormat="1" ht="12.75" x14ac:dyDescent="0.2">
      <c r="A153" s="1"/>
      <c r="B153" s="32"/>
      <c r="C153" s="30"/>
      <c r="D153" s="33"/>
      <c r="E153" s="30"/>
      <c r="F153" s="30"/>
      <c r="G153" s="30"/>
      <c r="H153" s="30"/>
      <c r="I153" s="30"/>
      <c r="J153" s="30"/>
      <c r="K153" s="30"/>
      <c r="L153" s="30"/>
      <c r="M153" s="30"/>
      <c r="N153" s="30"/>
    </row>
    <row r="154" spans="1:14" s="38" customFormat="1" ht="12.75" x14ac:dyDescent="0.2">
      <c r="A154" s="1"/>
      <c r="B154" s="32"/>
      <c r="C154" s="30"/>
      <c r="D154" s="33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1:14" s="38" customFormat="1" ht="12.75" x14ac:dyDescent="0.2">
      <c r="A155" s="1"/>
      <c r="B155" s="32"/>
      <c r="C155" s="30"/>
      <c r="D155" s="33"/>
      <c r="E155" s="30"/>
      <c r="F155" s="30"/>
      <c r="G155" s="30"/>
      <c r="H155" s="30"/>
      <c r="I155" s="30"/>
      <c r="J155" s="30"/>
      <c r="K155" s="30"/>
      <c r="L155" s="30"/>
      <c r="M155" s="30"/>
      <c r="N155" s="30"/>
    </row>
    <row r="156" spans="1:14" s="38" customFormat="1" ht="12.75" x14ac:dyDescent="0.2">
      <c r="A156" s="1"/>
      <c r="B156" s="32"/>
      <c r="C156" s="30"/>
      <c r="D156" s="33"/>
      <c r="E156" s="30"/>
      <c r="F156" s="30"/>
      <c r="G156" s="30"/>
      <c r="H156" s="30"/>
      <c r="I156" s="30"/>
      <c r="J156" s="30"/>
      <c r="K156" s="30"/>
      <c r="L156" s="30"/>
      <c r="M156" s="30"/>
      <c r="N156" s="30"/>
    </row>
    <row r="157" spans="1:14" s="38" customFormat="1" ht="12.75" x14ac:dyDescent="0.2">
      <c r="A157" s="1"/>
      <c r="B157" s="32"/>
      <c r="C157" s="30"/>
      <c r="D157" s="33"/>
      <c r="E157" s="30"/>
      <c r="F157" s="30"/>
      <c r="G157" s="30"/>
      <c r="H157" s="30"/>
      <c r="I157" s="30"/>
      <c r="J157" s="30"/>
      <c r="K157" s="30"/>
      <c r="L157" s="30"/>
      <c r="M157" s="30"/>
      <c r="N157" s="30"/>
    </row>
    <row r="158" spans="1:14" s="38" customFormat="1" ht="12.75" x14ac:dyDescent="0.2">
      <c r="A158" s="1"/>
      <c r="B158" s="32"/>
      <c r="C158" s="30"/>
      <c r="D158" s="33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1:14" s="38" customFormat="1" ht="12.75" x14ac:dyDescent="0.2">
      <c r="A159" s="1"/>
      <c r="B159" s="32"/>
      <c r="C159" s="30"/>
      <c r="D159" s="33"/>
      <c r="E159" s="30"/>
      <c r="F159" s="30"/>
      <c r="G159" s="30"/>
      <c r="H159" s="30"/>
      <c r="I159" s="30"/>
      <c r="J159" s="30"/>
      <c r="K159" s="30"/>
      <c r="L159" s="30"/>
      <c r="M159" s="30"/>
      <c r="N159" s="30"/>
    </row>
    <row r="160" spans="1:14" s="38" customFormat="1" ht="12.75" x14ac:dyDescent="0.2">
      <c r="A160" s="1"/>
      <c r="B160" s="32"/>
      <c r="C160" s="30"/>
      <c r="D160" s="33"/>
      <c r="E160" s="30"/>
      <c r="F160" s="30"/>
      <c r="G160" s="30"/>
      <c r="H160" s="30"/>
      <c r="I160" s="30"/>
      <c r="J160" s="30"/>
      <c r="K160" s="30"/>
      <c r="L160" s="30"/>
      <c r="M160" s="30"/>
      <c r="N160" s="30"/>
    </row>
    <row r="161" spans="1:14" s="38" customFormat="1" ht="12.75" x14ac:dyDescent="0.2">
      <c r="A161" s="1"/>
      <c r="B161" s="32"/>
      <c r="C161" s="30"/>
      <c r="D161" s="33"/>
      <c r="E161" s="30"/>
      <c r="F161" s="30"/>
      <c r="G161" s="30"/>
      <c r="H161" s="30"/>
      <c r="I161" s="30"/>
      <c r="J161" s="30"/>
      <c r="K161" s="30"/>
      <c r="L161" s="30"/>
      <c r="M161" s="30"/>
      <c r="N161" s="30"/>
    </row>
    <row r="162" spans="1:14" s="38" customFormat="1" ht="12.75" x14ac:dyDescent="0.2">
      <c r="A162" s="1"/>
      <c r="B162" s="32"/>
      <c r="C162" s="30"/>
      <c r="D162" s="33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1:14" s="38" customFormat="1" ht="12.75" x14ac:dyDescent="0.2">
      <c r="A163" s="1"/>
      <c r="B163" s="32"/>
      <c r="C163" s="30"/>
      <c r="D163" s="33"/>
      <c r="E163" s="30"/>
      <c r="F163" s="30"/>
      <c r="G163" s="30"/>
      <c r="H163" s="30"/>
      <c r="I163" s="30"/>
      <c r="J163" s="30"/>
      <c r="K163" s="30"/>
      <c r="L163" s="30"/>
      <c r="M163" s="30"/>
      <c r="N163" s="30"/>
    </row>
    <row r="164" spans="1:14" s="38" customFormat="1" ht="12.75" x14ac:dyDescent="0.2">
      <c r="A164" s="1"/>
      <c r="B164" s="32"/>
      <c r="C164" s="30"/>
      <c r="D164" s="33"/>
      <c r="E164" s="30"/>
      <c r="F164" s="30"/>
      <c r="G164" s="30"/>
      <c r="H164" s="30"/>
      <c r="I164" s="30"/>
      <c r="J164" s="30"/>
      <c r="K164" s="30"/>
      <c r="L164" s="30"/>
      <c r="M164" s="30"/>
      <c r="N164" s="30"/>
    </row>
    <row r="165" spans="1:14" s="38" customFormat="1" ht="12.75" x14ac:dyDescent="0.2">
      <c r="A165" s="1"/>
      <c r="B165" s="32"/>
      <c r="C165" s="30"/>
      <c r="D165" s="33"/>
      <c r="E165" s="30"/>
      <c r="F165" s="30"/>
      <c r="G165" s="30"/>
      <c r="H165" s="30"/>
      <c r="I165" s="30"/>
      <c r="J165" s="30"/>
      <c r="K165" s="30"/>
      <c r="L165" s="30"/>
      <c r="M165" s="30"/>
      <c r="N165" s="30"/>
    </row>
    <row r="166" spans="1:14" s="38" customFormat="1" ht="12.75" x14ac:dyDescent="0.2">
      <c r="A166" s="1"/>
      <c r="B166" s="32"/>
      <c r="C166" s="30"/>
      <c r="D166" s="33"/>
      <c r="E166" s="30"/>
      <c r="F166" s="30"/>
      <c r="G166" s="30"/>
      <c r="H166" s="30"/>
      <c r="I166" s="30"/>
      <c r="J166" s="30"/>
      <c r="K166" s="30"/>
      <c r="L166" s="30"/>
      <c r="M166" s="30"/>
      <c r="N166" s="30"/>
    </row>
    <row r="167" spans="1:14" s="38" customFormat="1" ht="12.75" x14ac:dyDescent="0.2">
      <c r="A167" s="1"/>
      <c r="B167" s="32"/>
      <c r="C167" s="30"/>
      <c r="D167" s="33"/>
      <c r="E167" s="30"/>
      <c r="F167" s="30"/>
      <c r="G167" s="30"/>
      <c r="H167" s="30"/>
      <c r="I167" s="30"/>
      <c r="J167" s="30"/>
      <c r="K167" s="30"/>
      <c r="L167" s="30"/>
      <c r="M167" s="30"/>
      <c r="N167" s="30"/>
    </row>
    <row r="168" spans="1:14" s="38" customFormat="1" ht="12.75" x14ac:dyDescent="0.2">
      <c r="A168" s="1"/>
      <c r="B168" s="32"/>
      <c r="C168" s="30"/>
      <c r="D168" s="33"/>
      <c r="E168" s="30"/>
      <c r="F168" s="30"/>
      <c r="G168" s="30"/>
      <c r="H168" s="30"/>
      <c r="I168" s="30"/>
      <c r="J168" s="30"/>
      <c r="K168" s="30"/>
      <c r="L168" s="30"/>
      <c r="M168" s="30"/>
      <c r="N168" s="30"/>
    </row>
    <row r="169" spans="1:14" s="38" customFormat="1" ht="12.75" x14ac:dyDescent="0.2">
      <c r="A169" s="1"/>
      <c r="B169" s="32"/>
      <c r="C169" s="30"/>
      <c r="D169" s="33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1:14" s="38" customFormat="1" ht="12.75" x14ac:dyDescent="0.2">
      <c r="A170" s="1"/>
      <c r="B170" s="32"/>
      <c r="C170" s="30"/>
      <c r="D170" s="33"/>
      <c r="E170" s="30"/>
      <c r="F170" s="30"/>
      <c r="G170" s="30"/>
      <c r="H170" s="30"/>
      <c r="I170" s="30"/>
      <c r="J170" s="30"/>
      <c r="K170" s="30"/>
      <c r="L170" s="30"/>
      <c r="M170" s="30"/>
      <c r="N170" s="30"/>
    </row>
    <row r="171" spans="1:14" s="38" customFormat="1" ht="12.75" x14ac:dyDescent="0.2">
      <c r="A171" s="1"/>
      <c r="B171" s="32"/>
      <c r="C171" s="30"/>
      <c r="D171" s="33"/>
      <c r="E171" s="30"/>
      <c r="F171" s="30"/>
      <c r="G171" s="30"/>
      <c r="H171" s="30"/>
      <c r="I171" s="30"/>
      <c r="J171" s="30"/>
      <c r="K171" s="30"/>
      <c r="L171" s="30"/>
      <c r="M171" s="30"/>
      <c r="N171" s="30"/>
    </row>
    <row r="172" spans="1:14" s="38" customFormat="1" ht="12.75" x14ac:dyDescent="0.2">
      <c r="A172" s="1"/>
      <c r="B172" s="32"/>
      <c r="C172" s="30"/>
      <c r="D172" s="33"/>
      <c r="E172" s="30"/>
      <c r="F172" s="30"/>
      <c r="G172" s="30"/>
      <c r="H172" s="30"/>
      <c r="I172" s="30"/>
      <c r="J172" s="30"/>
      <c r="K172" s="30"/>
      <c r="L172" s="30"/>
      <c r="M172" s="30"/>
      <c r="N172" s="30"/>
    </row>
    <row r="173" spans="1:14" s="38" customFormat="1" ht="12.75" x14ac:dyDescent="0.2">
      <c r="A173" s="1"/>
      <c r="B173" s="32"/>
      <c r="C173" s="30"/>
      <c r="D173" s="33"/>
      <c r="E173" s="30"/>
      <c r="F173" s="30"/>
      <c r="G173" s="30"/>
      <c r="H173" s="30"/>
      <c r="I173" s="30"/>
      <c r="J173" s="30"/>
      <c r="K173" s="30"/>
      <c r="L173" s="30"/>
      <c r="M173" s="30"/>
      <c r="N173" s="30"/>
    </row>
    <row r="174" spans="1:14" s="38" customFormat="1" ht="12.75" x14ac:dyDescent="0.2">
      <c r="A174" s="1"/>
      <c r="B174" s="32"/>
      <c r="C174" s="30"/>
      <c r="D174" s="33"/>
      <c r="E174" s="30"/>
      <c r="F174" s="30"/>
      <c r="G174" s="30"/>
      <c r="H174" s="30"/>
      <c r="I174" s="30"/>
      <c r="J174" s="30"/>
      <c r="K174" s="30"/>
      <c r="L174" s="30"/>
      <c r="M174" s="30"/>
      <c r="N174" s="30"/>
    </row>
    <row r="175" spans="1:14" s="38" customFormat="1" ht="12.75" x14ac:dyDescent="0.2">
      <c r="A175" s="1"/>
      <c r="B175" s="32"/>
      <c r="C175" s="30"/>
      <c r="D175" s="33"/>
      <c r="E175" s="30"/>
      <c r="F175" s="30"/>
      <c r="G175" s="30"/>
      <c r="H175" s="30"/>
      <c r="I175" s="30"/>
      <c r="J175" s="30"/>
      <c r="K175" s="30"/>
      <c r="L175" s="30"/>
      <c r="M175" s="30"/>
      <c r="N175" s="30"/>
    </row>
    <row r="176" spans="1:14" s="38" customFormat="1" ht="12.75" x14ac:dyDescent="0.2">
      <c r="A176" s="1"/>
      <c r="B176" s="32"/>
      <c r="C176" s="30"/>
      <c r="D176" s="33"/>
      <c r="E176" s="30"/>
      <c r="F176" s="30"/>
      <c r="G176" s="30"/>
      <c r="H176" s="30"/>
      <c r="I176" s="30"/>
      <c r="J176" s="30"/>
      <c r="K176" s="30"/>
      <c r="L176" s="30"/>
      <c r="M176" s="30"/>
      <c r="N176" s="30"/>
    </row>
    <row r="177" spans="1:14" s="38" customFormat="1" ht="12.75" x14ac:dyDescent="0.2">
      <c r="A177" s="1"/>
      <c r="B177" s="32"/>
      <c r="C177" s="30"/>
      <c r="D177" s="33"/>
      <c r="E177" s="30"/>
      <c r="F177" s="30"/>
      <c r="G177" s="30"/>
      <c r="H177" s="30"/>
      <c r="I177" s="30"/>
      <c r="J177" s="30"/>
      <c r="K177" s="30"/>
      <c r="L177" s="30"/>
      <c r="M177" s="30"/>
      <c r="N177" s="30"/>
    </row>
    <row r="178" spans="1:14" s="38" customFormat="1" ht="12.75" x14ac:dyDescent="0.2">
      <c r="A178" s="1"/>
      <c r="B178" s="32"/>
      <c r="C178" s="30"/>
      <c r="D178" s="33"/>
      <c r="E178" s="30"/>
      <c r="F178" s="30"/>
      <c r="G178" s="30"/>
      <c r="H178" s="30"/>
      <c r="I178" s="30"/>
      <c r="J178" s="30"/>
      <c r="K178" s="30"/>
      <c r="L178" s="30"/>
      <c r="M178" s="30"/>
      <c r="N178" s="30"/>
    </row>
    <row r="179" spans="1:14" s="38" customFormat="1" ht="12.75" x14ac:dyDescent="0.2">
      <c r="A179" s="1"/>
      <c r="B179" s="32"/>
      <c r="C179" s="30"/>
      <c r="D179" s="33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1:14" s="38" customFormat="1" ht="12.75" x14ac:dyDescent="0.2">
      <c r="A180" s="1"/>
      <c r="B180" s="32"/>
      <c r="C180" s="30"/>
      <c r="D180" s="33"/>
      <c r="E180" s="30"/>
      <c r="F180" s="30"/>
      <c r="G180" s="30"/>
      <c r="H180" s="30"/>
      <c r="I180" s="30"/>
      <c r="J180" s="30"/>
      <c r="K180" s="30"/>
      <c r="L180" s="30"/>
      <c r="M180" s="30"/>
      <c r="N180" s="30"/>
    </row>
    <row r="181" spans="1:14" s="38" customFormat="1" ht="12.75" x14ac:dyDescent="0.2">
      <c r="A181" s="1"/>
      <c r="B181" s="32"/>
      <c r="C181" s="30"/>
      <c r="D181" s="33"/>
      <c r="E181" s="30"/>
      <c r="F181" s="30"/>
      <c r="G181" s="30"/>
      <c r="H181" s="30"/>
      <c r="I181" s="30"/>
      <c r="J181" s="30"/>
      <c r="K181" s="30"/>
      <c r="L181" s="30"/>
      <c r="M181" s="30"/>
      <c r="N181" s="30"/>
    </row>
    <row r="182" spans="1:14" s="38" customFormat="1" ht="12.75" x14ac:dyDescent="0.2">
      <c r="A182" s="1"/>
      <c r="B182" s="32"/>
      <c r="C182" s="30"/>
      <c r="D182" s="33"/>
      <c r="E182" s="30"/>
      <c r="F182" s="30"/>
      <c r="G182" s="30"/>
      <c r="H182" s="30"/>
      <c r="I182" s="30"/>
      <c r="J182" s="30"/>
      <c r="K182" s="30"/>
      <c r="L182" s="30"/>
      <c r="M182" s="30"/>
      <c r="N182" s="30"/>
    </row>
    <row r="183" spans="1:14" s="38" customFormat="1" ht="12.75" x14ac:dyDescent="0.2">
      <c r="A183" s="1"/>
      <c r="B183" s="32"/>
      <c r="C183" s="30"/>
      <c r="D183" s="33"/>
      <c r="E183" s="30"/>
      <c r="F183" s="30"/>
      <c r="G183" s="30"/>
      <c r="H183" s="30"/>
      <c r="I183" s="30"/>
      <c r="J183" s="30"/>
      <c r="K183" s="30"/>
      <c r="L183" s="30"/>
      <c r="M183" s="30"/>
      <c r="N183" s="30"/>
    </row>
    <row r="184" spans="1:14" s="38" customFormat="1" ht="12.75" x14ac:dyDescent="0.2">
      <c r="A184" s="1"/>
      <c r="B184" s="32"/>
      <c r="C184" s="30"/>
      <c r="D184" s="33"/>
      <c r="E184" s="30"/>
      <c r="F184" s="30"/>
      <c r="G184" s="30"/>
      <c r="H184" s="30"/>
      <c r="I184" s="30"/>
      <c r="J184" s="30"/>
      <c r="K184" s="30"/>
      <c r="L184" s="30"/>
      <c r="M184" s="30"/>
      <c r="N184" s="30"/>
    </row>
    <row r="185" spans="1:14" s="38" customFormat="1" ht="12.75" x14ac:dyDescent="0.2">
      <c r="A185" s="1"/>
      <c r="B185" s="32"/>
      <c r="C185" s="30"/>
      <c r="D185" s="33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1:14" s="38" customFormat="1" ht="12.75" x14ac:dyDescent="0.2">
      <c r="A186" s="1"/>
      <c r="B186" s="32"/>
      <c r="C186" s="30"/>
      <c r="D186" s="33"/>
      <c r="E186" s="30"/>
      <c r="F186" s="30"/>
      <c r="G186" s="30"/>
      <c r="H186" s="30"/>
      <c r="I186" s="30"/>
      <c r="J186" s="30"/>
      <c r="K186" s="30"/>
      <c r="L186" s="30"/>
      <c r="M186" s="30"/>
      <c r="N186" s="30"/>
    </row>
    <row r="187" spans="1:14" s="38" customFormat="1" ht="12.75" x14ac:dyDescent="0.2">
      <c r="A187" s="1"/>
      <c r="B187" s="32"/>
      <c r="C187" s="30"/>
      <c r="D187" s="33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1:14" s="38" customFormat="1" ht="12.75" x14ac:dyDescent="0.2">
      <c r="A188" s="1"/>
      <c r="B188" s="32"/>
      <c r="C188" s="30"/>
      <c r="D188" s="33"/>
      <c r="E188" s="30"/>
      <c r="F188" s="30"/>
      <c r="G188" s="30"/>
      <c r="H188" s="30"/>
      <c r="I188" s="30"/>
      <c r="J188" s="30"/>
      <c r="K188" s="30"/>
      <c r="L188" s="30"/>
      <c r="M188" s="30"/>
      <c r="N188" s="30"/>
    </row>
    <row r="189" spans="1:14" s="38" customFormat="1" ht="12.75" x14ac:dyDescent="0.2">
      <c r="A189" s="1"/>
      <c r="B189" s="32"/>
      <c r="C189" s="30"/>
      <c r="D189" s="33"/>
      <c r="E189" s="30"/>
      <c r="F189" s="30"/>
      <c r="G189" s="30"/>
      <c r="H189" s="30"/>
      <c r="I189" s="30"/>
      <c r="J189" s="30"/>
      <c r="K189" s="30"/>
      <c r="L189" s="30"/>
      <c r="M189" s="30"/>
      <c r="N189" s="30"/>
    </row>
    <row r="190" spans="1:14" s="38" customFormat="1" ht="12.75" x14ac:dyDescent="0.2">
      <c r="A190" s="1"/>
      <c r="B190" s="32"/>
      <c r="C190" s="30"/>
      <c r="D190" s="33"/>
      <c r="E190" s="30"/>
      <c r="F190" s="30"/>
      <c r="G190" s="30"/>
      <c r="H190" s="30"/>
      <c r="I190" s="30"/>
      <c r="J190" s="30"/>
      <c r="K190" s="30"/>
      <c r="L190" s="30"/>
      <c r="M190" s="30"/>
      <c r="N190" s="30"/>
    </row>
    <row r="191" spans="1:14" s="38" customFormat="1" ht="12.75" x14ac:dyDescent="0.2">
      <c r="A191" s="1"/>
      <c r="B191" s="32"/>
      <c r="C191" s="30"/>
      <c r="D191" s="33"/>
      <c r="E191" s="30"/>
      <c r="F191" s="30"/>
      <c r="G191" s="30"/>
      <c r="H191" s="30"/>
      <c r="I191" s="30"/>
      <c r="J191" s="30"/>
      <c r="K191" s="30"/>
      <c r="L191" s="30"/>
      <c r="M191" s="30"/>
      <c r="N191" s="30"/>
    </row>
    <row r="192" spans="1:14" s="38" customFormat="1" ht="12.75" x14ac:dyDescent="0.2">
      <c r="A192" s="1"/>
      <c r="B192" s="32"/>
      <c r="C192" s="30"/>
      <c r="D192" s="33"/>
      <c r="E192" s="30"/>
      <c r="F192" s="30"/>
      <c r="G192" s="30"/>
      <c r="H192" s="30"/>
      <c r="I192" s="30"/>
      <c r="J192" s="30"/>
      <c r="K192" s="30"/>
      <c r="L192" s="30"/>
      <c r="M192" s="30"/>
      <c r="N192" s="30"/>
    </row>
    <row r="193" spans="1:14" s="38" customFormat="1" ht="12.75" x14ac:dyDescent="0.2">
      <c r="A193" s="1"/>
      <c r="B193" s="32"/>
      <c r="C193" s="30"/>
      <c r="D193" s="33"/>
      <c r="E193" s="30"/>
      <c r="F193" s="30"/>
      <c r="G193" s="30"/>
      <c r="H193" s="30"/>
      <c r="I193" s="30"/>
      <c r="J193" s="30"/>
      <c r="K193" s="30"/>
      <c r="L193" s="30"/>
      <c r="M193" s="30"/>
      <c r="N193" s="30"/>
    </row>
    <row r="194" spans="1:14" s="38" customFormat="1" ht="12.75" x14ac:dyDescent="0.2">
      <c r="A194" s="1"/>
      <c r="B194" s="32"/>
      <c r="C194" s="30"/>
      <c r="D194" s="33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1:14" s="38" customFormat="1" ht="12.75" x14ac:dyDescent="0.2">
      <c r="A195" s="1"/>
      <c r="B195" s="32"/>
      <c r="C195" s="30"/>
      <c r="D195" s="33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1:14" s="38" customFormat="1" ht="12.75" x14ac:dyDescent="0.2">
      <c r="A196" s="1"/>
      <c r="B196" s="32"/>
      <c r="C196" s="30"/>
      <c r="D196" s="33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s="38" customFormat="1" ht="12.75" x14ac:dyDescent="0.2">
      <c r="A197" s="1"/>
      <c r="B197" s="32"/>
      <c r="C197" s="30"/>
      <c r="D197" s="33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1:14" s="38" customFormat="1" ht="12.75" x14ac:dyDescent="0.2">
      <c r="A198" s="1"/>
      <c r="B198" s="32"/>
      <c r="C198" s="30"/>
      <c r="D198" s="33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1:14" s="38" customFormat="1" ht="12.75" x14ac:dyDescent="0.2">
      <c r="A199" s="1"/>
      <c r="B199" s="32"/>
      <c r="C199" s="30"/>
      <c r="D199" s="33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1:14" s="38" customFormat="1" ht="12.75" x14ac:dyDescent="0.2">
      <c r="A200" s="1"/>
      <c r="B200" s="32"/>
      <c r="C200" s="30"/>
      <c r="D200" s="33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s="38" customFormat="1" ht="12.75" x14ac:dyDescent="0.2">
      <c r="A201" s="1"/>
      <c r="B201" s="32"/>
      <c r="C201" s="30"/>
      <c r="D201" s="33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1:14" s="38" customFormat="1" ht="12.75" x14ac:dyDescent="0.2">
      <c r="A202" s="1"/>
      <c r="B202" s="32"/>
      <c r="C202" s="30"/>
      <c r="D202" s="33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1:14" s="38" customFormat="1" ht="12.75" x14ac:dyDescent="0.2">
      <c r="A203" s="1"/>
      <c r="B203" s="32"/>
      <c r="C203" s="30"/>
      <c r="D203" s="33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1:14" s="38" customFormat="1" ht="12.75" x14ac:dyDescent="0.2">
      <c r="A204" s="1"/>
      <c r="B204" s="32"/>
      <c r="C204" s="30"/>
      <c r="D204" s="33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1:14" s="38" customFormat="1" ht="12.75" x14ac:dyDescent="0.2">
      <c r="A205" s="1"/>
      <c r="B205" s="32"/>
      <c r="C205" s="30"/>
      <c r="D205" s="33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1:14" s="38" customFormat="1" ht="12.75" x14ac:dyDescent="0.2">
      <c r="A206" s="1"/>
      <c r="B206" s="32"/>
      <c r="C206" s="30"/>
      <c r="D206" s="33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1:14" s="38" customFormat="1" ht="12.75" x14ac:dyDescent="0.2">
      <c r="A207" s="1"/>
      <c r="B207" s="32"/>
      <c r="C207" s="30"/>
      <c r="D207" s="33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1:14" s="38" customFormat="1" ht="12.75" x14ac:dyDescent="0.2">
      <c r="A208" s="1"/>
      <c r="B208" s="32"/>
      <c r="C208" s="30"/>
      <c r="D208" s="33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1:14" s="38" customFormat="1" ht="12.75" x14ac:dyDescent="0.2">
      <c r="A209" s="1"/>
      <c r="B209" s="32"/>
      <c r="C209" s="30"/>
      <c r="D209" s="33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1:14" s="38" customFormat="1" ht="12.75" x14ac:dyDescent="0.2">
      <c r="A210" s="1"/>
      <c r="B210" s="32"/>
      <c r="C210" s="30"/>
      <c r="D210" s="33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1:14" s="38" customFormat="1" ht="12.75" x14ac:dyDescent="0.2">
      <c r="A211" s="1"/>
      <c r="B211" s="32"/>
      <c r="C211" s="30"/>
      <c r="D211" s="33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1:14" s="38" customFormat="1" ht="12.75" x14ac:dyDescent="0.2">
      <c r="A212" s="1"/>
      <c r="B212" s="32"/>
      <c r="C212" s="30"/>
      <c r="D212" s="33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1:14" s="38" customFormat="1" ht="12.75" x14ac:dyDescent="0.2">
      <c r="A213" s="1"/>
      <c r="B213" s="32"/>
      <c r="C213" s="30"/>
      <c r="D213" s="33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1:14" s="38" customFormat="1" ht="12.75" x14ac:dyDescent="0.2">
      <c r="A214" s="1"/>
      <c r="B214" s="32"/>
      <c r="C214" s="30"/>
      <c r="D214" s="33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1:14" s="38" customFormat="1" ht="12.75" x14ac:dyDescent="0.2">
      <c r="A215" s="1"/>
      <c r="B215" s="32"/>
      <c r="C215" s="30"/>
      <c r="D215" s="33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1:14" s="38" customFormat="1" ht="12.75" x14ac:dyDescent="0.2">
      <c r="A216" s="1"/>
      <c r="B216" s="32"/>
      <c r="C216" s="30"/>
      <c r="D216" s="33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1:14" s="38" customFormat="1" ht="12.75" x14ac:dyDescent="0.2">
      <c r="A217" s="1"/>
      <c r="B217" s="32"/>
      <c r="C217" s="30"/>
      <c r="D217" s="33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1:14" s="38" customFormat="1" ht="12.75" x14ac:dyDescent="0.2">
      <c r="A218" s="1"/>
      <c r="B218" s="32"/>
      <c r="C218" s="30"/>
      <c r="D218" s="33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1:14" s="38" customFormat="1" ht="12.75" x14ac:dyDescent="0.2">
      <c r="A219" s="1"/>
      <c r="B219" s="32"/>
      <c r="C219" s="30"/>
      <c r="D219" s="33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1:14" s="38" customFormat="1" ht="12.75" x14ac:dyDescent="0.2">
      <c r="A220" s="1"/>
      <c r="B220" s="32"/>
      <c r="C220" s="30"/>
      <c r="D220" s="33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 s="38" customFormat="1" ht="12.75" x14ac:dyDescent="0.2">
      <c r="A221" s="1"/>
      <c r="B221" s="32"/>
      <c r="C221" s="30"/>
      <c r="D221" s="33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s="38" customFormat="1" ht="12.75" x14ac:dyDescent="0.2">
      <c r="A222" s="1"/>
      <c r="B222" s="32"/>
      <c r="C222" s="30"/>
      <c r="D222" s="33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s="38" customFormat="1" ht="12.75" x14ac:dyDescent="0.2">
      <c r="A223" s="1"/>
      <c r="B223" s="32"/>
      <c r="C223" s="30"/>
      <c r="D223" s="33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s="38" customFormat="1" ht="12.75" x14ac:dyDescent="0.2">
      <c r="A224" s="1"/>
      <c r="B224" s="32"/>
      <c r="C224" s="30"/>
      <c r="D224" s="33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 s="38" customFormat="1" ht="12.75" x14ac:dyDescent="0.2">
      <c r="A225" s="1"/>
      <c r="B225" s="32"/>
      <c r="C225" s="30"/>
      <c r="D225" s="33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 s="38" customFormat="1" ht="12.75" x14ac:dyDescent="0.2">
      <c r="A226" s="1"/>
      <c r="B226" s="32"/>
      <c r="C226" s="30"/>
      <c r="D226" s="33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 s="38" customFormat="1" ht="12.75" x14ac:dyDescent="0.2">
      <c r="A227" s="1"/>
      <c r="B227" s="32"/>
      <c r="C227" s="30"/>
      <c r="D227" s="33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 s="38" customFormat="1" ht="12.75" x14ac:dyDescent="0.2">
      <c r="A228" s="1"/>
      <c r="B228" s="32"/>
      <c r="C228" s="30"/>
      <c r="D228" s="33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 s="38" customFormat="1" ht="12.75" x14ac:dyDescent="0.2">
      <c r="A229" s="1"/>
      <c r="B229" s="32"/>
      <c r="C229" s="30"/>
      <c r="D229" s="33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s="38" customFormat="1" ht="12.75" x14ac:dyDescent="0.2">
      <c r="A230" s="1"/>
      <c r="B230" s="32"/>
      <c r="C230" s="30"/>
      <c r="D230" s="33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 s="38" customFormat="1" ht="12.75" x14ac:dyDescent="0.2">
      <c r="A231" s="1"/>
      <c r="B231" s="32"/>
      <c r="C231" s="30"/>
      <c r="D231" s="33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 s="38" customFormat="1" ht="12.75" x14ac:dyDescent="0.2">
      <c r="A232" s="1"/>
      <c r="B232" s="32"/>
      <c r="C232" s="30"/>
      <c r="D232" s="33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 s="38" customFormat="1" ht="12.75" x14ac:dyDescent="0.2">
      <c r="A233" s="1"/>
      <c r="B233" s="32"/>
      <c r="C233" s="30"/>
      <c r="D233" s="33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 s="38" customFormat="1" ht="12.75" x14ac:dyDescent="0.2">
      <c r="A234" s="1"/>
      <c r="B234" s="32"/>
      <c r="C234" s="30"/>
      <c r="D234" s="33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 s="38" customFormat="1" ht="12.75" x14ac:dyDescent="0.2">
      <c r="A235" s="1"/>
      <c r="B235" s="32"/>
      <c r="C235" s="30"/>
      <c r="D235" s="33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 s="38" customFormat="1" ht="12.75" x14ac:dyDescent="0.2">
      <c r="A236" s="1"/>
      <c r="B236" s="32"/>
      <c r="C236" s="30"/>
      <c r="D236" s="33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 s="38" customFormat="1" ht="12.75" x14ac:dyDescent="0.2">
      <c r="A237" s="1"/>
      <c r="B237" s="32"/>
      <c r="C237" s="30"/>
      <c r="D237" s="33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 s="38" customFormat="1" ht="12.75" x14ac:dyDescent="0.2">
      <c r="A238" s="1"/>
      <c r="B238" s="32"/>
      <c r="C238" s="30"/>
      <c r="D238" s="33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 s="38" customFormat="1" ht="12.75" x14ac:dyDescent="0.2">
      <c r="A239" s="1"/>
      <c r="B239" s="32"/>
      <c r="C239" s="30"/>
      <c r="D239" s="33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 s="38" customFormat="1" ht="12.75" x14ac:dyDescent="0.2">
      <c r="A240" s="1"/>
      <c r="B240" s="32"/>
      <c r="C240" s="30"/>
      <c r="D240" s="33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 s="38" customFormat="1" ht="12.75" x14ac:dyDescent="0.2">
      <c r="A241" s="1"/>
      <c r="B241" s="32"/>
      <c r="C241" s="30"/>
      <c r="D241" s="33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 s="38" customFormat="1" ht="12.75" x14ac:dyDescent="0.2">
      <c r="A242" s="1"/>
      <c r="B242" s="32"/>
      <c r="C242" s="30"/>
      <c r="D242" s="33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 s="38" customFormat="1" ht="12.75" x14ac:dyDescent="0.2">
      <c r="A243" s="1"/>
      <c r="B243" s="32"/>
      <c r="C243" s="30"/>
      <c r="D243" s="33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 s="38" customFormat="1" ht="12.75" x14ac:dyDescent="0.2">
      <c r="A244" s="1"/>
      <c r="B244" s="32"/>
      <c r="C244" s="30"/>
      <c r="D244" s="33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 s="38" customFormat="1" ht="12.75" x14ac:dyDescent="0.2">
      <c r="A245" s="1"/>
      <c r="B245" s="32"/>
      <c r="C245" s="30"/>
      <c r="D245" s="33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 s="38" customFormat="1" ht="12.75" x14ac:dyDescent="0.2">
      <c r="A246" s="1"/>
      <c r="B246" s="32"/>
      <c r="C246" s="30"/>
      <c r="D246" s="33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 s="38" customFormat="1" ht="12.75" x14ac:dyDescent="0.2">
      <c r="A247" s="1"/>
      <c r="B247" s="32"/>
      <c r="C247" s="30"/>
      <c r="D247" s="33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 s="38" customFormat="1" ht="12.75" x14ac:dyDescent="0.2">
      <c r="A248" s="1"/>
      <c r="B248" s="32"/>
      <c r="C248" s="30"/>
      <c r="D248" s="33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 s="38" customFormat="1" ht="12.75" x14ac:dyDescent="0.2">
      <c r="A249" s="1"/>
      <c r="B249" s="32"/>
      <c r="C249" s="30"/>
      <c r="D249" s="33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 s="38" customFormat="1" ht="12.75" x14ac:dyDescent="0.2">
      <c r="A250" s="1"/>
      <c r="B250" s="32"/>
      <c r="C250" s="30"/>
      <c r="D250" s="33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 s="38" customFormat="1" ht="12.75" x14ac:dyDescent="0.2">
      <c r="A251" s="1"/>
      <c r="B251" s="32"/>
      <c r="C251" s="30"/>
      <c r="D251" s="33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 s="38" customFormat="1" ht="12.75" x14ac:dyDescent="0.2">
      <c r="A252" s="1"/>
      <c r="B252" s="32"/>
      <c r="C252" s="30"/>
      <c r="D252" s="33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 s="38" customFormat="1" ht="12.75" x14ac:dyDescent="0.2">
      <c r="A253" s="1"/>
      <c r="B253" s="32"/>
      <c r="C253" s="30"/>
      <c r="D253" s="33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 s="38" customFormat="1" ht="12.75" x14ac:dyDescent="0.2">
      <c r="A254" s="1"/>
      <c r="B254" s="32"/>
      <c r="C254" s="30"/>
      <c r="D254" s="33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 s="38" customFormat="1" ht="12.75" x14ac:dyDescent="0.2">
      <c r="A255" s="1"/>
      <c r="B255" s="32"/>
      <c r="C255" s="30"/>
      <c r="D255" s="33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 s="38" customFormat="1" ht="12.75" x14ac:dyDescent="0.2">
      <c r="A256" s="1"/>
      <c r="B256" s="32"/>
      <c r="C256" s="30"/>
      <c r="D256" s="33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 s="38" customFormat="1" ht="12.75" x14ac:dyDescent="0.2">
      <c r="A257" s="1"/>
      <c r="B257" s="32"/>
      <c r="C257" s="30"/>
      <c r="D257" s="33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 s="38" customFormat="1" ht="12.75" x14ac:dyDescent="0.2">
      <c r="A258" s="1"/>
      <c r="B258" s="32"/>
      <c r="C258" s="30"/>
      <c r="D258" s="33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1:14" s="38" customFormat="1" ht="12.75" x14ac:dyDescent="0.2">
      <c r="A259" s="1"/>
      <c r="B259" s="32"/>
      <c r="C259" s="30"/>
      <c r="D259" s="33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1:14" s="38" customFormat="1" ht="12.75" x14ac:dyDescent="0.2">
      <c r="A260" s="1"/>
      <c r="B260" s="32"/>
      <c r="C260" s="30"/>
      <c r="D260" s="33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1:14" s="38" customFormat="1" ht="12.75" x14ac:dyDescent="0.2">
      <c r="A261" s="1"/>
      <c r="B261" s="32"/>
      <c r="C261" s="30"/>
      <c r="D261" s="33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1:14" s="38" customFormat="1" ht="12.75" x14ac:dyDescent="0.2">
      <c r="A262" s="1"/>
      <c r="B262" s="32"/>
      <c r="C262" s="30"/>
      <c r="D262" s="33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1:14" s="38" customFormat="1" ht="12.75" x14ac:dyDescent="0.2">
      <c r="A263" s="1"/>
      <c r="B263" s="32"/>
      <c r="C263" s="30"/>
      <c r="D263" s="33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1:14" s="38" customFormat="1" ht="12.75" x14ac:dyDescent="0.2">
      <c r="A264" s="1"/>
      <c r="B264" s="32"/>
      <c r="C264" s="30"/>
      <c r="D264" s="33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1:14" s="38" customFormat="1" ht="12.75" x14ac:dyDescent="0.2">
      <c r="A265" s="1"/>
      <c r="B265" s="32"/>
      <c r="C265" s="30"/>
      <c r="D265" s="33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1:14" s="38" customFormat="1" ht="12.75" x14ac:dyDescent="0.2">
      <c r="A266" s="1"/>
      <c r="B266" s="32"/>
      <c r="C266" s="30"/>
      <c r="D266" s="33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1:14" s="38" customFormat="1" ht="12.75" x14ac:dyDescent="0.2">
      <c r="A267" s="1"/>
      <c r="B267" s="32"/>
      <c r="C267" s="30"/>
      <c r="D267" s="33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s="38" customFormat="1" ht="12.75" x14ac:dyDescent="0.2">
      <c r="A268" s="1"/>
      <c r="B268" s="32"/>
      <c r="C268" s="30"/>
      <c r="D268" s="33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1:14" s="38" customFormat="1" ht="12.75" x14ac:dyDescent="0.2">
      <c r="A269" s="1"/>
      <c r="B269" s="32"/>
      <c r="C269" s="30"/>
      <c r="D269" s="33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1:14" s="38" customFormat="1" ht="12.75" x14ac:dyDescent="0.2">
      <c r="A270" s="1"/>
      <c r="B270" s="32"/>
      <c r="C270" s="30"/>
      <c r="D270" s="33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s="38" customFormat="1" ht="12.75" x14ac:dyDescent="0.2">
      <c r="A271" s="1"/>
      <c r="B271" s="32"/>
      <c r="C271" s="30"/>
      <c r="D271" s="33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1:14" s="38" customFormat="1" ht="12.75" x14ac:dyDescent="0.2">
      <c r="A272" s="1"/>
      <c r="B272" s="32"/>
      <c r="C272" s="30"/>
      <c r="D272" s="33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1:14" s="38" customFormat="1" ht="12.75" x14ac:dyDescent="0.2">
      <c r="A273" s="1"/>
      <c r="B273" s="32"/>
      <c r="C273" s="30"/>
      <c r="D273" s="33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1:14" s="38" customFormat="1" ht="12.75" x14ac:dyDescent="0.2">
      <c r="A274" s="1"/>
      <c r="B274" s="32"/>
      <c r="C274" s="30"/>
      <c r="D274" s="33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1:14" s="38" customFormat="1" ht="12.75" x14ac:dyDescent="0.2">
      <c r="A275" s="1"/>
      <c r="B275" s="32"/>
      <c r="C275" s="30"/>
      <c r="D275" s="33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s="38" customFormat="1" ht="12.75" x14ac:dyDescent="0.2">
      <c r="A276" s="1"/>
      <c r="B276" s="32"/>
      <c r="C276" s="30"/>
      <c r="D276" s="33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 s="38" customFormat="1" ht="12.75" x14ac:dyDescent="0.2">
      <c r="A277" s="1"/>
      <c r="B277" s="32"/>
      <c r="C277" s="30"/>
      <c r="D277" s="33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1:14" s="38" customFormat="1" ht="12.75" x14ac:dyDescent="0.2">
      <c r="A278" s="1"/>
      <c r="B278" s="32"/>
      <c r="C278" s="30"/>
      <c r="D278" s="33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 s="38" customFormat="1" ht="12.75" x14ac:dyDescent="0.2">
      <c r="A279" s="1"/>
      <c r="B279" s="32"/>
      <c r="C279" s="30"/>
      <c r="D279" s="33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1:14" s="38" customFormat="1" ht="12.75" x14ac:dyDescent="0.2">
      <c r="A280" s="1"/>
      <c r="B280" s="32"/>
      <c r="C280" s="30"/>
      <c r="D280" s="33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s="38" customFormat="1" ht="12.75" x14ac:dyDescent="0.2">
      <c r="A281" s="1"/>
      <c r="B281" s="32"/>
      <c r="C281" s="30"/>
      <c r="D281" s="33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1:14" s="38" customFormat="1" ht="12.75" x14ac:dyDescent="0.2">
      <c r="A282" s="1"/>
      <c r="B282" s="32"/>
      <c r="C282" s="30"/>
      <c r="D282" s="33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1:14" s="38" customFormat="1" ht="12.75" x14ac:dyDescent="0.2">
      <c r="A283" s="1"/>
      <c r="B283" s="32"/>
      <c r="C283" s="30"/>
      <c r="D283" s="33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1:14" s="38" customFormat="1" ht="12.75" x14ac:dyDescent="0.2">
      <c r="A284" s="1"/>
      <c r="B284" s="32"/>
      <c r="C284" s="30"/>
      <c r="D284" s="33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1:14" s="38" customFormat="1" ht="12.75" x14ac:dyDescent="0.2">
      <c r="A285" s="1"/>
      <c r="B285" s="32"/>
      <c r="C285" s="30"/>
      <c r="D285" s="33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s="38" customFormat="1" ht="12.75" x14ac:dyDescent="0.2">
      <c r="A286" s="1"/>
      <c r="B286" s="32"/>
      <c r="C286" s="30"/>
      <c r="D286" s="33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 s="38" customFormat="1" ht="12.75" x14ac:dyDescent="0.2">
      <c r="A287" s="1"/>
      <c r="B287" s="32"/>
      <c r="C287" s="30"/>
      <c r="D287" s="33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 s="38" customFormat="1" ht="12.75" x14ac:dyDescent="0.2">
      <c r="A288" s="1"/>
      <c r="B288" s="32"/>
      <c r="C288" s="30"/>
      <c r="D288" s="33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 s="38" customFormat="1" ht="12.75" x14ac:dyDescent="0.2">
      <c r="A289" s="1"/>
      <c r="B289" s="32"/>
      <c r="C289" s="30"/>
      <c r="D289" s="33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 s="38" customFormat="1" ht="12.75" x14ac:dyDescent="0.2">
      <c r="A290" s="1"/>
      <c r="B290" s="32"/>
      <c r="C290" s="30"/>
      <c r="D290" s="33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 s="38" customFormat="1" ht="12.75" x14ac:dyDescent="0.2">
      <c r="A291" s="1"/>
      <c r="B291" s="32"/>
      <c r="C291" s="30"/>
      <c r="D291" s="33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 s="38" customFormat="1" ht="12.75" x14ac:dyDescent="0.2">
      <c r="A292" s="1"/>
      <c r="B292" s="32"/>
      <c r="C292" s="30"/>
      <c r="D292" s="33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 s="38" customFormat="1" ht="12.75" x14ac:dyDescent="0.2">
      <c r="A293" s="1"/>
      <c r="B293" s="32"/>
      <c r="C293" s="30"/>
      <c r="D293" s="33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 s="38" customFormat="1" ht="12.75" x14ac:dyDescent="0.2">
      <c r="A294" s="1"/>
      <c r="B294" s="32"/>
      <c r="C294" s="30"/>
      <c r="D294" s="33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 s="38" customFormat="1" ht="12.75" x14ac:dyDescent="0.2">
      <c r="A295" s="1"/>
      <c r="B295" s="32"/>
      <c r="C295" s="30"/>
      <c r="D295" s="33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 s="38" customFormat="1" ht="12.75" x14ac:dyDescent="0.2">
      <c r="A296" s="1"/>
      <c r="B296" s="32"/>
      <c r="C296" s="30"/>
      <c r="D296" s="33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s="38" customFormat="1" ht="12.75" x14ac:dyDescent="0.2">
      <c r="A297" s="1"/>
      <c r="B297" s="32"/>
      <c r="C297" s="30"/>
      <c r="D297" s="33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1:14" s="38" customFormat="1" ht="12.75" x14ac:dyDescent="0.2">
      <c r="A298" s="1"/>
      <c r="B298" s="32"/>
      <c r="C298" s="30"/>
      <c r="D298" s="33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1:14" s="38" customFormat="1" ht="12.75" x14ac:dyDescent="0.2">
      <c r="A299" s="1"/>
      <c r="B299" s="32"/>
      <c r="C299" s="30"/>
      <c r="D299" s="33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1:14" s="38" customFormat="1" ht="12.75" x14ac:dyDescent="0.2">
      <c r="A300" s="1"/>
      <c r="B300" s="32"/>
      <c r="C300" s="30"/>
      <c r="D300" s="33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1:14" s="38" customFormat="1" ht="12.75" x14ac:dyDescent="0.2">
      <c r="A301" s="1"/>
      <c r="B301" s="32"/>
      <c r="C301" s="30"/>
      <c r="D301" s="33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1:14" s="38" customFormat="1" ht="12.75" x14ac:dyDescent="0.2">
      <c r="A302" s="1"/>
      <c r="B302" s="32"/>
      <c r="C302" s="30"/>
      <c r="D302" s="33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1:14" s="38" customFormat="1" ht="12.75" x14ac:dyDescent="0.2">
      <c r="A303" s="1"/>
      <c r="B303" s="32"/>
      <c r="C303" s="30"/>
      <c r="D303" s="33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s="38" customFormat="1" ht="12.75" x14ac:dyDescent="0.2">
      <c r="A304" s="1"/>
      <c r="B304" s="32"/>
      <c r="C304" s="30"/>
      <c r="D304" s="33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s="38" customFormat="1" ht="12.75" x14ac:dyDescent="0.2">
      <c r="A305" s="1"/>
      <c r="B305" s="32"/>
      <c r="C305" s="30"/>
      <c r="D305" s="33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1:14" s="38" customFormat="1" ht="12.75" x14ac:dyDescent="0.2">
      <c r="A306" s="1"/>
      <c r="B306" s="32"/>
      <c r="C306" s="30"/>
      <c r="D306" s="33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s="38" customFormat="1" ht="12.75" x14ac:dyDescent="0.2">
      <c r="A307" s="1"/>
      <c r="B307" s="32"/>
      <c r="C307" s="30"/>
      <c r="D307" s="33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s="38" customFormat="1" ht="12.75" x14ac:dyDescent="0.2">
      <c r="A308" s="1"/>
      <c r="B308" s="32"/>
      <c r="C308" s="30"/>
      <c r="D308" s="33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s="38" customFormat="1" ht="12.75" x14ac:dyDescent="0.2">
      <c r="A309" s="1"/>
      <c r="B309" s="32"/>
      <c r="C309" s="30"/>
      <c r="D309" s="33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1:14" s="38" customFormat="1" ht="12.75" x14ac:dyDescent="0.2">
      <c r="A310" s="1"/>
      <c r="B310" s="32"/>
      <c r="C310" s="30"/>
      <c r="D310" s="33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1:14" s="38" customFormat="1" ht="12.75" x14ac:dyDescent="0.2">
      <c r="A311" s="1"/>
      <c r="B311" s="32"/>
      <c r="C311" s="30"/>
      <c r="D311" s="33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1:14" s="38" customFormat="1" ht="12.75" x14ac:dyDescent="0.2">
      <c r="A312" s="1"/>
      <c r="B312" s="32"/>
      <c r="C312" s="30"/>
      <c r="D312" s="33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1:14" s="38" customFormat="1" ht="12.75" x14ac:dyDescent="0.2">
      <c r="A313" s="1"/>
      <c r="B313" s="32"/>
      <c r="C313" s="30"/>
      <c r="D313" s="33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s="38" customFormat="1" ht="12.75" x14ac:dyDescent="0.2">
      <c r="A314" s="1"/>
      <c r="B314" s="32"/>
      <c r="C314" s="30"/>
      <c r="D314" s="33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s="38" customFormat="1" ht="12.75" x14ac:dyDescent="0.2">
      <c r="A315" s="1"/>
      <c r="B315" s="32"/>
      <c r="C315" s="30"/>
      <c r="D315" s="33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s="38" customFormat="1" ht="12.75" x14ac:dyDescent="0.2">
      <c r="A316" s="1"/>
      <c r="B316" s="32"/>
      <c r="C316" s="30"/>
      <c r="D316" s="33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s="38" customFormat="1" ht="12.75" x14ac:dyDescent="0.2">
      <c r="A317" s="1"/>
      <c r="B317" s="32"/>
      <c r="C317" s="30"/>
      <c r="D317" s="33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s="38" customFormat="1" ht="12.75" x14ac:dyDescent="0.2">
      <c r="A318" s="1"/>
      <c r="B318" s="32"/>
      <c r="C318" s="30"/>
      <c r="D318" s="33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s="38" customFormat="1" ht="12.75" x14ac:dyDescent="0.2">
      <c r="A319" s="1"/>
      <c r="B319" s="32"/>
      <c r="C319" s="30"/>
      <c r="D319" s="33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s="38" customFormat="1" ht="12.75" x14ac:dyDescent="0.2">
      <c r="A320" s="1"/>
      <c r="B320" s="32"/>
      <c r="C320" s="30"/>
      <c r="D320" s="33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s="38" customFormat="1" ht="12.75" x14ac:dyDescent="0.2">
      <c r="A321" s="1"/>
      <c r="B321" s="32"/>
      <c r="C321" s="30"/>
      <c r="D321" s="33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s="38" customFormat="1" ht="12.75" x14ac:dyDescent="0.2">
      <c r="A322" s="1"/>
      <c r="B322" s="32"/>
      <c r="C322" s="30"/>
      <c r="D322" s="33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s="38" customFormat="1" ht="12.75" x14ac:dyDescent="0.2">
      <c r="A323" s="1"/>
      <c r="B323" s="32"/>
      <c r="C323" s="30"/>
      <c r="D323" s="33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s="38" customFormat="1" ht="12.75" x14ac:dyDescent="0.2">
      <c r="A324" s="1"/>
      <c r="B324" s="32"/>
      <c r="C324" s="30"/>
      <c r="D324" s="33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s="38" customFormat="1" ht="12.75" x14ac:dyDescent="0.2">
      <c r="A325" s="1"/>
      <c r="B325" s="32"/>
      <c r="C325" s="30"/>
      <c r="D325" s="33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s="38" customFormat="1" ht="12.75" x14ac:dyDescent="0.2">
      <c r="A326" s="1"/>
      <c r="B326" s="32"/>
      <c r="C326" s="30"/>
      <c r="D326" s="33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s="38" customFormat="1" ht="12.75" x14ac:dyDescent="0.2">
      <c r="A327" s="1"/>
      <c r="B327" s="32"/>
      <c r="C327" s="30"/>
      <c r="D327" s="33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s="38" customFormat="1" ht="12.75" x14ac:dyDescent="0.2">
      <c r="A328" s="1"/>
      <c r="B328" s="32"/>
      <c r="C328" s="30"/>
      <c r="D328" s="33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s="38" customFormat="1" ht="12.75" x14ac:dyDescent="0.2">
      <c r="A329" s="1"/>
      <c r="B329" s="32"/>
      <c r="C329" s="30"/>
      <c r="D329" s="33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s="38" customFormat="1" ht="12.75" x14ac:dyDescent="0.2">
      <c r="A330" s="1"/>
      <c r="B330" s="32"/>
      <c r="C330" s="30"/>
      <c r="D330" s="33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s="38" customFormat="1" ht="12.75" x14ac:dyDescent="0.2">
      <c r="A331" s="1"/>
      <c r="B331" s="32"/>
      <c r="C331" s="30"/>
      <c r="D331" s="33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s="38" customFormat="1" ht="12.75" x14ac:dyDescent="0.2">
      <c r="A332" s="1"/>
      <c r="B332" s="32"/>
      <c r="C332" s="30"/>
      <c r="D332" s="33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s="38" customFormat="1" ht="12.75" x14ac:dyDescent="0.2">
      <c r="A333" s="1"/>
      <c r="B333" s="32"/>
      <c r="C333" s="30"/>
      <c r="D333" s="33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s="38" customFormat="1" ht="12.75" x14ac:dyDescent="0.2">
      <c r="A334" s="1"/>
      <c r="B334" s="32"/>
      <c r="C334" s="30"/>
      <c r="D334" s="33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s="38" customFormat="1" ht="12.75" x14ac:dyDescent="0.2">
      <c r="A335" s="1"/>
      <c r="B335" s="32"/>
      <c r="C335" s="30"/>
      <c r="D335" s="33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s="38" customFormat="1" ht="12.75" x14ac:dyDescent="0.2">
      <c r="A336" s="1"/>
      <c r="B336" s="32"/>
      <c r="C336" s="30"/>
      <c r="D336" s="33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s="38" customFormat="1" ht="12.75" x14ac:dyDescent="0.2">
      <c r="A337" s="1"/>
      <c r="B337" s="32"/>
      <c r="C337" s="30"/>
      <c r="D337" s="33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s="38" customFormat="1" ht="12.75" x14ac:dyDescent="0.2">
      <c r="A338" s="1"/>
      <c r="B338" s="32"/>
      <c r="C338" s="30"/>
      <c r="D338" s="33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s="38" customFormat="1" ht="12.75" x14ac:dyDescent="0.2">
      <c r="A339" s="1"/>
      <c r="B339" s="32"/>
      <c r="C339" s="30"/>
      <c r="D339" s="33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s="38" customFormat="1" ht="12.75" x14ac:dyDescent="0.2">
      <c r="A340" s="1"/>
      <c r="B340" s="32"/>
      <c r="C340" s="30"/>
      <c r="D340" s="33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s="38" customFormat="1" ht="12.75" x14ac:dyDescent="0.2">
      <c r="A341" s="1"/>
      <c r="B341" s="32"/>
      <c r="C341" s="30"/>
      <c r="D341" s="33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s="38" customFormat="1" ht="12.75" x14ac:dyDescent="0.2">
      <c r="A342" s="1"/>
      <c r="B342" s="32"/>
      <c r="C342" s="30"/>
      <c r="D342" s="33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s="38" customFormat="1" ht="12.75" x14ac:dyDescent="0.2">
      <c r="A343" s="1"/>
      <c r="B343" s="32"/>
      <c r="C343" s="30"/>
      <c r="D343" s="33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s="38" customFormat="1" ht="12.75" x14ac:dyDescent="0.2">
      <c r="A344" s="1"/>
      <c r="B344" s="32"/>
      <c r="C344" s="30"/>
      <c r="D344" s="33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s="38" customFormat="1" ht="12.75" x14ac:dyDescent="0.2">
      <c r="A345" s="1"/>
      <c r="B345" s="32"/>
      <c r="C345" s="30"/>
      <c r="D345" s="33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s="38" customFormat="1" ht="12.75" x14ac:dyDescent="0.2">
      <c r="A346" s="1"/>
      <c r="B346" s="32"/>
      <c r="C346" s="30"/>
      <c r="D346" s="33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s="38" customFormat="1" ht="12.75" x14ac:dyDescent="0.2">
      <c r="A347" s="1"/>
      <c r="B347" s="32"/>
      <c r="C347" s="30"/>
      <c r="D347" s="33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s="38" customFormat="1" ht="12.75" x14ac:dyDescent="0.2">
      <c r="A348" s="1"/>
      <c r="B348" s="32"/>
      <c r="C348" s="30"/>
      <c r="D348" s="33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s="38" customFormat="1" ht="12.75" x14ac:dyDescent="0.2">
      <c r="A349" s="1"/>
      <c r="B349" s="32"/>
      <c r="C349" s="30"/>
      <c r="D349" s="33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s="38" customFormat="1" ht="12.75" x14ac:dyDescent="0.2">
      <c r="A350" s="1"/>
      <c r="B350" s="32"/>
      <c r="C350" s="30"/>
      <c r="D350" s="33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s="38" customFormat="1" ht="12.75" x14ac:dyDescent="0.2">
      <c r="A351" s="1"/>
      <c r="B351" s="32"/>
      <c r="C351" s="30"/>
      <c r="D351" s="33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s="38" customFormat="1" ht="12.75" x14ac:dyDescent="0.2">
      <c r="A352" s="1"/>
      <c r="B352" s="32"/>
      <c r="C352" s="30"/>
      <c r="D352" s="33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s="38" customFormat="1" ht="12.75" x14ac:dyDescent="0.2">
      <c r="A353" s="1"/>
      <c r="B353" s="32"/>
      <c r="C353" s="30"/>
      <c r="D353" s="33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s="38" customFormat="1" ht="12.75" x14ac:dyDescent="0.2">
      <c r="A354" s="1"/>
      <c r="B354" s="32"/>
      <c r="C354" s="30"/>
      <c r="D354" s="33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s="38" customFormat="1" ht="12.75" x14ac:dyDescent="0.2">
      <c r="A355" s="1"/>
      <c r="B355" s="32"/>
      <c r="C355" s="30"/>
      <c r="D355" s="33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1:14" s="38" customFormat="1" ht="12.75" x14ac:dyDescent="0.2">
      <c r="A356" s="1"/>
      <c r="B356" s="32"/>
      <c r="C356" s="30"/>
      <c r="D356" s="33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1:14" s="38" customFormat="1" ht="12.75" x14ac:dyDescent="0.2">
      <c r="A357" s="1"/>
      <c r="B357" s="32"/>
      <c r="C357" s="30"/>
      <c r="D357" s="33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1:14" s="38" customFormat="1" ht="12.75" x14ac:dyDescent="0.2">
      <c r="A358" s="1"/>
      <c r="B358" s="32"/>
      <c r="C358" s="30"/>
      <c r="D358" s="33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1:14" s="38" customFormat="1" ht="12.75" x14ac:dyDescent="0.2">
      <c r="A359" s="1"/>
      <c r="B359" s="32"/>
      <c r="C359" s="30"/>
      <c r="D359" s="33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1:14" s="38" customFormat="1" ht="12.75" x14ac:dyDescent="0.2">
      <c r="A360" s="1"/>
      <c r="B360" s="32"/>
      <c r="C360" s="30"/>
      <c r="D360" s="33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1:14" s="38" customFormat="1" ht="12.75" x14ac:dyDescent="0.2">
      <c r="A361" s="1"/>
      <c r="B361" s="32"/>
      <c r="C361" s="30"/>
      <c r="D361" s="33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1:14" s="38" customFormat="1" ht="12.75" x14ac:dyDescent="0.2">
      <c r="A362" s="1"/>
      <c r="B362" s="32"/>
      <c r="C362" s="30"/>
      <c r="D362" s="33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1:14" s="38" customFormat="1" ht="12.75" x14ac:dyDescent="0.2">
      <c r="A363" s="1"/>
      <c r="B363" s="32"/>
      <c r="C363" s="30"/>
      <c r="D363" s="33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1:14" s="38" customFormat="1" ht="12.75" x14ac:dyDescent="0.2">
      <c r="A364" s="1"/>
      <c r="B364" s="32"/>
      <c r="C364" s="30"/>
      <c r="D364" s="33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1:14" s="38" customFormat="1" ht="12.75" x14ac:dyDescent="0.2">
      <c r="A365" s="1"/>
      <c r="B365" s="32"/>
      <c r="C365" s="30"/>
      <c r="D365" s="33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1:14" s="38" customFormat="1" ht="12.75" x14ac:dyDescent="0.2">
      <c r="A366" s="1"/>
      <c r="B366" s="32"/>
      <c r="C366" s="30"/>
      <c r="D366" s="33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1:14" s="38" customFormat="1" ht="12.75" x14ac:dyDescent="0.2">
      <c r="A367" s="1"/>
      <c r="B367" s="32"/>
      <c r="C367" s="30"/>
      <c r="D367" s="33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s="38" customFormat="1" ht="12.75" x14ac:dyDescent="0.2">
      <c r="A368" s="1"/>
      <c r="B368" s="32"/>
      <c r="C368" s="30"/>
      <c r="D368" s="33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1:14" s="38" customFormat="1" ht="12.75" x14ac:dyDescent="0.2">
      <c r="A369" s="1"/>
      <c r="B369" s="32"/>
      <c r="C369" s="30"/>
      <c r="D369" s="33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1:14" s="38" customFormat="1" ht="12.75" x14ac:dyDescent="0.2">
      <c r="A370" s="1"/>
      <c r="B370" s="32"/>
      <c r="C370" s="30"/>
      <c r="D370" s="33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1:14" s="38" customFormat="1" ht="12.75" x14ac:dyDescent="0.2">
      <c r="A371" s="1"/>
      <c r="B371" s="32"/>
      <c r="C371" s="30"/>
      <c r="D371" s="33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1:14" s="38" customFormat="1" ht="12.75" x14ac:dyDescent="0.2">
      <c r="A372" s="1"/>
      <c r="B372" s="32"/>
      <c r="C372" s="30"/>
      <c r="D372" s="33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1:14" s="38" customFormat="1" ht="12.75" x14ac:dyDescent="0.2">
      <c r="A373" s="1"/>
      <c r="B373" s="32"/>
      <c r="C373" s="30"/>
      <c r="D373" s="33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1:14" s="38" customFormat="1" ht="12.75" x14ac:dyDescent="0.2">
      <c r="A374" s="1"/>
      <c r="B374" s="32"/>
      <c r="C374" s="30"/>
      <c r="D374" s="33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1:14" s="38" customFormat="1" ht="12.75" x14ac:dyDescent="0.2">
      <c r="A375" s="1"/>
      <c r="B375" s="32"/>
      <c r="C375" s="30"/>
      <c r="D375" s="33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1:14" s="38" customFormat="1" ht="12.75" x14ac:dyDescent="0.2">
      <c r="A376" s="1"/>
      <c r="B376" s="32"/>
      <c r="C376" s="30"/>
      <c r="D376" s="33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1:14" s="38" customFormat="1" ht="12.75" x14ac:dyDescent="0.2">
      <c r="A377" s="1"/>
      <c r="B377" s="32"/>
      <c r="C377" s="30"/>
      <c r="D377" s="33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1:14" s="38" customFormat="1" ht="12.75" x14ac:dyDescent="0.2">
      <c r="A378" s="1"/>
      <c r="B378" s="32"/>
      <c r="C378" s="30"/>
      <c r="D378" s="33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1:14" s="38" customFormat="1" ht="12.75" x14ac:dyDescent="0.2">
      <c r="A379" s="1"/>
      <c r="B379" s="32"/>
      <c r="C379" s="30"/>
      <c r="D379" s="33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1:14" s="38" customFormat="1" ht="12.75" x14ac:dyDescent="0.2">
      <c r="A380" s="1"/>
      <c r="B380" s="32"/>
      <c r="C380" s="30"/>
      <c r="D380" s="33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1:14" s="38" customFormat="1" ht="12.75" x14ac:dyDescent="0.2">
      <c r="A381" s="1"/>
      <c r="B381" s="32"/>
      <c r="C381" s="30"/>
      <c r="D381" s="33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1:14" s="38" customFormat="1" ht="12.75" x14ac:dyDescent="0.2">
      <c r="A382" s="1"/>
      <c r="B382" s="32"/>
      <c r="C382" s="30"/>
      <c r="D382" s="33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1:14" s="38" customFormat="1" ht="12.75" x14ac:dyDescent="0.2">
      <c r="A383" s="1"/>
      <c r="B383" s="32"/>
      <c r="C383" s="30"/>
      <c r="D383" s="33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1:14" s="38" customFormat="1" ht="12.75" x14ac:dyDescent="0.2">
      <c r="A384" s="1"/>
      <c r="B384" s="32"/>
      <c r="C384" s="30"/>
      <c r="D384" s="33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1:14" s="38" customFormat="1" ht="12.75" x14ac:dyDescent="0.2">
      <c r="A385" s="1"/>
      <c r="B385" s="32"/>
      <c r="C385" s="30"/>
      <c r="D385" s="33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1:14" s="38" customFormat="1" ht="12.75" x14ac:dyDescent="0.2">
      <c r="A386" s="1"/>
      <c r="B386" s="32"/>
      <c r="C386" s="30"/>
      <c r="D386" s="33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1:14" s="38" customFormat="1" ht="12.75" x14ac:dyDescent="0.2">
      <c r="A387" s="1"/>
      <c r="B387" s="32"/>
      <c r="C387" s="30"/>
      <c r="D387" s="33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1:14" s="38" customFormat="1" ht="12.75" x14ac:dyDescent="0.2">
      <c r="A388" s="1"/>
      <c r="B388" s="32"/>
      <c r="C388" s="30"/>
      <c r="D388" s="33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1:14" s="38" customFormat="1" ht="12.75" x14ac:dyDescent="0.2">
      <c r="A389" s="1"/>
      <c r="B389" s="32"/>
      <c r="C389" s="30"/>
      <c r="D389" s="33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1:14" s="38" customFormat="1" ht="12.75" x14ac:dyDescent="0.2">
      <c r="A390" s="1"/>
      <c r="B390" s="32"/>
      <c r="C390" s="30"/>
      <c r="D390" s="33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1:14" s="38" customFormat="1" ht="12.75" x14ac:dyDescent="0.2">
      <c r="A391" s="1"/>
      <c r="B391" s="32"/>
      <c r="C391" s="30"/>
      <c r="D391" s="33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1:14" s="38" customFormat="1" ht="12.75" x14ac:dyDescent="0.2">
      <c r="A392" s="1"/>
      <c r="B392" s="32"/>
      <c r="C392" s="30"/>
      <c r="D392" s="33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1:14" s="38" customFormat="1" ht="12.75" x14ac:dyDescent="0.2">
      <c r="A393" s="1"/>
      <c r="B393" s="32"/>
      <c r="C393" s="30"/>
      <c r="D393" s="33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1:14" s="38" customFormat="1" ht="12.75" x14ac:dyDescent="0.2">
      <c r="A394" s="1"/>
      <c r="B394" s="32"/>
      <c r="C394" s="30"/>
      <c r="D394" s="33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1:14" s="38" customFormat="1" ht="12.75" x14ac:dyDescent="0.2">
      <c r="A395" s="1"/>
      <c r="B395" s="32"/>
      <c r="C395" s="30"/>
      <c r="D395" s="33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1:14" s="38" customFormat="1" ht="12.75" x14ac:dyDescent="0.2">
      <c r="A396" s="1"/>
      <c r="B396" s="32"/>
      <c r="C396" s="30"/>
      <c r="D396" s="33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1:14" s="38" customFormat="1" ht="12.75" x14ac:dyDescent="0.2">
      <c r="A397" s="1"/>
      <c r="B397" s="32"/>
      <c r="C397" s="30"/>
      <c r="D397" s="33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1:14" s="38" customFormat="1" ht="12.75" x14ac:dyDescent="0.2">
      <c r="A398" s="1"/>
      <c r="B398" s="32"/>
      <c r="C398" s="30"/>
      <c r="D398" s="33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1:14" s="38" customFormat="1" ht="12.75" x14ac:dyDescent="0.2">
      <c r="A399" s="1"/>
      <c r="B399" s="32"/>
      <c r="C399" s="30"/>
      <c r="D399" s="33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1:14" s="38" customFormat="1" ht="12.75" x14ac:dyDescent="0.2">
      <c r="A400" s="1"/>
      <c r="B400" s="32"/>
      <c r="C400" s="30"/>
      <c r="D400" s="33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1:14" s="38" customFormat="1" ht="12.75" x14ac:dyDescent="0.2">
      <c r="A401" s="1"/>
      <c r="B401" s="32"/>
      <c r="C401" s="30"/>
      <c r="D401" s="33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1:14" s="38" customFormat="1" ht="12.75" x14ac:dyDescent="0.2">
      <c r="A402" s="1"/>
      <c r="B402" s="32"/>
      <c r="C402" s="30"/>
      <c r="D402" s="33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1:14" s="38" customFormat="1" ht="12.75" x14ac:dyDescent="0.2">
      <c r="A403" s="1"/>
      <c r="B403" s="32"/>
      <c r="C403" s="30"/>
      <c r="D403" s="33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s="38" customFormat="1" ht="12.75" x14ac:dyDescent="0.2">
      <c r="A404" s="1"/>
      <c r="B404" s="32"/>
      <c r="C404" s="30"/>
      <c r="D404" s="33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1:14" s="38" customFormat="1" ht="12.75" x14ac:dyDescent="0.2">
      <c r="A405" s="1"/>
      <c r="B405" s="32"/>
      <c r="C405" s="30"/>
      <c r="D405" s="33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1:14" s="38" customFormat="1" ht="12.75" x14ac:dyDescent="0.2">
      <c r="A406" s="1"/>
      <c r="B406" s="32"/>
      <c r="C406" s="30"/>
      <c r="D406" s="33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1:14" s="38" customFormat="1" ht="12.75" x14ac:dyDescent="0.2">
      <c r="A407" s="1"/>
      <c r="B407" s="32"/>
      <c r="C407" s="30"/>
      <c r="D407" s="33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1:14" s="38" customFormat="1" ht="12.75" x14ac:dyDescent="0.2">
      <c r="A408" s="1"/>
      <c r="B408" s="32"/>
      <c r="C408" s="30"/>
      <c r="D408" s="33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1:14" s="38" customFormat="1" ht="12.75" x14ac:dyDescent="0.2">
      <c r="A409" s="1"/>
      <c r="B409" s="32"/>
      <c r="C409" s="30"/>
      <c r="D409" s="33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1:14" s="38" customFormat="1" ht="12.75" x14ac:dyDescent="0.2">
      <c r="A410" s="1"/>
      <c r="B410" s="32"/>
      <c r="C410" s="30"/>
      <c r="D410" s="33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1:14" s="38" customFormat="1" ht="12.75" x14ac:dyDescent="0.2">
      <c r="A411" s="1"/>
      <c r="B411" s="32"/>
      <c r="C411" s="30"/>
      <c r="D411" s="33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1:14" s="38" customFormat="1" ht="12.75" x14ac:dyDescent="0.2">
      <c r="A412" s="1"/>
      <c r="B412" s="32"/>
      <c r="C412" s="30"/>
      <c r="D412" s="33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1:14" s="38" customFormat="1" ht="12.75" x14ac:dyDescent="0.2">
      <c r="A413" s="1"/>
      <c r="B413" s="32"/>
      <c r="C413" s="30"/>
      <c r="D413" s="33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1:14" s="38" customFormat="1" ht="12.75" x14ac:dyDescent="0.2">
      <c r="A414" s="1"/>
      <c r="B414" s="32"/>
      <c r="C414" s="30"/>
      <c r="D414" s="33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1:14" s="38" customFormat="1" ht="12.75" x14ac:dyDescent="0.2">
      <c r="A415" s="1"/>
      <c r="B415" s="32"/>
      <c r="C415" s="30"/>
      <c r="D415" s="33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1:14" s="38" customFormat="1" ht="12.75" x14ac:dyDescent="0.2">
      <c r="A416" s="1"/>
      <c r="B416" s="32"/>
      <c r="C416" s="30"/>
      <c r="D416" s="33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1:14" s="38" customFormat="1" ht="12.75" x14ac:dyDescent="0.2">
      <c r="A417" s="1"/>
      <c r="B417" s="32"/>
      <c r="C417" s="30"/>
      <c r="D417" s="33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1:14" s="38" customFormat="1" ht="12.75" x14ac:dyDescent="0.2">
      <c r="A418" s="1"/>
      <c r="B418" s="32"/>
      <c r="C418" s="30"/>
      <c r="D418" s="33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1:14" s="38" customFormat="1" ht="12.75" x14ac:dyDescent="0.2">
      <c r="A419" s="1"/>
      <c r="B419" s="32"/>
      <c r="C419" s="30"/>
      <c r="D419" s="33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1:14" s="38" customFormat="1" ht="12.75" x14ac:dyDescent="0.2">
      <c r="A420" s="1"/>
      <c r="B420" s="32"/>
      <c r="C420" s="30"/>
      <c r="D420" s="33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1:14" s="38" customFormat="1" ht="12.75" x14ac:dyDescent="0.2">
      <c r="A421" s="1"/>
      <c r="B421" s="32"/>
      <c r="C421" s="30"/>
      <c r="D421" s="33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s="38" customFormat="1" ht="12.75" x14ac:dyDescent="0.2">
      <c r="A422" s="1"/>
      <c r="B422" s="32"/>
      <c r="C422" s="30"/>
      <c r="D422" s="33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1:14" s="38" customFormat="1" ht="12.75" x14ac:dyDescent="0.2">
      <c r="A423" s="1"/>
      <c r="B423" s="32"/>
      <c r="C423" s="30"/>
      <c r="D423" s="33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1:14" s="38" customFormat="1" ht="12.75" x14ac:dyDescent="0.2">
      <c r="A424" s="1"/>
      <c r="B424" s="32"/>
      <c r="C424" s="30"/>
      <c r="D424" s="33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1:14" s="38" customFormat="1" ht="12.75" x14ac:dyDescent="0.2">
      <c r="A425" s="1"/>
      <c r="B425" s="32"/>
      <c r="C425" s="30"/>
      <c r="D425" s="33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1:14" s="38" customFormat="1" ht="12.75" x14ac:dyDescent="0.2">
      <c r="A426" s="1"/>
      <c r="B426" s="32"/>
      <c r="C426" s="30"/>
      <c r="D426" s="33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1:14" s="38" customFormat="1" ht="12.75" x14ac:dyDescent="0.2">
      <c r="A427" s="1"/>
      <c r="B427" s="32"/>
      <c r="C427" s="30"/>
      <c r="D427" s="33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1:14" s="38" customFormat="1" ht="12.75" x14ac:dyDescent="0.2">
      <c r="A428" s="1"/>
      <c r="B428" s="32"/>
      <c r="C428" s="30"/>
      <c r="D428" s="33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1:14" s="38" customFormat="1" ht="12.75" x14ac:dyDescent="0.2">
      <c r="A429" s="1"/>
      <c r="B429" s="32"/>
      <c r="C429" s="30"/>
      <c r="D429" s="33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1:14" s="38" customFormat="1" ht="12.75" x14ac:dyDescent="0.2">
      <c r="A430" s="1"/>
      <c r="B430" s="32"/>
      <c r="C430" s="30"/>
      <c r="D430" s="33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1:14" s="38" customFormat="1" ht="12.75" x14ac:dyDescent="0.2">
      <c r="A431" s="1"/>
      <c r="B431" s="32"/>
      <c r="C431" s="30"/>
      <c r="D431" s="33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1:14" s="38" customFormat="1" ht="12.75" x14ac:dyDescent="0.2">
      <c r="A432" s="1"/>
      <c r="B432" s="32"/>
      <c r="C432" s="30"/>
      <c r="D432" s="33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1:14" s="38" customFormat="1" ht="12.75" x14ac:dyDescent="0.2">
      <c r="A433" s="1"/>
      <c r="B433" s="32"/>
      <c r="C433" s="30"/>
      <c r="D433" s="33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1:14" s="38" customFormat="1" ht="12.75" x14ac:dyDescent="0.2">
      <c r="A434" s="1"/>
      <c r="B434" s="32"/>
      <c r="C434" s="30"/>
      <c r="D434" s="33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1:14" s="38" customFormat="1" ht="12.75" x14ac:dyDescent="0.2">
      <c r="A435" s="1"/>
      <c r="B435" s="32"/>
      <c r="C435" s="30"/>
      <c r="D435" s="33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1:14" s="38" customFormat="1" ht="12.75" x14ac:dyDescent="0.2">
      <c r="A436" s="1"/>
      <c r="B436" s="32"/>
      <c r="C436" s="30"/>
      <c r="D436" s="33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1:14" s="38" customFormat="1" ht="12.75" x14ac:dyDescent="0.2">
      <c r="A437" s="1"/>
      <c r="B437" s="32"/>
      <c r="C437" s="30"/>
      <c r="D437" s="33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</sheetData>
  <mergeCells count="1">
    <mergeCell ref="B1:J1"/>
  </mergeCells>
  <phoneticPr fontId="6" type="noConversion"/>
  <pageMargins left="0.7" right="0.7" top="0.75" bottom="0.75" header="0.3" footer="0.3"/>
  <pageSetup paperSize="9" scale="56" fitToHeight="0" orientation="landscape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</vt:lpstr>
      <vt:lpstr>OPZ!Obszar_wydruku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 Med</dc:creator>
  <cp:lastModifiedBy>Dział IT</cp:lastModifiedBy>
  <cp:lastPrinted>2024-03-19T10:58:02Z</cp:lastPrinted>
  <dcterms:created xsi:type="dcterms:W3CDTF">2022-08-12T08:25:11Z</dcterms:created>
  <dcterms:modified xsi:type="dcterms:W3CDTF">2024-04-09T06:49:31Z</dcterms:modified>
</cp:coreProperties>
</file>