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R1\Dokumenty\mariusz_ladyko\Desktop\Zamówienia  2023\Zamówienia WZDW\Wzmocnienie DW 181 Drawski Młyn - Wieleń\pdf WZDW\"/>
    </mc:Choice>
  </mc:AlternateContent>
  <xr:revisionPtr revIDLastSave="0" documentId="8_{28CDB30A-8037-4FEA-BEDA-8ECC3EFA9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0" i="1"/>
  <c r="H27" i="1"/>
  <c r="H32" i="1"/>
  <c r="H31" i="1"/>
  <c r="H25" i="1"/>
  <c r="H17" i="1"/>
  <c r="H16" i="1"/>
  <c r="H30" i="1" l="1"/>
  <c r="H22" i="1" l="1"/>
  <c r="H15" i="1" l="1"/>
  <c r="H18" i="1"/>
  <c r="H19" i="1"/>
  <c r="H12" i="1"/>
  <c r="H14" i="1"/>
  <c r="H21" i="1"/>
  <c r="H23" i="1"/>
  <c r="H24" i="1"/>
  <c r="H29" i="1"/>
  <c r="H35" i="1" l="1"/>
  <c r="H36" i="1" s="1"/>
  <c r="H37" i="1" l="1"/>
</calcChain>
</file>

<file path=xl/sharedStrings.xml><?xml version="1.0" encoding="utf-8"?>
<sst xmlns="http://schemas.openxmlformats.org/spreadsheetml/2006/main" count="80" uniqueCount="62">
  <si>
    <t>Lp.</t>
  </si>
  <si>
    <t>Podstawa</t>
  </si>
  <si>
    <t>Opis</t>
  </si>
  <si>
    <t>m2</t>
  </si>
  <si>
    <t>m3</t>
  </si>
  <si>
    <t>D.05.03.13</t>
  </si>
  <si>
    <t>D.07.01.01</t>
  </si>
  <si>
    <t>D .06.03.01</t>
  </si>
  <si>
    <t>Roboty przygotowawcze</t>
  </si>
  <si>
    <t>Podbudowy</t>
  </si>
  <si>
    <t xml:space="preserve">          pieczęć wykonawcy</t>
  </si>
  <si>
    <t>Nawierzchnie</t>
  </si>
  <si>
    <t>Urządzenia bezpieczeństwa ruchu</t>
  </si>
  <si>
    <t>Roboty wykończeniowe</t>
  </si>
  <si>
    <t>Razem</t>
  </si>
  <si>
    <t>Vat 23 %</t>
  </si>
  <si>
    <t>Ogółem</t>
  </si>
  <si>
    <t>Ilość jedn.</t>
  </si>
  <si>
    <t>podpis</t>
  </si>
  <si>
    <t>*) Ceny jednostkowe i wartość należy podać w PLN z dokładnością do 1 grosza</t>
  </si>
  <si>
    <t>*) Ceny jednostkowe należy podać bez VAT</t>
  </si>
  <si>
    <t>Cena jedn. PLN*)</t>
  </si>
  <si>
    <t>Wartość PLN*)</t>
  </si>
  <si>
    <t>Jedn.     obm.</t>
  </si>
  <si>
    <t>D.05.03.05a</t>
  </si>
  <si>
    <t>D.01.01.01</t>
  </si>
  <si>
    <t>km</t>
  </si>
  <si>
    <t>Skropienie emulsją asfaltową C60BP3 ZM w ilości 0,3 kg /m2</t>
  </si>
  <si>
    <t>D.04.03.01</t>
  </si>
  <si>
    <t>Roboty ziemne</t>
  </si>
  <si>
    <t>D.04.01.01</t>
  </si>
  <si>
    <t>Nawierzchnia z mieszanek mastyksowo-grysowych    SMA 11  o grubości  4 cm  po zagęszczeniu</t>
  </si>
  <si>
    <t>D.05.03.05b</t>
  </si>
  <si>
    <t>Skropienie emulsją asfaltową C60BP3 ZM w ilości 0,8 kg /m2</t>
  </si>
  <si>
    <t>D.04.10.01</t>
  </si>
  <si>
    <t>Wykonanie w-wy wiążącej  z betonu asfaltowego   AC 16W grub. 8 cm</t>
  </si>
  <si>
    <t>Mechaniczne granulowanie nawierzchni bitumicznej z niezbędnym doziarnieniem                        ( określenie ilości doziarnienia leży po stronie  Wykonawcy) - podbudowa MCE gr. 20 cm</t>
  </si>
  <si>
    <t>D.04.05.01</t>
  </si>
  <si>
    <t>Podbudowa z gruntu stabilizowanego cementem grub. 15 cm Rm=5,0 MPa</t>
  </si>
  <si>
    <t xml:space="preserve">                                                            Tabela elementów rozliczeniowych</t>
  </si>
  <si>
    <t>szt.</t>
  </si>
  <si>
    <r>
      <t xml:space="preserve">Wykonanie w-wy wiążącej  z betonu asfaltowego   AC 16W grub. 4 cm   </t>
    </r>
    <r>
      <rPr>
        <i/>
        <sz val="10"/>
        <color theme="1"/>
        <rFont val="Encode Sans Compressed"/>
        <charset val="238"/>
      </rPr>
      <t>na zjazdach</t>
    </r>
  </si>
  <si>
    <r>
      <t xml:space="preserve">Wykonanie w-wy ścieralnej z betonu asfaltowego AC 11 S grub. 4 cm
nawierzchnia na </t>
    </r>
    <r>
      <rPr>
        <i/>
        <sz val="10"/>
        <color theme="1"/>
        <rFont val="Encode Sans Compressed"/>
        <charset val="238"/>
      </rPr>
      <t xml:space="preserve">zjazdach </t>
    </r>
  </si>
  <si>
    <t>D.07.02.02</t>
  </si>
  <si>
    <t>Oznakowanie poziome  - linie segregacyjne i krawędziowe przerywane malowane: mechanicznie odtworzenie oznakowania poziomego oznakowanie grubowarstwowe</t>
  </si>
  <si>
    <t xml:space="preserve">                                               Wzmocnienie nawierzchni drogi wojewódzkiej nr 181 odcinek Drawski Młyn - Wieleń</t>
  </si>
  <si>
    <t>Roboty ziemne wykonywane koparkami przedsiębiernymi , z wywozem gruntu na odległość do 1 km , wykonanie koryta pod zjazdy głębokości 25 cm i 32 cm na zatoce autobusowej,wykonanie koryta na poszerzeniu głębokości 47 cm   z profilowaniem i zagęszczeniem podłoża</t>
  </si>
  <si>
    <t>Odtworzenie trasy i punktów wysokościowych- roboty pomiarowe   , odtworzenie punktów granicznych i zastabilizowanie  ,,świadkiem” -słupkiem betonowym  „pas drogowy” nie rzadziej niż 100 m.</t>
  </si>
  <si>
    <t>Słupki U-1  z pikietażem</t>
  </si>
  <si>
    <t xml:space="preserve">                                                           odcinek od km 23 + 000 do km 25+900</t>
  </si>
  <si>
    <t>D .04.04.02</t>
  </si>
  <si>
    <t>Wykonanie podbudowy  z kruszywa łamanego      0-31,5 mm stabilizowanego mechanicznie o grubości warstwy po zagęszczeniu : 20 cm</t>
  </si>
  <si>
    <t>D.05.03.23</t>
  </si>
  <si>
    <t>Nawierzchnia z kostki brukowej betonowej grubość 8 cm szarej na podsypce cementowo-piaskowej</t>
  </si>
  <si>
    <t>D.08.01.01</t>
  </si>
  <si>
    <t>Ława pod krawężniki betonowa z oporem (beton C 12/15)</t>
  </si>
  <si>
    <t>D.08.03.01</t>
  </si>
  <si>
    <t>Obrzeża betonowe o wymiarach 30x8 cm na podsypce piaskowej z wypełnieniem spoin piaskiem</t>
  </si>
  <si>
    <t>m</t>
  </si>
  <si>
    <t>Krawężniki betonowe wystające o wymiarach 20x30 cm na podsypce cementowo-piaskowej</t>
  </si>
  <si>
    <r>
      <t>Podbudowa z gruntu stabilizowanego cementem, o Rm= 1,5-2,5 MPa, o grubości podbudowy po zagęszczeniu:</t>
    </r>
    <r>
      <rPr>
        <b/>
        <sz val="14"/>
        <color rgb="FFFF0000"/>
        <rFont val="Encode Sans Compressed"/>
        <charset val="238"/>
      </rPr>
      <t xml:space="preserve"> </t>
    </r>
    <r>
      <rPr>
        <sz val="10"/>
        <rFont val="Encode Sans Compressed"/>
        <charset val="238"/>
      </rPr>
      <t>10 cm</t>
    </r>
  </si>
  <si>
    <r>
      <t xml:space="preserve">Uzupełnienie poboczy  KŁSM(granit) 0-31,5 mm o średniej  grubości  </t>
    </r>
    <r>
      <rPr>
        <sz val="10"/>
        <rFont val="Encode Sans Compressed"/>
        <charset val="238"/>
      </rPr>
      <t>16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</si>
</sst>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Encode Sans Compressed"/>
      <charset val="238"/>
    </font>
    <font>
      <b/>
      <sz val="11"/>
      <color theme="1"/>
      <name val="Encode Sans Compressed"/>
      <charset val="238"/>
    </font>
    <font>
      <sz val="10"/>
      <color theme="1"/>
      <name val="Encode Sans Compressed"/>
      <charset val="238"/>
    </font>
    <font>
      <sz val="9"/>
      <color theme="1"/>
      <name val="Encode Sans Compressed"/>
      <charset val="238"/>
    </font>
    <font>
      <b/>
      <sz val="10"/>
      <color theme="1"/>
      <name val="Encode Sans Compressed"/>
      <charset val="238"/>
    </font>
    <font>
      <b/>
      <sz val="12"/>
      <color theme="1"/>
      <name val="Encode Sans Compressed"/>
      <charset val="238"/>
    </font>
    <font>
      <sz val="10"/>
      <name val="Encode Sans Compressed"/>
      <charset val="238"/>
    </font>
    <font>
      <i/>
      <sz val="10"/>
      <color theme="1"/>
      <name val="Encode Sans Compressed"/>
      <charset val="238"/>
    </font>
    <font>
      <b/>
      <sz val="14"/>
      <color rgb="FFFF0000"/>
      <name val="Encode Sans Compressed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horizontal="center" vertical="top" wrapText="1"/>
    </xf>
    <xf numFmtId="44" fontId="3" fillId="0" borderId="2" xfId="0" applyNumberFormat="1" applyFont="1" applyBorder="1"/>
    <xf numFmtId="44" fontId="3" fillId="0" borderId="1" xfId="0" applyNumberFormat="1" applyFont="1" applyBorder="1"/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view="pageBreakPreview" zoomScale="130" zoomScaleNormal="110" zoomScaleSheetLayoutView="130" workbookViewId="0">
      <selection activeCell="H26" sqref="H26"/>
    </sheetView>
  </sheetViews>
  <sheetFormatPr defaultRowHeight="15" x14ac:dyDescent="0.25"/>
  <cols>
    <col min="1" max="1" width="4.7109375" customWidth="1"/>
    <col min="2" max="2" width="6.5703125" style="1" customWidth="1"/>
    <col min="3" max="3" width="10.42578125" customWidth="1"/>
    <col min="4" max="4" width="35" customWidth="1"/>
    <col min="5" max="5" width="8.140625" style="1" customWidth="1"/>
    <col min="6" max="6" width="10.7109375" customWidth="1"/>
    <col min="7" max="7" width="10.42578125" customWidth="1"/>
    <col min="8" max="8" width="14.28515625" customWidth="1"/>
    <col min="15" max="15" width="12.85546875" customWidth="1"/>
    <col min="17" max="17" width="16.7109375" customWidth="1"/>
  </cols>
  <sheetData>
    <row r="1" spans="1:17" ht="18.75" customHeight="1" x14ac:dyDescent="0.25"/>
    <row r="2" spans="1:17" x14ac:dyDescent="0.25">
      <c r="A2" s="6"/>
      <c r="B2" s="11" t="s">
        <v>10</v>
      </c>
      <c r="C2" s="6"/>
      <c r="D2" s="23" t="s">
        <v>39</v>
      </c>
      <c r="E2" s="7"/>
      <c r="F2" s="6"/>
      <c r="G2" s="6"/>
      <c r="H2" s="6"/>
    </row>
    <row r="3" spans="1:17" ht="12" customHeight="1" x14ac:dyDescent="0.25">
      <c r="A3" s="6"/>
      <c r="B3" s="7"/>
      <c r="C3" s="6"/>
      <c r="D3" s="23"/>
      <c r="E3" s="7"/>
      <c r="F3" s="6"/>
      <c r="G3" s="6"/>
      <c r="H3" s="6"/>
    </row>
    <row r="4" spans="1:17" x14ac:dyDescent="0.25">
      <c r="A4" s="6"/>
      <c r="B4" s="7"/>
      <c r="C4" s="6"/>
      <c r="D4" s="23" t="s">
        <v>45</v>
      </c>
      <c r="E4" s="7"/>
      <c r="F4" s="6"/>
      <c r="G4" s="6"/>
      <c r="H4" s="6"/>
      <c r="K4" s="2"/>
    </row>
    <row r="5" spans="1:17" ht="15" customHeight="1" x14ac:dyDescent="0.25">
      <c r="A5" s="6"/>
      <c r="B5" s="7"/>
      <c r="C5" s="6"/>
      <c r="D5" s="23" t="s">
        <v>49</v>
      </c>
      <c r="E5" s="7"/>
      <c r="F5" s="6"/>
      <c r="G5" s="6"/>
      <c r="H5" s="6"/>
      <c r="K5" s="2"/>
    </row>
    <row r="6" spans="1:17" ht="11.25" customHeight="1" x14ac:dyDescent="0.25">
      <c r="A6" s="6"/>
      <c r="B6" s="7"/>
      <c r="C6" s="6"/>
      <c r="D6" s="6"/>
      <c r="E6" s="7"/>
      <c r="F6" s="6"/>
      <c r="G6" s="6"/>
      <c r="H6" s="6"/>
    </row>
    <row r="7" spans="1:17" ht="25.5" x14ac:dyDescent="0.25">
      <c r="A7" s="6"/>
      <c r="B7" s="8" t="s">
        <v>0</v>
      </c>
      <c r="C7" s="8" t="s">
        <v>1</v>
      </c>
      <c r="D7" s="8" t="s">
        <v>2</v>
      </c>
      <c r="E7" s="24" t="s">
        <v>23</v>
      </c>
      <c r="F7" s="8" t="s">
        <v>17</v>
      </c>
      <c r="G7" s="8" t="s">
        <v>21</v>
      </c>
      <c r="H7" s="8" t="s">
        <v>22</v>
      </c>
    </row>
    <row r="8" spans="1:17" x14ac:dyDescent="0.25">
      <c r="A8" s="6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</row>
    <row r="9" spans="1:17" ht="17.25" customHeight="1" x14ac:dyDescent="0.25">
      <c r="A9" s="6"/>
      <c r="B9" s="9"/>
      <c r="C9" s="9"/>
      <c r="D9" s="25" t="s">
        <v>8</v>
      </c>
      <c r="E9" s="9"/>
      <c r="F9" s="9"/>
      <c r="G9" s="9"/>
      <c r="H9" s="9"/>
    </row>
    <row r="10" spans="1:17" ht="72.75" customHeight="1" x14ac:dyDescent="0.25">
      <c r="A10" s="6"/>
      <c r="B10" s="9">
        <v>1</v>
      </c>
      <c r="C10" s="26" t="s">
        <v>25</v>
      </c>
      <c r="D10" s="26" t="s">
        <v>47</v>
      </c>
      <c r="E10" s="8" t="s">
        <v>26</v>
      </c>
      <c r="F10" s="14">
        <v>2.9</v>
      </c>
      <c r="G10" s="16"/>
      <c r="H10" s="16">
        <f>ROUND(F10*G10,2)</f>
        <v>0</v>
      </c>
      <c r="N10" s="5"/>
    </row>
    <row r="11" spans="1:17" ht="15.75" customHeight="1" x14ac:dyDescent="0.25">
      <c r="A11" s="6"/>
      <c r="B11" s="8"/>
      <c r="C11" s="27"/>
      <c r="D11" s="28" t="s">
        <v>29</v>
      </c>
      <c r="E11" s="8"/>
      <c r="F11" s="15"/>
      <c r="G11" s="16"/>
      <c r="H11" s="16"/>
      <c r="O11" s="4"/>
      <c r="Q11" s="3"/>
    </row>
    <row r="12" spans="1:17" ht="91.5" customHeight="1" x14ac:dyDescent="0.25">
      <c r="A12" s="6"/>
      <c r="B12" s="9">
        <v>2</v>
      </c>
      <c r="C12" s="29" t="s">
        <v>30</v>
      </c>
      <c r="D12" s="30" t="s">
        <v>46</v>
      </c>
      <c r="E12" s="9" t="s">
        <v>4</v>
      </c>
      <c r="F12" s="16">
        <v>2269.91</v>
      </c>
      <c r="G12" s="16"/>
      <c r="H12" s="16">
        <f t="shared" ref="H12:H33" si="0">ROUND(F12*G12,2)</f>
        <v>0</v>
      </c>
      <c r="O12" s="4"/>
      <c r="Q12" s="3"/>
    </row>
    <row r="13" spans="1:17" ht="16.5" customHeight="1" x14ac:dyDescent="0.25">
      <c r="A13" s="6"/>
      <c r="B13" s="8"/>
      <c r="C13" s="27"/>
      <c r="D13" s="28" t="s">
        <v>9</v>
      </c>
      <c r="E13" s="8"/>
      <c r="F13" s="8"/>
      <c r="G13" s="33"/>
      <c r="H13" s="16"/>
    </row>
    <row r="14" spans="1:17" ht="38.25" customHeight="1" x14ac:dyDescent="0.25">
      <c r="A14" s="6"/>
      <c r="B14" s="8">
        <v>3</v>
      </c>
      <c r="C14" s="27" t="s">
        <v>28</v>
      </c>
      <c r="D14" s="27" t="s">
        <v>33</v>
      </c>
      <c r="E14" s="27" t="s">
        <v>3</v>
      </c>
      <c r="F14" s="17">
        <v>19984</v>
      </c>
      <c r="G14" s="33"/>
      <c r="H14" s="16">
        <f t="shared" si="0"/>
        <v>0</v>
      </c>
    </row>
    <row r="15" spans="1:17" ht="34.5" customHeight="1" x14ac:dyDescent="0.25">
      <c r="A15" s="6"/>
      <c r="B15" s="8">
        <v>4</v>
      </c>
      <c r="C15" s="27" t="s">
        <v>28</v>
      </c>
      <c r="D15" s="27" t="s">
        <v>27</v>
      </c>
      <c r="E15" s="27" t="s">
        <v>3</v>
      </c>
      <c r="F15" s="17">
        <v>38245.4</v>
      </c>
      <c r="G15" s="33"/>
      <c r="H15" s="16">
        <f t="shared" si="0"/>
        <v>0</v>
      </c>
    </row>
    <row r="16" spans="1:17" ht="48" customHeight="1" x14ac:dyDescent="0.25">
      <c r="A16" s="6"/>
      <c r="B16" s="8">
        <v>5</v>
      </c>
      <c r="C16" s="27" t="s">
        <v>50</v>
      </c>
      <c r="D16" s="27" t="s">
        <v>51</v>
      </c>
      <c r="E16" s="8" t="s">
        <v>3</v>
      </c>
      <c r="F16" s="12">
        <v>98.7</v>
      </c>
      <c r="G16" s="33"/>
      <c r="H16" s="16">
        <f t="shared" si="0"/>
        <v>0</v>
      </c>
    </row>
    <row r="17" spans="1:19" ht="48" customHeight="1" x14ac:dyDescent="0.25">
      <c r="A17" s="6"/>
      <c r="B17" s="8">
        <v>6</v>
      </c>
      <c r="C17" s="27" t="s">
        <v>37</v>
      </c>
      <c r="D17" s="27" t="s">
        <v>60</v>
      </c>
      <c r="E17" s="8" t="s">
        <v>3</v>
      </c>
      <c r="F17" s="18">
        <v>72</v>
      </c>
      <c r="G17" s="33"/>
      <c r="H17" s="15">
        <f t="shared" si="0"/>
        <v>0</v>
      </c>
    </row>
    <row r="18" spans="1:19" ht="33.75" customHeight="1" x14ac:dyDescent="0.25">
      <c r="A18" s="6"/>
      <c r="B18" s="8">
        <v>7</v>
      </c>
      <c r="C18" s="27" t="s">
        <v>37</v>
      </c>
      <c r="D18" s="27" t="s">
        <v>38</v>
      </c>
      <c r="E18" s="27" t="s">
        <v>3</v>
      </c>
      <c r="F18" s="17">
        <v>2414</v>
      </c>
      <c r="G18" s="33"/>
      <c r="H18" s="15">
        <f t="shared" si="0"/>
        <v>0</v>
      </c>
    </row>
    <row r="19" spans="1:19" ht="57.75" customHeight="1" x14ac:dyDescent="0.25">
      <c r="A19" s="6"/>
      <c r="B19" s="8">
        <v>8</v>
      </c>
      <c r="C19" s="27" t="s">
        <v>34</v>
      </c>
      <c r="D19" s="27" t="s">
        <v>36</v>
      </c>
      <c r="E19" s="8" t="s">
        <v>3</v>
      </c>
      <c r="F19" s="15">
        <v>20179</v>
      </c>
      <c r="G19" s="33"/>
      <c r="H19" s="16">
        <f t="shared" si="0"/>
        <v>0</v>
      </c>
    </row>
    <row r="20" spans="1:19" ht="17.25" customHeight="1" x14ac:dyDescent="0.25">
      <c r="A20" s="6"/>
      <c r="B20" s="8"/>
      <c r="C20" s="27"/>
      <c r="D20" s="28" t="s">
        <v>11</v>
      </c>
      <c r="E20" s="8"/>
      <c r="F20" s="8"/>
      <c r="G20" s="33"/>
      <c r="H20" s="15"/>
    </row>
    <row r="21" spans="1:19" ht="28.5" customHeight="1" x14ac:dyDescent="0.25">
      <c r="A21" s="6"/>
      <c r="B21" s="8">
        <v>9</v>
      </c>
      <c r="C21" s="27" t="s">
        <v>24</v>
      </c>
      <c r="D21" s="27" t="s">
        <v>35</v>
      </c>
      <c r="E21" s="8" t="s">
        <v>3</v>
      </c>
      <c r="F21" s="15">
        <v>19296.7</v>
      </c>
      <c r="G21" s="33"/>
      <c r="H21" s="16">
        <f t="shared" si="0"/>
        <v>0</v>
      </c>
    </row>
    <row r="22" spans="1:19" ht="30" customHeight="1" x14ac:dyDescent="0.25">
      <c r="A22" s="6"/>
      <c r="B22" s="8">
        <v>10</v>
      </c>
      <c r="C22" s="27" t="s">
        <v>24</v>
      </c>
      <c r="D22" s="27" t="s">
        <v>41</v>
      </c>
      <c r="E22" s="8" t="s">
        <v>3</v>
      </c>
      <c r="F22" s="15">
        <v>285</v>
      </c>
      <c r="G22" s="33"/>
      <c r="H22" s="16">
        <f t="shared" ref="H22" si="1">ROUND(F22*G22,2)</f>
        <v>0</v>
      </c>
    </row>
    <row r="23" spans="1:19" ht="40.5" customHeight="1" x14ac:dyDescent="0.25">
      <c r="A23" s="6"/>
      <c r="B23" s="8">
        <v>11</v>
      </c>
      <c r="C23" s="27" t="s">
        <v>32</v>
      </c>
      <c r="D23" s="27" t="s">
        <v>42</v>
      </c>
      <c r="E23" s="8" t="s">
        <v>3</v>
      </c>
      <c r="F23" s="19">
        <v>285</v>
      </c>
      <c r="G23" s="33"/>
      <c r="H23" s="16">
        <f t="shared" si="0"/>
        <v>0</v>
      </c>
    </row>
    <row r="24" spans="1:19" ht="42" customHeight="1" x14ac:dyDescent="0.25">
      <c r="A24" s="6"/>
      <c r="B24" s="8">
        <v>12</v>
      </c>
      <c r="C24" s="27" t="s">
        <v>5</v>
      </c>
      <c r="D24" s="27" t="s">
        <v>31</v>
      </c>
      <c r="E24" s="8" t="s">
        <v>3</v>
      </c>
      <c r="F24" s="19">
        <v>18948.7</v>
      </c>
      <c r="G24" s="33"/>
      <c r="H24" s="15">
        <f t="shared" si="0"/>
        <v>0</v>
      </c>
    </row>
    <row r="25" spans="1:19" ht="42" customHeight="1" x14ac:dyDescent="0.25">
      <c r="A25" s="6"/>
      <c r="B25" s="8">
        <v>13</v>
      </c>
      <c r="C25" s="27" t="s">
        <v>52</v>
      </c>
      <c r="D25" s="27" t="s">
        <v>53</v>
      </c>
      <c r="E25" s="8" t="s">
        <v>3</v>
      </c>
      <c r="F25" s="19">
        <v>72</v>
      </c>
      <c r="G25" s="33"/>
      <c r="H25" s="16">
        <f t="shared" si="0"/>
        <v>0</v>
      </c>
    </row>
    <row r="26" spans="1:19" ht="18" customHeight="1" x14ac:dyDescent="0.25">
      <c r="A26" s="6"/>
      <c r="B26" s="8"/>
      <c r="C26" s="27"/>
      <c r="D26" s="28" t="s">
        <v>13</v>
      </c>
      <c r="E26" s="8"/>
      <c r="F26" s="8"/>
      <c r="G26" s="33"/>
      <c r="H26" s="16"/>
      <c r="O26" s="4"/>
      <c r="P26" s="4"/>
      <c r="Q26" s="4"/>
      <c r="R26" s="4"/>
      <c r="S26" s="4"/>
    </row>
    <row r="27" spans="1:19" ht="32.25" customHeight="1" x14ac:dyDescent="0.25">
      <c r="A27" s="6"/>
      <c r="B27" s="8">
        <v>14</v>
      </c>
      <c r="C27" s="27" t="s">
        <v>7</v>
      </c>
      <c r="D27" s="27" t="s">
        <v>61</v>
      </c>
      <c r="E27" s="8" t="s">
        <v>4</v>
      </c>
      <c r="F27" s="8">
        <v>928</v>
      </c>
      <c r="G27" s="33"/>
      <c r="H27" s="16">
        <f t="shared" si="0"/>
        <v>0</v>
      </c>
    </row>
    <row r="28" spans="1:19" ht="18" customHeight="1" x14ac:dyDescent="0.25">
      <c r="A28" s="6"/>
      <c r="B28" s="8"/>
      <c r="C28" s="27"/>
      <c r="D28" s="28" t="s">
        <v>12</v>
      </c>
      <c r="E28" s="8"/>
      <c r="F28" s="8"/>
      <c r="G28" s="33"/>
      <c r="H28" s="16"/>
    </row>
    <row r="29" spans="1:19" ht="62.25" customHeight="1" x14ac:dyDescent="0.25">
      <c r="A29" s="6"/>
      <c r="B29" s="8">
        <v>15</v>
      </c>
      <c r="C29" s="27" t="s">
        <v>6</v>
      </c>
      <c r="D29" s="27" t="s">
        <v>44</v>
      </c>
      <c r="E29" s="8" t="s">
        <v>3</v>
      </c>
      <c r="F29" s="12">
        <v>1079.8399999999999</v>
      </c>
      <c r="G29" s="33"/>
      <c r="H29" s="15">
        <f t="shared" si="0"/>
        <v>0</v>
      </c>
    </row>
    <row r="30" spans="1:19" ht="31.5" customHeight="1" x14ac:dyDescent="0.25">
      <c r="A30" s="6"/>
      <c r="B30" s="8">
        <v>16</v>
      </c>
      <c r="C30" s="27" t="s">
        <v>43</v>
      </c>
      <c r="D30" s="27" t="s">
        <v>48</v>
      </c>
      <c r="E30" s="8" t="s">
        <v>40</v>
      </c>
      <c r="F30" s="20">
        <v>58</v>
      </c>
      <c r="G30" s="33"/>
      <c r="H30" s="15">
        <f t="shared" si="0"/>
        <v>0</v>
      </c>
    </row>
    <row r="31" spans="1:19" ht="31.5" customHeight="1" x14ac:dyDescent="0.25">
      <c r="A31" s="6"/>
      <c r="B31" s="8">
        <v>17</v>
      </c>
      <c r="C31" s="27" t="s">
        <v>54</v>
      </c>
      <c r="D31" s="31" t="s">
        <v>55</v>
      </c>
      <c r="E31" s="8" t="s">
        <v>4</v>
      </c>
      <c r="F31" s="18">
        <v>7.92</v>
      </c>
      <c r="G31" s="34"/>
      <c r="H31" s="16">
        <f t="shared" si="0"/>
        <v>0</v>
      </c>
    </row>
    <row r="32" spans="1:19" ht="42.75" customHeight="1" x14ac:dyDescent="0.25">
      <c r="A32" s="6"/>
      <c r="B32" s="8">
        <v>18</v>
      </c>
      <c r="C32" s="27" t="s">
        <v>56</v>
      </c>
      <c r="D32" s="27" t="s">
        <v>57</v>
      </c>
      <c r="E32" s="8" t="s">
        <v>58</v>
      </c>
      <c r="F32" s="21">
        <v>48</v>
      </c>
      <c r="G32" s="34"/>
      <c r="H32" s="16">
        <f t="shared" si="0"/>
        <v>0</v>
      </c>
    </row>
    <row r="33" spans="1:8" ht="31.5" customHeight="1" x14ac:dyDescent="0.25">
      <c r="A33" s="6"/>
      <c r="B33" s="8">
        <v>19</v>
      </c>
      <c r="C33" s="27" t="s">
        <v>54</v>
      </c>
      <c r="D33" s="27" t="s">
        <v>59</v>
      </c>
      <c r="E33" s="8" t="s">
        <v>58</v>
      </c>
      <c r="F33" s="21">
        <v>100</v>
      </c>
      <c r="G33" s="34"/>
      <c r="H33" s="15">
        <f t="shared" si="0"/>
        <v>0</v>
      </c>
    </row>
    <row r="34" spans="1:8" ht="31.5" customHeight="1" x14ac:dyDescent="0.25">
      <c r="A34" s="6"/>
      <c r="B34" s="13"/>
      <c r="C34" s="32"/>
      <c r="D34" s="32"/>
      <c r="E34" s="13"/>
      <c r="F34" s="22"/>
      <c r="G34" s="34"/>
      <c r="H34" s="35"/>
    </row>
    <row r="35" spans="1:8" ht="19.5" customHeight="1" x14ac:dyDescent="0.25">
      <c r="A35" s="6"/>
      <c r="B35" s="7"/>
      <c r="C35" s="6"/>
      <c r="D35" s="6"/>
      <c r="E35" s="7"/>
      <c r="F35" s="38" t="s">
        <v>14</v>
      </c>
      <c r="G35" s="38"/>
      <c r="H35" s="36">
        <f>SUM(H10:H33)</f>
        <v>0</v>
      </c>
    </row>
    <row r="36" spans="1:8" ht="17.25" customHeight="1" x14ac:dyDescent="0.25">
      <c r="A36" s="6"/>
      <c r="B36" s="7"/>
      <c r="C36" s="6"/>
      <c r="D36" s="6"/>
      <c r="E36" s="7"/>
      <c r="F36" s="39" t="s">
        <v>15</v>
      </c>
      <c r="G36" s="39"/>
      <c r="H36" s="37">
        <f>H35*0.23</f>
        <v>0</v>
      </c>
    </row>
    <row r="37" spans="1:8" ht="17.25" customHeight="1" x14ac:dyDescent="0.25">
      <c r="A37" s="6"/>
      <c r="B37" s="7"/>
      <c r="C37" s="6"/>
      <c r="D37" s="6"/>
      <c r="E37" s="7"/>
      <c r="F37" s="39" t="s">
        <v>16</v>
      </c>
      <c r="G37" s="39"/>
      <c r="H37" s="37">
        <f>SUM(H35:H36)</f>
        <v>0</v>
      </c>
    </row>
    <row r="38" spans="1:8" ht="12" customHeight="1" x14ac:dyDescent="0.25">
      <c r="A38" s="6"/>
      <c r="B38" s="7"/>
      <c r="C38" s="6"/>
      <c r="D38" s="6"/>
      <c r="E38" s="7"/>
      <c r="F38" s="6"/>
      <c r="G38" s="6"/>
      <c r="H38" s="6"/>
    </row>
    <row r="39" spans="1:8" ht="9.75" customHeight="1" x14ac:dyDescent="0.25">
      <c r="A39" s="6"/>
      <c r="B39" s="7"/>
      <c r="C39" s="6"/>
      <c r="D39" s="6"/>
      <c r="E39" s="7"/>
      <c r="F39" s="6"/>
      <c r="G39" s="6"/>
      <c r="H39" s="6"/>
    </row>
    <row r="40" spans="1:8" ht="9.75" customHeight="1" x14ac:dyDescent="0.25">
      <c r="A40" s="6"/>
      <c r="B40" s="7"/>
      <c r="C40" s="6"/>
      <c r="D40" s="6"/>
      <c r="E40" s="7"/>
      <c r="F40" s="6"/>
      <c r="G40" s="6"/>
      <c r="H40" s="6"/>
    </row>
    <row r="41" spans="1:8" ht="9" customHeight="1" x14ac:dyDescent="0.25">
      <c r="A41" s="6"/>
      <c r="B41" s="7"/>
      <c r="C41" s="6"/>
      <c r="D41" s="6"/>
      <c r="E41" s="7"/>
      <c r="F41" s="6"/>
      <c r="G41" s="6"/>
      <c r="H41" s="6"/>
    </row>
    <row r="42" spans="1:8" x14ac:dyDescent="0.25">
      <c r="A42" s="6"/>
      <c r="B42" s="7"/>
      <c r="C42" s="6"/>
      <c r="D42" s="6"/>
      <c r="E42" s="7"/>
      <c r="F42" s="6"/>
      <c r="G42" s="6" t="s">
        <v>18</v>
      </c>
      <c r="H42" s="6"/>
    </row>
    <row r="43" spans="1:8" ht="10.5" customHeight="1" x14ac:dyDescent="0.25">
      <c r="A43" s="6"/>
      <c r="B43" s="7"/>
      <c r="C43" s="6"/>
      <c r="D43" s="6"/>
      <c r="E43" s="7"/>
      <c r="F43" s="6"/>
      <c r="G43" s="6"/>
      <c r="H43" s="6"/>
    </row>
    <row r="44" spans="1:8" x14ac:dyDescent="0.25">
      <c r="A44" s="6"/>
      <c r="B44" s="10" t="s">
        <v>19</v>
      </c>
      <c r="C44" s="10"/>
      <c r="D44" s="10"/>
      <c r="E44" s="7"/>
      <c r="F44" s="6"/>
      <c r="G44" s="6"/>
      <c r="H44" s="6"/>
    </row>
    <row r="45" spans="1:8" x14ac:dyDescent="0.25">
      <c r="A45" s="6"/>
      <c r="B45" s="10" t="s">
        <v>20</v>
      </c>
      <c r="C45" s="10"/>
      <c r="D45" s="10"/>
      <c r="E45" s="7"/>
      <c r="F45" s="6"/>
      <c r="G45" s="6"/>
      <c r="H45" s="6"/>
    </row>
  </sheetData>
  <mergeCells count="3">
    <mergeCell ref="F35:G35"/>
    <mergeCell ref="F36:G36"/>
    <mergeCell ref="F37:G37"/>
  </mergeCells>
  <pageMargins left="0.11811023622047245" right="0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rdw</dc:creator>
  <cp:lastModifiedBy>Mariusz Ładyko</cp:lastModifiedBy>
  <cp:lastPrinted>2023-05-15T12:24:44Z</cp:lastPrinted>
  <dcterms:created xsi:type="dcterms:W3CDTF">2017-05-17T10:36:02Z</dcterms:created>
  <dcterms:modified xsi:type="dcterms:W3CDTF">2023-05-16T05:37:35Z</dcterms:modified>
</cp:coreProperties>
</file>