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achans\Contacts\Documents\ROK 2024\ZAPYTANIA OFERTOWE 2024 r\13.DA.DZP.2024 Zap ofert. - ARTYKUŁY do terapii - dotacja dom\"/>
    </mc:Choice>
  </mc:AlternateContent>
  <xr:revisionPtr revIDLastSave="0" documentId="13_ncr:1_{9AC6FC0E-0312-421F-A6F0-24C21E95E644}" xr6:coauthVersionLast="47" xr6:coauthVersionMax="47" xr10:uidLastSave="{00000000-0000-0000-0000-000000000000}"/>
  <bookViews>
    <workbookView xWindow="-120" yWindow="-120" windowWidth="20730" windowHeight="11160" firstSheet="1" activeTab="5" xr2:uid="{1DC85A10-2939-47AB-937F-9E6E6348DFFC}"/>
  </bookViews>
  <sheets>
    <sheet name="CZĘŚĆ 1-art. papiernicze" sheetId="1" r:id="rId1"/>
    <sheet name="CZĘŚĆ 2- gry" sheetId="2" r:id="rId2"/>
    <sheet name="CZĘŚĆ 3- art. sportowe" sheetId="3" r:id="rId3"/>
    <sheet name="Arkusz4" sheetId="5" state="hidden" r:id="rId4"/>
    <sheet name="CZĘŚĆ 4-art. artystyczne" sheetId="4" r:id="rId5"/>
    <sheet name="CZĘŚĆ 5- art. do fizjoterapii" sheetId="9" r:id="rId6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9" l="1"/>
  <c r="F18" i="9"/>
  <c r="I9" i="9"/>
  <c r="I10" i="9"/>
  <c r="I11" i="9"/>
  <c r="I12" i="9"/>
  <c r="I13" i="9"/>
  <c r="I14" i="9"/>
  <c r="I15" i="9"/>
  <c r="I16" i="9"/>
  <c r="I17" i="9"/>
  <c r="I8" i="9"/>
  <c r="G9" i="9"/>
  <c r="G10" i="9"/>
  <c r="G11" i="9"/>
  <c r="G12" i="9"/>
  <c r="G13" i="9"/>
  <c r="G14" i="9"/>
  <c r="G15" i="9"/>
  <c r="G16" i="9"/>
  <c r="G17" i="9"/>
  <c r="G8" i="9"/>
  <c r="F9" i="9"/>
  <c r="F10" i="9"/>
  <c r="F11" i="9"/>
  <c r="F12" i="9"/>
  <c r="F13" i="9"/>
  <c r="F14" i="9"/>
  <c r="F15" i="9"/>
  <c r="F16" i="9"/>
  <c r="F17" i="9"/>
  <c r="F8" i="9"/>
  <c r="I138" i="4"/>
  <c r="F13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8" i="4"/>
  <c r="I14" i="3"/>
  <c r="I17" i="3"/>
  <c r="F14" i="3"/>
  <c r="F17" i="3"/>
  <c r="I9" i="3"/>
  <c r="I10" i="3"/>
  <c r="I11" i="3"/>
  <c r="I12" i="3"/>
  <c r="I13" i="3"/>
  <c r="I15" i="3"/>
  <c r="I16" i="3"/>
  <c r="I8" i="3"/>
  <c r="G9" i="3"/>
  <c r="G10" i="3"/>
  <c r="G11" i="3"/>
  <c r="G12" i="3"/>
  <c r="G13" i="3"/>
  <c r="G14" i="3"/>
  <c r="G15" i="3"/>
  <c r="G16" i="3"/>
  <c r="G8" i="3"/>
  <c r="F9" i="3"/>
  <c r="F10" i="3"/>
  <c r="F11" i="3"/>
  <c r="F12" i="3"/>
  <c r="F13" i="3"/>
  <c r="F15" i="3"/>
  <c r="F16" i="3"/>
  <c r="F8" i="3"/>
  <c r="I26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F26" i="2"/>
  <c r="I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8" i="2"/>
  <c r="I71" i="1"/>
  <c r="I74" i="1"/>
  <c r="F71" i="1"/>
  <c r="F74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2" i="1"/>
  <c r="I73" i="1"/>
  <c r="I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2" i="1"/>
  <c r="F73" i="1"/>
  <c r="F8" i="1"/>
</calcChain>
</file>

<file path=xl/sharedStrings.xml><?xml version="1.0" encoding="utf-8"?>
<sst xmlns="http://schemas.openxmlformats.org/spreadsheetml/2006/main" count="541" uniqueCount="267">
  <si>
    <t>Lp.</t>
  </si>
  <si>
    <t>nazwa asortymentu</t>
  </si>
  <si>
    <t>Jm</t>
  </si>
  <si>
    <t>ilość</t>
  </si>
  <si>
    <t>cena jednostkowa netto</t>
  </si>
  <si>
    <t>wartość netto</t>
  </si>
  <si>
    <t>cena jednostkowa brutto</t>
  </si>
  <si>
    <t xml:space="preserve"> VAT</t>
  </si>
  <si>
    <t>wartość brutto</t>
  </si>
  <si>
    <t>szt</t>
  </si>
  <si>
    <t>Creative Deco Gesso - grunt malarski biały</t>
  </si>
  <si>
    <t>Lakier Ochronny 150 ml</t>
  </si>
  <si>
    <t>Haft Diamentowy Diamond Painting 5D Zestw Mozaika Malatec</t>
  </si>
  <si>
    <t>Haft Diamentowy Diamond Painting 5D Zestaw Mozaika</t>
  </si>
  <si>
    <t>Haft Diamentowy Artulio Obraz DIY 5D Diamond Paiting Mozaika Diamentowa 30x40 cm (Papugi w Tropikalnym Lesie) + Zestaw Akcesoriów</t>
  </si>
  <si>
    <t>Haft Diamentowy Artulio Obraz DIY 5D Diamond Painting, Mozaika Diamentowa 30x40 cm (Delfiny na Tle Magicznej Pełni Księżyca) + Zestaw Akcesoriów</t>
  </si>
  <si>
    <t>Rummikub Standard</t>
  </si>
  <si>
    <t>Malowanie po Numerach Różnorodność Kolorów</t>
  </si>
  <si>
    <t>Malowanie po Numerach Lipcowy Upał</t>
  </si>
  <si>
    <t>Malowanie po Numerach Mój Idelany Dzień</t>
  </si>
  <si>
    <t>Malowanie po Numerach Malowniczy Krajobraz</t>
  </si>
  <si>
    <t>Malowanie po Numerach Dom Babci</t>
  </si>
  <si>
    <t>Malowanie po Numerach Lato na Farmie</t>
  </si>
  <si>
    <t>Malowanie po Numerach . Ptak 30x40</t>
  </si>
  <si>
    <t>Malownie po numerach Barwy Lata</t>
  </si>
  <si>
    <t>Blok Techniczny A3/10K Biały</t>
  </si>
  <si>
    <t>Blok Techniczny A3/8K Kolorowy</t>
  </si>
  <si>
    <t>Lotki do badmingtona</t>
  </si>
  <si>
    <t>Kule do gry Blue Boule Pettanque</t>
  </si>
  <si>
    <t>Blok do akwareli A4 (300g)</t>
  </si>
  <si>
    <t>Blok do akwareli A3 (300g)</t>
  </si>
  <si>
    <t>Papier Techniczny Brystol Biały A3 (300g, 100 ark.)</t>
  </si>
  <si>
    <t>Papier Techniczny Brystol Biały A4 (300g, 100 ark.)</t>
  </si>
  <si>
    <t>Kartki Kolorowe do origami 15x15 (kostka)</t>
  </si>
  <si>
    <t>Kartki Kolorowe do origami 9x9 (kostka)</t>
  </si>
  <si>
    <t>Kredki ołówkowe 24 kolory</t>
  </si>
  <si>
    <t>Temperówki Elektryczne</t>
  </si>
  <si>
    <t>Długopisy Żelowe 24 kolory</t>
  </si>
  <si>
    <t>Flamastry 24 kolory</t>
  </si>
  <si>
    <t>Farby Akrylowe 12 podstawowych kolorów (tuba 250ml)</t>
  </si>
  <si>
    <t>Farby Akwarele (24 kolory)</t>
  </si>
  <si>
    <t>Zestaw Farb do Szkła (12 kolorów)</t>
  </si>
  <si>
    <t>Kontórówka do szkła Biała 20 ml</t>
  </si>
  <si>
    <t>Kontórówka do szkła Czarna  20 ml</t>
  </si>
  <si>
    <t>Kontórówka do szkła Srebrna 20 ml</t>
  </si>
  <si>
    <t>Kontórówka do szkła Złota 20 ml</t>
  </si>
  <si>
    <t>Klej Vikol 750 ml (butelka)</t>
  </si>
  <si>
    <t>Klej na Gorąco 11 mm (duże laski 1 kg)</t>
  </si>
  <si>
    <t xml:space="preserve">Zestaw Pędzli Gąbkowych na Patyku (gąbka okrągła, zestaw 4 sztuk) </t>
  </si>
  <si>
    <t>Szpilki 22 mm(10x50g)</t>
  </si>
  <si>
    <t>Szpilki 14 mm(10x50g)</t>
  </si>
  <si>
    <t>Ramka z Naturalnego Drewna (profil 2x1 cm) o wymiarach 40x30, Pleksi</t>
  </si>
  <si>
    <t>Ramka z Naturalnego Drewna (profil 2x1 cm) o wymiarach 30x30, Pleksi</t>
  </si>
  <si>
    <t>Ramka z Naturalnego Drewna (profil 2x1 cm) o wymiarach 40x50, Pleksi</t>
  </si>
  <si>
    <t>Deska Malarska 20x30 (290g/m2)</t>
  </si>
  <si>
    <t>Deska Malarska 50x70 (290g/m2)</t>
  </si>
  <si>
    <t>Deska Malarska 40x50 (290/m2)</t>
  </si>
  <si>
    <t>Glinka Samoutwardzalna biała 1 kilogram</t>
  </si>
  <si>
    <t>Opaska Gipsowa 15x3 cm</t>
  </si>
  <si>
    <t>Kanwy do Haftowania (zestaw z muliną) o wymiarach 15x15 centymetrów)</t>
  </si>
  <si>
    <t>Kanwy do Haftowania (zestaw z muliną) o wymiarach 18x24 centymetrów)</t>
  </si>
  <si>
    <t>Zestaw Mulin do Haftowania (140 sztuk, długość mostków 8 metrów, 100% bawełny)</t>
  </si>
  <si>
    <t>Krepina Włoska 50x250 cm (200 gram), żółta</t>
  </si>
  <si>
    <t>Krepina Włoska 50x250 cm (200 gram), pomarańczowa</t>
  </si>
  <si>
    <t>Krepina Włoska 50x250 cm (200 gram), zielona</t>
  </si>
  <si>
    <t>Krepina Włoska 50x250 cm (200 gram), biała</t>
  </si>
  <si>
    <t>Krepina Włoska 50x250 cm (200 gram), czerwona</t>
  </si>
  <si>
    <t>Krepina Włoska 50x250 cm (200 gram), fioletowa</t>
  </si>
  <si>
    <t>Krepina Włoska 50x250 cm (200 gram), różowa</t>
  </si>
  <si>
    <t>Krepina Włoska 50x250 cm (200 gram), niebieska</t>
  </si>
  <si>
    <t>Krepina Włoska 50x250 cm (200 gram), granatowa</t>
  </si>
  <si>
    <t>Krepina Włoska 50x250 cm (200 gram), brązowa</t>
  </si>
  <si>
    <t>Drut Florystyczny Wyrobowy (dł. 28 cm)</t>
  </si>
  <si>
    <t>Drut Florystyczny Nawijany, zielony (0,5 mm,100 gram)</t>
  </si>
  <si>
    <t>Drut Wyrobowy, Średnio - Twardy (41 cm)</t>
  </si>
  <si>
    <t>Gąbka Florystyczna (mokra, zielona, 23x11x7,5, karton 20 sztuk)</t>
  </si>
  <si>
    <t>Taśma Florystyczna Maskująca (24mm/27mb)</t>
  </si>
  <si>
    <t>Obrazek Diamentowy 40x30 centymetrów</t>
  </si>
  <si>
    <t>Obrazek Diamentowy 40x50 centymetrów</t>
  </si>
  <si>
    <t>Obrzaek Diamentowy 40x60 centymetrów</t>
  </si>
  <si>
    <t>Obraz do malowania po numerkach (łatwy stopień trudności) 40x50</t>
  </si>
  <si>
    <t>Igła do quillingu z kołnierzem 8 mm</t>
  </si>
  <si>
    <t>Igła do filcowania (zestaw do wełny czesankowej)</t>
  </si>
  <si>
    <t>Filc w Arkuszu 20x30 cm (zestaw 20 arkuszy, gr.0,5 mm)</t>
  </si>
  <si>
    <t>Sznurek do Makramy - Bawełniany (5 mm, dł. 100 metrów), Biały</t>
  </si>
  <si>
    <t>Sznurek do Makramy - Bawełniany (5 mm, dł. 100 metrów), Ecru</t>
  </si>
  <si>
    <t>Sznurek do Makramy - Bawełniany (5 mm, dł. 100 metrów), Morski</t>
  </si>
  <si>
    <t>Sznurek do Makramy - Bawełniany (5 mm, dł. 100 metrów), Lawendowy</t>
  </si>
  <si>
    <t>Sznurek do Makramy -  (2 mm, dł. 10 metrów), Biały</t>
  </si>
  <si>
    <t>Sznurek do Makramy -  (2 mm, dł. 10 metrów), Ecru</t>
  </si>
  <si>
    <t>Sznurek do Makramy -  (2 mm, dł. 10 metrów), Morski</t>
  </si>
  <si>
    <t>Sznurek do Makramy -  (2 mm, dł. 10 metrów), Lawendowy</t>
  </si>
  <si>
    <t>Pudełko Drewniane do Decoupage 16x16 cm</t>
  </si>
  <si>
    <t>Pudełko Drewniane do Decoupage 22x16 cm</t>
  </si>
  <si>
    <t>Wypalarka do Drewna (zestaw)</t>
  </si>
  <si>
    <t>Karty UNO - Gra Karciana</t>
  </si>
  <si>
    <t>Karty UNOFLIP - Gra Karciana</t>
  </si>
  <si>
    <t>Statki - Gra Strategiczna</t>
  </si>
  <si>
    <t>Piłkarzyki (wym. 61x32x10 cm)</t>
  </si>
  <si>
    <t>Talia Kart do Gry</t>
  </si>
  <si>
    <t>Płótno 40*50</t>
  </si>
  <si>
    <t>Antyrama 40*50</t>
  </si>
  <si>
    <t>Sznurki do Ramy Tkackiej - 8 Kolorów</t>
  </si>
  <si>
    <t xml:space="preserve">Platforma piłka do treningu balansu. Średnica ok. 60 cm, gumy zakończone rączkami, pompka, antypoślizgowe nóżki. </t>
  </si>
  <si>
    <t>Rozsypanka Zdaniowa gra terapeutyczno - rahabilitacyjna</t>
  </si>
  <si>
    <t>Mastermind gra magnetyczna</t>
  </si>
  <si>
    <t>Gra Double</t>
  </si>
  <si>
    <t>Multi Gra - Krzyżówka</t>
  </si>
  <si>
    <t>Sudoku Drewniane gra logiczna</t>
  </si>
  <si>
    <t>Bingo gra edukacyjna</t>
  </si>
  <si>
    <t>Pamięć Dzwiękowa Gra Edukacyjna</t>
  </si>
  <si>
    <t>Brystol kolorowy A4 170g, 100 arkuszy mix 10 kolorów</t>
  </si>
  <si>
    <t>Papier kolorowy wycinanka A5/10K</t>
  </si>
  <si>
    <t>Kredki Bambino Cienkie 26 kolorów</t>
  </si>
  <si>
    <t>Kredki Bambino Grube 12 kolorów</t>
  </si>
  <si>
    <t>Ołówki bez gumki 650 Hb Large</t>
  </si>
  <si>
    <t>Wkłady do kleju na gorąco średnica 11 mm, długość 30 cm</t>
  </si>
  <si>
    <t>Włóczka 8 kolorów (10 włóczek)</t>
  </si>
  <si>
    <t>Rama tkacka z podpórką - drewniane krosno gigant</t>
  </si>
  <si>
    <t>Pędzle artystyczne profesjonalne do farb akrylowych, olejnych, akwarelowych zestaw 17 w 1</t>
  </si>
  <si>
    <t xml:space="preserve">Formularz asortymentowo- cenowy       </t>
  </si>
  <si>
    <t>op.</t>
  </si>
  <si>
    <t xml:space="preserve">Flamastry Wodne 12 szt./op </t>
  </si>
  <si>
    <t xml:space="preserve">Taśma Klejaca Dwstronnie 8 mm x 10 m </t>
  </si>
  <si>
    <t xml:space="preserve">Taśma Klejaca 15 mm x 20 mm </t>
  </si>
  <si>
    <t xml:space="preserve">Farby Akrylowe 24 Kolory </t>
  </si>
  <si>
    <t xml:space="preserve">Farby Plakatowe 8 Kolorów, 20 ml eko. </t>
  </si>
  <si>
    <t xml:space="preserve">Blok Techniczny A4/10K Biały </t>
  </si>
  <si>
    <t xml:space="preserve">Kredki Pastelowe 18 Kolorów </t>
  </si>
  <si>
    <t>ryz</t>
  </si>
  <si>
    <t>Klej Magic (45 g. tuba + aplikator)</t>
  </si>
  <si>
    <t>Klej do Pistoletu na Gorąco Przezroczysty Wkład 7 mm</t>
  </si>
  <si>
    <t>szt.</t>
  </si>
  <si>
    <t>Chińczyk - Gra Planszowa</t>
  </si>
  <si>
    <t xml:space="preserve">Karimaty (wymiary:180x50x1 cm) </t>
  </si>
  <si>
    <t>Ringo 17 cm. Mix kolorów</t>
  </si>
  <si>
    <t>Krosno Tkackie do Makatki, drewniane krosno z 20 nacięciami o wymiarach 19x29 cm,</t>
  </si>
  <si>
    <t>Krosno Tkackie Okrągłe, średnica 18 cm, drewniane.</t>
  </si>
  <si>
    <t>Haft  Diamentowy Obraz 5D Diamond Painting 30x30 (Wzór typu:DP048) + Zestaw Akcesoriów</t>
  </si>
  <si>
    <t>Haft Diamentowy Mozaika typ: H16216</t>
  </si>
  <si>
    <t xml:space="preserve">Lakier Klej do Techniki Serwetkowej (Decupage) 150 MI </t>
  </si>
  <si>
    <t>2w1 Klej Lakier Satynowy.
Przeznaczony jest do techniki decoupage w celu zabezpieczania i dekorowania powierzchni takich jak szkło, drewno, gips, czy papier.
Przede wszystkim utrwala i zabezpiecza dekorowane przedmioty nadając im satynowego połysk</t>
  </si>
  <si>
    <t>Haft Diamentowy, Obraz DIY 5D Mozaika Diamentowa 30x40 cm (Kwiatowa Kompozycja w Odcienich Fioletu) + Zestaw Akcesoriów</t>
  </si>
  <si>
    <t xml:space="preserve">Pędzle Akrylowe + paleta do farb </t>
  </si>
  <si>
    <t>Cekiny Okrągłe Czerwone Metaliczne 9mm 14g. (CM9R)</t>
  </si>
  <si>
    <t>Brokat Sypki, przeznaczony do dekoracji papieru, kartonu, drewna i innych powierzchni
– 4 kolory x 8 g
– zgodne z wymaganiami UE</t>
  </si>
  <si>
    <t>Zestaw Artystyczny 71, Wymiar teczki: 31 x 21 x 4 cm.
Zestaw zawiera: Linijkę 15 cm, 12 szt. kredek, 12 mazaków, farby akwarelowe, pędzelek, ołówek, gumkę, temperówkę, klej, pastele i kredki świecowe.</t>
  </si>
  <si>
    <t>Zestaw Artystyczny 71, Zestaw artykułów plastycznych w walizce z nadrukiem. W skład zestawu wchodzą: linijka, 12 pisaków, 12 kredek ołówkowych, 12 farb akwarelowych, 1 pędzel, 1 ołówek, klej, temperówka, gumka do mazania, 12 kredek woskowych, 12 pasteli woskowych + kolorowanka (4 kartki) + przeźroczysta paleta.
Wymiary: 31x21x3,5cm.</t>
  </si>
  <si>
    <t>Utwardzacz do Figur i Obrazów  3l bezbarwny</t>
  </si>
  <si>
    <t>Filc Akrylowy 30x40 cm (zestaw 36 kolorów)</t>
  </si>
  <si>
    <t>Lakier Farba w Sprayu 400 ml, Połysk, Kolor Złoty</t>
  </si>
  <si>
    <t>Lakier Farba w Sprayu 400 ml, Połysk, Kolor Srebrny</t>
  </si>
  <si>
    <t>Lakier Farba w Sprayu 400 ml, Połysk, Kolor Zielony</t>
  </si>
  <si>
    <t>Lakier Bezbarwny w Sprayu 400 ml</t>
  </si>
  <si>
    <t xml:space="preserve">Zestaw 12 szt. Szydełek </t>
  </si>
  <si>
    <t>Steper. Waga użytkownika nie mniej niż 120 kg, antypoślizgowe stopki, licznik</t>
  </si>
  <si>
    <t>Pistolet do kleju na gorąco 7 mm, Sprawdzi się w technice decoupage oraz innych pracach rękodzielniczych i plastycznych.
Pozwala na precyzyjne klejenie małych elementów. W bardzo łatwy i szybki sposób umożliwiają łączenie elementów bez potrzeby oczekiwania na zaschnięcie kleju.
Nadają się do klejenia:
• drewna, plastiku, kartonu, skóry, tkanin.
Metalowa podstawka pozwala odłożyć narzędzie w trakcie pracy.</t>
  </si>
  <si>
    <t>Klej Biały PVA 500 ml, Biały klej PVA do tektury, papieru, oraz tworzenia rozciągliwych Slimów.</t>
  </si>
  <si>
    <t>Wełna czesankowa (motek 100 gr), żółta</t>
  </si>
  <si>
    <t>Wełna czesankowa (motek 100 gr), niebieska</t>
  </si>
  <si>
    <t>Wełna czesankowa (motek 100 gr), czerwona</t>
  </si>
  <si>
    <t>Wełna czesankowa (motek 100 gr), czarna</t>
  </si>
  <si>
    <t>Wełna czesankowa (motek 100 gr), różowa</t>
  </si>
  <si>
    <t>Wełna czesankowa (motek 100 gr), brązowa</t>
  </si>
  <si>
    <t>Wełna czesankowa (motek 100 gr), fioletowa</t>
  </si>
  <si>
    <t>Wełna czesankowa (motek 100 gr), pomarańczowa</t>
  </si>
  <si>
    <t>Wełna czesankowa (motek 100 gr), szara</t>
  </si>
  <si>
    <t>Wełna czesankowa (motek 100 gr), bordowa</t>
  </si>
  <si>
    <t>Wełna czesankowa (motek 100 gr), zielona</t>
  </si>
  <si>
    <t>Zestaw Ołówków do Szkicowania (zestaw op. 12 szt.)</t>
  </si>
  <si>
    <t>Długopis drukarka 3D PEN (zestaw + wkłady), Zawartość zestawu:
- długopis 3D
- 3 filamenty podstawowe
- 20 filamentów dodatkowych
- przezroczysta podkładka
- 10 szablonów
- igła do czyszczenia
- kabel USB
- instrukcja</t>
  </si>
  <si>
    <t>Zeszyt Papierów Kolorowych A5 Błyszczących</t>
  </si>
  <si>
    <t>Okrycie na stół olejoodporne z gumką. Wymiary 60x180 cm/210 cm, antybakteryjne, oddychające z możliwością prania, wielokrotnego użytku, atestowane</t>
  </si>
  <si>
    <t>Obrazek Diamentowy 30x30 centymetrów</t>
  </si>
  <si>
    <t>Haft Diamentowy Jesienne Drzewo +/-5 cm,   45x45 cm</t>
  </si>
  <si>
    <t>Filc w Rolce, Sztywny (dł. 150 cm, szer. 33 cm,gr.5 mm, +/- 2 mm), czerwony</t>
  </si>
  <si>
    <t>Filc w Rolce, Sztywny (dł. 150 cm, szer. 33 cm,gr.5 mm,  +/- 2 mm), brazowy</t>
  </si>
  <si>
    <t>Filc w Rolce, Sztywny (dł. 150 cm, szer. 33 cm,gr.5 mm,  +/- 2 mm), żółty</t>
  </si>
  <si>
    <t>Filc w Rolce, Sztywny (dł. 150 cm, szer. 33 cm,gr.5 mm,  +/- 2 mm), zielony</t>
  </si>
  <si>
    <t>Filc w Rolce, Sztywny (dł. 150 cm, szer. 33 cm,gr.5 mm,  +/- 2 mm), szary</t>
  </si>
  <si>
    <t>Warcaby  Drewniane (wym.35 cmx35 cm)</t>
  </si>
  <si>
    <t>Nożyczki Biurowe 13 cm ,+/- 2 cm</t>
  </si>
  <si>
    <t>Nożyczki biurowe 18 cm, +/- 2 cm</t>
  </si>
  <si>
    <t>Piłka rehabilitacyjna dmuchana średnica 75 cm, w zestawie pompka pull&amp;push</t>
  </si>
  <si>
    <t>Piłka rehabilitacyjna dmuchana średnica 85 cm, w zestawie pompka pull&amp;push</t>
  </si>
  <si>
    <t>Rotor rehabilitacyjny (ręce i nogi)</t>
  </si>
  <si>
    <t>blok do flipczarta 100 cm x 70 cm</t>
  </si>
  <si>
    <t>włóczka do robienia na drutach (mix kolorów, 200 gr.)</t>
  </si>
  <si>
    <t>zestaw koralików do bransoletek</t>
  </si>
  <si>
    <t>zestaw koralików do prasowania</t>
  </si>
  <si>
    <t>żyłka silikonowa do bransoletek 1mm</t>
  </si>
  <si>
    <t>nożyk introligatorski</t>
  </si>
  <si>
    <t>pudełko drewniane 14 x 14 cm</t>
  </si>
  <si>
    <t>kula styropianowa śr. 6 cm</t>
  </si>
  <si>
    <t>kula styropianowa śr. 8 cm</t>
  </si>
  <si>
    <t>kula styropianowa  śr 10 cm</t>
  </si>
  <si>
    <t>kula styropianowa śr. 12 cm</t>
  </si>
  <si>
    <t>stożki styropianowe śr.12 cm</t>
  </si>
  <si>
    <t>stożki styropianowe śr.15 cm</t>
  </si>
  <si>
    <t>stożki styropianowe śr.20 cm</t>
  </si>
  <si>
    <t>oponki styropianowe śr.20 cm</t>
  </si>
  <si>
    <t>jaja styropianowe 7 cm</t>
  </si>
  <si>
    <t>jaja styropianowe 9 cm</t>
  </si>
  <si>
    <t>jaja styropianowe 12 cm</t>
  </si>
  <si>
    <t>jaja styropianowe 15 cm</t>
  </si>
  <si>
    <t>kury styropianowe 14 cm</t>
  </si>
  <si>
    <t>koguty styropianowe 14 cm</t>
  </si>
  <si>
    <t>baranki styropianowe</t>
  </si>
  <si>
    <t>cekiny 6mm, różne kolory, op. 100 g</t>
  </si>
  <si>
    <t>serca drewniane 8 cm x 10 cm</t>
  </si>
  <si>
    <t>serca drewniane 5 cm x 7 cm</t>
  </si>
  <si>
    <t>wstążki szer. 25 mm, satynowy, różne kolory</t>
  </si>
  <si>
    <t>wstążki szer. 6 mm, satynowy, różne kolory</t>
  </si>
  <si>
    <t>mech chrobotek reniferowy (jasna zieleń) 300 g</t>
  </si>
  <si>
    <t>szpilki  metalowe dł. 22 mm (op. 50 g)</t>
  </si>
  <si>
    <t>mb</t>
  </si>
  <si>
    <t>Puzzle 250 elementów</t>
  </si>
  <si>
    <t>Puzzle 300 elementów</t>
  </si>
  <si>
    <t>Puzzle 400 elementów</t>
  </si>
  <si>
    <t>Pistolet do klejenia na gorąco 150 W (średnica wkładu 11 mm)</t>
  </si>
  <si>
    <t>Pistolet do kleju termotopliwego moc 10W</t>
  </si>
  <si>
    <t>Formy silikonowe do gipsu (6 szt. w op.) kolor różowy, wzór: róża, stokrotka, lotos, kwiat brzoskwini i małe kwiaty</t>
  </si>
  <si>
    <t>Masa gipsowa szpachla 5 kg/op.</t>
  </si>
  <si>
    <t>Farby akrylowe - 250 ml różne kolory</t>
  </si>
  <si>
    <t>zestaw 10 bibułek w różnych kolorach - wymiar rolki 50 x 200 mm</t>
  </si>
  <si>
    <t>markery do tablicy suchościeralnej (różne kolory)</t>
  </si>
  <si>
    <t>Farba Akrylowa Biała (op. 3 litry)</t>
  </si>
  <si>
    <t>Klej w sztyfcie 36g</t>
  </si>
  <si>
    <t xml:space="preserve">Piłka rehabilitacyjna z kolcami do masażu/akupresury, w op. 4 szt, średnica 7/8/9/10 cm, </t>
  </si>
  <si>
    <t>Piłka do pilatesu rehabilitacyjna, średnica przed napompowaniem 22 cm, system anti-burst, pompka w zestawie</t>
  </si>
  <si>
    <t>Taśma/guma do rehabilitacji, wykonana z lateksu, w op. 5 szt. w różnych kolorach i różnym oporze,dł. 200 cm, szer. 15 cm</t>
  </si>
  <si>
    <t xml:space="preserve">Klej WIKOL w płynie 1L </t>
  </si>
  <si>
    <t>Piłka rehabilitacyjna - podwójna niebieska dł. 90 cm średn. 45 cm, pompka pull&amp;push w zestawie</t>
  </si>
  <si>
    <t xml:space="preserve">           Załącznik nr 2.1 do Zapytania ofertowego</t>
  </si>
  <si>
    <t xml:space="preserve">Nazwa artykułu spełniającego wymagania z kol. 2 (ew. marka, typ, pochodzenie) </t>
  </si>
  <si>
    <t>Papier do Xero czarny A4                                  (80 g, 100 arkuszy)</t>
  </si>
  <si>
    <t>Papier do Xero Kolorowy A4                             (80g, 500 arkuszy)</t>
  </si>
  <si>
    <t>Blok do szkicowania A3                              (200g, 50 kartek)</t>
  </si>
  <si>
    <t>Blok do szkicowania A4                                     (200g, 50 kartek)</t>
  </si>
  <si>
    <t>Pędzle Artystyczne Malarskie                                         (zestaw 24 sztuk)</t>
  </si>
  <si>
    <t>Pędzel Syntetyczny do Lakierowania                         25 mm</t>
  </si>
  <si>
    <t>Pędzel Syntetyczny do Lakierowania                        12 mm</t>
  </si>
  <si>
    <t>Pędzel Syntetyczny do Lakierowania                        14 mm</t>
  </si>
  <si>
    <t>Gumki do Ścierania, Wymiary:                         (43 x 17,5 x 11,5 mm),                            Niepękające, nietwardniejące, niebrudzące.</t>
  </si>
  <si>
    <t>Razem (suma wierszy od 1 do 66 - odpowiednio dla kolumny)</t>
  </si>
  <si>
    <t>Nazwa artykułu spełniającego wymagania z kol. 2 (ew. marka, typ, pochodzenie)</t>
  </si>
  <si>
    <t>Razem (suma wierszy od 1 do 18 - odpowiednio dla kolumny)</t>
  </si>
  <si>
    <t xml:space="preserve">           Załącznik nr 2.2 do Zapytania ofertowego</t>
  </si>
  <si>
    <t xml:space="preserve">           Załącznik nr 2.3 do Zapytania ofertowego</t>
  </si>
  <si>
    <t>Piłka do siatkówki</t>
  </si>
  <si>
    <t>Zestaw do badmingtona                                             (paletki z siatką+ lotki)</t>
  </si>
  <si>
    <t>Piłka do piłki nożnej</t>
  </si>
  <si>
    <t>Zestaw do tenisa stołowego - dwie paletki, 5 piłeczek, siatka, dwa uchwyty do zamocowania siatki do stołu.</t>
  </si>
  <si>
    <t>Piłeczka do tenisa stołowego</t>
  </si>
  <si>
    <t>Razem (suma wierszy od 1 do 9 - odpowiednio dla kolumny)</t>
  </si>
  <si>
    <t>Załącznik nr 2.4 do Zapytania ofertowego</t>
  </si>
  <si>
    <t>Razem (suma wierszy od 1 do 130 - odpowiednio dla kolumny)</t>
  </si>
  <si>
    <t xml:space="preserve">           Załącznik nr 2.5 do Zapytania ofertowego</t>
  </si>
  <si>
    <t>Razem (suma wierszy od 1 do 10 - odpowiednio dla kolumny)</t>
  </si>
  <si>
    <t xml:space="preserve"> VAT </t>
  </si>
  <si>
    <t>druty metalowe na żyłce dł. 60 cm nr 3</t>
  </si>
  <si>
    <t>x</t>
  </si>
  <si>
    <t>Część 1 - artykuły papiernicze</t>
  </si>
  <si>
    <t>Cześć 2 - gry</t>
  </si>
  <si>
    <t>Część 3 - artykuły sportowe</t>
  </si>
  <si>
    <t>Część 4 - artykuły artystyczne</t>
  </si>
  <si>
    <t>Część 5 - artykuły do fizykoterapii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</si>
</sst>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vertical="center" wrapText="1"/>
    </xf>
    <xf numFmtId="0" fontId="1" fillId="0" borderId="3" xfId="0" applyFont="1" applyBorder="1"/>
    <xf numFmtId="0" fontId="0" fillId="0" borderId="4" xfId="0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0" fillId="0" borderId="9" xfId="0" applyNumberFormat="1" applyBorder="1" applyAlignment="1">
      <alignment horizontal="center" vertical="center" wrapText="1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9" fontId="0" fillId="0" borderId="4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164" fontId="0" fillId="0" borderId="4" xfId="0" applyNumberFormat="1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4" xfId="0" applyNumberForma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3" xfId="0" applyNumberForma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vertical="center"/>
    </xf>
    <xf numFmtId="164" fontId="0" fillId="0" borderId="4" xfId="0" applyNumberFormat="1" applyBorder="1" applyAlignment="1">
      <alignment vertical="center"/>
    </xf>
    <xf numFmtId="164" fontId="0" fillId="0" borderId="3" xfId="0" applyNumberForma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6CC22-E1C9-4C24-8CBA-8BC794C8CC30}">
  <sheetPr>
    <pageSetUpPr fitToPage="1"/>
  </sheetPr>
  <dimension ref="A2:J75"/>
  <sheetViews>
    <sheetView zoomScale="106" zoomScaleNormal="106" workbookViewId="0">
      <selection activeCell="L3" sqref="L3"/>
    </sheetView>
  </sheetViews>
  <sheetFormatPr defaultRowHeight="15" x14ac:dyDescent="0.25"/>
  <cols>
    <col min="1" max="1" width="6.140625" style="29" customWidth="1"/>
    <col min="2" max="2" width="35.5703125" style="35" customWidth="1"/>
    <col min="3" max="3" width="7.140625" style="29" customWidth="1"/>
    <col min="4" max="4" width="6.85546875" style="29" customWidth="1"/>
    <col min="5" max="9" width="12.140625" customWidth="1"/>
    <col min="10" max="10" width="24.5703125" customWidth="1"/>
  </cols>
  <sheetData>
    <row r="2" spans="1:10" x14ac:dyDescent="0.25">
      <c r="H2" s="68" t="s">
        <v>233</v>
      </c>
      <c r="I2" s="68"/>
      <c r="J2" s="68"/>
    </row>
    <row r="3" spans="1:10" x14ac:dyDescent="0.25">
      <c r="A3" s="68" t="s">
        <v>120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x14ac:dyDescent="0.25">
      <c r="A4" s="68" t="s">
        <v>262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5.75" thickBot="1" x14ac:dyDescent="0.3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ht="78" customHeight="1" thickBot="1" x14ac:dyDescent="0.3">
      <c r="A6" s="16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7" t="s">
        <v>6</v>
      </c>
      <c r="H6" s="17" t="s">
        <v>7</v>
      </c>
      <c r="I6" s="17" t="s">
        <v>8</v>
      </c>
      <c r="J6" s="18" t="s">
        <v>234</v>
      </c>
    </row>
    <row r="7" spans="1:10" ht="15.75" thickBot="1" x14ac:dyDescent="0.3">
      <c r="A7" s="30">
        <v>1</v>
      </c>
      <c r="B7" s="33">
        <v>2</v>
      </c>
      <c r="C7" s="33">
        <v>3</v>
      </c>
      <c r="D7" s="33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6">
        <v>10</v>
      </c>
    </row>
    <row r="8" spans="1:10" ht="15" customHeight="1" x14ac:dyDescent="0.25">
      <c r="A8" s="31">
        <v>1</v>
      </c>
      <c r="B8" s="36" t="s">
        <v>122</v>
      </c>
      <c r="C8" s="31" t="s">
        <v>121</v>
      </c>
      <c r="D8" s="31">
        <v>17</v>
      </c>
      <c r="E8" s="54"/>
      <c r="F8" s="54">
        <f>E8*D8</f>
        <v>0</v>
      </c>
      <c r="G8" s="54">
        <f>E8*1.23</f>
        <v>0</v>
      </c>
      <c r="H8" s="49">
        <v>0.23</v>
      </c>
      <c r="I8" s="54">
        <f>((E8*D8)*1.23)</f>
        <v>0</v>
      </c>
      <c r="J8" s="15"/>
    </row>
    <row r="9" spans="1:10" ht="15.75" customHeight="1" x14ac:dyDescent="0.25">
      <c r="A9" s="32">
        <v>2</v>
      </c>
      <c r="B9" s="37" t="s">
        <v>123</v>
      </c>
      <c r="C9" s="32" t="s">
        <v>9</v>
      </c>
      <c r="D9" s="32">
        <v>20</v>
      </c>
      <c r="E9" s="57"/>
      <c r="F9" s="54">
        <f t="shared" ref="F9:F72" si="0">E9*D9</f>
        <v>0</v>
      </c>
      <c r="G9" s="54">
        <f t="shared" ref="G9:G72" si="1">E9*1.23</f>
        <v>0</v>
      </c>
      <c r="H9" s="49">
        <v>0.23</v>
      </c>
      <c r="I9" s="54">
        <f t="shared" ref="I9:I72" si="2">((E9*D9)*1.23)</f>
        <v>0</v>
      </c>
      <c r="J9" s="2"/>
    </row>
    <row r="10" spans="1:10" x14ac:dyDescent="0.25">
      <c r="A10" s="32">
        <v>3</v>
      </c>
      <c r="B10" s="37" t="s">
        <v>124</v>
      </c>
      <c r="C10" s="32" t="s">
        <v>9</v>
      </c>
      <c r="D10" s="32">
        <v>14</v>
      </c>
      <c r="E10" s="57"/>
      <c r="F10" s="54">
        <f t="shared" si="0"/>
        <v>0</v>
      </c>
      <c r="G10" s="54">
        <f t="shared" si="1"/>
        <v>0</v>
      </c>
      <c r="H10" s="49">
        <v>0.23</v>
      </c>
      <c r="I10" s="54">
        <f t="shared" si="2"/>
        <v>0</v>
      </c>
      <c r="J10" s="2"/>
    </row>
    <row r="11" spans="1:10" ht="49.5" customHeight="1" x14ac:dyDescent="0.25">
      <c r="A11" s="31">
        <v>4</v>
      </c>
      <c r="B11" s="37" t="s">
        <v>157</v>
      </c>
      <c r="C11" s="32" t="s">
        <v>9</v>
      </c>
      <c r="D11" s="32">
        <v>6</v>
      </c>
      <c r="E11" s="57"/>
      <c r="F11" s="54">
        <f t="shared" si="0"/>
        <v>0</v>
      </c>
      <c r="G11" s="54">
        <f t="shared" si="1"/>
        <v>0</v>
      </c>
      <c r="H11" s="49">
        <v>0.23</v>
      </c>
      <c r="I11" s="54">
        <f t="shared" si="2"/>
        <v>0</v>
      </c>
      <c r="J11" s="2"/>
    </row>
    <row r="12" spans="1:10" x14ac:dyDescent="0.25">
      <c r="A12" s="32">
        <v>5</v>
      </c>
      <c r="B12" s="37" t="s">
        <v>231</v>
      </c>
      <c r="C12" s="32" t="s">
        <v>9</v>
      </c>
      <c r="D12" s="32">
        <v>20</v>
      </c>
      <c r="E12" s="57"/>
      <c r="F12" s="54">
        <f t="shared" si="0"/>
        <v>0</v>
      </c>
      <c r="G12" s="54">
        <f t="shared" si="1"/>
        <v>0</v>
      </c>
      <c r="H12" s="49">
        <v>0.23</v>
      </c>
      <c r="I12" s="54">
        <f t="shared" si="2"/>
        <v>0</v>
      </c>
      <c r="J12" s="2"/>
    </row>
    <row r="13" spans="1:10" x14ac:dyDescent="0.25">
      <c r="A13" s="32">
        <v>6</v>
      </c>
      <c r="B13" s="37" t="s">
        <v>125</v>
      </c>
      <c r="C13" s="32" t="s">
        <v>9</v>
      </c>
      <c r="D13" s="32">
        <v>18</v>
      </c>
      <c r="E13" s="57"/>
      <c r="F13" s="54">
        <f t="shared" si="0"/>
        <v>0</v>
      </c>
      <c r="G13" s="54">
        <f t="shared" si="1"/>
        <v>0</v>
      </c>
      <c r="H13" s="49">
        <v>0.23</v>
      </c>
      <c r="I13" s="54">
        <f t="shared" si="2"/>
        <v>0</v>
      </c>
      <c r="J13" s="2"/>
    </row>
    <row r="14" spans="1:10" ht="30" x14ac:dyDescent="0.25">
      <c r="A14" s="31">
        <v>7</v>
      </c>
      <c r="B14" s="37" t="s">
        <v>126</v>
      </c>
      <c r="C14" s="32" t="s">
        <v>9</v>
      </c>
      <c r="D14" s="32">
        <v>11</v>
      </c>
      <c r="E14" s="57"/>
      <c r="F14" s="54">
        <f t="shared" si="0"/>
        <v>0</v>
      </c>
      <c r="G14" s="54">
        <f t="shared" si="1"/>
        <v>0</v>
      </c>
      <c r="H14" s="49">
        <v>0.23</v>
      </c>
      <c r="I14" s="54">
        <f t="shared" si="2"/>
        <v>0</v>
      </c>
      <c r="J14" s="2"/>
    </row>
    <row r="15" spans="1:10" x14ac:dyDescent="0.25">
      <c r="A15" s="32">
        <v>8</v>
      </c>
      <c r="B15" s="37" t="s">
        <v>26</v>
      </c>
      <c r="C15" s="32" t="s">
        <v>9</v>
      </c>
      <c r="D15" s="32">
        <v>28</v>
      </c>
      <c r="E15" s="57"/>
      <c r="F15" s="54">
        <f t="shared" si="0"/>
        <v>0</v>
      </c>
      <c r="G15" s="54">
        <f t="shared" si="1"/>
        <v>0</v>
      </c>
      <c r="H15" s="49">
        <v>0.23</v>
      </c>
      <c r="I15" s="54">
        <f t="shared" si="2"/>
        <v>0</v>
      </c>
      <c r="J15" s="2"/>
    </row>
    <row r="16" spans="1:10" ht="30" customHeight="1" x14ac:dyDescent="0.25">
      <c r="A16" s="32">
        <v>9</v>
      </c>
      <c r="B16" s="37" t="s">
        <v>171</v>
      </c>
      <c r="C16" s="32" t="s">
        <v>9</v>
      </c>
      <c r="D16" s="32">
        <v>19</v>
      </c>
      <c r="E16" s="57"/>
      <c r="F16" s="54">
        <f t="shared" si="0"/>
        <v>0</v>
      </c>
      <c r="G16" s="54">
        <f t="shared" si="1"/>
        <v>0</v>
      </c>
      <c r="H16" s="49">
        <v>0.23</v>
      </c>
      <c r="I16" s="54">
        <f t="shared" si="2"/>
        <v>0</v>
      </c>
      <c r="J16" s="2"/>
    </row>
    <row r="17" spans="1:10" x14ac:dyDescent="0.25">
      <c r="A17" s="31">
        <v>10</v>
      </c>
      <c r="B17" s="37" t="s">
        <v>127</v>
      </c>
      <c r="C17" s="32" t="s">
        <v>9</v>
      </c>
      <c r="D17" s="32">
        <v>24</v>
      </c>
      <c r="E17" s="57"/>
      <c r="F17" s="54">
        <f t="shared" si="0"/>
        <v>0</v>
      </c>
      <c r="G17" s="54">
        <f t="shared" si="1"/>
        <v>0</v>
      </c>
      <c r="H17" s="49">
        <v>0.23</v>
      </c>
      <c r="I17" s="54">
        <f t="shared" si="2"/>
        <v>0</v>
      </c>
      <c r="J17" s="2"/>
    </row>
    <row r="18" spans="1:10" x14ac:dyDescent="0.25">
      <c r="A18" s="32">
        <v>11</v>
      </c>
      <c r="B18" s="37" t="s">
        <v>25</v>
      </c>
      <c r="C18" s="32" t="s">
        <v>9</v>
      </c>
      <c r="D18" s="32">
        <v>26</v>
      </c>
      <c r="E18" s="57"/>
      <c r="F18" s="54">
        <f t="shared" si="0"/>
        <v>0</v>
      </c>
      <c r="G18" s="54">
        <f t="shared" si="1"/>
        <v>0</v>
      </c>
      <c r="H18" s="49">
        <v>0.23</v>
      </c>
      <c r="I18" s="54">
        <f t="shared" si="2"/>
        <v>0</v>
      </c>
      <c r="J18" s="2"/>
    </row>
    <row r="19" spans="1:10" x14ac:dyDescent="0.25">
      <c r="A19" s="32">
        <v>12</v>
      </c>
      <c r="B19" s="37" t="s">
        <v>128</v>
      </c>
      <c r="C19" s="32" t="s">
        <v>121</v>
      </c>
      <c r="D19" s="32">
        <v>25</v>
      </c>
      <c r="E19" s="57"/>
      <c r="F19" s="54">
        <f t="shared" si="0"/>
        <v>0</v>
      </c>
      <c r="G19" s="54">
        <f t="shared" si="1"/>
        <v>0</v>
      </c>
      <c r="H19" s="49">
        <v>0.23</v>
      </c>
      <c r="I19" s="54">
        <f t="shared" si="2"/>
        <v>0</v>
      </c>
      <c r="J19" s="2"/>
    </row>
    <row r="20" spans="1:10" ht="30" customHeight="1" x14ac:dyDescent="0.25">
      <c r="A20" s="31">
        <v>13</v>
      </c>
      <c r="B20" s="37" t="s">
        <v>236</v>
      </c>
      <c r="C20" s="32" t="s">
        <v>129</v>
      </c>
      <c r="D20" s="32">
        <v>9</v>
      </c>
      <c r="E20" s="57"/>
      <c r="F20" s="54">
        <f t="shared" si="0"/>
        <v>0</v>
      </c>
      <c r="G20" s="54">
        <f t="shared" si="1"/>
        <v>0</v>
      </c>
      <c r="H20" s="49">
        <v>0.23</v>
      </c>
      <c r="I20" s="54">
        <f t="shared" si="2"/>
        <v>0</v>
      </c>
      <c r="J20" s="2"/>
    </row>
    <row r="21" spans="1:10" ht="30" customHeight="1" x14ac:dyDescent="0.25">
      <c r="A21" s="32">
        <v>14</v>
      </c>
      <c r="B21" s="37" t="s">
        <v>235</v>
      </c>
      <c r="C21" s="32" t="s">
        <v>129</v>
      </c>
      <c r="D21" s="32">
        <v>8</v>
      </c>
      <c r="E21" s="57"/>
      <c r="F21" s="54">
        <f t="shared" si="0"/>
        <v>0</v>
      </c>
      <c r="G21" s="54">
        <f t="shared" si="1"/>
        <v>0</v>
      </c>
      <c r="H21" s="49">
        <v>0.23</v>
      </c>
      <c r="I21" s="54">
        <f t="shared" si="2"/>
        <v>0</v>
      </c>
      <c r="J21" s="2"/>
    </row>
    <row r="22" spans="1:10" x14ac:dyDescent="0.25">
      <c r="A22" s="32">
        <v>15</v>
      </c>
      <c r="B22" s="37" t="s">
        <v>29</v>
      </c>
      <c r="C22" s="32" t="s">
        <v>9</v>
      </c>
      <c r="D22" s="32">
        <v>10</v>
      </c>
      <c r="E22" s="57"/>
      <c r="F22" s="54">
        <f t="shared" si="0"/>
        <v>0</v>
      </c>
      <c r="G22" s="54">
        <f t="shared" si="1"/>
        <v>0</v>
      </c>
      <c r="H22" s="49">
        <v>0.23</v>
      </c>
      <c r="I22" s="54">
        <f t="shared" si="2"/>
        <v>0</v>
      </c>
      <c r="J22" s="2"/>
    </row>
    <row r="23" spans="1:10" x14ac:dyDescent="0.25">
      <c r="A23" s="31">
        <v>16</v>
      </c>
      <c r="B23" s="37" t="s">
        <v>30</v>
      </c>
      <c r="C23" s="32" t="s">
        <v>9</v>
      </c>
      <c r="D23" s="32">
        <v>7</v>
      </c>
      <c r="E23" s="57"/>
      <c r="F23" s="54">
        <f t="shared" si="0"/>
        <v>0</v>
      </c>
      <c r="G23" s="54">
        <f t="shared" si="1"/>
        <v>0</v>
      </c>
      <c r="H23" s="49">
        <v>0.23</v>
      </c>
      <c r="I23" s="54">
        <f t="shared" si="2"/>
        <v>0</v>
      </c>
      <c r="J23" s="2"/>
    </row>
    <row r="24" spans="1:10" ht="30" customHeight="1" x14ac:dyDescent="0.25">
      <c r="A24" s="32">
        <v>17</v>
      </c>
      <c r="B24" s="37" t="s">
        <v>31</v>
      </c>
      <c r="C24" s="32" t="s">
        <v>129</v>
      </c>
      <c r="D24" s="32">
        <v>10</v>
      </c>
      <c r="E24" s="57"/>
      <c r="F24" s="54">
        <f t="shared" si="0"/>
        <v>0</v>
      </c>
      <c r="G24" s="54">
        <f t="shared" si="1"/>
        <v>0</v>
      </c>
      <c r="H24" s="49">
        <v>0.23</v>
      </c>
      <c r="I24" s="54">
        <f t="shared" si="2"/>
        <v>0</v>
      </c>
      <c r="J24" s="2"/>
    </row>
    <row r="25" spans="1:10" ht="30" customHeight="1" x14ac:dyDescent="0.25">
      <c r="A25" s="32">
        <v>18</v>
      </c>
      <c r="B25" s="37" t="s">
        <v>32</v>
      </c>
      <c r="C25" s="32" t="s">
        <v>129</v>
      </c>
      <c r="D25" s="32">
        <v>12</v>
      </c>
      <c r="E25" s="57"/>
      <c r="F25" s="54">
        <f t="shared" si="0"/>
        <v>0</v>
      </c>
      <c r="G25" s="54">
        <f t="shared" si="1"/>
        <v>0</v>
      </c>
      <c r="H25" s="49">
        <v>0.23</v>
      </c>
      <c r="I25" s="54">
        <f t="shared" si="2"/>
        <v>0</v>
      </c>
      <c r="J25" s="2"/>
    </row>
    <row r="26" spans="1:10" ht="30" customHeight="1" x14ac:dyDescent="0.25">
      <c r="A26" s="31">
        <v>19</v>
      </c>
      <c r="B26" s="37" t="s">
        <v>238</v>
      </c>
      <c r="C26" s="32" t="s">
        <v>9</v>
      </c>
      <c r="D26" s="32">
        <v>9</v>
      </c>
      <c r="E26" s="57"/>
      <c r="F26" s="54">
        <f t="shared" si="0"/>
        <v>0</v>
      </c>
      <c r="G26" s="54">
        <f t="shared" si="1"/>
        <v>0</v>
      </c>
      <c r="H26" s="49">
        <v>0.23</v>
      </c>
      <c r="I26" s="54">
        <f t="shared" si="2"/>
        <v>0</v>
      </c>
      <c r="J26" s="2"/>
    </row>
    <row r="27" spans="1:10" ht="30" customHeight="1" x14ac:dyDescent="0.25">
      <c r="A27" s="32">
        <v>20</v>
      </c>
      <c r="B27" s="37" t="s">
        <v>237</v>
      </c>
      <c r="C27" s="32" t="s">
        <v>9</v>
      </c>
      <c r="D27" s="32">
        <v>6</v>
      </c>
      <c r="E27" s="57"/>
      <c r="F27" s="54">
        <f t="shared" si="0"/>
        <v>0</v>
      </c>
      <c r="G27" s="54">
        <f t="shared" si="1"/>
        <v>0</v>
      </c>
      <c r="H27" s="49">
        <v>0.23</v>
      </c>
      <c r="I27" s="54">
        <f t="shared" si="2"/>
        <v>0</v>
      </c>
      <c r="J27" s="2"/>
    </row>
    <row r="28" spans="1:10" ht="30" customHeight="1" x14ac:dyDescent="0.25">
      <c r="A28" s="32">
        <v>21</v>
      </c>
      <c r="B28" s="37" t="s">
        <v>33</v>
      </c>
      <c r="C28" s="32" t="s">
        <v>9</v>
      </c>
      <c r="D28" s="32">
        <v>10</v>
      </c>
      <c r="E28" s="57"/>
      <c r="F28" s="54">
        <f t="shared" si="0"/>
        <v>0</v>
      </c>
      <c r="G28" s="54">
        <f t="shared" si="1"/>
        <v>0</v>
      </c>
      <c r="H28" s="49">
        <v>0.23</v>
      </c>
      <c r="I28" s="54">
        <f t="shared" si="2"/>
        <v>0</v>
      </c>
      <c r="J28" s="2"/>
    </row>
    <row r="29" spans="1:10" ht="14.25" customHeight="1" x14ac:dyDescent="0.25">
      <c r="A29" s="31">
        <v>22</v>
      </c>
      <c r="B29" s="37" t="s">
        <v>34</v>
      </c>
      <c r="C29" s="32" t="s">
        <v>9</v>
      </c>
      <c r="D29" s="32">
        <v>9</v>
      </c>
      <c r="E29" s="57"/>
      <c r="F29" s="54">
        <f t="shared" si="0"/>
        <v>0</v>
      </c>
      <c r="G29" s="54">
        <f t="shared" si="1"/>
        <v>0</v>
      </c>
      <c r="H29" s="49">
        <v>0.23</v>
      </c>
      <c r="I29" s="54">
        <f t="shared" si="2"/>
        <v>0</v>
      </c>
      <c r="J29" s="2"/>
    </row>
    <row r="30" spans="1:10" x14ac:dyDescent="0.25">
      <c r="A30" s="32">
        <v>23</v>
      </c>
      <c r="B30" s="37" t="s">
        <v>35</v>
      </c>
      <c r="C30" s="32" t="s">
        <v>121</v>
      </c>
      <c r="D30" s="32">
        <v>24</v>
      </c>
      <c r="E30" s="57"/>
      <c r="F30" s="54">
        <f t="shared" si="0"/>
        <v>0</v>
      </c>
      <c r="G30" s="54">
        <f t="shared" si="1"/>
        <v>0</v>
      </c>
      <c r="H30" s="49">
        <v>0.23</v>
      </c>
      <c r="I30" s="54">
        <f t="shared" si="2"/>
        <v>0</v>
      </c>
      <c r="J30" s="2"/>
    </row>
    <row r="31" spans="1:10" ht="30" customHeight="1" x14ac:dyDescent="0.25">
      <c r="A31" s="32">
        <v>24</v>
      </c>
      <c r="B31" s="37" t="s">
        <v>169</v>
      </c>
      <c r="C31" s="32" t="s">
        <v>121</v>
      </c>
      <c r="D31" s="32">
        <v>9</v>
      </c>
      <c r="E31" s="57"/>
      <c r="F31" s="54">
        <f t="shared" si="0"/>
        <v>0</v>
      </c>
      <c r="G31" s="54">
        <f t="shared" si="1"/>
        <v>0</v>
      </c>
      <c r="H31" s="49">
        <v>0.23</v>
      </c>
      <c r="I31" s="54">
        <f t="shared" si="2"/>
        <v>0</v>
      </c>
      <c r="J31" s="2"/>
    </row>
    <row r="32" spans="1:10" x14ac:dyDescent="0.25">
      <c r="A32" s="31">
        <v>25</v>
      </c>
      <c r="B32" s="37" t="s">
        <v>36</v>
      </c>
      <c r="C32" s="32" t="s">
        <v>9</v>
      </c>
      <c r="D32" s="32">
        <v>10</v>
      </c>
      <c r="E32" s="57"/>
      <c r="F32" s="54">
        <f t="shared" si="0"/>
        <v>0</v>
      </c>
      <c r="G32" s="54">
        <f t="shared" si="1"/>
        <v>0</v>
      </c>
      <c r="H32" s="49">
        <v>0.23</v>
      </c>
      <c r="I32" s="54">
        <f t="shared" si="2"/>
        <v>0</v>
      </c>
      <c r="J32" s="2"/>
    </row>
    <row r="33" spans="1:10" x14ac:dyDescent="0.25">
      <c r="A33" s="32">
        <v>26</v>
      </c>
      <c r="B33" s="37" t="s">
        <v>37</v>
      </c>
      <c r="C33" s="32" t="s">
        <v>121</v>
      </c>
      <c r="D33" s="32">
        <v>9</v>
      </c>
      <c r="E33" s="57"/>
      <c r="F33" s="54">
        <f t="shared" si="0"/>
        <v>0</v>
      </c>
      <c r="G33" s="54">
        <f t="shared" si="1"/>
        <v>0</v>
      </c>
      <c r="H33" s="49">
        <v>0.23</v>
      </c>
      <c r="I33" s="54">
        <f t="shared" si="2"/>
        <v>0</v>
      </c>
      <c r="J33" s="2"/>
    </row>
    <row r="34" spans="1:10" x14ac:dyDescent="0.25">
      <c r="A34" s="32">
        <v>27</v>
      </c>
      <c r="B34" s="37" t="s">
        <v>38</v>
      </c>
      <c r="C34" s="32" t="s">
        <v>121</v>
      </c>
      <c r="D34" s="32">
        <v>16</v>
      </c>
      <c r="E34" s="57"/>
      <c r="F34" s="54">
        <f t="shared" si="0"/>
        <v>0</v>
      </c>
      <c r="G34" s="54">
        <f t="shared" si="1"/>
        <v>0</v>
      </c>
      <c r="H34" s="49">
        <v>0.23</v>
      </c>
      <c r="I34" s="54">
        <f t="shared" si="2"/>
        <v>0</v>
      </c>
      <c r="J34" s="2"/>
    </row>
    <row r="35" spans="1:10" ht="153" customHeight="1" x14ac:dyDescent="0.25">
      <c r="A35" s="31">
        <v>28</v>
      </c>
      <c r="B35" s="37" t="s">
        <v>170</v>
      </c>
      <c r="C35" s="32" t="s">
        <v>9</v>
      </c>
      <c r="D35" s="32">
        <v>1</v>
      </c>
      <c r="E35" s="57"/>
      <c r="F35" s="54">
        <f t="shared" si="0"/>
        <v>0</v>
      </c>
      <c r="G35" s="54">
        <f t="shared" si="1"/>
        <v>0</v>
      </c>
      <c r="H35" s="49">
        <v>0.23</v>
      </c>
      <c r="I35" s="54">
        <f t="shared" si="2"/>
        <v>0</v>
      </c>
      <c r="J35" s="2"/>
    </row>
    <row r="36" spans="1:10" ht="30" customHeight="1" x14ac:dyDescent="0.25">
      <c r="A36" s="32">
        <v>29</v>
      </c>
      <c r="B36" s="37" t="s">
        <v>39</v>
      </c>
      <c r="C36" s="32" t="s">
        <v>121</v>
      </c>
      <c r="D36" s="32">
        <v>15</v>
      </c>
      <c r="E36" s="57"/>
      <c r="F36" s="54">
        <f t="shared" si="0"/>
        <v>0</v>
      </c>
      <c r="G36" s="54">
        <f t="shared" si="1"/>
        <v>0</v>
      </c>
      <c r="H36" s="49">
        <v>0.23</v>
      </c>
      <c r="I36" s="54">
        <f t="shared" si="2"/>
        <v>0</v>
      </c>
      <c r="J36" s="2"/>
    </row>
    <row r="37" spans="1:10" x14ac:dyDescent="0.25">
      <c r="A37" s="32">
        <v>30</v>
      </c>
      <c r="B37" s="37" t="s">
        <v>226</v>
      </c>
      <c r="C37" s="32" t="s">
        <v>121</v>
      </c>
      <c r="D37" s="32">
        <v>9</v>
      </c>
      <c r="E37" s="57"/>
      <c r="F37" s="54">
        <f t="shared" si="0"/>
        <v>0</v>
      </c>
      <c r="G37" s="54">
        <f t="shared" si="1"/>
        <v>0</v>
      </c>
      <c r="H37" s="49">
        <v>0.23</v>
      </c>
      <c r="I37" s="54">
        <f t="shared" si="2"/>
        <v>0</v>
      </c>
      <c r="J37" s="2"/>
    </row>
    <row r="38" spans="1:10" x14ac:dyDescent="0.25">
      <c r="A38" s="31">
        <v>31</v>
      </c>
      <c r="B38" s="37" t="s">
        <v>40</v>
      </c>
      <c r="C38" s="32" t="s">
        <v>121</v>
      </c>
      <c r="D38" s="32">
        <v>6</v>
      </c>
      <c r="E38" s="57"/>
      <c r="F38" s="54">
        <f t="shared" si="0"/>
        <v>0</v>
      </c>
      <c r="G38" s="54">
        <f t="shared" si="1"/>
        <v>0</v>
      </c>
      <c r="H38" s="49">
        <v>0.23</v>
      </c>
      <c r="I38" s="54">
        <f t="shared" si="2"/>
        <v>0</v>
      </c>
      <c r="J38" s="2"/>
    </row>
    <row r="39" spans="1:10" x14ac:dyDescent="0.25">
      <c r="A39" s="32">
        <v>32</v>
      </c>
      <c r="B39" s="37" t="s">
        <v>41</v>
      </c>
      <c r="C39" s="32" t="s">
        <v>121</v>
      </c>
      <c r="D39" s="32">
        <v>8</v>
      </c>
      <c r="E39" s="57"/>
      <c r="F39" s="54">
        <f t="shared" si="0"/>
        <v>0</v>
      </c>
      <c r="G39" s="54">
        <f t="shared" si="1"/>
        <v>0</v>
      </c>
      <c r="H39" s="49">
        <v>0.23</v>
      </c>
      <c r="I39" s="54">
        <f t="shared" si="2"/>
        <v>0</v>
      </c>
      <c r="J39" s="2"/>
    </row>
    <row r="40" spans="1:10" x14ac:dyDescent="0.25">
      <c r="A40" s="32">
        <v>33</v>
      </c>
      <c r="B40" s="37" t="s">
        <v>42</v>
      </c>
      <c r="C40" s="32" t="s">
        <v>9</v>
      </c>
      <c r="D40" s="32">
        <v>8</v>
      </c>
      <c r="E40" s="57"/>
      <c r="F40" s="54">
        <f t="shared" si="0"/>
        <v>0</v>
      </c>
      <c r="G40" s="54">
        <f t="shared" si="1"/>
        <v>0</v>
      </c>
      <c r="H40" s="49">
        <v>0.23</v>
      </c>
      <c r="I40" s="54">
        <f t="shared" si="2"/>
        <v>0</v>
      </c>
      <c r="J40" s="2"/>
    </row>
    <row r="41" spans="1:10" x14ac:dyDescent="0.25">
      <c r="A41" s="31">
        <v>34</v>
      </c>
      <c r="B41" s="37" t="s">
        <v>43</v>
      </c>
      <c r="C41" s="32" t="s">
        <v>9</v>
      </c>
      <c r="D41" s="32">
        <v>8</v>
      </c>
      <c r="E41" s="57"/>
      <c r="F41" s="54">
        <f t="shared" si="0"/>
        <v>0</v>
      </c>
      <c r="G41" s="54">
        <f t="shared" si="1"/>
        <v>0</v>
      </c>
      <c r="H41" s="49">
        <v>0.23</v>
      </c>
      <c r="I41" s="54">
        <f t="shared" si="2"/>
        <v>0</v>
      </c>
      <c r="J41" s="2"/>
    </row>
    <row r="42" spans="1:10" x14ac:dyDescent="0.25">
      <c r="A42" s="32">
        <v>35</v>
      </c>
      <c r="B42" s="37" t="s">
        <v>44</v>
      </c>
      <c r="C42" s="32" t="s">
        <v>9</v>
      </c>
      <c r="D42" s="32">
        <v>7</v>
      </c>
      <c r="E42" s="57"/>
      <c r="F42" s="54">
        <f t="shared" si="0"/>
        <v>0</v>
      </c>
      <c r="G42" s="54">
        <f t="shared" si="1"/>
        <v>0</v>
      </c>
      <c r="H42" s="49">
        <v>0.23</v>
      </c>
      <c r="I42" s="54">
        <f t="shared" si="2"/>
        <v>0</v>
      </c>
      <c r="J42" s="2"/>
    </row>
    <row r="43" spans="1:10" x14ac:dyDescent="0.25">
      <c r="A43" s="32">
        <v>36</v>
      </c>
      <c r="B43" s="37" t="s">
        <v>45</v>
      </c>
      <c r="C43" s="32" t="s">
        <v>9</v>
      </c>
      <c r="D43" s="32">
        <v>8</v>
      </c>
      <c r="E43" s="57"/>
      <c r="F43" s="54">
        <f t="shared" si="0"/>
        <v>0</v>
      </c>
      <c r="G43" s="54">
        <f t="shared" si="1"/>
        <v>0</v>
      </c>
      <c r="H43" s="49">
        <v>0.23</v>
      </c>
      <c r="I43" s="54">
        <f t="shared" si="2"/>
        <v>0</v>
      </c>
      <c r="J43" s="2"/>
    </row>
    <row r="44" spans="1:10" x14ac:dyDescent="0.25">
      <c r="A44" s="31">
        <v>37</v>
      </c>
      <c r="B44" s="37" t="s">
        <v>46</v>
      </c>
      <c r="C44" s="32" t="s">
        <v>9</v>
      </c>
      <c r="D44" s="32">
        <v>4</v>
      </c>
      <c r="E44" s="57"/>
      <c r="F44" s="54">
        <f t="shared" si="0"/>
        <v>0</v>
      </c>
      <c r="G44" s="54">
        <f t="shared" si="1"/>
        <v>0</v>
      </c>
      <c r="H44" s="49">
        <v>0.23</v>
      </c>
      <c r="I44" s="54">
        <f t="shared" si="2"/>
        <v>0</v>
      </c>
      <c r="J44" s="2"/>
    </row>
    <row r="45" spans="1:10" x14ac:dyDescent="0.25">
      <c r="A45" s="32">
        <v>38</v>
      </c>
      <c r="B45" s="37" t="s">
        <v>227</v>
      </c>
      <c r="C45" s="32" t="s">
        <v>9</v>
      </c>
      <c r="D45" s="32">
        <v>22</v>
      </c>
      <c r="E45" s="57"/>
      <c r="F45" s="54">
        <f t="shared" si="0"/>
        <v>0</v>
      </c>
      <c r="G45" s="54">
        <f t="shared" si="1"/>
        <v>0</v>
      </c>
      <c r="H45" s="49">
        <v>0.23</v>
      </c>
      <c r="I45" s="54">
        <f t="shared" si="2"/>
        <v>0</v>
      </c>
      <c r="J45" s="2"/>
    </row>
    <row r="46" spans="1:10" x14ac:dyDescent="0.25">
      <c r="A46" s="32">
        <v>39</v>
      </c>
      <c r="B46" s="37" t="s">
        <v>130</v>
      </c>
      <c r="C46" s="32" t="s">
        <v>9</v>
      </c>
      <c r="D46" s="32">
        <v>35</v>
      </c>
      <c r="E46" s="57"/>
      <c r="F46" s="54">
        <f t="shared" si="0"/>
        <v>0</v>
      </c>
      <c r="G46" s="54">
        <f t="shared" si="1"/>
        <v>0</v>
      </c>
      <c r="H46" s="49">
        <v>0.23</v>
      </c>
      <c r="I46" s="54">
        <f t="shared" si="2"/>
        <v>0</v>
      </c>
      <c r="J46" s="2"/>
    </row>
    <row r="47" spans="1:10" x14ac:dyDescent="0.25">
      <c r="A47" s="31">
        <v>40</v>
      </c>
      <c r="B47" s="37" t="s">
        <v>47</v>
      </c>
      <c r="C47" s="32" t="s">
        <v>121</v>
      </c>
      <c r="D47" s="32">
        <v>17</v>
      </c>
      <c r="E47" s="57"/>
      <c r="F47" s="54">
        <f t="shared" si="0"/>
        <v>0</v>
      </c>
      <c r="G47" s="54">
        <f t="shared" si="1"/>
        <v>0</v>
      </c>
      <c r="H47" s="49">
        <v>0.23</v>
      </c>
      <c r="I47" s="54">
        <f t="shared" si="2"/>
        <v>0</v>
      </c>
      <c r="J47" s="2"/>
    </row>
    <row r="48" spans="1:10" x14ac:dyDescent="0.25">
      <c r="A48" s="32">
        <v>41</v>
      </c>
      <c r="B48" s="37" t="s">
        <v>181</v>
      </c>
      <c r="C48" s="32" t="s">
        <v>9</v>
      </c>
      <c r="D48" s="32">
        <v>23</v>
      </c>
      <c r="E48" s="57"/>
      <c r="F48" s="54">
        <f t="shared" si="0"/>
        <v>0</v>
      </c>
      <c r="G48" s="54">
        <f t="shared" si="1"/>
        <v>0</v>
      </c>
      <c r="H48" s="49">
        <v>0.23</v>
      </c>
      <c r="I48" s="54">
        <f t="shared" si="2"/>
        <v>0</v>
      </c>
      <c r="J48" s="2"/>
    </row>
    <row r="49" spans="1:10" x14ac:dyDescent="0.25">
      <c r="A49" s="32">
        <v>42</v>
      </c>
      <c r="B49" s="37" t="s">
        <v>182</v>
      </c>
      <c r="C49" s="32" t="s">
        <v>9</v>
      </c>
      <c r="D49" s="32">
        <v>5</v>
      </c>
      <c r="E49" s="57"/>
      <c r="F49" s="54">
        <f t="shared" si="0"/>
        <v>0</v>
      </c>
      <c r="G49" s="54">
        <f t="shared" si="1"/>
        <v>0</v>
      </c>
      <c r="H49" s="49">
        <v>0.23</v>
      </c>
      <c r="I49" s="54">
        <f t="shared" si="2"/>
        <v>0</v>
      </c>
      <c r="J49" s="2"/>
    </row>
    <row r="50" spans="1:10" ht="30" customHeight="1" x14ac:dyDescent="0.25">
      <c r="A50" s="31">
        <v>43</v>
      </c>
      <c r="B50" s="37" t="s">
        <v>239</v>
      </c>
      <c r="C50" s="32" t="s">
        <v>121</v>
      </c>
      <c r="D50" s="32">
        <v>9</v>
      </c>
      <c r="E50" s="57"/>
      <c r="F50" s="54">
        <f t="shared" si="0"/>
        <v>0</v>
      </c>
      <c r="G50" s="54">
        <f t="shared" si="1"/>
        <v>0</v>
      </c>
      <c r="H50" s="49">
        <v>0.23</v>
      </c>
      <c r="I50" s="54">
        <f t="shared" si="2"/>
        <v>0</v>
      </c>
      <c r="J50" s="2"/>
    </row>
    <row r="51" spans="1:10" ht="30" customHeight="1" x14ac:dyDescent="0.25">
      <c r="A51" s="32">
        <v>44</v>
      </c>
      <c r="B51" s="37" t="s">
        <v>48</v>
      </c>
      <c r="C51" s="32" t="s">
        <v>121</v>
      </c>
      <c r="D51" s="32">
        <v>11</v>
      </c>
      <c r="E51" s="57"/>
      <c r="F51" s="54">
        <f t="shared" si="0"/>
        <v>0</v>
      </c>
      <c r="G51" s="54">
        <f t="shared" si="1"/>
        <v>0</v>
      </c>
      <c r="H51" s="49">
        <v>0.23</v>
      </c>
      <c r="I51" s="54">
        <f t="shared" si="2"/>
        <v>0</v>
      </c>
      <c r="J51" s="2"/>
    </row>
    <row r="52" spans="1:10" ht="30" customHeight="1" x14ac:dyDescent="0.25">
      <c r="A52" s="32">
        <v>45</v>
      </c>
      <c r="B52" s="37" t="s">
        <v>240</v>
      </c>
      <c r="C52" s="32" t="s">
        <v>9</v>
      </c>
      <c r="D52" s="32">
        <v>4</v>
      </c>
      <c r="E52" s="57"/>
      <c r="F52" s="54">
        <f t="shared" si="0"/>
        <v>0</v>
      </c>
      <c r="G52" s="54">
        <f t="shared" si="1"/>
        <v>0</v>
      </c>
      <c r="H52" s="49">
        <v>0.23</v>
      </c>
      <c r="I52" s="54">
        <f t="shared" si="2"/>
        <v>0</v>
      </c>
      <c r="J52" s="2"/>
    </row>
    <row r="53" spans="1:10" ht="30" customHeight="1" x14ac:dyDescent="0.25">
      <c r="A53" s="31">
        <v>46</v>
      </c>
      <c r="B53" s="37" t="s">
        <v>241</v>
      </c>
      <c r="C53" s="32" t="s">
        <v>9</v>
      </c>
      <c r="D53" s="32">
        <v>4</v>
      </c>
      <c r="E53" s="57"/>
      <c r="F53" s="54">
        <f t="shared" si="0"/>
        <v>0</v>
      </c>
      <c r="G53" s="54">
        <f t="shared" si="1"/>
        <v>0</v>
      </c>
      <c r="H53" s="49">
        <v>0.23</v>
      </c>
      <c r="I53" s="54">
        <f t="shared" si="2"/>
        <v>0</v>
      </c>
      <c r="J53" s="2"/>
    </row>
    <row r="54" spans="1:10" ht="30" customHeight="1" x14ac:dyDescent="0.25">
      <c r="A54" s="32">
        <v>47</v>
      </c>
      <c r="B54" s="37" t="s">
        <v>242</v>
      </c>
      <c r="C54" s="32" t="s">
        <v>9</v>
      </c>
      <c r="D54" s="32">
        <v>7</v>
      </c>
      <c r="E54" s="57"/>
      <c r="F54" s="54">
        <f t="shared" si="0"/>
        <v>0</v>
      </c>
      <c r="G54" s="54">
        <f t="shared" si="1"/>
        <v>0</v>
      </c>
      <c r="H54" s="49">
        <v>0.23</v>
      </c>
      <c r="I54" s="54">
        <f t="shared" si="2"/>
        <v>0</v>
      </c>
      <c r="J54" s="2"/>
    </row>
    <row r="55" spans="1:10" x14ac:dyDescent="0.25">
      <c r="A55" s="32">
        <v>48</v>
      </c>
      <c r="B55" s="37" t="s">
        <v>49</v>
      </c>
      <c r="C55" s="32" t="s">
        <v>9</v>
      </c>
      <c r="D55" s="32">
        <v>10</v>
      </c>
      <c r="E55" s="57"/>
      <c r="F55" s="54">
        <f t="shared" si="0"/>
        <v>0</v>
      </c>
      <c r="G55" s="54">
        <f t="shared" si="1"/>
        <v>0</v>
      </c>
      <c r="H55" s="49">
        <v>0.23</v>
      </c>
      <c r="I55" s="54">
        <f t="shared" si="2"/>
        <v>0</v>
      </c>
      <c r="J55" s="2"/>
    </row>
    <row r="56" spans="1:10" x14ac:dyDescent="0.25">
      <c r="A56" s="31">
        <v>49</v>
      </c>
      <c r="B56" s="37" t="s">
        <v>50</v>
      </c>
      <c r="C56" s="32" t="s">
        <v>9</v>
      </c>
      <c r="D56" s="32">
        <v>10</v>
      </c>
      <c r="E56" s="57"/>
      <c r="F56" s="54">
        <f t="shared" si="0"/>
        <v>0</v>
      </c>
      <c r="G56" s="54">
        <f t="shared" si="1"/>
        <v>0</v>
      </c>
      <c r="H56" s="49">
        <v>0.23</v>
      </c>
      <c r="I56" s="54">
        <f t="shared" si="2"/>
        <v>0</v>
      </c>
      <c r="J56" s="2"/>
    </row>
    <row r="57" spans="1:10" ht="30" customHeight="1" x14ac:dyDescent="0.25">
      <c r="A57" s="32">
        <v>50</v>
      </c>
      <c r="B57" s="37" t="s">
        <v>111</v>
      </c>
      <c r="C57" s="32" t="s">
        <v>9</v>
      </c>
      <c r="D57" s="32">
        <v>8</v>
      </c>
      <c r="E57" s="57"/>
      <c r="F57" s="54">
        <f t="shared" si="0"/>
        <v>0</v>
      </c>
      <c r="G57" s="54">
        <f t="shared" si="1"/>
        <v>0</v>
      </c>
      <c r="H57" s="49">
        <v>0.23</v>
      </c>
      <c r="I57" s="54">
        <f t="shared" si="2"/>
        <v>0</v>
      </c>
      <c r="J57" s="2"/>
    </row>
    <row r="58" spans="1:10" x14ac:dyDescent="0.25">
      <c r="A58" s="32">
        <v>51</v>
      </c>
      <c r="B58" s="37" t="s">
        <v>112</v>
      </c>
      <c r="C58" s="32" t="s">
        <v>9</v>
      </c>
      <c r="D58" s="32">
        <v>8</v>
      </c>
      <c r="E58" s="57"/>
      <c r="F58" s="54">
        <f t="shared" si="0"/>
        <v>0</v>
      </c>
      <c r="G58" s="54">
        <f t="shared" si="1"/>
        <v>0</v>
      </c>
      <c r="H58" s="49">
        <v>0.23</v>
      </c>
      <c r="I58" s="54">
        <f t="shared" si="2"/>
        <v>0</v>
      </c>
      <c r="J58" s="2"/>
    </row>
    <row r="59" spans="1:10" x14ac:dyDescent="0.25">
      <c r="A59" s="31">
        <v>52</v>
      </c>
      <c r="B59" s="37" t="s">
        <v>113</v>
      </c>
      <c r="C59" s="32" t="s">
        <v>121</v>
      </c>
      <c r="D59" s="32">
        <v>3</v>
      </c>
      <c r="E59" s="57"/>
      <c r="F59" s="54">
        <f t="shared" si="0"/>
        <v>0</v>
      </c>
      <c r="G59" s="54">
        <f t="shared" si="1"/>
        <v>0</v>
      </c>
      <c r="H59" s="49">
        <v>0.23</v>
      </c>
      <c r="I59" s="54">
        <f t="shared" si="2"/>
        <v>0</v>
      </c>
      <c r="J59" s="2"/>
    </row>
    <row r="60" spans="1:10" x14ac:dyDescent="0.25">
      <c r="A60" s="32">
        <v>53</v>
      </c>
      <c r="B60" s="37" t="s">
        <v>114</v>
      </c>
      <c r="C60" s="32" t="s">
        <v>121</v>
      </c>
      <c r="D60" s="32">
        <v>6</v>
      </c>
      <c r="E60" s="57"/>
      <c r="F60" s="54">
        <f t="shared" si="0"/>
        <v>0</v>
      </c>
      <c r="G60" s="54">
        <f t="shared" si="1"/>
        <v>0</v>
      </c>
      <c r="H60" s="49">
        <v>0.23</v>
      </c>
      <c r="I60" s="54">
        <f t="shared" si="2"/>
        <v>0</v>
      </c>
      <c r="J60" s="2"/>
    </row>
    <row r="61" spans="1:10" x14ac:dyDescent="0.25">
      <c r="A61" s="32">
        <v>54</v>
      </c>
      <c r="B61" s="37" t="s">
        <v>115</v>
      </c>
      <c r="C61" s="32" t="s">
        <v>9</v>
      </c>
      <c r="D61" s="32">
        <v>42</v>
      </c>
      <c r="E61" s="57"/>
      <c r="F61" s="54">
        <f t="shared" si="0"/>
        <v>0</v>
      </c>
      <c r="G61" s="54">
        <f t="shared" si="1"/>
        <v>0</v>
      </c>
      <c r="H61" s="49">
        <v>0.23</v>
      </c>
      <c r="I61" s="54">
        <f t="shared" si="2"/>
        <v>0</v>
      </c>
      <c r="J61" s="2"/>
    </row>
    <row r="62" spans="1:10" ht="60" x14ac:dyDescent="0.25">
      <c r="A62" s="31">
        <v>55</v>
      </c>
      <c r="B62" s="37" t="s">
        <v>243</v>
      </c>
      <c r="C62" s="32" t="s">
        <v>9</v>
      </c>
      <c r="D62" s="32">
        <v>29</v>
      </c>
      <c r="E62" s="57"/>
      <c r="F62" s="54">
        <f t="shared" si="0"/>
        <v>0</v>
      </c>
      <c r="G62" s="54">
        <f t="shared" si="1"/>
        <v>0</v>
      </c>
      <c r="H62" s="49">
        <v>0.23</v>
      </c>
      <c r="I62" s="54">
        <f t="shared" si="2"/>
        <v>0</v>
      </c>
      <c r="J62" s="2"/>
    </row>
    <row r="63" spans="1:10" ht="219" customHeight="1" x14ac:dyDescent="0.25">
      <c r="A63" s="32">
        <v>56</v>
      </c>
      <c r="B63" s="37" t="s">
        <v>156</v>
      </c>
      <c r="C63" s="32" t="s">
        <v>9</v>
      </c>
      <c r="D63" s="32">
        <v>4</v>
      </c>
      <c r="E63" s="57"/>
      <c r="F63" s="54">
        <f t="shared" si="0"/>
        <v>0</v>
      </c>
      <c r="G63" s="54">
        <f t="shared" si="1"/>
        <v>0</v>
      </c>
      <c r="H63" s="49">
        <v>0.23</v>
      </c>
      <c r="I63" s="54">
        <f t="shared" si="2"/>
        <v>0</v>
      </c>
      <c r="J63" s="2"/>
    </row>
    <row r="64" spans="1:10" ht="30" customHeight="1" x14ac:dyDescent="0.25">
      <c r="A64" s="32">
        <v>57</v>
      </c>
      <c r="B64" s="37" t="s">
        <v>116</v>
      </c>
      <c r="C64" s="32" t="s">
        <v>9</v>
      </c>
      <c r="D64" s="32">
        <v>10</v>
      </c>
      <c r="E64" s="57"/>
      <c r="F64" s="54">
        <f t="shared" si="0"/>
        <v>0</v>
      </c>
      <c r="G64" s="54">
        <f t="shared" si="1"/>
        <v>0</v>
      </c>
      <c r="H64" s="49">
        <v>0.23</v>
      </c>
      <c r="I64" s="54">
        <f t="shared" si="2"/>
        <v>0</v>
      </c>
      <c r="J64" s="2"/>
    </row>
    <row r="65" spans="1:10" ht="30" customHeight="1" x14ac:dyDescent="0.25">
      <c r="A65" s="31">
        <v>58</v>
      </c>
      <c r="B65" s="37" t="s">
        <v>131</v>
      </c>
      <c r="C65" s="32" t="s">
        <v>132</v>
      </c>
      <c r="D65" s="32">
        <v>14</v>
      </c>
      <c r="E65" s="57"/>
      <c r="F65" s="54">
        <f t="shared" si="0"/>
        <v>0</v>
      </c>
      <c r="G65" s="54">
        <f t="shared" si="1"/>
        <v>0</v>
      </c>
      <c r="H65" s="49">
        <v>0.23</v>
      </c>
      <c r="I65" s="54">
        <f t="shared" si="2"/>
        <v>0</v>
      </c>
      <c r="J65" s="2"/>
    </row>
    <row r="66" spans="1:10" ht="30" customHeight="1" x14ac:dyDescent="0.25">
      <c r="A66" s="32">
        <v>59</v>
      </c>
      <c r="B66" s="37" t="s">
        <v>219</v>
      </c>
      <c r="C66" s="32" t="s">
        <v>132</v>
      </c>
      <c r="D66" s="32">
        <v>3</v>
      </c>
      <c r="E66" s="57"/>
      <c r="F66" s="54">
        <f t="shared" si="0"/>
        <v>0</v>
      </c>
      <c r="G66" s="54">
        <f t="shared" si="1"/>
        <v>0</v>
      </c>
      <c r="H66" s="49">
        <v>0.23</v>
      </c>
      <c r="I66" s="54">
        <f t="shared" si="2"/>
        <v>0</v>
      </c>
      <c r="J66" s="2"/>
    </row>
    <row r="67" spans="1:10" ht="30" customHeight="1" x14ac:dyDescent="0.25">
      <c r="A67" s="32">
        <v>60</v>
      </c>
      <c r="B67" s="37" t="s">
        <v>220</v>
      </c>
      <c r="C67" s="32" t="s">
        <v>132</v>
      </c>
      <c r="D67" s="32">
        <v>5</v>
      </c>
      <c r="E67" s="57"/>
      <c r="F67" s="54">
        <f t="shared" si="0"/>
        <v>0</v>
      </c>
      <c r="G67" s="54">
        <f t="shared" si="1"/>
        <v>0</v>
      </c>
      <c r="H67" s="49">
        <v>0.23</v>
      </c>
      <c r="I67" s="54">
        <f t="shared" si="2"/>
        <v>0</v>
      </c>
      <c r="J67" s="2"/>
    </row>
    <row r="68" spans="1:10" ht="48" customHeight="1" x14ac:dyDescent="0.25">
      <c r="A68" s="31">
        <v>61</v>
      </c>
      <c r="B68" s="37" t="s">
        <v>221</v>
      </c>
      <c r="C68" s="32" t="s">
        <v>121</v>
      </c>
      <c r="D68" s="32">
        <v>11</v>
      </c>
      <c r="E68" s="57"/>
      <c r="F68" s="54">
        <f t="shared" si="0"/>
        <v>0</v>
      </c>
      <c r="G68" s="54">
        <f t="shared" si="1"/>
        <v>0</v>
      </c>
      <c r="H68" s="49">
        <v>0.23</v>
      </c>
      <c r="I68" s="54">
        <f t="shared" si="2"/>
        <v>0</v>
      </c>
      <c r="J68" s="2"/>
    </row>
    <row r="69" spans="1:10" ht="30" customHeight="1" x14ac:dyDescent="0.25">
      <c r="A69" s="32">
        <v>62</v>
      </c>
      <c r="B69" s="37" t="s">
        <v>222</v>
      </c>
      <c r="C69" s="32" t="s">
        <v>121</v>
      </c>
      <c r="D69" s="32">
        <v>7</v>
      </c>
      <c r="E69" s="57"/>
      <c r="F69" s="54">
        <f t="shared" si="0"/>
        <v>0</v>
      </c>
      <c r="G69" s="54">
        <f t="shared" si="1"/>
        <v>0</v>
      </c>
      <c r="H69" s="49">
        <v>0.23</v>
      </c>
      <c r="I69" s="54">
        <f t="shared" si="2"/>
        <v>0</v>
      </c>
      <c r="J69" s="2"/>
    </row>
    <row r="70" spans="1:10" ht="30" customHeight="1" x14ac:dyDescent="0.25">
      <c r="A70" s="32">
        <v>63</v>
      </c>
      <c r="B70" s="37" t="s">
        <v>223</v>
      </c>
      <c r="C70" s="32" t="s">
        <v>132</v>
      </c>
      <c r="D70" s="32">
        <v>13</v>
      </c>
      <c r="E70" s="57"/>
      <c r="F70" s="54">
        <f t="shared" si="0"/>
        <v>0</v>
      </c>
      <c r="G70" s="54">
        <f t="shared" si="1"/>
        <v>0</v>
      </c>
      <c r="H70" s="49">
        <v>0.23</v>
      </c>
      <c r="I70" s="54">
        <f t="shared" si="2"/>
        <v>0</v>
      </c>
      <c r="J70" s="2"/>
    </row>
    <row r="71" spans="1:10" ht="30" customHeight="1" x14ac:dyDescent="0.25">
      <c r="A71" s="31">
        <v>64</v>
      </c>
      <c r="B71" s="37" t="s">
        <v>224</v>
      </c>
      <c r="C71" s="32" t="s">
        <v>121</v>
      </c>
      <c r="D71" s="32">
        <v>7</v>
      </c>
      <c r="E71" s="57"/>
      <c r="F71" s="54">
        <f t="shared" si="0"/>
        <v>0</v>
      </c>
      <c r="G71" s="54">
        <f t="shared" si="1"/>
        <v>0</v>
      </c>
      <c r="H71" s="49">
        <v>0.23</v>
      </c>
      <c r="I71" s="54">
        <f t="shared" si="2"/>
        <v>0</v>
      </c>
      <c r="J71" s="2"/>
    </row>
    <row r="72" spans="1:10" ht="30" customHeight="1" x14ac:dyDescent="0.25">
      <c r="A72" s="32">
        <v>65</v>
      </c>
      <c r="B72" s="37" t="s">
        <v>225</v>
      </c>
      <c r="C72" s="32" t="s">
        <v>132</v>
      </c>
      <c r="D72" s="32">
        <v>5</v>
      </c>
      <c r="E72" s="57"/>
      <c r="F72" s="54">
        <f t="shared" si="0"/>
        <v>0</v>
      </c>
      <c r="G72" s="54">
        <f t="shared" si="1"/>
        <v>0</v>
      </c>
      <c r="H72" s="49">
        <v>0.23</v>
      </c>
      <c r="I72" s="54">
        <f t="shared" si="2"/>
        <v>0</v>
      </c>
      <c r="J72" s="2"/>
    </row>
    <row r="73" spans="1:10" x14ac:dyDescent="0.25">
      <c r="A73" s="32">
        <v>66</v>
      </c>
      <c r="B73" s="38" t="s">
        <v>186</v>
      </c>
      <c r="C73" s="34" t="s">
        <v>132</v>
      </c>
      <c r="D73" s="34">
        <v>2</v>
      </c>
      <c r="E73" s="58"/>
      <c r="F73" s="54">
        <f t="shared" ref="F73" si="3">E73*D73</f>
        <v>0</v>
      </c>
      <c r="G73" s="54">
        <f t="shared" ref="G73" si="4">E73*1.23</f>
        <v>0</v>
      </c>
      <c r="H73" s="49">
        <v>0.23</v>
      </c>
      <c r="I73" s="54">
        <f t="shared" ref="I73" si="5">((E73*D73)*1.23)</f>
        <v>0</v>
      </c>
      <c r="J73" s="2"/>
    </row>
    <row r="74" spans="1:10" ht="30" customHeight="1" x14ac:dyDescent="0.25">
      <c r="A74" s="70" t="s">
        <v>244</v>
      </c>
      <c r="B74" s="70"/>
      <c r="C74" s="70"/>
      <c r="D74" s="70"/>
      <c r="E74" s="70"/>
      <c r="F74" s="56">
        <f>SUM(F8:F73)</f>
        <v>0</v>
      </c>
      <c r="G74" s="55" t="s">
        <v>261</v>
      </c>
      <c r="H74" s="49">
        <v>0.23</v>
      </c>
      <c r="I74" s="56">
        <f>SUM(I8:I73)</f>
        <v>0</v>
      </c>
      <c r="J74" s="39"/>
    </row>
    <row r="75" spans="1:10" ht="30" customHeight="1" x14ac:dyDescent="0.25"/>
  </sheetData>
  <mergeCells count="5">
    <mergeCell ref="A3:J3"/>
    <mergeCell ref="A5:J5"/>
    <mergeCell ref="A74:E74"/>
    <mergeCell ref="H2:J2"/>
    <mergeCell ref="A4:J4"/>
  </mergeCells>
  <pageMargins left="0.7" right="0.7" top="0.75" bottom="0.75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B6274-D47E-48D0-8885-E33A2D5360A8}">
  <sheetPr>
    <pageSetUpPr fitToPage="1"/>
  </sheetPr>
  <dimension ref="A2:J26"/>
  <sheetViews>
    <sheetView zoomScaleNormal="100" workbookViewId="0">
      <selection activeCell="L6" sqref="L6"/>
    </sheetView>
  </sheetViews>
  <sheetFormatPr defaultRowHeight="15" x14ac:dyDescent="0.25"/>
  <cols>
    <col min="1" max="1" width="9.140625" style="5"/>
    <col min="2" max="2" width="50.7109375" customWidth="1"/>
    <col min="5" max="6" width="12.140625" customWidth="1"/>
    <col min="7" max="7" width="12.140625" style="4" customWidth="1"/>
    <col min="8" max="8" width="12.140625" customWidth="1"/>
    <col min="9" max="9" width="12.140625" style="4" customWidth="1"/>
    <col min="10" max="10" width="25" customWidth="1"/>
  </cols>
  <sheetData>
    <row r="2" spans="1:10" x14ac:dyDescent="0.25">
      <c r="H2" s="68" t="s">
        <v>247</v>
      </c>
      <c r="I2" s="68"/>
      <c r="J2" s="68"/>
    </row>
    <row r="3" spans="1:10" x14ac:dyDescent="0.25">
      <c r="A3" s="68" t="s">
        <v>120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x14ac:dyDescent="0.25">
      <c r="A4" s="68" t="s">
        <v>263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5.75" thickBot="1" x14ac:dyDescent="0.3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ht="102.75" customHeight="1" thickBot="1" x14ac:dyDescent="0.3">
      <c r="A6" s="16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20" t="s">
        <v>6</v>
      </c>
      <c r="H6" s="17" t="s">
        <v>7</v>
      </c>
      <c r="I6" s="20" t="s">
        <v>8</v>
      </c>
      <c r="J6" s="18" t="s">
        <v>245</v>
      </c>
    </row>
    <row r="7" spans="1:10" ht="15.75" thickBot="1" x14ac:dyDescent="0.3">
      <c r="A7" s="2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4">
        <v>10</v>
      </c>
    </row>
    <row r="8" spans="1:10" x14ac:dyDescent="0.25">
      <c r="A8" s="19">
        <v>1</v>
      </c>
      <c r="B8" s="21" t="s">
        <v>16</v>
      </c>
      <c r="C8" s="19" t="s">
        <v>9</v>
      </c>
      <c r="D8" s="19">
        <v>6</v>
      </c>
      <c r="E8" s="59"/>
      <c r="F8" s="59">
        <f>E8*D8</f>
        <v>0</v>
      </c>
      <c r="G8" s="60">
        <f>E8*1.23</f>
        <v>0</v>
      </c>
      <c r="H8" s="48">
        <v>0.23</v>
      </c>
      <c r="I8" s="59">
        <f>((E8*D8)*1.23)</f>
        <v>0</v>
      </c>
      <c r="J8" s="21"/>
    </row>
    <row r="9" spans="1:10" x14ac:dyDescent="0.25">
      <c r="A9" s="3">
        <v>2</v>
      </c>
      <c r="B9" s="1" t="s">
        <v>110</v>
      </c>
      <c r="C9" s="3" t="s">
        <v>9</v>
      </c>
      <c r="D9" s="3">
        <v>3</v>
      </c>
      <c r="E9" s="50"/>
      <c r="F9" s="59">
        <f t="shared" ref="F9:F25" si="0">E9*D9</f>
        <v>0</v>
      </c>
      <c r="G9" s="60">
        <f t="shared" ref="G9:G25" si="1">E9*1.23</f>
        <v>0</v>
      </c>
      <c r="H9" s="48">
        <v>0.23</v>
      </c>
      <c r="I9" s="59">
        <f t="shared" ref="I9:I25" si="2">((E9*D9)*1.23)</f>
        <v>0</v>
      </c>
      <c r="J9" s="1"/>
    </row>
    <row r="10" spans="1:10" x14ac:dyDescent="0.25">
      <c r="A10" s="3">
        <v>3</v>
      </c>
      <c r="B10" s="1" t="s">
        <v>95</v>
      </c>
      <c r="C10" s="3" t="s">
        <v>9</v>
      </c>
      <c r="D10" s="3">
        <v>3</v>
      </c>
      <c r="E10" s="50"/>
      <c r="F10" s="59">
        <f t="shared" si="0"/>
        <v>0</v>
      </c>
      <c r="G10" s="60">
        <f t="shared" si="1"/>
        <v>0</v>
      </c>
      <c r="H10" s="48">
        <v>0.23</v>
      </c>
      <c r="I10" s="59">
        <f t="shared" si="2"/>
        <v>0</v>
      </c>
      <c r="J10" s="1"/>
    </row>
    <row r="11" spans="1:10" x14ac:dyDescent="0.25">
      <c r="A11" s="19">
        <v>4</v>
      </c>
      <c r="B11" s="1" t="s">
        <v>96</v>
      </c>
      <c r="C11" s="3" t="s">
        <v>9</v>
      </c>
      <c r="D11" s="3">
        <v>2</v>
      </c>
      <c r="E11" s="50"/>
      <c r="F11" s="59">
        <f t="shared" si="0"/>
        <v>0</v>
      </c>
      <c r="G11" s="60">
        <f t="shared" si="1"/>
        <v>0</v>
      </c>
      <c r="H11" s="48">
        <v>0.23</v>
      </c>
      <c r="I11" s="59">
        <f t="shared" si="2"/>
        <v>0</v>
      </c>
      <c r="J11" s="1"/>
    </row>
    <row r="12" spans="1:10" x14ac:dyDescent="0.25">
      <c r="A12" s="3">
        <v>5</v>
      </c>
      <c r="B12" s="1" t="s">
        <v>97</v>
      </c>
      <c r="C12" s="3" t="s">
        <v>9</v>
      </c>
      <c r="D12" s="3">
        <v>6</v>
      </c>
      <c r="E12" s="50"/>
      <c r="F12" s="59">
        <f t="shared" si="0"/>
        <v>0</v>
      </c>
      <c r="G12" s="60">
        <f t="shared" si="1"/>
        <v>0</v>
      </c>
      <c r="H12" s="48">
        <v>0.23</v>
      </c>
      <c r="I12" s="59">
        <f t="shared" si="2"/>
        <v>0</v>
      </c>
      <c r="J12" s="1"/>
    </row>
    <row r="13" spans="1:10" x14ac:dyDescent="0.25">
      <c r="A13" s="3">
        <v>6</v>
      </c>
      <c r="B13" s="1" t="s">
        <v>180</v>
      </c>
      <c r="C13" s="3" t="s">
        <v>9</v>
      </c>
      <c r="D13" s="3">
        <v>12</v>
      </c>
      <c r="E13" s="50"/>
      <c r="F13" s="59">
        <f t="shared" si="0"/>
        <v>0</v>
      </c>
      <c r="G13" s="60">
        <f t="shared" si="1"/>
        <v>0</v>
      </c>
      <c r="H13" s="48">
        <v>0.23</v>
      </c>
      <c r="I13" s="59">
        <f t="shared" si="2"/>
        <v>0</v>
      </c>
      <c r="J13" s="1"/>
    </row>
    <row r="14" spans="1:10" x14ac:dyDescent="0.25">
      <c r="A14" s="19">
        <v>7</v>
      </c>
      <c r="B14" s="1" t="s">
        <v>133</v>
      </c>
      <c r="C14" s="3" t="s">
        <v>9</v>
      </c>
      <c r="D14" s="3">
        <v>10</v>
      </c>
      <c r="E14" s="50"/>
      <c r="F14" s="59">
        <f t="shared" si="0"/>
        <v>0</v>
      </c>
      <c r="G14" s="60">
        <f t="shared" si="1"/>
        <v>0</v>
      </c>
      <c r="H14" s="48">
        <v>0.23</v>
      </c>
      <c r="I14" s="59">
        <f t="shared" si="2"/>
        <v>0</v>
      </c>
      <c r="J14" s="1"/>
    </row>
    <row r="15" spans="1:10" x14ac:dyDescent="0.25">
      <c r="A15" s="3">
        <v>8</v>
      </c>
      <c r="B15" s="1" t="s">
        <v>98</v>
      </c>
      <c r="C15" s="3" t="s">
        <v>9</v>
      </c>
      <c r="D15" s="3">
        <v>5</v>
      </c>
      <c r="E15" s="50"/>
      <c r="F15" s="59">
        <f t="shared" si="0"/>
        <v>0</v>
      </c>
      <c r="G15" s="60">
        <f t="shared" si="1"/>
        <v>0</v>
      </c>
      <c r="H15" s="48">
        <v>0.23</v>
      </c>
      <c r="I15" s="59">
        <f t="shared" si="2"/>
        <v>0</v>
      </c>
      <c r="J15" s="1"/>
    </row>
    <row r="16" spans="1:10" x14ac:dyDescent="0.25">
      <c r="A16" s="3">
        <v>9</v>
      </c>
      <c r="B16" s="1" t="s">
        <v>99</v>
      </c>
      <c r="C16" s="3" t="s">
        <v>9</v>
      </c>
      <c r="D16" s="3">
        <v>8</v>
      </c>
      <c r="E16" s="50"/>
      <c r="F16" s="59">
        <f t="shared" si="0"/>
        <v>0</v>
      </c>
      <c r="G16" s="60">
        <f t="shared" si="1"/>
        <v>0</v>
      </c>
      <c r="H16" s="48">
        <v>0.23</v>
      </c>
      <c r="I16" s="59">
        <f t="shared" si="2"/>
        <v>0</v>
      </c>
      <c r="J16" s="1"/>
    </row>
    <row r="17" spans="1:10" x14ac:dyDescent="0.25">
      <c r="A17" s="19">
        <v>10</v>
      </c>
      <c r="B17" s="1" t="s">
        <v>108</v>
      </c>
      <c r="C17" s="3" t="s">
        <v>9</v>
      </c>
      <c r="D17" s="3">
        <v>2</v>
      </c>
      <c r="E17" s="50"/>
      <c r="F17" s="59">
        <f t="shared" si="0"/>
        <v>0</v>
      </c>
      <c r="G17" s="60">
        <f t="shared" si="1"/>
        <v>0</v>
      </c>
      <c r="H17" s="48">
        <v>0.23</v>
      </c>
      <c r="I17" s="59">
        <f t="shared" si="2"/>
        <v>0</v>
      </c>
      <c r="J17" s="1"/>
    </row>
    <row r="18" spans="1:10" x14ac:dyDescent="0.25">
      <c r="A18" s="3">
        <v>11</v>
      </c>
      <c r="B18" s="1" t="s">
        <v>109</v>
      </c>
      <c r="C18" s="3" t="s">
        <v>9</v>
      </c>
      <c r="D18" s="3">
        <v>5</v>
      </c>
      <c r="E18" s="50"/>
      <c r="F18" s="59">
        <f t="shared" si="0"/>
        <v>0</v>
      </c>
      <c r="G18" s="60">
        <f t="shared" si="1"/>
        <v>0</v>
      </c>
      <c r="H18" s="48">
        <v>0.23</v>
      </c>
      <c r="I18" s="59">
        <f t="shared" si="2"/>
        <v>0</v>
      </c>
      <c r="J18" s="1"/>
    </row>
    <row r="19" spans="1:10" x14ac:dyDescent="0.25">
      <c r="A19" s="3">
        <v>12</v>
      </c>
      <c r="B19" s="1" t="s">
        <v>107</v>
      </c>
      <c r="C19" s="3" t="s">
        <v>9</v>
      </c>
      <c r="D19" s="3">
        <v>3</v>
      </c>
      <c r="E19" s="50"/>
      <c r="F19" s="59">
        <f t="shared" si="0"/>
        <v>0</v>
      </c>
      <c r="G19" s="60">
        <f t="shared" si="1"/>
        <v>0</v>
      </c>
      <c r="H19" s="48">
        <v>0.23</v>
      </c>
      <c r="I19" s="59">
        <f t="shared" si="2"/>
        <v>0</v>
      </c>
      <c r="J19" s="1"/>
    </row>
    <row r="20" spans="1:10" x14ac:dyDescent="0.25">
      <c r="A20" s="19">
        <v>13</v>
      </c>
      <c r="B20" s="1" t="s">
        <v>106</v>
      </c>
      <c r="C20" s="3" t="s">
        <v>9</v>
      </c>
      <c r="D20" s="3">
        <v>3</v>
      </c>
      <c r="E20" s="50"/>
      <c r="F20" s="59">
        <f t="shared" si="0"/>
        <v>0</v>
      </c>
      <c r="G20" s="60">
        <f t="shared" si="1"/>
        <v>0</v>
      </c>
      <c r="H20" s="48">
        <v>0.23</v>
      </c>
      <c r="I20" s="59">
        <f t="shared" si="2"/>
        <v>0</v>
      </c>
      <c r="J20" s="1"/>
    </row>
    <row r="21" spans="1:10" x14ac:dyDescent="0.25">
      <c r="A21" s="3">
        <v>14</v>
      </c>
      <c r="B21" s="1" t="s">
        <v>105</v>
      </c>
      <c r="C21" s="3" t="s">
        <v>9</v>
      </c>
      <c r="D21" s="3">
        <v>1</v>
      </c>
      <c r="E21" s="50"/>
      <c r="F21" s="59">
        <f t="shared" si="0"/>
        <v>0</v>
      </c>
      <c r="G21" s="60">
        <f t="shared" si="1"/>
        <v>0</v>
      </c>
      <c r="H21" s="48">
        <v>0.23</v>
      </c>
      <c r="I21" s="59">
        <f t="shared" si="2"/>
        <v>0</v>
      </c>
      <c r="J21" s="1"/>
    </row>
    <row r="22" spans="1:10" x14ac:dyDescent="0.25">
      <c r="A22" s="3">
        <v>15</v>
      </c>
      <c r="B22" s="1" t="s">
        <v>104</v>
      </c>
      <c r="C22" s="3" t="s">
        <v>9</v>
      </c>
      <c r="D22" s="3">
        <v>5</v>
      </c>
      <c r="E22" s="50"/>
      <c r="F22" s="59">
        <f t="shared" si="0"/>
        <v>0</v>
      </c>
      <c r="G22" s="60">
        <f t="shared" si="1"/>
        <v>0</v>
      </c>
      <c r="H22" s="48">
        <v>0.23</v>
      </c>
      <c r="I22" s="59">
        <f t="shared" si="2"/>
        <v>0</v>
      </c>
      <c r="J22" s="1"/>
    </row>
    <row r="23" spans="1:10" x14ac:dyDescent="0.25">
      <c r="A23" s="19">
        <v>16</v>
      </c>
      <c r="B23" s="9" t="s">
        <v>216</v>
      </c>
      <c r="C23" s="3" t="s">
        <v>9</v>
      </c>
      <c r="D23" s="3">
        <v>7</v>
      </c>
      <c r="E23" s="50"/>
      <c r="F23" s="59">
        <f t="shared" si="0"/>
        <v>0</v>
      </c>
      <c r="G23" s="60">
        <f t="shared" si="1"/>
        <v>0</v>
      </c>
      <c r="H23" s="48">
        <v>0.23</v>
      </c>
      <c r="I23" s="59">
        <f t="shared" si="2"/>
        <v>0</v>
      </c>
      <c r="J23" s="1"/>
    </row>
    <row r="24" spans="1:10" x14ac:dyDescent="0.25">
      <c r="A24" s="3">
        <v>17</v>
      </c>
      <c r="B24" s="9" t="s">
        <v>217</v>
      </c>
      <c r="C24" s="3" t="s">
        <v>9</v>
      </c>
      <c r="D24" s="3">
        <v>7</v>
      </c>
      <c r="E24" s="50"/>
      <c r="F24" s="59">
        <f t="shared" si="0"/>
        <v>0</v>
      </c>
      <c r="G24" s="60">
        <f t="shared" si="1"/>
        <v>0</v>
      </c>
      <c r="H24" s="48">
        <v>0.23</v>
      </c>
      <c r="I24" s="59">
        <f t="shared" si="2"/>
        <v>0</v>
      </c>
      <c r="J24" s="1"/>
    </row>
    <row r="25" spans="1:10" x14ac:dyDescent="0.25">
      <c r="A25" s="3">
        <v>18</v>
      </c>
      <c r="B25" s="14" t="s">
        <v>218</v>
      </c>
      <c r="C25" s="11" t="s">
        <v>9</v>
      </c>
      <c r="D25" s="11">
        <v>7</v>
      </c>
      <c r="E25" s="61"/>
      <c r="F25" s="59">
        <f t="shared" si="0"/>
        <v>0</v>
      </c>
      <c r="G25" s="60">
        <f t="shared" si="1"/>
        <v>0</v>
      </c>
      <c r="H25" s="48">
        <v>0.23</v>
      </c>
      <c r="I25" s="59">
        <f t="shared" si="2"/>
        <v>0</v>
      </c>
      <c r="J25" s="1"/>
    </row>
    <row r="26" spans="1:10" x14ac:dyDescent="0.25">
      <c r="A26" s="70" t="s">
        <v>246</v>
      </c>
      <c r="B26" s="70"/>
      <c r="C26" s="70"/>
      <c r="D26" s="70"/>
      <c r="E26" s="70"/>
      <c r="F26" s="62">
        <f>SUM(F8:F25)</f>
        <v>0</v>
      </c>
      <c r="G26" s="63" t="s">
        <v>261</v>
      </c>
      <c r="H26" s="64">
        <v>0.23</v>
      </c>
      <c r="I26" s="65">
        <f>SUM(I8:I25)</f>
        <v>0</v>
      </c>
      <c r="J26" s="1"/>
    </row>
  </sheetData>
  <mergeCells count="5">
    <mergeCell ref="A5:J5"/>
    <mergeCell ref="A3:J3"/>
    <mergeCell ref="A26:E26"/>
    <mergeCell ref="H2:J2"/>
    <mergeCell ref="A4:J4"/>
  </mergeCells>
  <pageMargins left="0.7" right="0.7" top="0.75" bottom="0.75" header="0.3" footer="0.3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33689-DE5F-4542-BCD0-23F1C94E07CF}">
  <sheetPr>
    <pageSetUpPr fitToPage="1"/>
  </sheetPr>
  <dimension ref="A2:J17"/>
  <sheetViews>
    <sheetView topLeftCell="A7" zoomScaleNormal="100" workbookViewId="0">
      <selection activeCell="L6" sqref="L6"/>
    </sheetView>
  </sheetViews>
  <sheetFormatPr defaultRowHeight="15" x14ac:dyDescent="0.25"/>
  <cols>
    <col min="1" max="1" width="9.140625" style="29"/>
    <col min="2" max="2" width="40.7109375" customWidth="1"/>
    <col min="3" max="4" width="9.140625" style="29"/>
    <col min="5" max="9" width="12.140625" customWidth="1"/>
    <col min="10" max="10" width="21.42578125" customWidth="1"/>
  </cols>
  <sheetData>
    <row r="2" spans="1:10" x14ac:dyDescent="0.25">
      <c r="H2" s="68" t="s">
        <v>248</v>
      </c>
      <c r="I2" s="68"/>
      <c r="J2" s="68"/>
    </row>
    <row r="3" spans="1:10" x14ac:dyDescent="0.25">
      <c r="A3" s="68" t="s">
        <v>120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x14ac:dyDescent="0.25">
      <c r="A4" s="68" t="s">
        <v>264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</row>
    <row r="6" spans="1:10" ht="112.5" customHeight="1" thickBot="1" x14ac:dyDescent="0.3">
      <c r="A6" s="27" t="s">
        <v>0</v>
      </c>
      <c r="B6" s="27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8</v>
      </c>
      <c r="J6" s="27" t="s">
        <v>234</v>
      </c>
    </row>
    <row r="7" spans="1:10" ht="15.75" thickBot="1" x14ac:dyDescent="0.3">
      <c r="A7" s="40">
        <v>1</v>
      </c>
      <c r="B7" s="23">
        <v>2</v>
      </c>
      <c r="C7" s="44">
        <v>3</v>
      </c>
      <c r="D7" s="44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4">
        <v>10</v>
      </c>
    </row>
    <row r="8" spans="1:10" x14ac:dyDescent="0.25">
      <c r="A8" s="41">
        <v>1</v>
      </c>
      <c r="B8" s="15" t="s">
        <v>134</v>
      </c>
      <c r="C8" s="41" t="s">
        <v>9</v>
      </c>
      <c r="D8" s="41">
        <v>54</v>
      </c>
      <c r="E8" s="59"/>
      <c r="F8" s="59">
        <f>E8*D8</f>
        <v>0</v>
      </c>
      <c r="G8" s="59">
        <f>E8*1.23</f>
        <v>0</v>
      </c>
      <c r="H8" s="48">
        <v>0.23</v>
      </c>
      <c r="I8" s="59">
        <f>((E8*D8)*1.23)</f>
        <v>0</v>
      </c>
      <c r="J8" s="21"/>
    </row>
    <row r="9" spans="1:10" x14ac:dyDescent="0.25">
      <c r="A9" s="42">
        <v>2</v>
      </c>
      <c r="B9" s="2" t="s">
        <v>249</v>
      </c>
      <c r="C9" s="42" t="s">
        <v>9</v>
      </c>
      <c r="D9" s="42">
        <v>5</v>
      </c>
      <c r="E9" s="50"/>
      <c r="F9" s="59">
        <f t="shared" ref="F9:F16" si="0">E9*D9</f>
        <v>0</v>
      </c>
      <c r="G9" s="59">
        <f t="shared" ref="G9:G16" si="1">E9*1.23</f>
        <v>0</v>
      </c>
      <c r="H9" s="48">
        <v>0.23</v>
      </c>
      <c r="I9" s="59">
        <f t="shared" ref="I9:I16" si="2">((E9*D9)*1.23)</f>
        <v>0</v>
      </c>
      <c r="J9" s="1"/>
    </row>
    <row r="10" spans="1:10" x14ac:dyDescent="0.25">
      <c r="A10" s="42">
        <v>3</v>
      </c>
      <c r="B10" s="2" t="s">
        <v>251</v>
      </c>
      <c r="C10" s="42" t="s">
        <v>9</v>
      </c>
      <c r="D10" s="42">
        <v>3</v>
      </c>
      <c r="E10" s="50"/>
      <c r="F10" s="59">
        <f t="shared" si="0"/>
        <v>0</v>
      </c>
      <c r="G10" s="59">
        <f t="shared" si="1"/>
        <v>0</v>
      </c>
      <c r="H10" s="48">
        <v>0.23</v>
      </c>
      <c r="I10" s="59">
        <f t="shared" si="2"/>
        <v>0</v>
      </c>
      <c r="J10" s="1"/>
    </row>
    <row r="11" spans="1:10" ht="46.5" customHeight="1" x14ac:dyDescent="0.25">
      <c r="A11" s="42">
        <v>4</v>
      </c>
      <c r="B11" s="2" t="s">
        <v>252</v>
      </c>
      <c r="C11" s="42" t="s">
        <v>9</v>
      </c>
      <c r="D11" s="42">
        <v>2</v>
      </c>
      <c r="E11" s="50"/>
      <c r="F11" s="59">
        <f t="shared" si="0"/>
        <v>0</v>
      </c>
      <c r="G11" s="59">
        <f t="shared" si="1"/>
        <v>0</v>
      </c>
      <c r="H11" s="48">
        <v>0.23</v>
      </c>
      <c r="I11" s="59">
        <f t="shared" si="2"/>
        <v>0</v>
      </c>
      <c r="J11" s="1"/>
    </row>
    <row r="12" spans="1:10" x14ac:dyDescent="0.25">
      <c r="A12" s="42">
        <v>5</v>
      </c>
      <c r="B12" s="2" t="s">
        <v>253</v>
      </c>
      <c r="C12" s="42" t="s">
        <v>9</v>
      </c>
      <c r="D12" s="42">
        <v>10</v>
      </c>
      <c r="E12" s="50"/>
      <c r="F12" s="59">
        <f t="shared" si="0"/>
        <v>0</v>
      </c>
      <c r="G12" s="59">
        <f t="shared" si="1"/>
        <v>0</v>
      </c>
      <c r="H12" s="48">
        <v>0.23</v>
      </c>
      <c r="I12" s="59">
        <f t="shared" si="2"/>
        <v>0</v>
      </c>
      <c r="J12" s="1"/>
    </row>
    <row r="13" spans="1:10" ht="31.5" customHeight="1" x14ac:dyDescent="0.25">
      <c r="A13" s="42">
        <v>6</v>
      </c>
      <c r="B13" s="2" t="s">
        <v>250</v>
      </c>
      <c r="C13" s="42" t="s">
        <v>9</v>
      </c>
      <c r="D13" s="42">
        <v>7</v>
      </c>
      <c r="E13" s="50"/>
      <c r="F13" s="59">
        <f t="shared" si="0"/>
        <v>0</v>
      </c>
      <c r="G13" s="59">
        <f t="shared" si="1"/>
        <v>0</v>
      </c>
      <c r="H13" s="48">
        <v>0.23</v>
      </c>
      <c r="I13" s="59">
        <f t="shared" si="2"/>
        <v>0</v>
      </c>
      <c r="J13" s="1"/>
    </row>
    <row r="14" spans="1:10" x14ac:dyDescent="0.25">
      <c r="A14" s="42">
        <v>7</v>
      </c>
      <c r="B14" s="2" t="s">
        <v>27</v>
      </c>
      <c r="C14" s="42" t="s">
        <v>9</v>
      </c>
      <c r="D14" s="42">
        <v>10</v>
      </c>
      <c r="E14" s="50"/>
      <c r="F14" s="59">
        <f t="shared" si="0"/>
        <v>0</v>
      </c>
      <c r="G14" s="59">
        <f t="shared" si="1"/>
        <v>0</v>
      </c>
      <c r="H14" s="48">
        <v>0.23</v>
      </c>
      <c r="I14" s="59">
        <f t="shared" si="2"/>
        <v>0</v>
      </c>
      <c r="J14" s="1"/>
    </row>
    <row r="15" spans="1:10" x14ac:dyDescent="0.25">
      <c r="A15" s="42">
        <v>8</v>
      </c>
      <c r="B15" s="2" t="s">
        <v>28</v>
      </c>
      <c r="C15" s="42" t="s">
        <v>9</v>
      </c>
      <c r="D15" s="42">
        <v>2</v>
      </c>
      <c r="E15" s="50"/>
      <c r="F15" s="59">
        <f t="shared" si="0"/>
        <v>0</v>
      </c>
      <c r="G15" s="59">
        <f t="shared" si="1"/>
        <v>0</v>
      </c>
      <c r="H15" s="48">
        <v>0.23</v>
      </c>
      <c r="I15" s="59">
        <f t="shared" si="2"/>
        <v>0</v>
      </c>
      <c r="J15" s="1"/>
    </row>
    <row r="16" spans="1:10" x14ac:dyDescent="0.25">
      <c r="A16" s="43">
        <v>9</v>
      </c>
      <c r="B16" s="10" t="s">
        <v>135</v>
      </c>
      <c r="C16" s="43" t="s">
        <v>9</v>
      </c>
      <c r="D16" s="43">
        <v>8</v>
      </c>
      <c r="E16" s="61"/>
      <c r="F16" s="59">
        <f t="shared" si="0"/>
        <v>0</v>
      </c>
      <c r="G16" s="59">
        <f t="shared" si="1"/>
        <v>0</v>
      </c>
      <c r="H16" s="48">
        <v>0.23</v>
      </c>
      <c r="I16" s="59">
        <f t="shared" si="2"/>
        <v>0</v>
      </c>
      <c r="J16" s="1"/>
    </row>
    <row r="17" spans="1:10" x14ac:dyDescent="0.25">
      <c r="A17" s="70" t="s">
        <v>254</v>
      </c>
      <c r="B17" s="70"/>
      <c r="C17" s="70"/>
      <c r="D17" s="70"/>
      <c r="E17" s="70"/>
      <c r="F17" s="62">
        <f>SUM(F8:F16)</f>
        <v>0</v>
      </c>
      <c r="G17" s="67" t="s">
        <v>261</v>
      </c>
      <c r="H17" s="64">
        <v>0.23</v>
      </c>
      <c r="I17" s="62">
        <f>SUM(I8:I16)</f>
        <v>0</v>
      </c>
      <c r="J17" s="66"/>
    </row>
  </sheetData>
  <mergeCells count="5">
    <mergeCell ref="A3:J3"/>
    <mergeCell ref="A5:J5"/>
    <mergeCell ref="A17:E17"/>
    <mergeCell ref="H2:J2"/>
    <mergeCell ref="A4:J4"/>
  </mergeCells>
  <pageMargins left="0.7" right="0.7" top="0.75" bottom="0.75" header="0.3" footer="0.3"/>
  <pageSetup paperSize="9"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30663-0A16-4B7F-AF9B-2C9347DB0F29}">
  <dimension ref="A1"/>
  <sheetViews>
    <sheetView workbookViewId="0">
      <selection activeCell="B10" sqref="B10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FD887-5409-4FFB-8E07-71F88F541CAA}">
  <sheetPr>
    <pageSetUpPr fitToPage="1"/>
  </sheetPr>
  <dimension ref="A2:J138"/>
  <sheetViews>
    <sheetView topLeftCell="A118" zoomScale="70" zoomScaleNormal="70" workbookViewId="0">
      <selection activeCell="N6" sqref="N6"/>
    </sheetView>
  </sheetViews>
  <sheetFormatPr defaultRowHeight="15" x14ac:dyDescent="0.25"/>
  <cols>
    <col min="1" max="1" width="6.85546875" style="29" customWidth="1"/>
    <col min="2" max="2" width="39.7109375" style="7" customWidth="1"/>
    <col min="3" max="4" width="9.140625" style="29"/>
    <col min="5" max="9" width="12.140625" customWidth="1"/>
    <col min="10" max="10" width="19.42578125" customWidth="1"/>
  </cols>
  <sheetData>
    <row r="2" spans="1:10" x14ac:dyDescent="0.25">
      <c r="G2" s="72" t="s">
        <v>255</v>
      </c>
      <c r="H2" s="72"/>
      <c r="I2" s="72"/>
      <c r="J2" s="72"/>
    </row>
    <row r="3" spans="1:10" x14ac:dyDescent="0.25">
      <c r="A3" s="68" t="s">
        <v>120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x14ac:dyDescent="0.25">
      <c r="A4" s="68" t="s">
        <v>265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</row>
    <row r="6" spans="1:10" ht="108" customHeight="1" thickBot="1" x14ac:dyDescent="0.3">
      <c r="A6" s="27" t="s">
        <v>0</v>
      </c>
      <c r="B6" s="27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8</v>
      </c>
      <c r="J6" s="27" t="s">
        <v>234</v>
      </c>
    </row>
    <row r="7" spans="1:10" ht="15.75" thickBot="1" x14ac:dyDescent="0.3">
      <c r="A7" s="40">
        <v>1</v>
      </c>
      <c r="B7" s="17">
        <v>2</v>
      </c>
      <c r="C7" s="44">
        <v>3</v>
      </c>
      <c r="D7" s="44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4">
        <v>10</v>
      </c>
    </row>
    <row r="8" spans="1:10" ht="55.5" customHeight="1" x14ac:dyDescent="0.25">
      <c r="A8" s="41">
        <v>1</v>
      </c>
      <c r="B8" s="28" t="s">
        <v>136</v>
      </c>
      <c r="C8" s="41" t="s">
        <v>9</v>
      </c>
      <c r="D8" s="41">
        <v>7</v>
      </c>
      <c r="E8" s="59"/>
      <c r="F8" s="59">
        <f>E8*D8</f>
        <v>0</v>
      </c>
      <c r="G8" s="59">
        <f>E8*1.23</f>
        <v>0</v>
      </c>
      <c r="H8" s="48">
        <v>0.23</v>
      </c>
      <c r="I8" s="59">
        <f>((E8*D8)*1.23)</f>
        <v>0</v>
      </c>
      <c r="J8" s="21"/>
    </row>
    <row r="9" spans="1:10" ht="30" x14ac:dyDescent="0.25">
      <c r="A9" s="42">
        <v>2</v>
      </c>
      <c r="B9" s="6" t="s">
        <v>137</v>
      </c>
      <c r="C9" s="42" t="s">
        <v>9</v>
      </c>
      <c r="D9" s="42">
        <v>1</v>
      </c>
      <c r="E9" s="50"/>
      <c r="F9" s="59">
        <f t="shared" ref="F9:F72" si="0">E9*D9</f>
        <v>0</v>
      </c>
      <c r="G9" s="59">
        <f t="shared" ref="G9:G72" si="1">E9*1.23</f>
        <v>0</v>
      </c>
      <c r="H9" s="48">
        <v>0.23</v>
      </c>
      <c r="I9" s="59">
        <f t="shared" ref="I9:I72" si="2">((E9*D9)*1.23)</f>
        <v>0</v>
      </c>
      <c r="J9" s="1"/>
    </row>
    <row r="10" spans="1:10" ht="30" x14ac:dyDescent="0.25">
      <c r="A10" s="42">
        <v>3</v>
      </c>
      <c r="B10" s="6" t="s">
        <v>174</v>
      </c>
      <c r="C10" s="42" t="s">
        <v>9</v>
      </c>
      <c r="D10" s="42">
        <v>6</v>
      </c>
      <c r="E10" s="50"/>
      <c r="F10" s="59">
        <f t="shared" si="0"/>
        <v>0</v>
      </c>
      <c r="G10" s="59">
        <f t="shared" si="1"/>
        <v>0</v>
      </c>
      <c r="H10" s="48">
        <v>0.23</v>
      </c>
      <c r="I10" s="59">
        <f t="shared" si="2"/>
        <v>0</v>
      </c>
      <c r="J10" s="1"/>
    </row>
    <row r="11" spans="1:10" ht="45" x14ac:dyDescent="0.25">
      <c r="A11" s="42">
        <v>4</v>
      </c>
      <c r="B11" s="6" t="s">
        <v>138</v>
      </c>
      <c r="C11" s="42" t="s">
        <v>9</v>
      </c>
      <c r="D11" s="42">
        <v>7</v>
      </c>
      <c r="E11" s="50"/>
      <c r="F11" s="59">
        <f t="shared" si="0"/>
        <v>0</v>
      </c>
      <c r="G11" s="59">
        <f t="shared" si="1"/>
        <v>0</v>
      </c>
      <c r="H11" s="48">
        <v>0.23</v>
      </c>
      <c r="I11" s="59">
        <f t="shared" si="2"/>
        <v>0</v>
      </c>
      <c r="J11" s="1"/>
    </row>
    <row r="12" spans="1:10" ht="30" x14ac:dyDescent="0.25">
      <c r="A12" s="42">
        <v>5</v>
      </c>
      <c r="B12" s="6" t="s">
        <v>12</v>
      </c>
      <c r="C12" s="42" t="s">
        <v>9</v>
      </c>
      <c r="D12" s="42">
        <v>6</v>
      </c>
      <c r="E12" s="50"/>
      <c r="F12" s="59">
        <f t="shared" si="0"/>
        <v>0</v>
      </c>
      <c r="G12" s="59">
        <f t="shared" si="1"/>
        <v>0</v>
      </c>
      <c r="H12" s="48">
        <v>0.23</v>
      </c>
      <c r="I12" s="59">
        <f t="shared" si="2"/>
        <v>0</v>
      </c>
      <c r="J12" s="1"/>
    </row>
    <row r="13" spans="1:10" ht="30" x14ac:dyDescent="0.25">
      <c r="A13" s="42">
        <v>6</v>
      </c>
      <c r="B13" s="6" t="s">
        <v>13</v>
      </c>
      <c r="C13" s="42" t="s">
        <v>9</v>
      </c>
      <c r="D13" s="42">
        <v>6</v>
      </c>
      <c r="E13" s="50"/>
      <c r="F13" s="59">
        <f t="shared" si="0"/>
        <v>0</v>
      </c>
      <c r="G13" s="59">
        <f t="shared" si="1"/>
        <v>0</v>
      </c>
      <c r="H13" s="48">
        <v>0.23</v>
      </c>
      <c r="I13" s="59">
        <f t="shared" si="2"/>
        <v>0</v>
      </c>
      <c r="J13" s="1"/>
    </row>
    <row r="14" spans="1:10" ht="60" x14ac:dyDescent="0.25">
      <c r="A14" s="42">
        <v>7</v>
      </c>
      <c r="B14" s="6" t="s">
        <v>14</v>
      </c>
      <c r="C14" s="42" t="s">
        <v>9</v>
      </c>
      <c r="D14" s="42">
        <v>7</v>
      </c>
      <c r="E14" s="50"/>
      <c r="F14" s="59">
        <f t="shared" si="0"/>
        <v>0</v>
      </c>
      <c r="G14" s="59">
        <f t="shared" si="1"/>
        <v>0</v>
      </c>
      <c r="H14" s="48">
        <v>0.23</v>
      </c>
      <c r="I14" s="59">
        <f t="shared" si="2"/>
        <v>0</v>
      </c>
      <c r="J14" s="1"/>
    </row>
    <row r="15" spans="1:10" ht="60" x14ac:dyDescent="0.25">
      <c r="A15" s="42">
        <v>8</v>
      </c>
      <c r="B15" s="6" t="s">
        <v>15</v>
      </c>
      <c r="C15" s="42" t="s">
        <v>9</v>
      </c>
      <c r="D15" s="42">
        <v>6</v>
      </c>
      <c r="E15" s="50"/>
      <c r="F15" s="59">
        <f t="shared" si="0"/>
        <v>0</v>
      </c>
      <c r="G15" s="59">
        <f t="shared" si="1"/>
        <v>0</v>
      </c>
      <c r="H15" s="48">
        <v>0.23</v>
      </c>
      <c r="I15" s="59">
        <f t="shared" si="2"/>
        <v>0</v>
      </c>
      <c r="J15" s="1"/>
    </row>
    <row r="16" spans="1:10" x14ac:dyDescent="0.25">
      <c r="A16" s="42">
        <v>9</v>
      </c>
      <c r="B16" s="6" t="s">
        <v>139</v>
      </c>
      <c r="C16" s="42" t="s">
        <v>9</v>
      </c>
      <c r="D16" s="42">
        <v>6</v>
      </c>
      <c r="E16" s="50"/>
      <c r="F16" s="59">
        <f t="shared" si="0"/>
        <v>0</v>
      </c>
      <c r="G16" s="59">
        <f t="shared" si="1"/>
        <v>0</v>
      </c>
      <c r="H16" s="48">
        <v>0.23</v>
      </c>
      <c r="I16" s="59">
        <f t="shared" si="2"/>
        <v>0</v>
      </c>
      <c r="J16" s="1"/>
    </row>
    <row r="17" spans="1:10" x14ac:dyDescent="0.25">
      <c r="A17" s="42">
        <v>10</v>
      </c>
      <c r="B17" s="6" t="s">
        <v>10</v>
      </c>
      <c r="C17" s="42" t="s">
        <v>9</v>
      </c>
      <c r="D17" s="42">
        <v>3</v>
      </c>
      <c r="E17" s="50"/>
      <c r="F17" s="59">
        <f t="shared" si="0"/>
        <v>0</v>
      </c>
      <c r="G17" s="59">
        <f t="shared" si="1"/>
        <v>0</v>
      </c>
      <c r="H17" s="48">
        <v>0.23</v>
      </c>
      <c r="I17" s="59">
        <f t="shared" si="2"/>
        <v>0</v>
      </c>
      <c r="J17" s="1"/>
    </row>
    <row r="18" spans="1:10" ht="30" x14ac:dyDescent="0.25">
      <c r="A18" s="42">
        <v>11</v>
      </c>
      <c r="B18" s="6" t="s">
        <v>140</v>
      </c>
      <c r="C18" s="42" t="s">
        <v>9</v>
      </c>
      <c r="D18" s="42">
        <v>11</v>
      </c>
      <c r="E18" s="50"/>
      <c r="F18" s="59">
        <f t="shared" si="0"/>
        <v>0</v>
      </c>
      <c r="G18" s="59">
        <f t="shared" si="1"/>
        <v>0</v>
      </c>
      <c r="H18" s="48">
        <v>0.23</v>
      </c>
      <c r="I18" s="59">
        <f t="shared" si="2"/>
        <v>0</v>
      </c>
      <c r="J18" s="1"/>
    </row>
    <row r="19" spans="1:10" x14ac:dyDescent="0.25">
      <c r="A19" s="42">
        <v>12</v>
      </c>
      <c r="B19" s="6" t="s">
        <v>11</v>
      </c>
      <c r="C19" s="42" t="s">
        <v>9</v>
      </c>
      <c r="D19" s="42">
        <v>7</v>
      </c>
      <c r="E19" s="50"/>
      <c r="F19" s="59">
        <f t="shared" si="0"/>
        <v>0</v>
      </c>
      <c r="G19" s="59">
        <f t="shared" si="1"/>
        <v>0</v>
      </c>
      <c r="H19" s="48">
        <v>0.23</v>
      </c>
      <c r="I19" s="59">
        <f t="shared" si="2"/>
        <v>0</v>
      </c>
      <c r="J19" s="1"/>
    </row>
    <row r="20" spans="1:10" ht="120" x14ac:dyDescent="0.25">
      <c r="A20" s="42">
        <v>13</v>
      </c>
      <c r="B20" s="6" t="s">
        <v>141</v>
      </c>
      <c r="C20" s="42" t="s">
        <v>9</v>
      </c>
      <c r="D20" s="42">
        <v>6</v>
      </c>
      <c r="E20" s="50"/>
      <c r="F20" s="59">
        <f t="shared" si="0"/>
        <v>0</v>
      </c>
      <c r="G20" s="59">
        <f t="shared" si="1"/>
        <v>0</v>
      </c>
      <c r="H20" s="48">
        <v>0.23</v>
      </c>
      <c r="I20" s="59">
        <f t="shared" si="2"/>
        <v>0</v>
      </c>
      <c r="J20" s="1"/>
    </row>
    <row r="21" spans="1:10" ht="60" x14ac:dyDescent="0.25">
      <c r="A21" s="42">
        <v>14</v>
      </c>
      <c r="B21" s="6" t="s">
        <v>142</v>
      </c>
      <c r="C21" s="42" t="s">
        <v>9</v>
      </c>
      <c r="D21" s="42">
        <v>12</v>
      </c>
      <c r="E21" s="50"/>
      <c r="F21" s="59">
        <f t="shared" si="0"/>
        <v>0</v>
      </c>
      <c r="G21" s="59">
        <f t="shared" si="1"/>
        <v>0</v>
      </c>
      <c r="H21" s="48">
        <v>0.23</v>
      </c>
      <c r="I21" s="59">
        <f t="shared" si="2"/>
        <v>0</v>
      </c>
      <c r="J21" s="1"/>
    </row>
    <row r="22" spans="1:10" ht="30" x14ac:dyDescent="0.25">
      <c r="A22" s="42">
        <v>15</v>
      </c>
      <c r="B22" s="6" t="s">
        <v>17</v>
      </c>
      <c r="C22" s="42" t="s">
        <v>9</v>
      </c>
      <c r="D22" s="42">
        <v>9</v>
      </c>
      <c r="E22" s="50"/>
      <c r="F22" s="59">
        <f t="shared" si="0"/>
        <v>0</v>
      </c>
      <c r="G22" s="59">
        <f t="shared" si="1"/>
        <v>0</v>
      </c>
      <c r="H22" s="48">
        <v>0.23</v>
      </c>
      <c r="I22" s="59">
        <f t="shared" si="2"/>
        <v>0</v>
      </c>
      <c r="J22" s="1"/>
    </row>
    <row r="23" spans="1:10" x14ac:dyDescent="0.25">
      <c r="A23" s="42">
        <v>16</v>
      </c>
      <c r="B23" s="6" t="s">
        <v>18</v>
      </c>
      <c r="C23" s="42" t="s">
        <v>9</v>
      </c>
      <c r="D23" s="42">
        <v>9</v>
      </c>
      <c r="E23" s="50"/>
      <c r="F23" s="59">
        <f t="shared" si="0"/>
        <v>0</v>
      </c>
      <c r="G23" s="59">
        <f t="shared" si="1"/>
        <v>0</v>
      </c>
      <c r="H23" s="48">
        <v>0.23</v>
      </c>
      <c r="I23" s="59">
        <f t="shared" si="2"/>
        <v>0</v>
      </c>
      <c r="J23" s="1"/>
    </row>
    <row r="24" spans="1:10" ht="30" x14ac:dyDescent="0.25">
      <c r="A24" s="42">
        <v>17</v>
      </c>
      <c r="B24" s="6" t="s">
        <v>19</v>
      </c>
      <c r="C24" s="42" t="s">
        <v>9</v>
      </c>
      <c r="D24" s="42">
        <v>9</v>
      </c>
      <c r="E24" s="50"/>
      <c r="F24" s="59">
        <f t="shared" si="0"/>
        <v>0</v>
      </c>
      <c r="G24" s="59">
        <f t="shared" si="1"/>
        <v>0</v>
      </c>
      <c r="H24" s="48">
        <v>0.23</v>
      </c>
      <c r="I24" s="59">
        <f t="shared" si="2"/>
        <v>0</v>
      </c>
      <c r="J24" s="1"/>
    </row>
    <row r="25" spans="1:10" ht="30" x14ac:dyDescent="0.25">
      <c r="A25" s="42">
        <v>18</v>
      </c>
      <c r="B25" s="6" t="s">
        <v>20</v>
      </c>
      <c r="C25" s="42" t="s">
        <v>9</v>
      </c>
      <c r="D25" s="42">
        <v>10</v>
      </c>
      <c r="E25" s="50"/>
      <c r="F25" s="59">
        <f t="shared" si="0"/>
        <v>0</v>
      </c>
      <c r="G25" s="59">
        <f t="shared" si="1"/>
        <v>0</v>
      </c>
      <c r="H25" s="48">
        <v>0.23</v>
      </c>
      <c r="I25" s="59">
        <f t="shared" si="2"/>
        <v>0</v>
      </c>
      <c r="J25" s="1"/>
    </row>
    <row r="26" spans="1:10" x14ac:dyDescent="0.25">
      <c r="A26" s="42">
        <v>19</v>
      </c>
      <c r="B26" s="6" t="s">
        <v>21</v>
      </c>
      <c r="C26" s="42" t="s">
        <v>9</v>
      </c>
      <c r="D26" s="42">
        <v>10</v>
      </c>
      <c r="E26" s="50"/>
      <c r="F26" s="59">
        <f t="shared" si="0"/>
        <v>0</v>
      </c>
      <c r="G26" s="59">
        <f t="shared" si="1"/>
        <v>0</v>
      </c>
      <c r="H26" s="48">
        <v>0.23</v>
      </c>
      <c r="I26" s="59">
        <f t="shared" si="2"/>
        <v>0</v>
      </c>
      <c r="J26" s="1"/>
    </row>
    <row r="27" spans="1:10" x14ac:dyDescent="0.25">
      <c r="A27" s="42">
        <v>20</v>
      </c>
      <c r="B27" s="6" t="s">
        <v>22</v>
      </c>
      <c r="C27" s="42" t="s">
        <v>9</v>
      </c>
      <c r="D27" s="42">
        <v>10</v>
      </c>
      <c r="E27" s="50"/>
      <c r="F27" s="59">
        <f t="shared" si="0"/>
        <v>0</v>
      </c>
      <c r="G27" s="59">
        <f t="shared" si="1"/>
        <v>0</v>
      </c>
      <c r="H27" s="48">
        <v>0.23</v>
      </c>
      <c r="I27" s="59">
        <f t="shared" si="2"/>
        <v>0</v>
      </c>
      <c r="J27" s="1"/>
    </row>
    <row r="28" spans="1:10" x14ac:dyDescent="0.25">
      <c r="A28" s="42">
        <v>21</v>
      </c>
      <c r="B28" s="6" t="s">
        <v>143</v>
      </c>
      <c r="C28" s="42" t="s">
        <v>9</v>
      </c>
      <c r="D28" s="42">
        <v>10</v>
      </c>
      <c r="E28" s="50"/>
      <c r="F28" s="59">
        <f t="shared" si="0"/>
        <v>0</v>
      </c>
      <c r="G28" s="59">
        <f t="shared" si="1"/>
        <v>0</v>
      </c>
      <c r="H28" s="48">
        <v>0.23</v>
      </c>
      <c r="I28" s="59">
        <f t="shared" si="2"/>
        <v>0</v>
      </c>
      <c r="J28" s="1"/>
    </row>
    <row r="29" spans="1:10" x14ac:dyDescent="0.25">
      <c r="A29" s="42">
        <v>22</v>
      </c>
      <c r="B29" s="6" t="s">
        <v>23</v>
      </c>
      <c r="C29" s="42" t="s">
        <v>9</v>
      </c>
      <c r="D29" s="42">
        <v>9</v>
      </c>
      <c r="E29" s="50"/>
      <c r="F29" s="59">
        <f t="shared" si="0"/>
        <v>0</v>
      </c>
      <c r="G29" s="59">
        <f t="shared" si="1"/>
        <v>0</v>
      </c>
      <c r="H29" s="48">
        <v>0.23</v>
      </c>
      <c r="I29" s="59">
        <f t="shared" si="2"/>
        <v>0</v>
      </c>
      <c r="J29" s="1"/>
    </row>
    <row r="30" spans="1:10" x14ac:dyDescent="0.25">
      <c r="A30" s="42">
        <v>23</v>
      </c>
      <c r="B30" s="6" t="s">
        <v>24</v>
      </c>
      <c r="C30" s="42" t="s">
        <v>9</v>
      </c>
      <c r="D30" s="42">
        <v>8</v>
      </c>
      <c r="E30" s="50"/>
      <c r="F30" s="59">
        <f t="shared" si="0"/>
        <v>0</v>
      </c>
      <c r="G30" s="59">
        <f t="shared" si="1"/>
        <v>0</v>
      </c>
      <c r="H30" s="48">
        <v>0.23</v>
      </c>
      <c r="I30" s="59">
        <f t="shared" si="2"/>
        <v>0</v>
      </c>
      <c r="J30" s="1"/>
    </row>
    <row r="31" spans="1:10" ht="30" x14ac:dyDescent="0.25">
      <c r="A31" s="42">
        <v>24</v>
      </c>
      <c r="B31" s="6" t="s">
        <v>144</v>
      </c>
      <c r="C31" s="42" t="s">
        <v>9</v>
      </c>
      <c r="D31" s="42">
        <v>17</v>
      </c>
      <c r="E31" s="50"/>
      <c r="F31" s="59">
        <f t="shared" si="0"/>
        <v>0</v>
      </c>
      <c r="G31" s="59">
        <f t="shared" si="1"/>
        <v>0</v>
      </c>
      <c r="H31" s="48">
        <v>0.23</v>
      </c>
      <c r="I31" s="59">
        <f t="shared" si="2"/>
        <v>0</v>
      </c>
      <c r="J31" s="1"/>
    </row>
    <row r="32" spans="1:10" ht="58.5" customHeight="1" x14ac:dyDescent="0.25">
      <c r="A32" s="42">
        <v>25</v>
      </c>
      <c r="B32" s="6" t="s">
        <v>145</v>
      </c>
      <c r="C32" s="42" t="s">
        <v>121</v>
      </c>
      <c r="D32" s="42">
        <v>16</v>
      </c>
      <c r="E32" s="50"/>
      <c r="F32" s="59">
        <f t="shared" si="0"/>
        <v>0</v>
      </c>
      <c r="G32" s="59">
        <f t="shared" si="1"/>
        <v>0</v>
      </c>
      <c r="H32" s="48">
        <v>0.23</v>
      </c>
      <c r="I32" s="59">
        <f t="shared" si="2"/>
        <v>0</v>
      </c>
      <c r="J32" s="1"/>
    </row>
    <row r="33" spans="1:10" ht="96.75" customHeight="1" x14ac:dyDescent="0.25">
      <c r="A33" s="42">
        <v>26</v>
      </c>
      <c r="B33" s="6" t="s">
        <v>146</v>
      </c>
      <c r="C33" s="42" t="s">
        <v>9</v>
      </c>
      <c r="D33" s="42">
        <v>2</v>
      </c>
      <c r="E33" s="50"/>
      <c r="F33" s="59">
        <f t="shared" si="0"/>
        <v>0</v>
      </c>
      <c r="G33" s="59">
        <f t="shared" si="1"/>
        <v>0</v>
      </c>
      <c r="H33" s="48">
        <v>0.23</v>
      </c>
      <c r="I33" s="59">
        <f t="shared" si="2"/>
        <v>0</v>
      </c>
      <c r="J33" s="1"/>
    </row>
    <row r="34" spans="1:10" ht="165" x14ac:dyDescent="0.25">
      <c r="A34" s="42">
        <v>27</v>
      </c>
      <c r="B34" s="6" t="s">
        <v>147</v>
      </c>
      <c r="C34" s="42" t="s">
        <v>9</v>
      </c>
      <c r="D34" s="42">
        <v>2</v>
      </c>
      <c r="E34" s="50"/>
      <c r="F34" s="59">
        <f t="shared" si="0"/>
        <v>0</v>
      </c>
      <c r="G34" s="59">
        <f t="shared" si="1"/>
        <v>0</v>
      </c>
      <c r="H34" s="48">
        <v>0.23</v>
      </c>
      <c r="I34" s="59">
        <f t="shared" si="2"/>
        <v>0</v>
      </c>
      <c r="J34" s="1"/>
    </row>
    <row r="35" spans="1:10" ht="30" x14ac:dyDescent="0.25">
      <c r="A35" s="42">
        <v>28</v>
      </c>
      <c r="B35" s="6" t="s">
        <v>51</v>
      </c>
      <c r="C35" s="42" t="s">
        <v>9</v>
      </c>
      <c r="D35" s="42">
        <v>41</v>
      </c>
      <c r="E35" s="50"/>
      <c r="F35" s="59">
        <f t="shared" si="0"/>
        <v>0</v>
      </c>
      <c r="G35" s="59">
        <f t="shared" si="1"/>
        <v>0</v>
      </c>
      <c r="H35" s="48">
        <v>0.23</v>
      </c>
      <c r="I35" s="59">
        <f t="shared" si="2"/>
        <v>0</v>
      </c>
      <c r="J35" s="1"/>
    </row>
    <row r="36" spans="1:10" ht="30" x14ac:dyDescent="0.25">
      <c r="A36" s="42">
        <v>29</v>
      </c>
      <c r="B36" s="6" t="s">
        <v>52</v>
      </c>
      <c r="C36" s="42" t="s">
        <v>9</v>
      </c>
      <c r="D36" s="42">
        <v>31</v>
      </c>
      <c r="E36" s="50"/>
      <c r="F36" s="59">
        <f t="shared" si="0"/>
        <v>0</v>
      </c>
      <c r="G36" s="59">
        <f t="shared" si="1"/>
        <v>0</v>
      </c>
      <c r="H36" s="48">
        <v>0.23</v>
      </c>
      <c r="I36" s="59">
        <f t="shared" si="2"/>
        <v>0</v>
      </c>
      <c r="J36" s="1"/>
    </row>
    <row r="37" spans="1:10" ht="30" x14ac:dyDescent="0.25">
      <c r="A37" s="42">
        <v>30</v>
      </c>
      <c r="B37" s="6" t="s">
        <v>53</v>
      </c>
      <c r="C37" s="42" t="s">
        <v>9</v>
      </c>
      <c r="D37" s="42">
        <v>31</v>
      </c>
      <c r="E37" s="50"/>
      <c r="F37" s="59">
        <f t="shared" si="0"/>
        <v>0</v>
      </c>
      <c r="G37" s="59">
        <f t="shared" si="1"/>
        <v>0</v>
      </c>
      <c r="H37" s="48">
        <v>0.23</v>
      </c>
      <c r="I37" s="59">
        <f t="shared" si="2"/>
        <v>0</v>
      </c>
      <c r="J37" s="1"/>
    </row>
    <row r="38" spans="1:10" x14ac:dyDescent="0.25">
      <c r="A38" s="42">
        <v>31</v>
      </c>
      <c r="B38" s="6" t="s">
        <v>54</v>
      </c>
      <c r="C38" s="42" t="s">
        <v>9</v>
      </c>
      <c r="D38" s="42">
        <v>17</v>
      </c>
      <c r="E38" s="50"/>
      <c r="F38" s="59">
        <f t="shared" si="0"/>
        <v>0</v>
      </c>
      <c r="G38" s="59">
        <f t="shared" si="1"/>
        <v>0</v>
      </c>
      <c r="H38" s="48">
        <v>0.23</v>
      </c>
      <c r="I38" s="59">
        <f t="shared" si="2"/>
        <v>0</v>
      </c>
      <c r="J38" s="1"/>
    </row>
    <row r="39" spans="1:10" x14ac:dyDescent="0.25">
      <c r="A39" s="42">
        <v>32</v>
      </c>
      <c r="B39" s="6" t="s">
        <v>55</v>
      </c>
      <c r="C39" s="42" t="s">
        <v>9</v>
      </c>
      <c r="D39" s="42">
        <v>17</v>
      </c>
      <c r="E39" s="50"/>
      <c r="F39" s="59">
        <f t="shared" si="0"/>
        <v>0</v>
      </c>
      <c r="G39" s="59">
        <f t="shared" si="1"/>
        <v>0</v>
      </c>
      <c r="H39" s="48">
        <v>0.23</v>
      </c>
      <c r="I39" s="59">
        <f t="shared" si="2"/>
        <v>0</v>
      </c>
      <c r="J39" s="1"/>
    </row>
    <row r="40" spans="1:10" x14ac:dyDescent="0.25">
      <c r="A40" s="42">
        <v>33</v>
      </c>
      <c r="B40" s="6" t="s">
        <v>56</v>
      </c>
      <c r="C40" s="42" t="s">
        <v>9</v>
      </c>
      <c r="D40" s="42">
        <v>17</v>
      </c>
      <c r="E40" s="50"/>
      <c r="F40" s="59">
        <f t="shared" si="0"/>
        <v>0</v>
      </c>
      <c r="G40" s="59">
        <f t="shared" si="1"/>
        <v>0</v>
      </c>
      <c r="H40" s="48">
        <v>0.23</v>
      </c>
      <c r="I40" s="59">
        <f t="shared" si="2"/>
        <v>0</v>
      </c>
      <c r="J40" s="1"/>
    </row>
    <row r="41" spans="1:10" x14ac:dyDescent="0.25">
      <c r="A41" s="42">
        <v>34</v>
      </c>
      <c r="B41" s="6" t="s">
        <v>57</v>
      </c>
      <c r="C41" s="42" t="s">
        <v>9</v>
      </c>
      <c r="D41" s="42">
        <v>13</v>
      </c>
      <c r="E41" s="50"/>
      <c r="F41" s="59">
        <f t="shared" si="0"/>
        <v>0</v>
      </c>
      <c r="G41" s="59">
        <f t="shared" si="1"/>
        <v>0</v>
      </c>
      <c r="H41" s="48">
        <v>0.23</v>
      </c>
      <c r="I41" s="59">
        <f t="shared" si="2"/>
        <v>0</v>
      </c>
      <c r="J41" s="1"/>
    </row>
    <row r="42" spans="1:10" x14ac:dyDescent="0.25">
      <c r="A42" s="42">
        <v>35</v>
      </c>
      <c r="B42" s="6" t="s">
        <v>58</v>
      </c>
      <c r="C42" s="42" t="s">
        <v>9</v>
      </c>
      <c r="D42" s="42">
        <v>13</v>
      </c>
      <c r="E42" s="50"/>
      <c r="F42" s="59">
        <f t="shared" si="0"/>
        <v>0</v>
      </c>
      <c r="G42" s="59">
        <f t="shared" si="1"/>
        <v>0</v>
      </c>
      <c r="H42" s="48">
        <v>0.23</v>
      </c>
      <c r="I42" s="59">
        <f t="shared" si="2"/>
        <v>0</v>
      </c>
      <c r="J42" s="1"/>
    </row>
    <row r="43" spans="1:10" ht="30" x14ac:dyDescent="0.25">
      <c r="A43" s="42">
        <v>36</v>
      </c>
      <c r="B43" s="6" t="s">
        <v>148</v>
      </c>
      <c r="C43" s="42" t="s">
        <v>9</v>
      </c>
      <c r="D43" s="42">
        <v>4</v>
      </c>
      <c r="E43" s="50"/>
      <c r="F43" s="59">
        <f t="shared" si="0"/>
        <v>0</v>
      </c>
      <c r="G43" s="59">
        <f t="shared" si="1"/>
        <v>0</v>
      </c>
      <c r="H43" s="48">
        <v>0.23</v>
      </c>
      <c r="I43" s="59">
        <f t="shared" si="2"/>
        <v>0</v>
      </c>
      <c r="J43" s="1"/>
    </row>
    <row r="44" spans="1:10" ht="30" x14ac:dyDescent="0.25">
      <c r="A44" s="42">
        <v>37</v>
      </c>
      <c r="B44" s="6" t="s">
        <v>59</v>
      </c>
      <c r="C44" s="42" t="s">
        <v>9</v>
      </c>
      <c r="D44" s="42">
        <v>20</v>
      </c>
      <c r="E44" s="50"/>
      <c r="F44" s="59">
        <f t="shared" si="0"/>
        <v>0</v>
      </c>
      <c r="G44" s="59">
        <f t="shared" si="1"/>
        <v>0</v>
      </c>
      <c r="H44" s="48">
        <v>0.23</v>
      </c>
      <c r="I44" s="59">
        <f t="shared" si="2"/>
        <v>0</v>
      </c>
      <c r="J44" s="1"/>
    </row>
    <row r="45" spans="1:10" ht="30" x14ac:dyDescent="0.25">
      <c r="A45" s="42">
        <v>38</v>
      </c>
      <c r="B45" s="6" t="s">
        <v>60</v>
      </c>
      <c r="C45" s="42" t="s">
        <v>9</v>
      </c>
      <c r="D45" s="42">
        <v>20</v>
      </c>
      <c r="E45" s="50"/>
      <c r="F45" s="59">
        <f t="shared" si="0"/>
        <v>0</v>
      </c>
      <c r="G45" s="59">
        <f t="shared" si="1"/>
        <v>0</v>
      </c>
      <c r="H45" s="48">
        <v>0.23</v>
      </c>
      <c r="I45" s="59">
        <f t="shared" si="2"/>
        <v>0</v>
      </c>
      <c r="J45" s="1"/>
    </row>
    <row r="46" spans="1:10" ht="45" x14ac:dyDescent="0.25">
      <c r="A46" s="42">
        <v>39</v>
      </c>
      <c r="B46" s="6" t="s">
        <v>61</v>
      </c>
      <c r="C46" s="42" t="s">
        <v>9</v>
      </c>
      <c r="D46" s="42">
        <v>16</v>
      </c>
      <c r="E46" s="50"/>
      <c r="F46" s="59">
        <f t="shared" si="0"/>
        <v>0</v>
      </c>
      <c r="G46" s="59">
        <f t="shared" si="1"/>
        <v>0</v>
      </c>
      <c r="H46" s="48">
        <v>0.23</v>
      </c>
      <c r="I46" s="59">
        <f t="shared" si="2"/>
        <v>0</v>
      </c>
      <c r="J46" s="1"/>
    </row>
    <row r="47" spans="1:10" ht="30" x14ac:dyDescent="0.25">
      <c r="A47" s="42">
        <v>40</v>
      </c>
      <c r="B47" s="6" t="s">
        <v>62</v>
      </c>
      <c r="C47" s="42" t="s">
        <v>9</v>
      </c>
      <c r="D47" s="42">
        <v>12</v>
      </c>
      <c r="E47" s="50"/>
      <c r="F47" s="59">
        <f t="shared" si="0"/>
        <v>0</v>
      </c>
      <c r="G47" s="59">
        <f t="shared" si="1"/>
        <v>0</v>
      </c>
      <c r="H47" s="48">
        <v>0.23</v>
      </c>
      <c r="I47" s="59">
        <f t="shared" si="2"/>
        <v>0</v>
      </c>
      <c r="J47" s="1"/>
    </row>
    <row r="48" spans="1:10" ht="30" x14ac:dyDescent="0.25">
      <c r="A48" s="42">
        <v>41</v>
      </c>
      <c r="B48" s="6" t="s">
        <v>63</v>
      </c>
      <c r="C48" s="42" t="s">
        <v>9</v>
      </c>
      <c r="D48" s="42">
        <v>14</v>
      </c>
      <c r="E48" s="50"/>
      <c r="F48" s="59">
        <f t="shared" si="0"/>
        <v>0</v>
      </c>
      <c r="G48" s="59">
        <f t="shared" si="1"/>
        <v>0</v>
      </c>
      <c r="H48" s="48">
        <v>0.23</v>
      </c>
      <c r="I48" s="59">
        <f t="shared" si="2"/>
        <v>0</v>
      </c>
      <c r="J48" s="1"/>
    </row>
    <row r="49" spans="1:10" ht="30" x14ac:dyDescent="0.25">
      <c r="A49" s="42">
        <v>42</v>
      </c>
      <c r="B49" s="6" t="s">
        <v>64</v>
      </c>
      <c r="C49" s="42" t="s">
        <v>9</v>
      </c>
      <c r="D49" s="42">
        <v>14</v>
      </c>
      <c r="E49" s="50"/>
      <c r="F49" s="59">
        <f t="shared" si="0"/>
        <v>0</v>
      </c>
      <c r="G49" s="59">
        <f t="shared" si="1"/>
        <v>0</v>
      </c>
      <c r="H49" s="48">
        <v>0.23</v>
      </c>
      <c r="I49" s="59">
        <f t="shared" si="2"/>
        <v>0</v>
      </c>
      <c r="J49" s="1"/>
    </row>
    <row r="50" spans="1:10" ht="30" x14ac:dyDescent="0.25">
      <c r="A50" s="42">
        <v>43</v>
      </c>
      <c r="B50" s="6" t="s">
        <v>65</v>
      </c>
      <c r="C50" s="42" t="s">
        <v>9</v>
      </c>
      <c r="D50" s="42">
        <v>14</v>
      </c>
      <c r="E50" s="50"/>
      <c r="F50" s="59">
        <f t="shared" si="0"/>
        <v>0</v>
      </c>
      <c r="G50" s="59">
        <f t="shared" si="1"/>
        <v>0</v>
      </c>
      <c r="H50" s="48">
        <v>0.23</v>
      </c>
      <c r="I50" s="59">
        <f t="shared" si="2"/>
        <v>0</v>
      </c>
      <c r="J50" s="1"/>
    </row>
    <row r="51" spans="1:10" ht="30" x14ac:dyDescent="0.25">
      <c r="A51" s="42">
        <v>44</v>
      </c>
      <c r="B51" s="6" t="s">
        <v>66</v>
      </c>
      <c r="C51" s="42" t="s">
        <v>9</v>
      </c>
      <c r="D51" s="42">
        <v>14</v>
      </c>
      <c r="E51" s="50"/>
      <c r="F51" s="59">
        <f t="shared" si="0"/>
        <v>0</v>
      </c>
      <c r="G51" s="59">
        <f t="shared" si="1"/>
        <v>0</v>
      </c>
      <c r="H51" s="48">
        <v>0.23</v>
      </c>
      <c r="I51" s="59">
        <f t="shared" si="2"/>
        <v>0</v>
      </c>
      <c r="J51" s="1"/>
    </row>
    <row r="52" spans="1:10" ht="30" x14ac:dyDescent="0.25">
      <c r="A52" s="42">
        <v>45</v>
      </c>
      <c r="B52" s="6" t="s">
        <v>67</v>
      </c>
      <c r="C52" s="42" t="s">
        <v>9</v>
      </c>
      <c r="D52" s="42">
        <v>14</v>
      </c>
      <c r="E52" s="50"/>
      <c r="F52" s="59">
        <f t="shared" si="0"/>
        <v>0</v>
      </c>
      <c r="G52" s="59">
        <f t="shared" si="1"/>
        <v>0</v>
      </c>
      <c r="H52" s="48">
        <v>0.23</v>
      </c>
      <c r="I52" s="59">
        <f t="shared" si="2"/>
        <v>0</v>
      </c>
      <c r="J52" s="1"/>
    </row>
    <row r="53" spans="1:10" ht="30" x14ac:dyDescent="0.25">
      <c r="A53" s="42">
        <v>46</v>
      </c>
      <c r="B53" s="6" t="s">
        <v>68</v>
      </c>
      <c r="C53" s="42" t="s">
        <v>9</v>
      </c>
      <c r="D53" s="42">
        <v>14</v>
      </c>
      <c r="E53" s="50"/>
      <c r="F53" s="59">
        <f t="shared" si="0"/>
        <v>0</v>
      </c>
      <c r="G53" s="59">
        <f t="shared" si="1"/>
        <v>0</v>
      </c>
      <c r="H53" s="48">
        <v>0.23</v>
      </c>
      <c r="I53" s="59">
        <f t="shared" si="2"/>
        <v>0</v>
      </c>
      <c r="J53" s="1"/>
    </row>
    <row r="54" spans="1:10" ht="30" x14ac:dyDescent="0.25">
      <c r="A54" s="42">
        <v>47</v>
      </c>
      <c r="B54" s="6" t="s">
        <v>69</v>
      </c>
      <c r="C54" s="42" t="s">
        <v>9</v>
      </c>
      <c r="D54" s="42">
        <v>14</v>
      </c>
      <c r="E54" s="50"/>
      <c r="F54" s="59">
        <f t="shared" si="0"/>
        <v>0</v>
      </c>
      <c r="G54" s="59">
        <f t="shared" si="1"/>
        <v>0</v>
      </c>
      <c r="H54" s="48">
        <v>0.23</v>
      </c>
      <c r="I54" s="59">
        <f t="shared" si="2"/>
        <v>0</v>
      </c>
      <c r="J54" s="1"/>
    </row>
    <row r="55" spans="1:10" ht="30" x14ac:dyDescent="0.25">
      <c r="A55" s="42">
        <v>48</v>
      </c>
      <c r="B55" s="6" t="s">
        <v>70</v>
      </c>
      <c r="C55" s="42" t="s">
        <v>9</v>
      </c>
      <c r="D55" s="42">
        <v>14</v>
      </c>
      <c r="E55" s="50"/>
      <c r="F55" s="59">
        <f t="shared" si="0"/>
        <v>0</v>
      </c>
      <c r="G55" s="59">
        <f t="shared" si="1"/>
        <v>0</v>
      </c>
      <c r="H55" s="48">
        <v>0.23</v>
      </c>
      <c r="I55" s="59">
        <f t="shared" si="2"/>
        <v>0</v>
      </c>
      <c r="J55" s="1"/>
    </row>
    <row r="56" spans="1:10" ht="30" x14ac:dyDescent="0.25">
      <c r="A56" s="42">
        <v>49</v>
      </c>
      <c r="B56" s="6" t="s">
        <v>71</v>
      </c>
      <c r="C56" s="42" t="s">
        <v>9</v>
      </c>
      <c r="D56" s="42">
        <v>14</v>
      </c>
      <c r="E56" s="50"/>
      <c r="F56" s="59">
        <f t="shared" si="0"/>
        <v>0</v>
      </c>
      <c r="G56" s="59">
        <f t="shared" si="1"/>
        <v>0</v>
      </c>
      <c r="H56" s="48">
        <v>0.23</v>
      </c>
      <c r="I56" s="59">
        <f t="shared" si="2"/>
        <v>0</v>
      </c>
      <c r="J56" s="1"/>
    </row>
    <row r="57" spans="1:10" x14ac:dyDescent="0.25">
      <c r="A57" s="42">
        <v>50</v>
      </c>
      <c r="B57" s="6" t="s">
        <v>72</v>
      </c>
      <c r="C57" s="42" t="s">
        <v>9</v>
      </c>
      <c r="D57" s="42">
        <v>9</v>
      </c>
      <c r="E57" s="50"/>
      <c r="F57" s="59">
        <f t="shared" si="0"/>
        <v>0</v>
      </c>
      <c r="G57" s="59">
        <f t="shared" si="1"/>
        <v>0</v>
      </c>
      <c r="H57" s="48">
        <v>0.23</v>
      </c>
      <c r="I57" s="59">
        <f t="shared" si="2"/>
        <v>0</v>
      </c>
      <c r="J57" s="1"/>
    </row>
    <row r="58" spans="1:10" ht="30" x14ac:dyDescent="0.25">
      <c r="A58" s="42">
        <v>51</v>
      </c>
      <c r="B58" s="6" t="s">
        <v>73</v>
      </c>
      <c r="C58" s="42" t="s">
        <v>9</v>
      </c>
      <c r="D58" s="42">
        <v>7</v>
      </c>
      <c r="E58" s="50"/>
      <c r="F58" s="59">
        <f t="shared" si="0"/>
        <v>0</v>
      </c>
      <c r="G58" s="59">
        <f t="shared" si="1"/>
        <v>0</v>
      </c>
      <c r="H58" s="48">
        <v>0.23</v>
      </c>
      <c r="I58" s="59">
        <f t="shared" si="2"/>
        <v>0</v>
      </c>
      <c r="J58" s="1"/>
    </row>
    <row r="59" spans="1:10" x14ac:dyDescent="0.25">
      <c r="A59" s="42">
        <v>52</v>
      </c>
      <c r="B59" s="6" t="s">
        <v>74</v>
      </c>
      <c r="C59" s="42" t="s">
        <v>9</v>
      </c>
      <c r="D59" s="42">
        <v>4</v>
      </c>
      <c r="E59" s="50"/>
      <c r="F59" s="59">
        <f t="shared" si="0"/>
        <v>0</v>
      </c>
      <c r="G59" s="59">
        <f t="shared" si="1"/>
        <v>0</v>
      </c>
      <c r="H59" s="48">
        <v>0.23</v>
      </c>
      <c r="I59" s="59">
        <f t="shared" si="2"/>
        <v>0</v>
      </c>
      <c r="J59" s="1"/>
    </row>
    <row r="60" spans="1:10" ht="30" x14ac:dyDescent="0.25">
      <c r="A60" s="42">
        <v>53</v>
      </c>
      <c r="B60" s="6" t="s">
        <v>75</v>
      </c>
      <c r="C60" s="42" t="s">
        <v>121</v>
      </c>
      <c r="D60" s="42">
        <v>8</v>
      </c>
      <c r="E60" s="50"/>
      <c r="F60" s="59">
        <f t="shared" si="0"/>
        <v>0</v>
      </c>
      <c r="G60" s="59">
        <f t="shared" si="1"/>
        <v>0</v>
      </c>
      <c r="H60" s="48">
        <v>0.23</v>
      </c>
      <c r="I60" s="59">
        <f t="shared" si="2"/>
        <v>0</v>
      </c>
      <c r="J60" s="1"/>
    </row>
    <row r="61" spans="1:10" ht="30" x14ac:dyDescent="0.25">
      <c r="A61" s="42">
        <v>54</v>
      </c>
      <c r="B61" s="6" t="s">
        <v>76</v>
      </c>
      <c r="C61" s="42" t="s">
        <v>9</v>
      </c>
      <c r="D61" s="42">
        <v>9</v>
      </c>
      <c r="E61" s="50"/>
      <c r="F61" s="59">
        <f t="shared" si="0"/>
        <v>0</v>
      </c>
      <c r="G61" s="59">
        <f t="shared" si="1"/>
        <v>0</v>
      </c>
      <c r="H61" s="48">
        <v>0.23</v>
      </c>
      <c r="I61" s="59">
        <f t="shared" si="2"/>
        <v>0</v>
      </c>
      <c r="J61" s="1"/>
    </row>
    <row r="62" spans="1:10" x14ac:dyDescent="0.25">
      <c r="A62" s="42">
        <v>55</v>
      </c>
      <c r="B62" s="6" t="s">
        <v>77</v>
      </c>
      <c r="C62" s="42" t="s">
        <v>9</v>
      </c>
      <c r="D62" s="42">
        <v>20</v>
      </c>
      <c r="E62" s="50"/>
      <c r="F62" s="59">
        <f t="shared" si="0"/>
        <v>0</v>
      </c>
      <c r="G62" s="59">
        <f t="shared" si="1"/>
        <v>0</v>
      </c>
      <c r="H62" s="48">
        <v>0.23</v>
      </c>
      <c r="I62" s="59">
        <f t="shared" si="2"/>
        <v>0</v>
      </c>
      <c r="J62" s="1"/>
    </row>
    <row r="63" spans="1:10" x14ac:dyDescent="0.25">
      <c r="A63" s="42">
        <v>56</v>
      </c>
      <c r="B63" s="6" t="s">
        <v>173</v>
      </c>
      <c r="C63" s="42" t="s">
        <v>9</v>
      </c>
      <c r="D63" s="42">
        <v>20</v>
      </c>
      <c r="E63" s="50"/>
      <c r="F63" s="59">
        <f t="shared" si="0"/>
        <v>0</v>
      </c>
      <c r="G63" s="59">
        <f t="shared" si="1"/>
        <v>0</v>
      </c>
      <c r="H63" s="48">
        <v>0.23</v>
      </c>
      <c r="I63" s="59">
        <f t="shared" si="2"/>
        <v>0</v>
      </c>
      <c r="J63" s="1"/>
    </row>
    <row r="64" spans="1:10" x14ac:dyDescent="0.25">
      <c r="A64" s="42">
        <v>57</v>
      </c>
      <c r="B64" s="6" t="s">
        <v>78</v>
      </c>
      <c r="C64" s="42" t="s">
        <v>9</v>
      </c>
      <c r="D64" s="42">
        <v>20</v>
      </c>
      <c r="E64" s="50"/>
      <c r="F64" s="59">
        <f t="shared" si="0"/>
        <v>0</v>
      </c>
      <c r="G64" s="59">
        <f t="shared" si="1"/>
        <v>0</v>
      </c>
      <c r="H64" s="48">
        <v>0.23</v>
      </c>
      <c r="I64" s="59">
        <f t="shared" si="2"/>
        <v>0</v>
      </c>
      <c r="J64" s="1"/>
    </row>
    <row r="65" spans="1:10" x14ac:dyDescent="0.25">
      <c r="A65" s="42">
        <v>58</v>
      </c>
      <c r="B65" s="6" t="s">
        <v>79</v>
      </c>
      <c r="C65" s="42" t="s">
        <v>9</v>
      </c>
      <c r="D65" s="42">
        <v>16</v>
      </c>
      <c r="E65" s="50"/>
      <c r="F65" s="59">
        <f t="shared" si="0"/>
        <v>0</v>
      </c>
      <c r="G65" s="59">
        <f t="shared" si="1"/>
        <v>0</v>
      </c>
      <c r="H65" s="48">
        <v>0.23</v>
      </c>
      <c r="I65" s="59">
        <f t="shared" si="2"/>
        <v>0</v>
      </c>
      <c r="J65" s="1"/>
    </row>
    <row r="66" spans="1:10" ht="30" x14ac:dyDescent="0.25">
      <c r="A66" s="42">
        <v>59</v>
      </c>
      <c r="B66" s="6" t="s">
        <v>80</v>
      </c>
      <c r="C66" s="42" t="s">
        <v>9</v>
      </c>
      <c r="D66" s="42">
        <v>17</v>
      </c>
      <c r="E66" s="50"/>
      <c r="F66" s="59">
        <f t="shared" si="0"/>
        <v>0</v>
      </c>
      <c r="G66" s="59">
        <f t="shared" si="1"/>
        <v>0</v>
      </c>
      <c r="H66" s="48">
        <v>0.23</v>
      </c>
      <c r="I66" s="59">
        <f t="shared" si="2"/>
        <v>0</v>
      </c>
      <c r="J66" s="1"/>
    </row>
    <row r="67" spans="1:10" x14ac:dyDescent="0.25">
      <c r="A67" s="42">
        <v>60</v>
      </c>
      <c r="B67" s="6" t="s">
        <v>81</v>
      </c>
      <c r="C67" s="42" t="s">
        <v>9</v>
      </c>
      <c r="D67" s="42">
        <v>17</v>
      </c>
      <c r="E67" s="50"/>
      <c r="F67" s="59">
        <f t="shared" si="0"/>
        <v>0</v>
      </c>
      <c r="G67" s="59">
        <f t="shared" si="1"/>
        <v>0</v>
      </c>
      <c r="H67" s="48">
        <v>0.23</v>
      </c>
      <c r="I67" s="59">
        <f t="shared" si="2"/>
        <v>0</v>
      </c>
      <c r="J67" s="1"/>
    </row>
    <row r="68" spans="1:10" ht="30" x14ac:dyDescent="0.25">
      <c r="A68" s="42">
        <v>61</v>
      </c>
      <c r="B68" s="6" t="s">
        <v>82</v>
      </c>
      <c r="C68" s="42" t="s">
        <v>9</v>
      </c>
      <c r="D68" s="42">
        <v>24</v>
      </c>
      <c r="E68" s="50"/>
      <c r="F68" s="59">
        <f t="shared" si="0"/>
        <v>0</v>
      </c>
      <c r="G68" s="59">
        <f t="shared" si="1"/>
        <v>0</v>
      </c>
      <c r="H68" s="48">
        <v>0.23</v>
      </c>
      <c r="I68" s="59">
        <f t="shared" si="2"/>
        <v>0</v>
      </c>
      <c r="J68" s="1"/>
    </row>
    <row r="69" spans="1:10" ht="30" x14ac:dyDescent="0.25">
      <c r="A69" s="42">
        <v>62</v>
      </c>
      <c r="B69" s="6" t="s">
        <v>149</v>
      </c>
      <c r="C69" s="42" t="s">
        <v>121</v>
      </c>
      <c r="D69" s="42">
        <v>8</v>
      </c>
      <c r="E69" s="50"/>
      <c r="F69" s="59">
        <f t="shared" si="0"/>
        <v>0</v>
      </c>
      <c r="G69" s="59">
        <f t="shared" si="1"/>
        <v>0</v>
      </c>
      <c r="H69" s="48">
        <v>0.23</v>
      </c>
      <c r="I69" s="59">
        <f t="shared" si="2"/>
        <v>0</v>
      </c>
      <c r="J69" s="1"/>
    </row>
    <row r="70" spans="1:10" ht="30" x14ac:dyDescent="0.25">
      <c r="A70" s="42">
        <v>63</v>
      </c>
      <c r="B70" s="6" t="s">
        <v>175</v>
      </c>
      <c r="C70" s="42" t="s">
        <v>9</v>
      </c>
      <c r="D70" s="42">
        <v>9</v>
      </c>
      <c r="E70" s="50"/>
      <c r="F70" s="59">
        <f t="shared" si="0"/>
        <v>0</v>
      </c>
      <c r="G70" s="59">
        <f t="shared" si="1"/>
        <v>0</v>
      </c>
      <c r="H70" s="48">
        <v>0.23</v>
      </c>
      <c r="I70" s="59">
        <f t="shared" si="2"/>
        <v>0</v>
      </c>
      <c r="J70" s="1"/>
    </row>
    <row r="71" spans="1:10" ht="30" x14ac:dyDescent="0.25">
      <c r="A71" s="42">
        <v>64</v>
      </c>
      <c r="B71" s="6" t="s">
        <v>176</v>
      </c>
      <c r="C71" s="42" t="s">
        <v>9</v>
      </c>
      <c r="D71" s="42">
        <v>8</v>
      </c>
      <c r="E71" s="50"/>
      <c r="F71" s="59">
        <f t="shared" si="0"/>
        <v>0</v>
      </c>
      <c r="G71" s="59">
        <f t="shared" si="1"/>
        <v>0</v>
      </c>
      <c r="H71" s="48">
        <v>0.23</v>
      </c>
      <c r="I71" s="59">
        <f t="shared" si="2"/>
        <v>0</v>
      </c>
      <c r="J71" s="1"/>
    </row>
    <row r="72" spans="1:10" ht="30" x14ac:dyDescent="0.25">
      <c r="A72" s="42">
        <v>65</v>
      </c>
      <c r="B72" s="6" t="s">
        <v>177</v>
      </c>
      <c r="C72" s="42" t="s">
        <v>9</v>
      </c>
      <c r="D72" s="42">
        <v>9</v>
      </c>
      <c r="E72" s="50"/>
      <c r="F72" s="59">
        <f t="shared" si="0"/>
        <v>0</v>
      </c>
      <c r="G72" s="59">
        <f t="shared" si="1"/>
        <v>0</v>
      </c>
      <c r="H72" s="48">
        <v>0.23</v>
      </c>
      <c r="I72" s="59">
        <f t="shared" si="2"/>
        <v>0</v>
      </c>
      <c r="J72" s="1"/>
    </row>
    <row r="73" spans="1:10" ht="30" x14ac:dyDescent="0.25">
      <c r="A73" s="42">
        <v>66</v>
      </c>
      <c r="B73" s="6" t="s">
        <v>178</v>
      </c>
      <c r="C73" s="42" t="s">
        <v>9</v>
      </c>
      <c r="D73" s="42">
        <v>9</v>
      </c>
      <c r="E73" s="50"/>
      <c r="F73" s="59">
        <f t="shared" ref="F73:F136" si="3">E73*D73</f>
        <v>0</v>
      </c>
      <c r="G73" s="59">
        <f t="shared" ref="G73:G136" si="4">E73*1.23</f>
        <v>0</v>
      </c>
      <c r="H73" s="48">
        <v>0.23</v>
      </c>
      <c r="I73" s="59">
        <f t="shared" ref="I73:I136" si="5">((E73*D73)*1.23)</f>
        <v>0</v>
      </c>
      <c r="J73" s="1"/>
    </row>
    <row r="74" spans="1:10" ht="30" x14ac:dyDescent="0.25">
      <c r="A74" s="42">
        <v>67</v>
      </c>
      <c r="B74" s="6" t="s">
        <v>179</v>
      </c>
      <c r="C74" s="42" t="s">
        <v>9</v>
      </c>
      <c r="D74" s="42">
        <v>12</v>
      </c>
      <c r="E74" s="50"/>
      <c r="F74" s="59">
        <f t="shared" si="3"/>
        <v>0</v>
      </c>
      <c r="G74" s="59">
        <f t="shared" si="4"/>
        <v>0</v>
      </c>
      <c r="H74" s="48">
        <v>0.23</v>
      </c>
      <c r="I74" s="59">
        <f t="shared" si="5"/>
        <v>0</v>
      </c>
      <c r="J74" s="1"/>
    </row>
    <row r="75" spans="1:10" ht="30" x14ac:dyDescent="0.25">
      <c r="A75" s="42">
        <v>68</v>
      </c>
      <c r="B75" s="6" t="s">
        <v>83</v>
      </c>
      <c r="C75" s="42" t="s">
        <v>9</v>
      </c>
      <c r="D75" s="42">
        <v>15</v>
      </c>
      <c r="E75" s="50"/>
      <c r="F75" s="59">
        <f t="shared" si="3"/>
        <v>0</v>
      </c>
      <c r="G75" s="59">
        <f t="shared" si="4"/>
        <v>0</v>
      </c>
      <c r="H75" s="48">
        <v>0.23</v>
      </c>
      <c r="I75" s="59">
        <f t="shared" si="5"/>
        <v>0</v>
      </c>
      <c r="J75" s="1"/>
    </row>
    <row r="76" spans="1:10" x14ac:dyDescent="0.25">
      <c r="A76" s="42">
        <v>69</v>
      </c>
      <c r="B76" s="8" t="s">
        <v>168</v>
      </c>
      <c r="C76" s="42" t="s">
        <v>9</v>
      </c>
      <c r="D76" s="42">
        <v>10</v>
      </c>
      <c r="E76" s="50"/>
      <c r="F76" s="59">
        <f t="shared" si="3"/>
        <v>0</v>
      </c>
      <c r="G76" s="59">
        <f t="shared" si="4"/>
        <v>0</v>
      </c>
      <c r="H76" s="48">
        <v>0.23</v>
      </c>
      <c r="I76" s="59">
        <f t="shared" si="5"/>
        <v>0</v>
      </c>
      <c r="J76" s="1"/>
    </row>
    <row r="77" spans="1:10" x14ac:dyDescent="0.25">
      <c r="A77" s="42">
        <v>70</v>
      </c>
      <c r="B77" s="6" t="s">
        <v>158</v>
      </c>
      <c r="C77" s="42" t="s">
        <v>9</v>
      </c>
      <c r="D77" s="42">
        <v>10</v>
      </c>
      <c r="E77" s="50"/>
      <c r="F77" s="59">
        <f t="shared" si="3"/>
        <v>0</v>
      </c>
      <c r="G77" s="59">
        <f t="shared" si="4"/>
        <v>0</v>
      </c>
      <c r="H77" s="48">
        <v>0.23</v>
      </c>
      <c r="I77" s="59">
        <f t="shared" si="5"/>
        <v>0</v>
      </c>
      <c r="J77" s="1"/>
    </row>
    <row r="78" spans="1:10" ht="30" x14ac:dyDescent="0.25">
      <c r="A78" s="42">
        <v>71</v>
      </c>
      <c r="B78" s="6" t="s">
        <v>159</v>
      </c>
      <c r="C78" s="42" t="s">
        <v>9</v>
      </c>
      <c r="D78" s="42">
        <v>10</v>
      </c>
      <c r="E78" s="50"/>
      <c r="F78" s="59">
        <f t="shared" si="3"/>
        <v>0</v>
      </c>
      <c r="G78" s="59">
        <f t="shared" si="4"/>
        <v>0</v>
      </c>
      <c r="H78" s="48">
        <v>0.23</v>
      </c>
      <c r="I78" s="59">
        <f t="shared" si="5"/>
        <v>0</v>
      </c>
      <c r="J78" s="1"/>
    </row>
    <row r="79" spans="1:10" ht="30" x14ac:dyDescent="0.25">
      <c r="A79" s="42">
        <v>72</v>
      </c>
      <c r="B79" s="6" t="s">
        <v>160</v>
      </c>
      <c r="C79" s="42" t="s">
        <v>9</v>
      </c>
      <c r="D79" s="42">
        <v>10</v>
      </c>
      <c r="E79" s="50"/>
      <c r="F79" s="59">
        <f t="shared" si="3"/>
        <v>0</v>
      </c>
      <c r="G79" s="59">
        <f t="shared" si="4"/>
        <v>0</v>
      </c>
      <c r="H79" s="48">
        <v>0.23</v>
      </c>
      <c r="I79" s="59">
        <f t="shared" si="5"/>
        <v>0</v>
      </c>
      <c r="J79" s="1"/>
    </row>
    <row r="80" spans="1:10" x14ac:dyDescent="0.25">
      <c r="A80" s="42">
        <v>73</v>
      </c>
      <c r="B80" s="6" t="s">
        <v>161</v>
      </c>
      <c r="C80" s="42" t="s">
        <v>9</v>
      </c>
      <c r="D80" s="42">
        <v>10</v>
      </c>
      <c r="E80" s="50"/>
      <c r="F80" s="59">
        <f t="shared" si="3"/>
        <v>0</v>
      </c>
      <c r="G80" s="59">
        <f t="shared" si="4"/>
        <v>0</v>
      </c>
      <c r="H80" s="48">
        <v>0.23</v>
      </c>
      <c r="I80" s="59">
        <f t="shared" si="5"/>
        <v>0</v>
      </c>
      <c r="J80" s="1"/>
    </row>
    <row r="81" spans="1:10" x14ac:dyDescent="0.25">
      <c r="A81" s="42">
        <v>74</v>
      </c>
      <c r="B81" s="6" t="s">
        <v>162</v>
      </c>
      <c r="C81" s="42" t="s">
        <v>9</v>
      </c>
      <c r="D81" s="42">
        <v>10</v>
      </c>
      <c r="E81" s="50"/>
      <c r="F81" s="59">
        <f t="shared" si="3"/>
        <v>0</v>
      </c>
      <c r="G81" s="59">
        <f t="shared" si="4"/>
        <v>0</v>
      </c>
      <c r="H81" s="48">
        <v>0.23</v>
      </c>
      <c r="I81" s="59">
        <f t="shared" si="5"/>
        <v>0</v>
      </c>
      <c r="J81" s="1"/>
    </row>
    <row r="82" spans="1:10" ht="30" x14ac:dyDescent="0.25">
      <c r="A82" s="42">
        <v>75</v>
      </c>
      <c r="B82" s="6" t="s">
        <v>163</v>
      </c>
      <c r="C82" s="42" t="s">
        <v>9</v>
      </c>
      <c r="D82" s="42">
        <v>10</v>
      </c>
      <c r="E82" s="50"/>
      <c r="F82" s="59">
        <f t="shared" si="3"/>
        <v>0</v>
      </c>
      <c r="G82" s="59">
        <f t="shared" si="4"/>
        <v>0</v>
      </c>
      <c r="H82" s="48">
        <v>0.23</v>
      </c>
      <c r="I82" s="59">
        <f t="shared" si="5"/>
        <v>0</v>
      </c>
      <c r="J82" s="1"/>
    </row>
    <row r="83" spans="1:10" ht="30" x14ac:dyDescent="0.25">
      <c r="A83" s="42">
        <v>76</v>
      </c>
      <c r="B83" s="6" t="s">
        <v>164</v>
      </c>
      <c r="C83" s="42" t="s">
        <v>9</v>
      </c>
      <c r="D83" s="42">
        <v>10</v>
      </c>
      <c r="E83" s="50"/>
      <c r="F83" s="59">
        <f t="shared" si="3"/>
        <v>0</v>
      </c>
      <c r="G83" s="59">
        <f t="shared" si="4"/>
        <v>0</v>
      </c>
      <c r="H83" s="48">
        <v>0.23</v>
      </c>
      <c r="I83" s="59">
        <f t="shared" si="5"/>
        <v>0</v>
      </c>
      <c r="J83" s="1"/>
    </row>
    <row r="84" spans="1:10" ht="30" x14ac:dyDescent="0.25">
      <c r="A84" s="42">
        <v>77</v>
      </c>
      <c r="B84" s="6" t="s">
        <v>165</v>
      </c>
      <c r="C84" s="42" t="s">
        <v>9</v>
      </c>
      <c r="D84" s="42">
        <v>10</v>
      </c>
      <c r="E84" s="50"/>
      <c r="F84" s="59">
        <f t="shared" si="3"/>
        <v>0</v>
      </c>
      <c r="G84" s="59">
        <f t="shared" si="4"/>
        <v>0</v>
      </c>
      <c r="H84" s="48">
        <v>0.23</v>
      </c>
      <c r="I84" s="59">
        <f t="shared" si="5"/>
        <v>0</v>
      </c>
      <c r="J84" s="1"/>
    </row>
    <row r="85" spans="1:10" x14ac:dyDescent="0.25">
      <c r="A85" s="42">
        <v>78</v>
      </c>
      <c r="B85" s="6" t="s">
        <v>166</v>
      </c>
      <c r="C85" s="42" t="s">
        <v>9</v>
      </c>
      <c r="D85" s="42">
        <v>7</v>
      </c>
      <c r="E85" s="50"/>
      <c r="F85" s="59">
        <f t="shared" si="3"/>
        <v>0</v>
      </c>
      <c r="G85" s="59">
        <f t="shared" si="4"/>
        <v>0</v>
      </c>
      <c r="H85" s="48">
        <v>0.23</v>
      </c>
      <c r="I85" s="59">
        <f t="shared" si="5"/>
        <v>0</v>
      </c>
      <c r="J85" s="1"/>
    </row>
    <row r="86" spans="1:10" ht="30" x14ac:dyDescent="0.25">
      <c r="A86" s="42">
        <v>79</v>
      </c>
      <c r="B86" s="6" t="s">
        <v>167</v>
      </c>
      <c r="C86" s="42" t="s">
        <v>9</v>
      </c>
      <c r="D86" s="42">
        <v>11</v>
      </c>
      <c r="E86" s="50"/>
      <c r="F86" s="59">
        <f t="shared" si="3"/>
        <v>0</v>
      </c>
      <c r="G86" s="59">
        <f t="shared" si="4"/>
        <v>0</v>
      </c>
      <c r="H86" s="48">
        <v>0.23</v>
      </c>
      <c r="I86" s="59">
        <f t="shared" si="5"/>
        <v>0</v>
      </c>
      <c r="J86" s="1"/>
    </row>
    <row r="87" spans="1:10" ht="30" x14ac:dyDescent="0.25">
      <c r="A87" s="42">
        <v>80</v>
      </c>
      <c r="B87" s="6" t="s">
        <v>84</v>
      </c>
      <c r="C87" s="42" t="s">
        <v>9</v>
      </c>
      <c r="D87" s="42">
        <v>15</v>
      </c>
      <c r="E87" s="50"/>
      <c r="F87" s="59">
        <f t="shared" si="3"/>
        <v>0</v>
      </c>
      <c r="G87" s="59">
        <f t="shared" si="4"/>
        <v>0</v>
      </c>
      <c r="H87" s="48">
        <v>0.23</v>
      </c>
      <c r="I87" s="59">
        <f t="shared" si="5"/>
        <v>0</v>
      </c>
      <c r="J87" s="1"/>
    </row>
    <row r="88" spans="1:10" ht="30" x14ac:dyDescent="0.25">
      <c r="A88" s="42">
        <v>81</v>
      </c>
      <c r="B88" s="6" t="s">
        <v>85</v>
      </c>
      <c r="C88" s="42" t="s">
        <v>9</v>
      </c>
      <c r="D88" s="42">
        <v>16</v>
      </c>
      <c r="E88" s="50"/>
      <c r="F88" s="59">
        <f t="shared" si="3"/>
        <v>0</v>
      </c>
      <c r="G88" s="59">
        <f t="shared" si="4"/>
        <v>0</v>
      </c>
      <c r="H88" s="48">
        <v>0.23</v>
      </c>
      <c r="I88" s="59">
        <f t="shared" si="5"/>
        <v>0</v>
      </c>
      <c r="J88" s="1"/>
    </row>
    <row r="89" spans="1:10" ht="30" x14ac:dyDescent="0.25">
      <c r="A89" s="42">
        <v>82</v>
      </c>
      <c r="B89" s="6" t="s">
        <v>86</v>
      </c>
      <c r="C89" s="42" t="s">
        <v>9</v>
      </c>
      <c r="D89" s="42">
        <v>14</v>
      </c>
      <c r="E89" s="50"/>
      <c r="F89" s="59">
        <f t="shared" si="3"/>
        <v>0</v>
      </c>
      <c r="G89" s="59">
        <f t="shared" si="4"/>
        <v>0</v>
      </c>
      <c r="H89" s="48">
        <v>0.23</v>
      </c>
      <c r="I89" s="59">
        <f t="shared" si="5"/>
        <v>0</v>
      </c>
      <c r="J89" s="1"/>
    </row>
    <row r="90" spans="1:10" ht="30" x14ac:dyDescent="0.25">
      <c r="A90" s="42">
        <v>83</v>
      </c>
      <c r="B90" s="6" t="s">
        <v>87</v>
      </c>
      <c r="C90" s="42" t="s">
        <v>9</v>
      </c>
      <c r="D90" s="42">
        <v>16</v>
      </c>
      <c r="E90" s="50"/>
      <c r="F90" s="59">
        <f t="shared" si="3"/>
        <v>0</v>
      </c>
      <c r="G90" s="59">
        <f t="shared" si="4"/>
        <v>0</v>
      </c>
      <c r="H90" s="48">
        <v>0.23</v>
      </c>
      <c r="I90" s="59">
        <f t="shared" si="5"/>
        <v>0</v>
      </c>
      <c r="J90" s="1"/>
    </row>
    <row r="91" spans="1:10" ht="30" x14ac:dyDescent="0.25">
      <c r="A91" s="42">
        <v>84</v>
      </c>
      <c r="B91" s="6" t="s">
        <v>88</v>
      </c>
      <c r="C91" s="42" t="s">
        <v>9</v>
      </c>
      <c r="D91" s="42">
        <v>10</v>
      </c>
      <c r="E91" s="50"/>
      <c r="F91" s="59">
        <f t="shared" si="3"/>
        <v>0</v>
      </c>
      <c r="G91" s="59">
        <f t="shared" si="4"/>
        <v>0</v>
      </c>
      <c r="H91" s="48">
        <v>0.23</v>
      </c>
      <c r="I91" s="59">
        <f t="shared" si="5"/>
        <v>0</v>
      </c>
      <c r="J91" s="1"/>
    </row>
    <row r="92" spans="1:10" ht="30" x14ac:dyDescent="0.25">
      <c r="A92" s="42">
        <v>85</v>
      </c>
      <c r="B92" s="6" t="s">
        <v>89</v>
      </c>
      <c r="C92" s="42" t="s">
        <v>9</v>
      </c>
      <c r="D92" s="42">
        <v>10</v>
      </c>
      <c r="E92" s="50"/>
      <c r="F92" s="59">
        <f t="shared" si="3"/>
        <v>0</v>
      </c>
      <c r="G92" s="59">
        <f t="shared" si="4"/>
        <v>0</v>
      </c>
      <c r="H92" s="48">
        <v>0.23</v>
      </c>
      <c r="I92" s="59">
        <f t="shared" si="5"/>
        <v>0</v>
      </c>
      <c r="J92" s="1"/>
    </row>
    <row r="93" spans="1:10" ht="30" x14ac:dyDescent="0.25">
      <c r="A93" s="42">
        <v>86</v>
      </c>
      <c r="B93" s="6" t="s">
        <v>90</v>
      </c>
      <c r="C93" s="42" t="s">
        <v>9</v>
      </c>
      <c r="D93" s="42">
        <v>9</v>
      </c>
      <c r="E93" s="50"/>
      <c r="F93" s="59">
        <f t="shared" si="3"/>
        <v>0</v>
      </c>
      <c r="G93" s="59">
        <f t="shared" si="4"/>
        <v>0</v>
      </c>
      <c r="H93" s="48">
        <v>0.23</v>
      </c>
      <c r="I93" s="59">
        <f t="shared" si="5"/>
        <v>0</v>
      </c>
      <c r="J93" s="1"/>
    </row>
    <row r="94" spans="1:10" ht="30" x14ac:dyDescent="0.25">
      <c r="A94" s="42">
        <v>87</v>
      </c>
      <c r="B94" s="6" t="s">
        <v>91</v>
      </c>
      <c r="C94" s="42" t="s">
        <v>9</v>
      </c>
      <c r="D94" s="42">
        <v>8</v>
      </c>
      <c r="E94" s="50"/>
      <c r="F94" s="59">
        <f t="shared" si="3"/>
        <v>0</v>
      </c>
      <c r="G94" s="59">
        <f t="shared" si="4"/>
        <v>0</v>
      </c>
      <c r="H94" s="48">
        <v>0.23</v>
      </c>
      <c r="I94" s="59">
        <f t="shared" si="5"/>
        <v>0</v>
      </c>
      <c r="J94" s="1"/>
    </row>
    <row r="95" spans="1:10" ht="30" x14ac:dyDescent="0.25">
      <c r="A95" s="42">
        <v>88</v>
      </c>
      <c r="B95" s="6" t="s">
        <v>92</v>
      </c>
      <c r="C95" s="42" t="s">
        <v>9</v>
      </c>
      <c r="D95" s="42">
        <v>14</v>
      </c>
      <c r="E95" s="50"/>
      <c r="F95" s="59">
        <f t="shared" si="3"/>
        <v>0</v>
      </c>
      <c r="G95" s="59">
        <f t="shared" si="4"/>
        <v>0</v>
      </c>
      <c r="H95" s="48">
        <v>0.23</v>
      </c>
      <c r="I95" s="59">
        <f t="shared" si="5"/>
        <v>0</v>
      </c>
      <c r="J95" s="1"/>
    </row>
    <row r="96" spans="1:10" ht="30" x14ac:dyDescent="0.25">
      <c r="A96" s="42">
        <v>89</v>
      </c>
      <c r="B96" s="6" t="s">
        <v>93</v>
      </c>
      <c r="C96" s="42" t="s">
        <v>9</v>
      </c>
      <c r="D96" s="42">
        <v>16</v>
      </c>
      <c r="E96" s="50"/>
      <c r="F96" s="59">
        <f t="shared" si="3"/>
        <v>0</v>
      </c>
      <c r="G96" s="59">
        <f t="shared" si="4"/>
        <v>0</v>
      </c>
      <c r="H96" s="48">
        <v>0.23</v>
      </c>
      <c r="I96" s="59">
        <f t="shared" si="5"/>
        <v>0</v>
      </c>
      <c r="J96" s="1"/>
    </row>
    <row r="97" spans="1:10" ht="30" x14ac:dyDescent="0.25">
      <c r="A97" s="42">
        <v>90</v>
      </c>
      <c r="B97" s="6" t="s">
        <v>150</v>
      </c>
      <c r="C97" s="42" t="s">
        <v>9</v>
      </c>
      <c r="D97" s="42">
        <v>12</v>
      </c>
      <c r="E97" s="50"/>
      <c r="F97" s="59">
        <f t="shared" si="3"/>
        <v>0</v>
      </c>
      <c r="G97" s="59">
        <f t="shared" si="4"/>
        <v>0</v>
      </c>
      <c r="H97" s="48">
        <v>0.23</v>
      </c>
      <c r="I97" s="59">
        <f t="shared" si="5"/>
        <v>0</v>
      </c>
      <c r="J97" s="1"/>
    </row>
    <row r="98" spans="1:10" ht="30" x14ac:dyDescent="0.25">
      <c r="A98" s="42">
        <v>91</v>
      </c>
      <c r="B98" s="6" t="s">
        <v>151</v>
      </c>
      <c r="C98" s="42" t="s">
        <v>9</v>
      </c>
      <c r="D98" s="42">
        <v>10</v>
      </c>
      <c r="E98" s="50"/>
      <c r="F98" s="59">
        <f t="shared" si="3"/>
        <v>0</v>
      </c>
      <c r="G98" s="59">
        <f t="shared" si="4"/>
        <v>0</v>
      </c>
      <c r="H98" s="48">
        <v>0.23</v>
      </c>
      <c r="I98" s="59">
        <f t="shared" si="5"/>
        <v>0</v>
      </c>
      <c r="J98" s="1"/>
    </row>
    <row r="99" spans="1:10" ht="30" x14ac:dyDescent="0.25">
      <c r="A99" s="42">
        <v>92</v>
      </c>
      <c r="B99" s="6" t="s">
        <v>152</v>
      </c>
      <c r="C99" s="42" t="s">
        <v>9</v>
      </c>
      <c r="D99" s="42">
        <v>9</v>
      </c>
      <c r="E99" s="50"/>
      <c r="F99" s="59">
        <f t="shared" si="3"/>
        <v>0</v>
      </c>
      <c r="G99" s="59">
        <f t="shared" si="4"/>
        <v>0</v>
      </c>
      <c r="H99" s="48">
        <v>0.23</v>
      </c>
      <c r="I99" s="59">
        <f t="shared" si="5"/>
        <v>0</v>
      </c>
      <c r="J99" s="1"/>
    </row>
    <row r="100" spans="1:10" x14ac:dyDescent="0.25">
      <c r="A100" s="42">
        <v>93</v>
      </c>
      <c r="B100" s="6" t="s">
        <v>153</v>
      </c>
      <c r="C100" s="42" t="s">
        <v>9</v>
      </c>
      <c r="D100" s="42">
        <v>15</v>
      </c>
      <c r="E100" s="50"/>
      <c r="F100" s="59">
        <f t="shared" si="3"/>
        <v>0</v>
      </c>
      <c r="G100" s="59">
        <f t="shared" si="4"/>
        <v>0</v>
      </c>
      <c r="H100" s="48">
        <v>0.23</v>
      </c>
      <c r="I100" s="59">
        <f t="shared" si="5"/>
        <v>0</v>
      </c>
      <c r="J100" s="1"/>
    </row>
    <row r="101" spans="1:10" x14ac:dyDescent="0.25">
      <c r="A101" s="42">
        <v>94</v>
      </c>
      <c r="B101" s="6" t="s">
        <v>94</v>
      </c>
      <c r="C101" s="42" t="s">
        <v>9</v>
      </c>
      <c r="D101" s="42">
        <v>7</v>
      </c>
      <c r="E101" s="50"/>
      <c r="F101" s="59">
        <f t="shared" si="3"/>
        <v>0</v>
      </c>
      <c r="G101" s="59">
        <f t="shared" si="4"/>
        <v>0</v>
      </c>
      <c r="H101" s="48">
        <v>0.23</v>
      </c>
      <c r="I101" s="59">
        <f t="shared" si="5"/>
        <v>0</v>
      </c>
      <c r="J101" s="1"/>
    </row>
    <row r="102" spans="1:10" x14ac:dyDescent="0.25">
      <c r="A102" s="42">
        <v>95</v>
      </c>
      <c r="B102" s="6" t="s">
        <v>154</v>
      </c>
      <c r="C102" s="42" t="s">
        <v>9</v>
      </c>
      <c r="D102" s="42">
        <v>9</v>
      </c>
      <c r="E102" s="50"/>
      <c r="F102" s="59">
        <f t="shared" si="3"/>
        <v>0</v>
      </c>
      <c r="G102" s="59">
        <f t="shared" si="4"/>
        <v>0</v>
      </c>
      <c r="H102" s="48">
        <v>0.23</v>
      </c>
      <c r="I102" s="59">
        <f t="shared" si="5"/>
        <v>0</v>
      </c>
      <c r="J102" s="1"/>
    </row>
    <row r="103" spans="1:10" x14ac:dyDescent="0.25">
      <c r="A103" s="42">
        <v>96</v>
      </c>
      <c r="B103" s="6" t="s">
        <v>100</v>
      </c>
      <c r="C103" s="42" t="s">
        <v>9</v>
      </c>
      <c r="D103" s="42">
        <v>12</v>
      </c>
      <c r="E103" s="50"/>
      <c r="F103" s="59">
        <f t="shared" si="3"/>
        <v>0</v>
      </c>
      <c r="G103" s="59">
        <f t="shared" si="4"/>
        <v>0</v>
      </c>
      <c r="H103" s="48">
        <v>0.23</v>
      </c>
      <c r="I103" s="59">
        <f t="shared" si="5"/>
        <v>0</v>
      </c>
      <c r="J103" s="1"/>
    </row>
    <row r="104" spans="1:10" x14ac:dyDescent="0.25">
      <c r="A104" s="42">
        <v>97</v>
      </c>
      <c r="B104" s="6" t="s">
        <v>101</v>
      </c>
      <c r="C104" s="42" t="s">
        <v>9</v>
      </c>
      <c r="D104" s="42">
        <v>12</v>
      </c>
      <c r="E104" s="50"/>
      <c r="F104" s="59">
        <f t="shared" si="3"/>
        <v>0</v>
      </c>
      <c r="G104" s="59">
        <f t="shared" si="4"/>
        <v>0</v>
      </c>
      <c r="H104" s="48">
        <v>0.23</v>
      </c>
      <c r="I104" s="59">
        <f t="shared" si="5"/>
        <v>0</v>
      </c>
      <c r="J104" s="1"/>
    </row>
    <row r="105" spans="1:10" x14ac:dyDescent="0.25">
      <c r="A105" s="42">
        <v>98</v>
      </c>
      <c r="B105" s="6" t="s">
        <v>117</v>
      </c>
      <c r="C105" s="42" t="s">
        <v>121</v>
      </c>
      <c r="D105" s="42">
        <v>9</v>
      </c>
      <c r="E105" s="50"/>
      <c r="F105" s="59">
        <f t="shared" si="3"/>
        <v>0</v>
      </c>
      <c r="G105" s="59">
        <f t="shared" si="4"/>
        <v>0</v>
      </c>
      <c r="H105" s="48">
        <v>0.23</v>
      </c>
      <c r="I105" s="59">
        <f t="shared" si="5"/>
        <v>0</v>
      </c>
      <c r="J105" s="1"/>
    </row>
    <row r="106" spans="1:10" x14ac:dyDescent="0.25">
      <c r="A106" s="42">
        <v>99</v>
      </c>
      <c r="B106" s="6" t="s">
        <v>102</v>
      </c>
      <c r="C106" s="42" t="s">
        <v>121</v>
      </c>
      <c r="D106" s="42">
        <v>4</v>
      </c>
      <c r="E106" s="50"/>
      <c r="F106" s="59">
        <f t="shared" si="3"/>
        <v>0</v>
      </c>
      <c r="G106" s="59">
        <f t="shared" si="4"/>
        <v>0</v>
      </c>
      <c r="H106" s="48">
        <v>0.23</v>
      </c>
      <c r="I106" s="59">
        <f t="shared" si="5"/>
        <v>0</v>
      </c>
      <c r="J106" s="1"/>
    </row>
    <row r="107" spans="1:10" ht="30" x14ac:dyDescent="0.25">
      <c r="A107" s="42">
        <v>100</v>
      </c>
      <c r="B107" s="6" t="s">
        <v>118</v>
      </c>
      <c r="C107" s="42" t="s">
        <v>9</v>
      </c>
      <c r="D107" s="42">
        <v>2</v>
      </c>
      <c r="E107" s="50"/>
      <c r="F107" s="59">
        <f t="shared" si="3"/>
        <v>0</v>
      </c>
      <c r="G107" s="59">
        <f t="shared" si="4"/>
        <v>0</v>
      </c>
      <c r="H107" s="48">
        <v>0.23</v>
      </c>
      <c r="I107" s="59">
        <f t="shared" si="5"/>
        <v>0</v>
      </c>
      <c r="J107" s="1"/>
    </row>
    <row r="108" spans="1:10" ht="45" x14ac:dyDescent="0.25">
      <c r="A108" s="42">
        <v>101</v>
      </c>
      <c r="B108" s="6" t="s">
        <v>119</v>
      </c>
      <c r="C108" s="42" t="s">
        <v>121</v>
      </c>
      <c r="D108" s="42">
        <v>4</v>
      </c>
      <c r="E108" s="50"/>
      <c r="F108" s="59">
        <f t="shared" si="3"/>
        <v>0</v>
      </c>
      <c r="G108" s="59">
        <f t="shared" si="4"/>
        <v>0</v>
      </c>
      <c r="H108" s="48">
        <v>0.23</v>
      </c>
      <c r="I108" s="59">
        <f t="shared" si="5"/>
        <v>0</v>
      </c>
      <c r="J108" s="1"/>
    </row>
    <row r="109" spans="1:10" ht="29.25" customHeight="1" x14ac:dyDescent="0.25">
      <c r="A109" s="42">
        <v>102</v>
      </c>
      <c r="B109" s="6" t="s">
        <v>187</v>
      </c>
      <c r="C109" s="42" t="s">
        <v>132</v>
      </c>
      <c r="D109" s="42">
        <v>20</v>
      </c>
      <c r="E109" s="50"/>
      <c r="F109" s="59">
        <f t="shared" si="3"/>
        <v>0</v>
      </c>
      <c r="G109" s="59">
        <f t="shared" si="4"/>
        <v>0</v>
      </c>
      <c r="H109" s="48">
        <v>0.23</v>
      </c>
      <c r="I109" s="59">
        <f t="shared" si="5"/>
        <v>0</v>
      </c>
      <c r="J109" s="1"/>
    </row>
    <row r="110" spans="1:10" x14ac:dyDescent="0.25">
      <c r="A110" s="42">
        <v>103</v>
      </c>
      <c r="B110" s="8" t="s">
        <v>260</v>
      </c>
      <c r="C110" s="42" t="s">
        <v>132</v>
      </c>
      <c r="D110" s="42">
        <v>5</v>
      </c>
      <c r="E110" s="50"/>
      <c r="F110" s="59">
        <f t="shared" si="3"/>
        <v>0</v>
      </c>
      <c r="G110" s="59">
        <f t="shared" si="4"/>
        <v>0</v>
      </c>
      <c r="H110" s="48">
        <v>0.23</v>
      </c>
      <c r="I110" s="59">
        <f t="shared" si="5"/>
        <v>0</v>
      </c>
      <c r="J110" s="1"/>
    </row>
    <row r="111" spans="1:10" x14ac:dyDescent="0.25">
      <c r="A111" s="42">
        <v>104</v>
      </c>
      <c r="B111" s="6" t="s">
        <v>188</v>
      </c>
      <c r="C111" s="42" t="s">
        <v>121</v>
      </c>
      <c r="D111" s="42">
        <v>4</v>
      </c>
      <c r="E111" s="50"/>
      <c r="F111" s="59">
        <f t="shared" si="3"/>
        <v>0</v>
      </c>
      <c r="G111" s="59">
        <f t="shared" si="4"/>
        <v>0</v>
      </c>
      <c r="H111" s="48">
        <v>0.23</v>
      </c>
      <c r="I111" s="59">
        <f t="shared" si="5"/>
        <v>0</v>
      </c>
      <c r="J111" s="1"/>
    </row>
    <row r="112" spans="1:10" x14ac:dyDescent="0.25">
      <c r="A112" s="42">
        <v>105</v>
      </c>
      <c r="B112" s="6" t="s">
        <v>189</v>
      </c>
      <c r="C112" s="42" t="s">
        <v>121</v>
      </c>
      <c r="D112" s="42">
        <v>4</v>
      </c>
      <c r="E112" s="50"/>
      <c r="F112" s="59">
        <f t="shared" si="3"/>
        <v>0</v>
      </c>
      <c r="G112" s="59">
        <f t="shared" si="4"/>
        <v>0</v>
      </c>
      <c r="H112" s="48">
        <v>0.23</v>
      </c>
      <c r="I112" s="59">
        <f t="shared" si="5"/>
        <v>0</v>
      </c>
      <c r="J112" s="1"/>
    </row>
    <row r="113" spans="1:10" x14ac:dyDescent="0.25">
      <c r="A113" s="42">
        <v>106</v>
      </c>
      <c r="B113" s="6" t="s">
        <v>190</v>
      </c>
      <c r="C113" s="42" t="s">
        <v>215</v>
      </c>
      <c r="D113" s="42">
        <v>3</v>
      </c>
      <c r="E113" s="50"/>
      <c r="F113" s="59">
        <f t="shared" si="3"/>
        <v>0</v>
      </c>
      <c r="G113" s="59">
        <f t="shared" si="4"/>
        <v>0</v>
      </c>
      <c r="H113" s="48">
        <v>0.23</v>
      </c>
      <c r="I113" s="59">
        <f t="shared" si="5"/>
        <v>0</v>
      </c>
      <c r="J113" s="1"/>
    </row>
    <row r="114" spans="1:10" x14ac:dyDescent="0.25">
      <c r="A114" s="42">
        <v>107</v>
      </c>
      <c r="B114" s="6" t="s">
        <v>191</v>
      </c>
      <c r="C114" s="42" t="s">
        <v>132</v>
      </c>
      <c r="D114" s="42">
        <v>5</v>
      </c>
      <c r="E114" s="50"/>
      <c r="F114" s="59">
        <f t="shared" si="3"/>
        <v>0</v>
      </c>
      <c r="G114" s="59">
        <f t="shared" si="4"/>
        <v>0</v>
      </c>
      <c r="H114" s="48">
        <v>0.23</v>
      </c>
      <c r="I114" s="59">
        <f t="shared" si="5"/>
        <v>0</v>
      </c>
      <c r="J114" s="1"/>
    </row>
    <row r="115" spans="1:10" x14ac:dyDescent="0.25">
      <c r="A115" s="42">
        <v>108</v>
      </c>
      <c r="B115" s="6" t="s">
        <v>192</v>
      </c>
      <c r="C115" s="42" t="s">
        <v>132</v>
      </c>
      <c r="D115" s="42">
        <v>15</v>
      </c>
      <c r="E115" s="50"/>
      <c r="F115" s="59">
        <f t="shared" si="3"/>
        <v>0</v>
      </c>
      <c r="G115" s="59">
        <f t="shared" si="4"/>
        <v>0</v>
      </c>
      <c r="H115" s="48">
        <v>0.23</v>
      </c>
      <c r="I115" s="59">
        <f t="shared" si="5"/>
        <v>0</v>
      </c>
      <c r="J115" s="1"/>
    </row>
    <row r="116" spans="1:10" x14ac:dyDescent="0.25">
      <c r="A116" s="42">
        <v>109</v>
      </c>
      <c r="B116" s="6" t="s">
        <v>193</v>
      </c>
      <c r="C116" s="42" t="s">
        <v>132</v>
      </c>
      <c r="D116" s="42">
        <v>45</v>
      </c>
      <c r="E116" s="50"/>
      <c r="F116" s="59">
        <f t="shared" si="3"/>
        <v>0</v>
      </c>
      <c r="G116" s="59">
        <f t="shared" si="4"/>
        <v>0</v>
      </c>
      <c r="H116" s="48">
        <v>0.23</v>
      </c>
      <c r="I116" s="59">
        <f t="shared" si="5"/>
        <v>0</v>
      </c>
      <c r="J116" s="1"/>
    </row>
    <row r="117" spans="1:10" x14ac:dyDescent="0.25">
      <c r="A117" s="42">
        <v>110</v>
      </c>
      <c r="B117" s="6" t="s">
        <v>194</v>
      </c>
      <c r="C117" s="42" t="s">
        <v>132</v>
      </c>
      <c r="D117" s="42">
        <v>45</v>
      </c>
      <c r="E117" s="50"/>
      <c r="F117" s="59">
        <f t="shared" si="3"/>
        <v>0</v>
      </c>
      <c r="G117" s="59">
        <f t="shared" si="4"/>
        <v>0</v>
      </c>
      <c r="H117" s="48">
        <v>0.23</v>
      </c>
      <c r="I117" s="59">
        <f t="shared" si="5"/>
        <v>0</v>
      </c>
      <c r="J117" s="1"/>
    </row>
    <row r="118" spans="1:10" x14ac:dyDescent="0.25">
      <c r="A118" s="42">
        <v>111</v>
      </c>
      <c r="B118" s="6" t="s">
        <v>195</v>
      </c>
      <c r="C118" s="42" t="s">
        <v>132</v>
      </c>
      <c r="D118" s="42">
        <v>55</v>
      </c>
      <c r="E118" s="50"/>
      <c r="F118" s="59">
        <f t="shared" si="3"/>
        <v>0</v>
      </c>
      <c r="G118" s="59">
        <f t="shared" si="4"/>
        <v>0</v>
      </c>
      <c r="H118" s="48">
        <v>0.23</v>
      </c>
      <c r="I118" s="59">
        <f t="shared" si="5"/>
        <v>0</v>
      </c>
      <c r="J118" s="1"/>
    </row>
    <row r="119" spans="1:10" x14ac:dyDescent="0.25">
      <c r="A119" s="42">
        <v>112</v>
      </c>
      <c r="B119" s="6" t="s">
        <v>196</v>
      </c>
      <c r="C119" s="42" t="s">
        <v>132</v>
      </c>
      <c r="D119" s="42">
        <v>35</v>
      </c>
      <c r="E119" s="50"/>
      <c r="F119" s="59">
        <f t="shared" si="3"/>
        <v>0</v>
      </c>
      <c r="G119" s="59">
        <f t="shared" si="4"/>
        <v>0</v>
      </c>
      <c r="H119" s="48">
        <v>0.23</v>
      </c>
      <c r="I119" s="59">
        <f t="shared" si="5"/>
        <v>0</v>
      </c>
      <c r="J119" s="1"/>
    </row>
    <row r="120" spans="1:10" x14ac:dyDescent="0.25">
      <c r="A120" s="42">
        <v>113</v>
      </c>
      <c r="B120" s="6" t="s">
        <v>197</v>
      </c>
      <c r="C120" s="42" t="s">
        <v>132</v>
      </c>
      <c r="D120" s="42">
        <v>25</v>
      </c>
      <c r="E120" s="50"/>
      <c r="F120" s="59">
        <f t="shared" si="3"/>
        <v>0</v>
      </c>
      <c r="G120" s="59">
        <f t="shared" si="4"/>
        <v>0</v>
      </c>
      <c r="H120" s="48">
        <v>0.23</v>
      </c>
      <c r="I120" s="59">
        <f t="shared" si="5"/>
        <v>0</v>
      </c>
      <c r="J120" s="1"/>
    </row>
    <row r="121" spans="1:10" x14ac:dyDescent="0.25">
      <c r="A121" s="42">
        <v>114</v>
      </c>
      <c r="B121" s="6" t="s">
        <v>198</v>
      </c>
      <c r="C121" s="42" t="s">
        <v>132</v>
      </c>
      <c r="D121" s="42">
        <v>45</v>
      </c>
      <c r="E121" s="50"/>
      <c r="F121" s="59">
        <f t="shared" si="3"/>
        <v>0</v>
      </c>
      <c r="G121" s="59">
        <f t="shared" si="4"/>
        <v>0</v>
      </c>
      <c r="H121" s="48">
        <v>0.23</v>
      </c>
      <c r="I121" s="59">
        <f t="shared" si="5"/>
        <v>0</v>
      </c>
      <c r="J121" s="1"/>
    </row>
    <row r="122" spans="1:10" x14ac:dyDescent="0.25">
      <c r="A122" s="42">
        <v>115</v>
      </c>
      <c r="B122" s="6" t="s">
        <v>199</v>
      </c>
      <c r="C122" s="42" t="s">
        <v>132</v>
      </c>
      <c r="D122" s="42">
        <v>45</v>
      </c>
      <c r="E122" s="50"/>
      <c r="F122" s="59">
        <f t="shared" si="3"/>
        <v>0</v>
      </c>
      <c r="G122" s="59">
        <f t="shared" si="4"/>
        <v>0</v>
      </c>
      <c r="H122" s="48">
        <v>0.23</v>
      </c>
      <c r="I122" s="59">
        <f t="shared" si="5"/>
        <v>0</v>
      </c>
      <c r="J122" s="1"/>
    </row>
    <row r="123" spans="1:10" x14ac:dyDescent="0.25">
      <c r="A123" s="42">
        <v>116</v>
      </c>
      <c r="B123" s="6" t="s">
        <v>200</v>
      </c>
      <c r="C123" s="42" t="s">
        <v>132</v>
      </c>
      <c r="D123" s="42">
        <v>45</v>
      </c>
      <c r="E123" s="50"/>
      <c r="F123" s="59">
        <f t="shared" si="3"/>
        <v>0</v>
      </c>
      <c r="G123" s="59">
        <f t="shared" si="4"/>
        <v>0</v>
      </c>
      <c r="H123" s="48">
        <v>0.23</v>
      </c>
      <c r="I123" s="59">
        <f t="shared" si="5"/>
        <v>0</v>
      </c>
      <c r="J123" s="1"/>
    </row>
    <row r="124" spans="1:10" x14ac:dyDescent="0.25">
      <c r="A124" s="42">
        <v>117</v>
      </c>
      <c r="B124" s="6" t="s">
        <v>201</v>
      </c>
      <c r="C124" s="42" t="s">
        <v>132</v>
      </c>
      <c r="D124" s="42">
        <v>55</v>
      </c>
      <c r="E124" s="50"/>
      <c r="F124" s="59">
        <f t="shared" si="3"/>
        <v>0</v>
      </c>
      <c r="G124" s="59">
        <f t="shared" si="4"/>
        <v>0</v>
      </c>
      <c r="H124" s="48">
        <v>0.23</v>
      </c>
      <c r="I124" s="59">
        <f t="shared" si="5"/>
        <v>0</v>
      </c>
      <c r="J124" s="1"/>
    </row>
    <row r="125" spans="1:10" x14ac:dyDescent="0.25">
      <c r="A125" s="42">
        <v>118</v>
      </c>
      <c r="B125" s="6" t="s">
        <v>202</v>
      </c>
      <c r="C125" s="42" t="s">
        <v>132</v>
      </c>
      <c r="D125" s="42">
        <v>45</v>
      </c>
      <c r="E125" s="50"/>
      <c r="F125" s="59">
        <f t="shared" si="3"/>
        <v>0</v>
      </c>
      <c r="G125" s="59">
        <f t="shared" si="4"/>
        <v>0</v>
      </c>
      <c r="H125" s="48">
        <v>0.23</v>
      </c>
      <c r="I125" s="59">
        <f t="shared" si="5"/>
        <v>0</v>
      </c>
      <c r="J125" s="1"/>
    </row>
    <row r="126" spans="1:10" x14ac:dyDescent="0.25">
      <c r="A126" s="42">
        <v>119</v>
      </c>
      <c r="B126" s="6" t="s">
        <v>203</v>
      </c>
      <c r="C126" s="42" t="s">
        <v>132</v>
      </c>
      <c r="D126" s="42">
        <v>45</v>
      </c>
      <c r="E126" s="50"/>
      <c r="F126" s="59">
        <f t="shared" si="3"/>
        <v>0</v>
      </c>
      <c r="G126" s="59">
        <f t="shared" si="4"/>
        <v>0</v>
      </c>
      <c r="H126" s="48">
        <v>0.23</v>
      </c>
      <c r="I126" s="59">
        <f t="shared" si="5"/>
        <v>0</v>
      </c>
      <c r="J126" s="1"/>
    </row>
    <row r="127" spans="1:10" x14ac:dyDescent="0.25">
      <c r="A127" s="42">
        <v>120</v>
      </c>
      <c r="B127" s="6" t="s">
        <v>204</v>
      </c>
      <c r="C127" s="42" t="s">
        <v>132</v>
      </c>
      <c r="D127" s="42">
        <v>35</v>
      </c>
      <c r="E127" s="50"/>
      <c r="F127" s="59">
        <f t="shared" si="3"/>
        <v>0</v>
      </c>
      <c r="G127" s="59">
        <f t="shared" si="4"/>
        <v>0</v>
      </c>
      <c r="H127" s="48">
        <v>0.23</v>
      </c>
      <c r="I127" s="59">
        <f t="shared" si="5"/>
        <v>0</v>
      </c>
      <c r="J127" s="1"/>
    </row>
    <row r="128" spans="1:10" x14ac:dyDescent="0.25">
      <c r="A128" s="42">
        <v>121</v>
      </c>
      <c r="B128" s="6" t="s">
        <v>205</v>
      </c>
      <c r="C128" s="42" t="s">
        <v>132</v>
      </c>
      <c r="D128" s="42">
        <v>23</v>
      </c>
      <c r="E128" s="50"/>
      <c r="F128" s="59">
        <f t="shared" si="3"/>
        <v>0</v>
      </c>
      <c r="G128" s="59">
        <f t="shared" si="4"/>
        <v>0</v>
      </c>
      <c r="H128" s="48">
        <v>0.23</v>
      </c>
      <c r="I128" s="59">
        <f t="shared" si="5"/>
        <v>0</v>
      </c>
      <c r="J128" s="1"/>
    </row>
    <row r="129" spans="1:10" x14ac:dyDescent="0.25">
      <c r="A129" s="42">
        <v>122</v>
      </c>
      <c r="B129" s="6" t="s">
        <v>206</v>
      </c>
      <c r="C129" s="42" t="s">
        <v>132</v>
      </c>
      <c r="D129" s="42">
        <v>10</v>
      </c>
      <c r="E129" s="50"/>
      <c r="F129" s="59">
        <f t="shared" si="3"/>
        <v>0</v>
      </c>
      <c r="G129" s="59">
        <f t="shared" si="4"/>
        <v>0</v>
      </c>
      <c r="H129" s="48">
        <v>0.23</v>
      </c>
      <c r="I129" s="59">
        <f t="shared" si="5"/>
        <v>0</v>
      </c>
      <c r="J129" s="1"/>
    </row>
    <row r="130" spans="1:10" x14ac:dyDescent="0.25">
      <c r="A130" s="42">
        <v>123</v>
      </c>
      <c r="B130" s="6" t="s">
        <v>207</v>
      </c>
      <c r="C130" s="42" t="s">
        <v>132</v>
      </c>
      <c r="D130" s="42">
        <v>3</v>
      </c>
      <c r="E130" s="50"/>
      <c r="F130" s="59">
        <f t="shared" si="3"/>
        <v>0</v>
      </c>
      <c r="G130" s="59">
        <f t="shared" si="4"/>
        <v>0</v>
      </c>
      <c r="H130" s="48">
        <v>0.23</v>
      </c>
      <c r="I130" s="59">
        <f t="shared" si="5"/>
        <v>0</v>
      </c>
      <c r="J130" s="1"/>
    </row>
    <row r="131" spans="1:10" x14ac:dyDescent="0.25">
      <c r="A131" s="42">
        <v>124</v>
      </c>
      <c r="B131" s="6" t="s">
        <v>208</v>
      </c>
      <c r="C131" s="42" t="s">
        <v>121</v>
      </c>
      <c r="D131" s="42">
        <v>75</v>
      </c>
      <c r="E131" s="50"/>
      <c r="F131" s="59">
        <f t="shared" si="3"/>
        <v>0</v>
      </c>
      <c r="G131" s="59">
        <f t="shared" si="4"/>
        <v>0</v>
      </c>
      <c r="H131" s="48">
        <v>0.23</v>
      </c>
      <c r="I131" s="59">
        <f t="shared" si="5"/>
        <v>0</v>
      </c>
      <c r="J131" s="1"/>
    </row>
    <row r="132" spans="1:10" x14ac:dyDescent="0.25">
      <c r="A132" s="42">
        <v>125</v>
      </c>
      <c r="B132" s="6" t="s">
        <v>209</v>
      </c>
      <c r="C132" s="42" t="s">
        <v>132</v>
      </c>
      <c r="D132" s="42">
        <v>45</v>
      </c>
      <c r="E132" s="50"/>
      <c r="F132" s="59">
        <f t="shared" si="3"/>
        <v>0</v>
      </c>
      <c r="G132" s="59">
        <f t="shared" si="4"/>
        <v>0</v>
      </c>
      <c r="H132" s="48">
        <v>0.23</v>
      </c>
      <c r="I132" s="59">
        <f t="shared" si="5"/>
        <v>0</v>
      </c>
      <c r="J132" s="1"/>
    </row>
    <row r="133" spans="1:10" x14ac:dyDescent="0.25">
      <c r="A133" s="42">
        <v>126</v>
      </c>
      <c r="B133" s="6" t="s">
        <v>210</v>
      </c>
      <c r="C133" s="42" t="s">
        <v>132</v>
      </c>
      <c r="D133" s="42">
        <v>45</v>
      </c>
      <c r="E133" s="50"/>
      <c r="F133" s="59">
        <f t="shared" si="3"/>
        <v>0</v>
      </c>
      <c r="G133" s="59">
        <f t="shared" si="4"/>
        <v>0</v>
      </c>
      <c r="H133" s="48">
        <v>0.23</v>
      </c>
      <c r="I133" s="59">
        <f t="shared" si="5"/>
        <v>0</v>
      </c>
      <c r="J133" s="1"/>
    </row>
    <row r="134" spans="1:10" ht="30" x14ac:dyDescent="0.25">
      <c r="A134" s="42">
        <v>127</v>
      </c>
      <c r="B134" s="6" t="s">
        <v>211</v>
      </c>
      <c r="C134" s="42" t="s">
        <v>132</v>
      </c>
      <c r="D134" s="42">
        <v>80</v>
      </c>
      <c r="E134" s="50"/>
      <c r="F134" s="59">
        <f t="shared" si="3"/>
        <v>0</v>
      </c>
      <c r="G134" s="59">
        <f t="shared" si="4"/>
        <v>0</v>
      </c>
      <c r="H134" s="48">
        <v>0.23</v>
      </c>
      <c r="I134" s="59">
        <f t="shared" si="5"/>
        <v>0</v>
      </c>
      <c r="J134" s="1"/>
    </row>
    <row r="135" spans="1:10" ht="30" x14ac:dyDescent="0.25">
      <c r="A135" s="42">
        <v>128</v>
      </c>
      <c r="B135" s="6" t="s">
        <v>212</v>
      </c>
      <c r="C135" s="42" t="s">
        <v>132</v>
      </c>
      <c r="D135" s="42">
        <v>70</v>
      </c>
      <c r="E135" s="50"/>
      <c r="F135" s="59">
        <f t="shared" si="3"/>
        <v>0</v>
      </c>
      <c r="G135" s="59">
        <f t="shared" si="4"/>
        <v>0</v>
      </c>
      <c r="H135" s="48">
        <v>0.23</v>
      </c>
      <c r="I135" s="59">
        <f t="shared" si="5"/>
        <v>0</v>
      </c>
      <c r="J135" s="1"/>
    </row>
    <row r="136" spans="1:10" ht="30" x14ac:dyDescent="0.25">
      <c r="A136" s="42">
        <v>129</v>
      </c>
      <c r="B136" s="6" t="s">
        <v>213</v>
      </c>
      <c r="C136" s="42" t="s">
        <v>121</v>
      </c>
      <c r="D136" s="42">
        <v>4</v>
      </c>
      <c r="E136" s="50"/>
      <c r="F136" s="59">
        <f t="shared" si="3"/>
        <v>0</v>
      </c>
      <c r="G136" s="59">
        <f t="shared" si="4"/>
        <v>0</v>
      </c>
      <c r="H136" s="48">
        <v>0.23</v>
      </c>
      <c r="I136" s="59">
        <f t="shared" si="5"/>
        <v>0</v>
      </c>
      <c r="J136" s="1"/>
    </row>
    <row r="137" spans="1:10" x14ac:dyDescent="0.25">
      <c r="A137" s="42">
        <v>130</v>
      </c>
      <c r="B137" s="13" t="s">
        <v>214</v>
      </c>
      <c r="C137" s="43" t="s">
        <v>121</v>
      </c>
      <c r="D137" s="43">
        <v>10</v>
      </c>
      <c r="E137" s="61"/>
      <c r="F137" s="59">
        <f t="shared" ref="F137" si="6">E137*D137</f>
        <v>0</v>
      </c>
      <c r="G137" s="59">
        <f t="shared" ref="G137" si="7">E137*1.23</f>
        <v>0</v>
      </c>
      <c r="H137" s="48">
        <v>0.23</v>
      </c>
      <c r="I137" s="59">
        <f t="shared" ref="I137" si="8">((E137*D137)*1.23)</f>
        <v>0</v>
      </c>
      <c r="J137" s="1"/>
    </row>
    <row r="138" spans="1:10" ht="21.75" customHeight="1" x14ac:dyDescent="0.25">
      <c r="A138" s="70" t="s">
        <v>256</v>
      </c>
      <c r="B138" s="70"/>
      <c r="C138" s="70"/>
      <c r="D138" s="70"/>
      <c r="E138" s="70"/>
      <c r="F138" s="62">
        <f>SUM(F8:F137)</f>
        <v>0</v>
      </c>
      <c r="G138" s="67" t="s">
        <v>261</v>
      </c>
      <c r="H138" s="64">
        <v>0.23</v>
      </c>
      <c r="I138" s="62">
        <f>SUM(I8:I137)</f>
        <v>0</v>
      </c>
      <c r="J138" s="66"/>
    </row>
  </sheetData>
  <mergeCells count="5">
    <mergeCell ref="A3:J3"/>
    <mergeCell ref="A5:J5"/>
    <mergeCell ref="A138:E138"/>
    <mergeCell ref="G2:J2"/>
    <mergeCell ref="A4:J4"/>
  </mergeCells>
  <pageMargins left="0.7" right="0.7" top="0.75" bottom="0.75" header="0.3" footer="0.3"/>
  <pageSetup paperSize="9" scale="9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4804E-226D-4A25-99D6-621B9EA4BC11}">
  <sheetPr>
    <pageSetUpPr fitToPage="1"/>
  </sheetPr>
  <dimension ref="A2:J18"/>
  <sheetViews>
    <sheetView tabSelected="1" zoomScale="80" zoomScaleNormal="80" workbookViewId="0">
      <selection activeCell="A4" sqref="A4:J4"/>
    </sheetView>
  </sheetViews>
  <sheetFormatPr defaultRowHeight="15" x14ac:dyDescent="0.25"/>
  <cols>
    <col min="1" max="1" width="9.140625" style="29"/>
    <col min="2" max="2" width="40.7109375" customWidth="1"/>
    <col min="3" max="4" width="9.140625" style="29"/>
    <col min="5" max="9" width="12.140625" customWidth="1"/>
    <col min="10" max="10" width="21.42578125" customWidth="1"/>
  </cols>
  <sheetData>
    <row r="2" spans="1:10" x14ac:dyDescent="0.25">
      <c r="H2" s="68" t="s">
        <v>257</v>
      </c>
      <c r="I2" s="68"/>
      <c r="J2" s="68"/>
    </row>
    <row r="3" spans="1:10" x14ac:dyDescent="0.25">
      <c r="A3" s="68" t="s">
        <v>120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x14ac:dyDescent="0.25">
      <c r="A4" s="68" t="s">
        <v>266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</row>
    <row r="6" spans="1:10" ht="112.5" customHeight="1" thickBot="1" x14ac:dyDescent="0.3">
      <c r="A6" s="27" t="s">
        <v>0</v>
      </c>
      <c r="B6" s="27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259</v>
      </c>
      <c r="I6" s="27" t="s">
        <v>8</v>
      </c>
      <c r="J6" s="27" t="s">
        <v>234</v>
      </c>
    </row>
    <row r="7" spans="1:10" ht="15.75" thickBot="1" x14ac:dyDescent="0.3">
      <c r="A7" s="40">
        <v>1</v>
      </c>
      <c r="B7" s="23">
        <v>2</v>
      </c>
      <c r="C7" s="44">
        <v>3</v>
      </c>
      <c r="D7" s="44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4">
        <v>10</v>
      </c>
    </row>
    <row r="8" spans="1:10" ht="87" customHeight="1" x14ac:dyDescent="0.25">
      <c r="A8" s="41">
        <v>1</v>
      </c>
      <c r="B8" s="45" t="s">
        <v>172</v>
      </c>
      <c r="C8" s="41" t="s">
        <v>9</v>
      </c>
      <c r="D8" s="41">
        <v>2</v>
      </c>
      <c r="E8" s="51"/>
      <c r="F8" s="59">
        <f>E8*D8</f>
        <v>0</v>
      </c>
      <c r="G8" s="59">
        <f>E8*1.08</f>
        <v>0</v>
      </c>
      <c r="H8" s="48">
        <v>0.08</v>
      </c>
      <c r="I8" s="59">
        <f>((E8*D8)*1.08)</f>
        <v>0</v>
      </c>
      <c r="J8" s="21"/>
    </row>
    <row r="9" spans="1:10" ht="49.5" customHeight="1" x14ac:dyDescent="0.25">
      <c r="A9" s="42">
        <v>2</v>
      </c>
      <c r="B9" s="46" t="s">
        <v>103</v>
      </c>
      <c r="C9" s="42" t="s">
        <v>9</v>
      </c>
      <c r="D9" s="42">
        <v>3</v>
      </c>
      <c r="E9" s="52"/>
      <c r="F9" s="59">
        <f t="shared" ref="F9:F17" si="0">E9*D9</f>
        <v>0</v>
      </c>
      <c r="G9" s="59">
        <f t="shared" ref="G9:G17" si="1">E9*1.08</f>
        <v>0</v>
      </c>
      <c r="H9" s="48">
        <v>0.08</v>
      </c>
      <c r="I9" s="59">
        <f t="shared" ref="I9:I17" si="2">((E9*D9)*1.08)</f>
        <v>0</v>
      </c>
      <c r="J9" s="1"/>
    </row>
    <row r="10" spans="1:10" ht="30" x14ac:dyDescent="0.25">
      <c r="A10" s="42">
        <v>3</v>
      </c>
      <c r="B10" s="46" t="s">
        <v>155</v>
      </c>
      <c r="C10" s="42" t="s">
        <v>9</v>
      </c>
      <c r="D10" s="42">
        <v>1</v>
      </c>
      <c r="E10" s="52"/>
      <c r="F10" s="59">
        <f t="shared" si="0"/>
        <v>0</v>
      </c>
      <c r="G10" s="59">
        <f t="shared" si="1"/>
        <v>0</v>
      </c>
      <c r="H10" s="48">
        <v>0.08</v>
      </c>
      <c r="I10" s="59">
        <f t="shared" si="2"/>
        <v>0</v>
      </c>
      <c r="J10" s="1"/>
    </row>
    <row r="11" spans="1:10" ht="45" x14ac:dyDescent="0.25">
      <c r="A11" s="42">
        <v>4</v>
      </c>
      <c r="B11" s="46" t="s">
        <v>232</v>
      </c>
      <c r="C11" s="42" t="s">
        <v>9</v>
      </c>
      <c r="D11" s="42">
        <v>4</v>
      </c>
      <c r="E11" s="52"/>
      <c r="F11" s="59">
        <f t="shared" si="0"/>
        <v>0</v>
      </c>
      <c r="G11" s="59">
        <f t="shared" si="1"/>
        <v>0</v>
      </c>
      <c r="H11" s="48">
        <v>0.08</v>
      </c>
      <c r="I11" s="59">
        <f t="shared" si="2"/>
        <v>0</v>
      </c>
      <c r="J11" s="1"/>
    </row>
    <row r="12" spans="1:10" ht="30" x14ac:dyDescent="0.25">
      <c r="A12" s="42">
        <v>5</v>
      </c>
      <c r="B12" s="46" t="s">
        <v>183</v>
      </c>
      <c r="C12" s="42" t="s">
        <v>9</v>
      </c>
      <c r="D12" s="42">
        <v>2</v>
      </c>
      <c r="E12" s="52"/>
      <c r="F12" s="59">
        <f t="shared" si="0"/>
        <v>0</v>
      </c>
      <c r="G12" s="59">
        <f t="shared" si="1"/>
        <v>0</v>
      </c>
      <c r="H12" s="48">
        <v>0.08</v>
      </c>
      <c r="I12" s="59">
        <f t="shared" si="2"/>
        <v>0</v>
      </c>
      <c r="J12" s="1"/>
    </row>
    <row r="13" spans="1:10" ht="38.25" customHeight="1" x14ac:dyDescent="0.25">
      <c r="A13" s="42">
        <v>6</v>
      </c>
      <c r="B13" s="46" t="s">
        <v>184</v>
      </c>
      <c r="C13" s="42" t="s">
        <v>9</v>
      </c>
      <c r="D13" s="42">
        <v>2</v>
      </c>
      <c r="E13" s="52"/>
      <c r="F13" s="59">
        <f t="shared" si="0"/>
        <v>0</v>
      </c>
      <c r="G13" s="59">
        <f t="shared" si="1"/>
        <v>0</v>
      </c>
      <c r="H13" s="48">
        <v>0.08</v>
      </c>
      <c r="I13" s="59">
        <f t="shared" si="2"/>
        <v>0</v>
      </c>
      <c r="J13" s="1"/>
    </row>
    <row r="14" spans="1:10" ht="52.5" customHeight="1" x14ac:dyDescent="0.25">
      <c r="A14" s="42">
        <v>7</v>
      </c>
      <c r="B14" s="46" t="s">
        <v>228</v>
      </c>
      <c r="C14" s="42" t="s">
        <v>121</v>
      </c>
      <c r="D14" s="42">
        <v>6</v>
      </c>
      <c r="E14" s="52"/>
      <c r="F14" s="59">
        <f t="shared" si="0"/>
        <v>0</v>
      </c>
      <c r="G14" s="59">
        <f t="shared" si="1"/>
        <v>0</v>
      </c>
      <c r="H14" s="48">
        <v>0.08</v>
      </c>
      <c r="I14" s="59">
        <f t="shared" si="2"/>
        <v>0</v>
      </c>
      <c r="J14" s="1"/>
    </row>
    <row r="15" spans="1:10" ht="48" customHeight="1" x14ac:dyDescent="0.25">
      <c r="A15" s="42">
        <v>8</v>
      </c>
      <c r="B15" s="46" t="s">
        <v>229</v>
      </c>
      <c r="C15" s="42" t="s">
        <v>9</v>
      </c>
      <c r="D15" s="42">
        <v>16</v>
      </c>
      <c r="E15" s="52"/>
      <c r="F15" s="59">
        <f t="shared" si="0"/>
        <v>0</v>
      </c>
      <c r="G15" s="59">
        <f t="shared" si="1"/>
        <v>0</v>
      </c>
      <c r="H15" s="48">
        <v>0.08</v>
      </c>
      <c r="I15" s="59">
        <f t="shared" si="2"/>
        <v>0</v>
      </c>
      <c r="J15" s="1"/>
    </row>
    <row r="16" spans="1:10" ht="49.5" customHeight="1" x14ac:dyDescent="0.25">
      <c r="A16" s="42">
        <v>9</v>
      </c>
      <c r="B16" s="46" t="s">
        <v>230</v>
      </c>
      <c r="C16" s="42" t="s">
        <v>121</v>
      </c>
      <c r="D16" s="42">
        <v>8</v>
      </c>
      <c r="E16" s="52"/>
      <c r="F16" s="59">
        <f t="shared" si="0"/>
        <v>0</v>
      </c>
      <c r="G16" s="59">
        <f t="shared" si="1"/>
        <v>0</v>
      </c>
      <c r="H16" s="48">
        <v>0.08</v>
      </c>
      <c r="I16" s="59">
        <f t="shared" si="2"/>
        <v>0</v>
      </c>
      <c r="J16" s="1"/>
    </row>
    <row r="17" spans="1:10" ht="27.75" customHeight="1" x14ac:dyDescent="0.25">
      <c r="A17" s="43">
        <v>10</v>
      </c>
      <c r="B17" s="47" t="s">
        <v>185</v>
      </c>
      <c r="C17" s="43" t="s">
        <v>9</v>
      </c>
      <c r="D17" s="43">
        <v>4</v>
      </c>
      <c r="E17" s="53"/>
      <c r="F17" s="59">
        <f t="shared" si="0"/>
        <v>0</v>
      </c>
      <c r="G17" s="59">
        <f t="shared" si="1"/>
        <v>0</v>
      </c>
      <c r="H17" s="48">
        <v>0.08</v>
      </c>
      <c r="I17" s="59">
        <f t="shared" si="2"/>
        <v>0</v>
      </c>
      <c r="J17" s="12"/>
    </row>
    <row r="18" spans="1:10" ht="39" customHeight="1" x14ac:dyDescent="0.25">
      <c r="A18" s="70" t="s">
        <v>258</v>
      </c>
      <c r="B18" s="70"/>
      <c r="C18" s="70"/>
      <c r="D18" s="70"/>
      <c r="E18" s="70"/>
      <c r="F18" s="62">
        <f>SUM(F8:F17)</f>
        <v>0</v>
      </c>
      <c r="G18" s="67" t="s">
        <v>261</v>
      </c>
      <c r="H18" s="64">
        <v>0.08</v>
      </c>
      <c r="I18" s="62">
        <f>SUM(I8:I17)</f>
        <v>0</v>
      </c>
      <c r="J18" s="1"/>
    </row>
  </sheetData>
  <mergeCells count="5">
    <mergeCell ref="A5:J5"/>
    <mergeCell ref="A3:J3"/>
    <mergeCell ref="A18:E18"/>
    <mergeCell ref="H2:J2"/>
    <mergeCell ref="A4:J4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CZĘŚĆ 1-art. papiernicze</vt:lpstr>
      <vt:lpstr>CZĘŚĆ 2- gry</vt:lpstr>
      <vt:lpstr>CZĘŚĆ 3- art. sportowe</vt:lpstr>
      <vt:lpstr>Arkusz4</vt:lpstr>
      <vt:lpstr>CZĘŚĆ 4-art. artystyczne</vt:lpstr>
      <vt:lpstr>CZĘŚĆ 5- art. do fizjoterapii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Błaszczak</dc:creator>
  <cp:lastModifiedBy>Marta Bachańska</cp:lastModifiedBy>
  <cp:lastPrinted>2024-03-25T11:12:31Z</cp:lastPrinted>
  <dcterms:created xsi:type="dcterms:W3CDTF">2023-06-14T06:27:59Z</dcterms:created>
  <dcterms:modified xsi:type="dcterms:W3CDTF">2024-03-25T11:37:52Z</dcterms:modified>
</cp:coreProperties>
</file>