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STARY KOMPUTER\MOJE DOKUMENTY\PRZETARG-POCZTA\Poczta 1.03.22-28.02.26\POCZTA 1.03.22-28.02.26rAktualne\"/>
    </mc:Choice>
  </mc:AlternateContent>
  <xr:revisionPtr revIDLastSave="0" documentId="8_{C5D34324-07DA-47BB-AEA3-21B86D3B4F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86" i="1"/>
  <c r="H84" i="1"/>
  <c r="H83" i="1"/>
  <c r="H81" i="1"/>
  <c r="H80" i="1"/>
  <c r="H74" i="1"/>
  <c r="H66" i="1"/>
  <c r="H67" i="1"/>
  <c r="H68" i="1"/>
  <c r="H69" i="1"/>
  <c r="H65" i="1"/>
  <c r="H64" i="1"/>
  <c r="H62" i="1"/>
  <c r="H61" i="1"/>
  <c r="H60" i="1"/>
  <c r="H59" i="1"/>
  <c r="H57" i="1"/>
  <c r="H56" i="1"/>
  <c r="H50" i="1"/>
  <c r="H51" i="1"/>
  <c r="H52" i="1"/>
  <c r="H53" i="1"/>
  <c r="H54" i="1"/>
  <c r="H49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2" i="1"/>
  <c r="H27" i="1"/>
  <c r="H28" i="1"/>
  <c r="H29" i="1"/>
  <c r="H30" i="1"/>
  <c r="H26" i="1"/>
  <c r="H21" i="1"/>
  <c r="H22" i="1"/>
  <c r="H23" i="1"/>
  <c r="H24" i="1"/>
  <c r="H20" i="1"/>
  <c r="H15" i="1"/>
  <c r="H16" i="1"/>
  <c r="H17" i="1"/>
  <c r="H18" i="1"/>
  <c r="H14" i="1"/>
  <c r="H88" i="1" l="1"/>
  <c r="H70" i="1"/>
  <c r="H89" i="1" l="1"/>
</calcChain>
</file>

<file path=xl/sharedStrings.xml><?xml version="1.0" encoding="utf-8"?>
<sst xmlns="http://schemas.openxmlformats.org/spreadsheetml/2006/main" count="172" uniqueCount="116">
  <si>
    <t>Lp.</t>
  </si>
  <si>
    <t>Rodzaj przesyłki</t>
  </si>
  <si>
    <t>Waga przesyłki</t>
  </si>
  <si>
    <t>Wartość brutto</t>
  </si>
  <si>
    <t>TABELA „A”</t>
  </si>
  <si>
    <t>PRZESYŁKI  KRAJOWE  FORMAT S</t>
  </si>
  <si>
    <t>1.</t>
  </si>
  <si>
    <t>Przesyłka zwykła ekonomiczna</t>
  </si>
  <si>
    <t>do 500g</t>
  </si>
  <si>
    <t>2.</t>
  </si>
  <si>
    <t>Przesyłka polecona ekonomiczna</t>
  </si>
  <si>
    <t>do 500 g</t>
  </si>
  <si>
    <t>3.</t>
  </si>
  <si>
    <t>Przesyłka polecona priorytetowa</t>
  </si>
  <si>
    <t>4.</t>
  </si>
  <si>
    <t>Przesyłka polecona ekonomiczna z ZPO</t>
  </si>
  <si>
    <t>5.</t>
  </si>
  <si>
    <t>Przesyłka polecona priorytetowa z ZPO</t>
  </si>
  <si>
    <t>PRZESYŁKI  KRAJOWE  FORMAT M</t>
  </si>
  <si>
    <t>6.</t>
  </si>
  <si>
    <t>ponad 500g do 1000g</t>
  </si>
  <si>
    <t>7.</t>
  </si>
  <si>
    <t>8.</t>
  </si>
  <si>
    <t>9.</t>
  </si>
  <si>
    <t>10.</t>
  </si>
  <si>
    <t>PRZESYŁKI  KRAJOWE  FORMAT L</t>
  </si>
  <si>
    <t>11.</t>
  </si>
  <si>
    <t>ponad 1000g do 2000g</t>
  </si>
  <si>
    <t>12.</t>
  </si>
  <si>
    <t>13.</t>
  </si>
  <si>
    <t>14.</t>
  </si>
  <si>
    <t>15.</t>
  </si>
  <si>
    <t>PRZESYŁKI  PACZKOWE GABARYT A</t>
  </si>
  <si>
    <t>16.</t>
  </si>
  <si>
    <t>Paczka ekonomiczna</t>
  </si>
  <si>
    <t xml:space="preserve">             do1 kg</t>
  </si>
  <si>
    <t>17.</t>
  </si>
  <si>
    <t>od 1 kg do 2 kg</t>
  </si>
  <si>
    <t>18.</t>
  </si>
  <si>
    <t>od 2 kg do 5 kg</t>
  </si>
  <si>
    <t>19.</t>
  </si>
  <si>
    <t>ponad 5 kg do 10 kg</t>
  </si>
  <si>
    <t>20.</t>
  </si>
  <si>
    <t xml:space="preserve">     Paczka priorytetowa</t>
  </si>
  <si>
    <t>do1 kg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</si>
  <si>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</si>
  <si>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</si>
  <si>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</si>
  <si>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</si>
  <si>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</si>
  <si>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</si>
  <si>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</si>
  <si>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</si>
  <si>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</si>
  <si>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</si>
  <si>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</si>
  <si>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PRZESYŁKI  KURIERSKIE</t>
  </si>
  <si>
    <t>32.</t>
  </si>
  <si>
    <t>Przesyłka kurierska</t>
  </si>
  <si>
    <t>od 10 kg do 20 kg</t>
  </si>
  <si>
    <t>33.</t>
  </si>
  <si>
    <t>ponad 20 kg do 30 kg</t>
  </si>
  <si>
    <t>34.</t>
  </si>
  <si>
    <t>Przesyłka kurierska z ZPO</t>
  </si>
  <si>
    <t>od10 kg do 20 kg</t>
  </si>
  <si>
    <t>35.</t>
  </si>
  <si>
    <t>Ponad 20 kg do 30 kg</t>
  </si>
  <si>
    <t>PRZESYŁKI  ZAGRANICZNE  EUROPA</t>
  </si>
  <si>
    <t>36.</t>
  </si>
  <si>
    <t>do 50g</t>
  </si>
  <si>
    <t>37.</t>
  </si>
  <si>
    <t>38.</t>
  </si>
  <si>
    <t>ponad 100g do 350g</t>
  </si>
  <si>
    <t>39.</t>
  </si>
  <si>
    <t>ponad 350g do 500g</t>
  </si>
  <si>
    <t>40.</t>
  </si>
  <si>
    <t>41.</t>
  </si>
  <si>
    <t>PRZESYŁKI  ZAGRANICZNE POZA  EUROPA</t>
  </si>
  <si>
    <t>42.</t>
  </si>
  <si>
    <t xml:space="preserve">do 50g </t>
  </si>
  <si>
    <t>43.</t>
  </si>
  <si>
    <t>ponad 50g do 100g</t>
  </si>
  <si>
    <t>44.</t>
  </si>
  <si>
    <t>45.</t>
  </si>
  <si>
    <t>46.</t>
  </si>
  <si>
    <t>47.</t>
  </si>
  <si>
    <t>TABELA „B”</t>
  </si>
  <si>
    <t>48.</t>
  </si>
  <si>
    <t>Poczta firmowa 5 razy w tygodniu za rok obsługi</t>
  </si>
  <si>
    <t>xxxx</t>
  </si>
  <si>
    <t>TABELA „C”</t>
  </si>
  <si>
    <t>ZWROTY</t>
  </si>
  <si>
    <t>49.</t>
  </si>
  <si>
    <t>51.</t>
  </si>
  <si>
    <t>52.</t>
  </si>
  <si>
    <t>53.</t>
  </si>
  <si>
    <t>54.</t>
  </si>
  <si>
    <t>55.</t>
  </si>
  <si>
    <t>56.</t>
  </si>
  <si>
    <t>od 5 kg do 10 kg</t>
  </si>
  <si>
    <t>Formularz cenowy</t>
  </si>
  <si>
    <t>ponad 50g  do 100g</t>
  </si>
  <si>
    <t>RAZEM  poz. 50</t>
  </si>
  <si>
    <t>RAZEM  poz. 1-49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</si>
  <si>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</t>
  </si>
  <si>
    <t>Paczka ekonomiczna ZPO</t>
  </si>
  <si>
    <t>Paczka priorytetowa ZPO</t>
  </si>
  <si>
    <t>Cena jednostkowa brutto</t>
  </si>
  <si>
    <t>Szacunkowa ilość przesyłek w okresie 48 m-cy</t>
  </si>
  <si>
    <t>RAZEM  poz. 51-56</t>
  </si>
  <si>
    <t>O g ó ł e m :  poz. 1-56</t>
  </si>
  <si>
    <t>załącznik nr 2 do SWZ</t>
  </si>
  <si>
    <t>48 miesięcy</t>
  </si>
  <si>
    <t>Prez.O/AG.263.1.2022</t>
  </si>
  <si>
    <t>na świadczenie usług pocztowych w obrocie krajowym i zagranicznym w zakresie przyjmowania, przemieszczania i doręczania przesyłek pocztowych oraz zwrot przesyłek niedoręczonych wraz z usługą odbioru korespondencji od Zamawiającego w okresie obowiązywania umowy.</t>
  </si>
  <si>
    <t>po wypełnieniu załącznik do Formularza ofery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</si>
</sst>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topLeftCell="A88" workbookViewId="0">
      <selection activeCell="E80" sqref="E80:F80"/>
    </sheetView>
  </sheetViews>
  <sheetFormatPr defaultRowHeight="15" x14ac:dyDescent="0.25"/>
  <cols>
    <col min="1" max="1" width="4.85546875" customWidth="1"/>
    <col min="2" max="2" width="3.5703125" customWidth="1"/>
    <col min="3" max="3" width="12.5703125" customWidth="1"/>
    <col min="4" max="4" width="11.7109375" customWidth="1"/>
    <col min="5" max="5" width="7.5703125" customWidth="1"/>
    <col min="6" max="6" width="7.140625" customWidth="1"/>
    <col min="8" max="8" width="9.28515625" customWidth="1"/>
  </cols>
  <sheetData>
    <row r="1" spans="1:8" x14ac:dyDescent="0.25">
      <c r="H1" s="2"/>
    </row>
    <row r="2" spans="1:8" x14ac:dyDescent="0.25">
      <c r="A2" t="s">
        <v>113</v>
      </c>
      <c r="G2" t="s">
        <v>111</v>
      </c>
      <c r="H2" s="2"/>
    </row>
    <row r="3" spans="1:8" x14ac:dyDescent="0.25">
      <c r="E3" t="s">
        <v>115</v>
      </c>
      <c r="H3" s="2"/>
    </row>
    <row r="4" spans="1:8" x14ac:dyDescent="0.25">
      <c r="H4" s="2"/>
    </row>
    <row r="5" spans="1:8" x14ac:dyDescent="0.25">
      <c r="D5" s="58" t="s">
        <v>100</v>
      </c>
      <c r="E5" s="58"/>
      <c r="F5" s="58"/>
      <c r="G5" s="58"/>
      <c r="H5" s="2"/>
    </row>
    <row r="6" spans="1:8" hidden="1" x14ac:dyDescent="0.25">
      <c r="D6" s="3"/>
      <c r="E6" s="3"/>
      <c r="F6" s="3"/>
      <c r="G6" s="3"/>
      <c r="H6" s="2"/>
    </row>
    <row r="7" spans="1:8" ht="95.25" customHeight="1" x14ac:dyDescent="0.25">
      <c r="A7" s="57" t="s">
        <v>114</v>
      </c>
      <c r="B7" s="58"/>
      <c r="C7" s="58"/>
      <c r="D7" s="58"/>
      <c r="E7" s="58"/>
      <c r="F7" s="58"/>
      <c r="G7" s="58"/>
      <c r="H7" s="58"/>
    </row>
    <row r="8" spans="1:8" ht="25.5" customHeight="1" thickBot="1" x14ac:dyDescent="0.3"/>
    <row r="9" spans="1:8" ht="39" thickBot="1" x14ac:dyDescent="0.3">
      <c r="A9" s="1" t="s">
        <v>0</v>
      </c>
      <c r="B9" s="35" t="s">
        <v>1</v>
      </c>
      <c r="C9" s="35"/>
      <c r="D9" s="1" t="s">
        <v>2</v>
      </c>
      <c r="E9" s="35" t="s">
        <v>108</v>
      </c>
      <c r="F9" s="35"/>
      <c r="G9" s="1" t="s">
        <v>107</v>
      </c>
      <c r="H9" s="1" t="s">
        <v>3</v>
      </c>
    </row>
    <row r="10" spans="1:8" ht="15.75" thickBot="1" x14ac:dyDescent="0.3">
      <c r="A10" s="4">
        <v>1</v>
      </c>
      <c r="B10" s="36">
        <v>2</v>
      </c>
      <c r="C10" s="36"/>
      <c r="D10" s="4">
        <v>3</v>
      </c>
      <c r="E10" s="36">
        <v>4</v>
      </c>
      <c r="F10" s="36"/>
      <c r="G10" s="4">
        <v>5</v>
      </c>
      <c r="H10" s="4">
        <v>6</v>
      </c>
    </row>
    <row r="11" spans="1:8" x14ac:dyDescent="0.25">
      <c r="A11" s="59" t="s">
        <v>4</v>
      </c>
      <c r="B11" s="60"/>
      <c r="C11" s="60"/>
      <c r="D11" s="60"/>
      <c r="E11" s="60"/>
      <c r="F11" s="60"/>
      <c r="G11" s="60"/>
      <c r="H11" s="61"/>
    </row>
    <row r="12" spans="1:8" ht="19.5" customHeight="1" thickBot="1" x14ac:dyDescent="0.3">
      <c r="A12" s="62"/>
      <c r="B12" s="63"/>
      <c r="C12" s="63"/>
      <c r="D12" s="63"/>
      <c r="E12" s="63"/>
      <c r="F12" s="63"/>
      <c r="G12" s="63"/>
      <c r="H12" s="64"/>
    </row>
    <row r="13" spans="1:8" ht="16.5" thickBot="1" x14ac:dyDescent="0.3">
      <c r="A13" s="39" t="s">
        <v>5</v>
      </c>
      <c r="B13" s="39"/>
      <c r="C13" s="39"/>
      <c r="D13" s="39"/>
      <c r="E13" s="39"/>
      <c r="F13" s="39"/>
      <c r="G13" s="39"/>
      <c r="H13" s="39"/>
    </row>
    <row r="14" spans="1:8" ht="25.5" customHeight="1" thickBot="1" x14ac:dyDescent="0.3">
      <c r="A14" s="7" t="s">
        <v>6</v>
      </c>
      <c r="B14" s="46" t="s">
        <v>7</v>
      </c>
      <c r="C14" s="46"/>
      <c r="D14" s="8" t="s">
        <v>8</v>
      </c>
      <c r="E14" s="47">
        <v>400</v>
      </c>
      <c r="F14" s="47"/>
      <c r="G14" s="8"/>
      <c r="H14" s="9">
        <f>(E14*G14)</f>
        <v>0</v>
      </c>
    </row>
    <row r="15" spans="1:8" ht="25.5" customHeight="1" thickBot="1" x14ac:dyDescent="0.3">
      <c r="A15" s="10" t="s">
        <v>9</v>
      </c>
      <c r="B15" s="37" t="s">
        <v>10</v>
      </c>
      <c r="C15" s="37"/>
      <c r="D15" s="11" t="s">
        <v>11</v>
      </c>
      <c r="E15" s="38">
        <v>50</v>
      </c>
      <c r="F15" s="38"/>
      <c r="G15" s="11"/>
      <c r="H15" s="28">
        <f t="shared" ref="H15:H18" si="0">(E15*G15)</f>
        <v>0</v>
      </c>
    </row>
    <row r="16" spans="1:8" ht="25.5" customHeight="1" thickBot="1" x14ac:dyDescent="0.3">
      <c r="A16" s="10" t="s">
        <v>12</v>
      </c>
      <c r="B16" s="37" t="s">
        <v>13</v>
      </c>
      <c r="C16" s="37"/>
      <c r="D16" s="11" t="s">
        <v>11</v>
      </c>
      <c r="E16" s="38">
        <v>20</v>
      </c>
      <c r="F16" s="38"/>
      <c r="G16" s="11"/>
      <c r="H16" s="28">
        <f t="shared" si="0"/>
        <v>0</v>
      </c>
    </row>
    <row r="17" spans="1:8" ht="25.5" customHeight="1" thickBot="1" x14ac:dyDescent="0.3">
      <c r="A17" s="10" t="s">
        <v>14</v>
      </c>
      <c r="B17" s="37" t="s">
        <v>15</v>
      </c>
      <c r="C17" s="37"/>
      <c r="D17" s="11" t="s">
        <v>8</v>
      </c>
      <c r="E17" s="38">
        <v>25350</v>
      </c>
      <c r="F17" s="38"/>
      <c r="G17" s="11"/>
      <c r="H17" s="28">
        <f t="shared" si="0"/>
        <v>0</v>
      </c>
    </row>
    <row r="18" spans="1:8" ht="25.5" customHeight="1" thickBot="1" x14ac:dyDescent="0.3">
      <c r="A18" s="13" t="s">
        <v>16</v>
      </c>
      <c r="B18" s="45" t="s">
        <v>17</v>
      </c>
      <c r="C18" s="45"/>
      <c r="D18" s="14" t="s">
        <v>11</v>
      </c>
      <c r="E18" s="44">
        <v>20</v>
      </c>
      <c r="F18" s="44"/>
      <c r="G18" s="14"/>
      <c r="H18" s="28">
        <f t="shared" si="0"/>
        <v>0</v>
      </c>
    </row>
    <row r="19" spans="1:8" ht="16.5" thickBot="1" x14ac:dyDescent="0.3">
      <c r="A19" s="39" t="s">
        <v>18</v>
      </c>
      <c r="B19" s="39"/>
      <c r="C19" s="39"/>
      <c r="D19" s="39"/>
      <c r="E19" s="39"/>
      <c r="F19" s="39"/>
      <c r="G19" s="39"/>
      <c r="H19" s="39"/>
    </row>
    <row r="20" spans="1:8" ht="26.25" thickBot="1" x14ac:dyDescent="0.3">
      <c r="A20" s="7" t="s">
        <v>19</v>
      </c>
      <c r="B20" s="46" t="s">
        <v>7</v>
      </c>
      <c r="C20" s="46"/>
      <c r="D20" s="8" t="s">
        <v>20</v>
      </c>
      <c r="E20" s="47">
        <v>10</v>
      </c>
      <c r="F20" s="47"/>
      <c r="G20" s="8"/>
      <c r="H20" s="9">
        <f>SUM(E20*G20)</f>
        <v>0</v>
      </c>
    </row>
    <row r="21" spans="1:8" ht="26.25" thickBot="1" x14ac:dyDescent="0.3">
      <c r="A21" s="10" t="s">
        <v>21</v>
      </c>
      <c r="B21" s="37" t="s">
        <v>10</v>
      </c>
      <c r="C21" s="37"/>
      <c r="D21" s="11" t="s">
        <v>20</v>
      </c>
      <c r="E21" s="38">
        <v>10</v>
      </c>
      <c r="F21" s="38"/>
      <c r="G21" s="11"/>
      <c r="H21" s="28">
        <f t="shared" ref="H21:H24" si="1">SUM(E21*G21)</f>
        <v>0</v>
      </c>
    </row>
    <row r="22" spans="1:8" ht="26.25" thickBot="1" x14ac:dyDescent="0.3">
      <c r="A22" s="10" t="s">
        <v>22</v>
      </c>
      <c r="B22" s="37" t="s">
        <v>13</v>
      </c>
      <c r="C22" s="37"/>
      <c r="D22" s="11" t="s">
        <v>20</v>
      </c>
      <c r="E22" s="38">
        <v>10</v>
      </c>
      <c r="F22" s="38"/>
      <c r="G22" s="11"/>
      <c r="H22" s="28">
        <f t="shared" si="1"/>
        <v>0</v>
      </c>
    </row>
    <row r="23" spans="1:8" ht="26.25" thickBot="1" x14ac:dyDescent="0.3">
      <c r="A23" s="10" t="s">
        <v>23</v>
      </c>
      <c r="B23" s="37" t="s">
        <v>15</v>
      </c>
      <c r="C23" s="37"/>
      <c r="D23" s="11" t="s">
        <v>20</v>
      </c>
      <c r="E23" s="38">
        <v>24600</v>
      </c>
      <c r="F23" s="38"/>
      <c r="G23" s="11"/>
      <c r="H23" s="28">
        <f t="shared" si="1"/>
        <v>0</v>
      </c>
    </row>
    <row r="24" spans="1:8" ht="26.25" thickBot="1" x14ac:dyDescent="0.3">
      <c r="A24" s="13" t="s">
        <v>24</v>
      </c>
      <c r="B24" s="45" t="s">
        <v>17</v>
      </c>
      <c r="C24" s="45"/>
      <c r="D24" s="14" t="s">
        <v>20</v>
      </c>
      <c r="E24" s="44">
        <v>10</v>
      </c>
      <c r="F24" s="44"/>
      <c r="G24" s="14"/>
      <c r="H24" s="28">
        <f t="shared" si="1"/>
        <v>0</v>
      </c>
    </row>
    <row r="25" spans="1:8" ht="16.5" thickBot="1" x14ac:dyDescent="0.3">
      <c r="A25" s="39" t="s">
        <v>25</v>
      </c>
      <c r="B25" s="39"/>
      <c r="C25" s="39"/>
      <c r="D25" s="39"/>
      <c r="E25" s="39"/>
      <c r="F25" s="39"/>
      <c r="G25" s="39"/>
      <c r="H25" s="39"/>
    </row>
    <row r="26" spans="1:8" ht="26.25" thickBot="1" x14ac:dyDescent="0.3">
      <c r="A26" s="7" t="s">
        <v>26</v>
      </c>
      <c r="B26" s="46" t="s">
        <v>7</v>
      </c>
      <c r="C26" s="46"/>
      <c r="D26" s="8" t="s">
        <v>27</v>
      </c>
      <c r="E26" s="47">
        <v>10</v>
      </c>
      <c r="F26" s="47"/>
      <c r="G26" s="8"/>
      <c r="H26" s="9">
        <f>SUM(E26*G26)</f>
        <v>0</v>
      </c>
    </row>
    <row r="27" spans="1:8" ht="26.25" thickBot="1" x14ac:dyDescent="0.3">
      <c r="A27" s="10" t="s">
        <v>28</v>
      </c>
      <c r="B27" s="37" t="s">
        <v>10</v>
      </c>
      <c r="C27" s="37"/>
      <c r="D27" s="11" t="s">
        <v>27</v>
      </c>
      <c r="E27" s="38">
        <v>20</v>
      </c>
      <c r="F27" s="38"/>
      <c r="G27" s="11"/>
      <c r="H27" s="28">
        <f t="shared" ref="H27:H30" si="2">SUM(E27*G27)</f>
        <v>0</v>
      </c>
    </row>
    <row r="28" spans="1:8" ht="26.25" thickBot="1" x14ac:dyDescent="0.3">
      <c r="A28" s="10" t="s">
        <v>29</v>
      </c>
      <c r="B28" s="37" t="s">
        <v>13</v>
      </c>
      <c r="C28" s="37"/>
      <c r="D28" s="11" t="s">
        <v>27</v>
      </c>
      <c r="E28" s="38">
        <v>10</v>
      </c>
      <c r="F28" s="38"/>
      <c r="G28" s="11"/>
      <c r="H28" s="28">
        <f t="shared" si="2"/>
        <v>0</v>
      </c>
    </row>
    <row r="29" spans="1:8" ht="26.25" thickBot="1" x14ac:dyDescent="0.3">
      <c r="A29" s="10" t="s">
        <v>30</v>
      </c>
      <c r="B29" s="37" t="s">
        <v>15</v>
      </c>
      <c r="C29" s="37"/>
      <c r="D29" s="11" t="s">
        <v>27</v>
      </c>
      <c r="E29" s="38">
        <v>6250</v>
      </c>
      <c r="F29" s="38"/>
      <c r="G29" s="11"/>
      <c r="H29" s="28">
        <f t="shared" si="2"/>
        <v>0</v>
      </c>
    </row>
    <row r="30" spans="1:8" ht="26.25" thickBot="1" x14ac:dyDescent="0.3">
      <c r="A30" s="13" t="s">
        <v>31</v>
      </c>
      <c r="B30" s="45" t="s">
        <v>17</v>
      </c>
      <c r="C30" s="45"/>
      <c r="D30" s="14" t="s">
        <v>27</v>
      </c>
      <c r="E30" s="44">
        <v>10</v>
      </c>
      <c r="F30" s="44"/>
      <c r="G30" s="14"/>
      <c r="H30" s="28">
        <f t="shared" si="2"/>
        <v>0</v>
      </c>
    </row>
    <row r="31" spans="1:8" ht="16.5" thickBot="1" x14ac:dyDescent="0.3">
      <c r="A31" s="39" t="s">
        <v>32</v>
      </c>
      <c r="B31" s="39"/>
      <c r="C31" s="39"/>
      <c r="D31" s="39"/>
      <c r="E31" s="39"/>
      <c r="F31" s="39"/>
      <c r="G31" s="39"/>
      <c r="H31" s="39"/>
    </row>
    <row r="32" spans="1:8" ht="15.75" thickBot="1" x14ac:dyDescent="0.3">
      <c r="A32" s="7" t="s">
        <v>33</v>
      </c>
      <c r="B32" s="46" t="s">
        <v>34</v>
      </c>
      <c r="C32" s="46"/>
      <c r="D32" s="46" t="s">
        <v>35</v>
      </c>
      <c r="E32" s="46"/>
      <c r="F32" s="15"/>
      <c r="G32" s="8"/>
      <c r="H32" s="9">
        <f>SUM(F32*G32)</f>
        <v>0</v>
      </c>
    </row>
    <row r="33" spans="1:8" ht="15.75" thickBot="1" x14ac:dyDescent="0.3">
      <c r="A33" s="10" t="s">
        <v>36</v>
      </c>
      <c r="B33" s="37"/>
      <c r="C33" s="37"/>
      <c r="D33" s="37" t="s">
        <v>37</v>
      </c>
      <c r="E33" s="37"/>
      <c r="F33" s="16">
        <v>4</v>
      </c>
      <c r="G33" s="11"/>
      <c r="H33" s="28">
        <f t="shared" ref="H33:H47" si="3">SUM(F33*G33)</f>
        <v>0</v>
      </c>
    </row>
    <row r="34" spans="1:8" ht="15.75" thickBot="1" x14ac:dyDescent="0.3">
      <c r="A34" s="10" t="s">
        <v>38</v>
      </c>
      <c r="B34" s="37"/>
      <c r="C34" s="37"/>
      <c r="D34" s="37" t="s">
        <v>39</v>
      </c>
      <c r="E34" s="37"/>
      <c r="F34" s="16">
        <v>30</v>
      </c>
      <c r="G34" s="11"/>
      <c r="H34" s="28">
        <f t="shared" si="3"/>
        <v>0</v>
      </c>
    </row>
    <row r="35" spans="1:8" ht="15.75" thickBot="1" x14ac:dyDescent="0.3">
      <c r="A35" s="10" t="s">
        <v>40</v>
      </c>
      <c r="B35" s="37"/>
      <c r="C35" s="37"/>
      <c r="D35" s="37" t="s">
        <v>41</v>
      </c>
      <c r="E35" s="37"/>
      <c r="F35" s="16">
        <v>10</v>
      </c>
      <c r="G35" s="11"/>
      <c r="H35" s="28">
        <f t="shared" si="3"/>
        <v>0</v>
      </c>
    </row>
    <row r="36" spans="1:8" ht="15.75" thickBot="1" x14ac:dyDescent="0.3">
      <c r="A36" s="10" t="s">
        <v>42</v>
      </c>
      <c r="B36" s="48" t="s">
        <v>43</v>
      </c>
      <c r="C36" s="48"/>
      <c r="D36" s="37" t="s">
        <v>44</v>
      </c>
      <c r="E36" s="37"/>
      <c r="F36" s="16"/>
      <c r="G36" s="11"/>
      <c r="H36" s="28">
        <f t="shared" si="3"/>
        <v>0</v>
      </c>
    </row>
    <row r="37" spans="1:8" ht="15.75" thickBot="1" x14ac:dyDescent="0.3">
      <c r="A37" s="10" t="s">
        <v>45</v>
      </c>
      <c r="B37" s="48"/>
      <c r="C37" s="48"/>
      <c r="D37" s="37" t="s">
        <v>37</v>
      </c>
      <c r="E37" s="37"/>
      <c r="F37" s="16"/>
      <c r="G37" s="11"/>
      <c r="H37" s="28">
        <f t="shared" si="3"/>
        <v>0</v>
      </c>
    </row>
    <row r="38" spans="1:8" ht="15.75" thickBot="1" x14ac:dyDescent="0.3">
      <c r="A38" s="10" t="s">
        <v>46</v>
      </c>
      <c r="B38" s="48"/>
      <c r="C38" s="48"/>
      <c r="D38" s="37" t="s">
        <v>39</v>
      </c>
      <c r="E38" s="37"/>
      <c r="F38" s="16">
        <v>20</v>
      </c>
      <c r="G38" s="11"/>
      <c r="H38" s="28">
        <f t="shared" si="3"/>
        <v>0</v>
      </c>
    </row>
    <row r="39" spans="1:8" ht="15.75" thickBot="1" x14ac:dyDescent="0.3">
      <c r="A39" s="10" t="s">
        <v>47</v>
      </c>
      <c r="B39" s="48"/>
      <c r="C39" s="48"/>
      <c r="D39" s="37" t="s">
        <v>41</v>
      </c>
      <c r="E39" s="37"/>
      <c r="F39" s="16">
        <v>10</v>
      </c>
      <c r="G39" s="11"/>
      <c r="H39" s="28">
        <f t="shared" si="3"/>
        <v>0</v>
      </c>
    </row>
    <row r="40" spans="1:8" ht="24" customHeight="1" thickBot="1" x14ac:dyDescent="0.3">
      <c r="A40" s="10" t="s">
        <v>48</v>
      </c>
      <c r="B40" s="37" t="s">
        <v>105</v>
      </c>
      <c r="C40" s="37"/>
      <c r="D40" s="37" t="s">
        <v>44</v>
      </c>
      <c r="E40" s="37"/>
      <c r="F40" s="16"/>
      <c r="G40" s="11"/>
      <c r="H40" s="28">
        <f t="shared" si="3"/>
        <v>0</v>
      </c>
    </row>
    <row r="41" spans="1:8" ht="15.75" thickBot="1" x14ac:dyDescent="0.3">
      <c r="A41" s="10" t="s">
        <v>49</v>
      </c>
      <c r="B41" s="65"/>
      <c r="C41" s="65"/>
      <c r="D41" s="37" t="s">
        <v>37</v>
      </c>
      <c r="E41" s="37"/>
      <c r="F41" s="16">
        <v>130</v>
      </c>
      <c r="G41" s="11"/>
      <c r="H41" s="28">
        <f t="shared" si="3"/>
        <v>0</v>
      </c>
    </row>
    <row r="42" spans="1:8" ht="15.75" thickBot="1" x14ac:dyDescent="0.3">
      <c r="A42" s="10" t="s">
        <v>50</v>
      </c>
      <c r="B42" s="65"/>
      <c r="C42" s="65"/>
      <c r="D42" s="37" t="s">
        <v>39</v>
      </c>
      <c r="E42" s="37"/>
      <c r="F42" s="16">
        <v>1100</v>
      </c>
      <c r="G42" s="11"/>
      <c r="H42" s="28">
        <f t="shared" si="3"/>
        <v>0</v>
      </c>
    </row>
    <row r="43" spans="1:8" ht="15.75" thickBot="1" x14ac:dyDescent="0.3">
      <c r="A43" s="10" t="s">
        <v>51</v>
      </c>
      <c r="B43" s="65"/>
      <c r="C43" s="65"/>
      <c r="D43" s="37" t="s">
        <v>41</v>
      </c>
      <c r="E43" s="37"/>
      <c r="F43" s="16">
        <v>500</v>
      </c>
      <c r="G43" s="11"/>
      <c r="H43" s="28">
        <f t="shared" si="3"/>
        <v>0</v>
      </c>
    </row>
    <row r="44" spans="1:8" ht="21.75" customHeight="1" thickBot="1" x14ac:dyDescent="0.3">
      <c r="A44" s="10" t="s">
        <v>52</v>
      </c>
      <c r="B44" s="37" t="s">
        <v>106</v>
      </c>
      <c r="C44" s="37"/>
      <c r="D44" s="37" t="s">
        <v>44</v>
      </c>
      <c r="E44" s="37"/>
      <c r="F44" s="16"/>
      <c r="G44" s="11"/>
      <c r="H44" s="28">
        <f t="shared" si="3"/>
        <v>0</v>
      </c>
    </row>
    <row r="45" spans="1:8" ht="15.75" thickBot="1" x14ac:dyDescent="0.3">
      <c r="A45" s="10" t="s">
        <v>53</v>
      </c>
      <c r="B45" s="65"/>
      <c r="C45" s="65"/>
      <c r="D45" s="37" t="s">
        <v>37</v>
      </c>
      <c r="E45" s="37"/>
      <c r="F45" s="16">
        <v>10</v>
      </c>
      <c r="G45" s="11"/>
      <c r="H45" s="28">
        <f t="shared" si="3"/>
        <v>0</v>
      </c>
    </row>
    <row r="46" spans="1:8" ht="15.75" thickBot="1" x14ac:dyDescent="0.3">
      <c r="A46" s="10" t="s">
        <v>54</v>
      </c>
      <c r="B46" s="65"/>
      <c r="C46" s="65"/>
      <c r="D46" s="37" t="s">
        <v>39</v>
      </c>
      <c r="E46" s="37"/>
      <c r="F46" s="16">
        <v>200</v>
      </c>
      <c r="G46" s="11"/>
      <c r="H46" s="28">
        <f t="shared" si="3"/>
        <v>0</v>
      </c>
    </row>
    <row r="47" spans="1:8" ht="15.75" thickBot="1" x14ac:dyDescent="0.3">
      <c r="A47" s="13" t="s">
        <v>55</v>
      </c>
      <c r="B47" s="66"/>
      <c r="C47" s="66"/>
      <c r="D47" s="45" t="s">
        <v>41</v>
      </c>
      <c r="E47" s="45"/>
      <c r="F47" s="17">
        <v>100</v>
      </c>
      <c r="G47" s="14"/>
      <c r="H47" s="28">
        <f t="shared" si="3"/>
        <v>0</v>
      </c>
    </row>
    <row r="48" spans="1:8" ht="16.5" thickBot="1" x14ac:dyDescent="0.3">
      <c r="A48" s="39" t="s">
        <v>56</v>
      </c>
      <c r="B48" s="39"/>
      <c r="C48" s="39"/>
      <c r="D48" s="39"/>
      <c r="E48" s="39"/>
      <c r="F48" s="39"/>
      <c r="G48" s="39"/>
      <c r="H48" s="39"/>
    </row>
    <row r="49" spans="1:8" ht="16.5" thickBot="1" x14ac:dyDescent="0.3">
      <c r="A49" s="7" t="s">
        <v>57</v>
      </c>
      <c r="B49" s="46" t="s">
        <v>58</v>
      </c>
      <c r="C49" s="50"/>
      <c r="D49" s="46" t="s">
        <v>99</v>
      </c>
      <c r="E49" s="50"/>
      <c r="F49" s="18"/>
      <c r="G49" s="19"/>
      <c r="H49" s="9">
        <f>SUM(F49*G49)</f>
        <v>0</v>
      </c>
    </row>
    <row r="50" spans="1:8" ht="16.5" customHeight="1" thickBot="1" x14ac:dyDescent="0.3">
      <c r="A50" s="20" t="s">
        <v>60</v>
      </c>
      <c r="B50" s="40"/>
      <c r="C50" s="40"/>
      <c r="D50" s="37" t="s">
        <v>59</v>
      </c>
      <c r="E50" s="37"/>
      <c r="F50" s="21">
        <v>25</v>
      </c>
      <c r="G50" s="22"/>
      <c r="H50" s="28">
        <f t="shared" ref="H50:H54" si="4">SUM(F50*G50)</f>
        <v>0</v>
      </c>
    </row>
    <row r="51" spans="1:8" ht="15.75" thickBot="1" x14ac:dyDescent="0.3">
      <c r="A51" s="10" t="s">
        <v>62</v>
      </c>
      <c r="B51" s="40"/>
      <c r="C51" s="40"/>
      <c r="D51" s="37" t="s">
        <v>61</v>
      </c>
      <c r="E51" s="37"/>
      <c r="F51" s="21">
        <v>4</v>
      </c>
      <c r="G51" s="22"/>
      <c r="H51" s="28">
        <f t="shared" si="4"/>
        <v>0</v>
      </c>
    </row>
    <row r="52" spans="1:8" ht="15.75" thickBot="1" x14ac:dyDescent="0.3">
      <c r="A52" s="10" t="s">
        <v>65</v>
      </c>
      <c r="B52" s="37" t="s">
        <v>63</v>
      </c>
      <c r="C52" s="40"/>
      <c r="D52" s="42" t="s">
        <v>99</v>
      </c>
      <c r="E52" s="43"/>
      <c r="F52" s="21">
        <v>4</v>
      </c>
      <c r="G52" s="22"/>
      <c r="H52" s="28">
        <f t="shared" si="4"/>
        <v>0</v>
      </c>
    </row>
    <row r="53" spans="1:8" ht="15.75" customHeight="1" thickBot="1" x14ac:dyDescent="0.3">
      <c r="A53" s="20" t="s">
        <v>68</v>
      </c>
      <c r="B53" s="40"/>
      <c r="C53" s="40"/>
      <c r="D53" s="37" t="s">
        <v>64</v>
      </c>
      <c r="E53" s="37"/>
      <c r="F53" s="21">
        <v>180</v>
      </c>
      <c r="G53" s="22"/>
      <c r="H53" s="28">
        <f t="shared" si="4"/>
        <v>0</v>
      </c>
    </row>
    <row r="54" spans="1:8" ht="15.75" thickBot="1" x14ac:dyDescent="0.3">
      <c r="A54" s="13" t="s">
        <v>70</v>
      </c>
      <c r="B54" s="41"/>
      <c r="C54" s="41"/>
      <c r="D54" s="45" t="s">
        <v>66</v>
      </c>
      <c r="E54" s="45"/>
      <c r="F54" s="23"/>
      <c r="G54" s="24"/>
      <c r="H54" s="28">
        <f t="shared" si="4"/>
        <v>0</v>
      </c>
    </row>
    <row r="55" spans="1:8" ht="16.5" thickBot="1" x14ac:dyDescent="0.3">
      <c r="A55" s="39" t="s">
        <v>67</v>
      </c>
      <c r="B55" s="39"/>
      <c r="C55" s="39"/>
      <c r="D55" s="39"/>
      <c r="E55" s="39"/>
      <c r="F55" s="39"/>
      <c r="G55" s="39"/>
      <c r="H55" s="39"/>
    </row>
    <row r="56" spans="1:8" x14ac:dyDescent="0.25">
      <c r="A56" s="7" t="s">
        <v>71</v>
      </c>
      <c r="B56" s="46" t="s">
        <v>17</v>
      </c>
      <c r="C56" s="46"/>
      <c r="D56" s="8" t="s">
        <v>69</v>
      </c>
      <c r="E56" s="47">
        <v>40</v>
      </c>
      <c r="F56" s="47"/>
      <c r="G56" s="8"/>
      <c r="H56" s="9">
        <f>SUM(E56*G56)</f>
        <v>0</v>
      </c>
    </row>
    <row r="57" spans="1:8" x14ac:dyDescent="0.25">
      <c r="A57" s="49" t="s">
        <v>73</v>
      </c>
      <c r="B57" s="37"/>
      <c r="C57" s="37"/>
      <c r="D57" s="37" t="s">
        <v>101</v>
      </c>
      <c r="E57" s="38"/>
      <c r="F57" s="38"/>
      <c r="G57" s="37"/>
      <c r="H57" s="51">
        <f>SUM(E57*G57)</f>
        <v>0</v>
      </c>
    </row>
    <row r="58" spans="1:8" x14ac:dyDescent="0.25">
      <c r="A58" s="49"/>
      <c r="B58" s="37"/>
      <c r="C58" s="37"/>
      <c r="D58" s="40"/>
      <c r="E58" s="38"/>
      <c r="F58" s="38"/>
      <c r="G58" s="37"/>
      <c r="H58" s="51"/>
    </row>
    <row r="59" spans="1:8" ht="25.5" x14ac:dyDescent="0.25">
      <c r="A59" s="10" t="s">
        <v>75</v>
      </c>
      <c r="B59" s="37"/>
      <c r="C59" s="37"/>
      <c r="D59" s="11" t="s">
        <v>72</v>
      </c>
      <c r="E59" s="38"/>
      <c r="F59" s="38"/>
      <c r="G59" s="11"/>
      <c r="H59" s="12">
        <f>SUM(E59*G59)</f>
        <v>0</v>
      </c>
    </row>
    <row r="60" spans="1:8" ht="25.5" x14ac:dyDescent="0.25">
      <c r="A60" s="10" t="s">
        <v>76</v>
      </c>
      <c r="B60" s="37"/>
      <c r="C60" s="37"/>
      <c r="D60" s="11" t="s">
        <v>74</v>
      </c>
      <c r="E60" s="38"/>
      <c r="F60" s="38"/>
      <c r="G60" s="11"/>
      <c r="H60" s="29">
        <f>SUM(E60*G60)</f>
        <v>0</v>
      </c>
    </row>
    <row r="61" spans="1:8" ht="25.5" x14ac:dyDescent="0.25">
      <c r="A61" s="10" t="s">
        <v>78</v>
      </c>
      <c r="B61" s="37"/>
      <c r="C61" s="37"/>
      <c r="D61" s="11" t="s">
        <v>20</v>
      </c>
      <c r="E61" s="38"/>
      <c r="F61" s="38"/>
      <c r="G61" s="11"/>
      <c r="H61" s="29">
        <f>SUM(E61*G61)</f>
        <v>0</v>
      </c>
    </row>
    <row r="62" spans="1:8" ht="26.25" thickBot="1" x14ac:dyDescent="0.3">
      <c r="A62" s="13" t="s">
        <v>80</v>
      </c>
      <c r="B62" s="45"/>
      <c r="C62" s="45"/>
      <c r="D62" s="14" t="s">
        <v>27</v>
      </c>
      <c r="E62" s="44"/>
      <c r="F62" s="44"/>
      <c r="G62" s="14"/>
      <c r="H62" s="29">
        <f>SUM(E62*G62)</f>
        <v>0</v>
      </c>
    </row>
    <row r="63" spans="1:8" ht="17.25" customHeight="1" thickBot="1" x14ac:dyDescent="0.3">
      <c r="A63" s="39" t="s">
        <v>77</v>
      </c>
      <c r="B63" s="39"/>
      <c r="C63" s="39"/>
      <c r="D63" s="39"/>
      <c r="E63" s="39"/>
      <c r="F63" s="39"/>
      <c r="G63" s="39"/>
      <c r="H63" s="39"/>
    </row>
    <row r="64" spans="1:8" x14ac:dyDescent="0.25">
      <c r="A64" s="7" t="s">
        <v>82</v>
      </c>
      <c r="B64" s="46" t="s">
        <v>17</v>
      </c>
      <c r="C64" s="46"/>
      <c r="D64" s="8" t="s">
        <v>79</v>
      </c>
      <c r="E64" s="47"/>
      <c r="F64" s="47"/>
      <c r="G64" s="25"/>
      <c r="H64" s="9">
        <f>SUM(E64*G64)</f>
        <v>0</v>
      </c>
    </row>
    <row r="65" spans="1:8" ht="25.5" x14ac:dyDescent="0.25">
      <c r="A65" s="10" t="s">
        <v>83</v>
      </c>
      <c r="B65" s="37"/>
      <c r="C65" s="37"/>
      <c r="D65" s="11" t="s">
        <v>81</v>
      </c>
      <c r="E65" s="38">
        <v>4</v>
      </c>
      <c r="F65" s="38"/>
      <c r="G65" s="26"/>
      <c r="H65" s="12">
        <f>SUM(E65*G65)</f>
        <v>0</v>
      </c>
    </row>
    <row r="66" spans="1:8" ht="25.5" x14ac:dyDescent="0.25">
      <c r="A66" s="10" t="s">
        <v>84</v>
      </c>
      <c r="B66" s="37"/>
      <c r="C66" s="37"/>
      <c r="D66" s="11" t="s">
        <v>72</v>
      </c>
      <c r="E66" s="38"/>
      <c r="F66" s="38"/>
      <c r="G66" s="26"/>
      <c r="H66" s="29">
        <f t="shared" ref="H66:H69" si="5">SUM(E66*G66)</f>
        <v>0</v>
      </c>
    </row>
    <row r="67" spans="1:8" ht="25.5" x14ac:dyDescent="0.25">
      <c r="A67" s="10" t="s">
        <v>85</v>
      </c>
      <c r="B67" s="37"/>
      <c r="C67" s="37"/>
      <c r="D67" s="11" t="s">
        <v>74</v>
      </c>
      <c r="E67" s="38"/>
      <c r="F67" s="38"/>
      <c r="G67" s="26"/>
      <c r="H67" s="29">
        <f t="shared" si="5"/>
        <v>0</v>
      </c>
    </row>
    <row r="68" spans="1:8" ht="25.5" x14ac:dyDescent="0.25">
      <c r="A68" s="10" t="s">
        <v>87</v>
      </c>
      <c r="B68" s="37"/>
      <c r="C68" s="37"/>
      <c r="D68" s="11" t="s">
        <v>20</v>
      </c>
      <c r="E68" s="38"/>
      <c r="F68" s="38"/>
      <c r="G68" s="26"/>
      <c r="H68" s="29">
        <f t="shared" si="5"/>
        <v>0</v>
      </c>
    </row>
    <row r="69" spans="1:8" ht="26.25" thickBot="1" x14ac:dyDescent="0.3">
      <c r="A69" s="13" t="s">
        <v>92</v>
      </c>
      <c r="B69" s="45"/>
      <c r="C69" s="45"/>
      <c r="D69" s="14" t="s">
        <v>27</v>
      </c>
      <c r="E69" s="44"/>
      <c r="F69" s="44"/>
      <c r="G69" s="27"/>
      <c r="H69" s="29">
        <f t="shared" si="5"/>
        <v>0</v>
      </c>
    </row>
    <row r="70" spans="1:8" ht="15.75" customHeight="1" thickBot="1" x14ac:dyDescent="0.3">
      <c r="A70" s="67" t="s">
        <v>103</v>
      </c>
      <c r="B70" s="68"/>
      <c r="C70" s="68"/>
      <c r="D70" s="68"/>
      <c r="E70" s="68"/>
      <c r="F70" s="68"/>
      <c r="G70" s="68"/>
      <c r="H70" s="35">
        <f>SUM(H14:H69)</f>
        <v>0</v>
      </c>
    </row>
    <row r="71" spans="1:8" ht="15.75" thickBot="1" x14ac:dyDescent="0.3">
      <c r="A71" s="69"/>
      <c r="B71" s="70"/>
      <c r="C71" s="70"/>
      <c r="D71" s="70"/>
      <c r="E71" s="70"/>
      <c r="F71" s="70"/>
      <c r="G71" s="70"/>
      <c r="H71" s="35"/>
    </row>
    <row r="72" spans="1:8" ht="20.25" customHeight="1" thickBot="1" x14ac:dyDescent="0.3">
      <c r="A72" s="52" t="s">
        <v>86</v>
      </c>
      <c r="B72" s="52"/>
      <c r="C72" s="52"/>
      <c r="D72" s="52"/>
      <c r="E72" s="52"/>
      <c r="F72" s="52"/>
      <c r="G72" s="52"/>
      <c r="H72" s="52"/>
    </row>
    <row r="73" spans="1:8" s="6" customFormat="1" ht="64.5" thickBot="1" x14ac:dyDescent="0.3">
      <c r="A73" s="53">
        <v>50</v>
      </c>
      <c r="B73" s="53"/>
      <c r="C73" s="5" t="s">
        <v>88</v>
      </c>
      <c r="D73" s="5" t="s">
        <v>89</v>
      </c>
      <c r="E73" s="54" t="s">
        <v>112</v>
      </c>
      <c r="F73" s="54"/>
      <c r="G73" s="5"/>
      <c r="H73" s="5"/>
    </row>
    <row r="74" spans="1:8" ht="15.75" thickBot="1" x14ac:dyDescent="0.3">
      <c r="A74" s="67" t="s">
        <v>102</v>
      </c>
      <c r="B74" s="68"/>
      <c r="C74" s="68"/>
      <c r="D74" s="68"/>
      <c r="E74" s="68"/>
      <c r="F74" s="68"/>
      <c r="G74" s="68"/>
      <c r="H74" s="55">
        <f>H73</f>
        <v>0</v>
      </c>
    </row>
    <row r="75" spans="1:8" ht="15.75" thickBot="1" x14ac:dyDescent="0.3">
      <c r="A75" s="71"/>
      <c r="B75" s="72"/>
      <c r="C75" s="72"/>
      <c r="D75" s="72"/>
      <c r="E75" s="72"/>
      <c r="F75" s="72"/>
      <c r="G75" s="72"/>
      <c r="H75" s="55"/>
    </row>
    <row r="76" spans="1:8" ht="15.75" thickBot="1" x14ac:dyDescent="0.3">
      <c r="A76" s="69"/>
      <c r="B76" s="70"/>
      <c r="C76" s="70"/>
      <c r="D76" s="70"/>
      <c r="E76" s="70"/>
      <c r="F76" s="70"/>
      <c r="G76" s="70"/>
      <c r="H76" s="55"/>
    </row>
    <row r="77" spans="1:8" ht="20.25" customHeight="1" thickBot="1" x14ac:dyDescent="0.3">
      <c r="A77" s="52" t="s">
        <v>90</v>
      </c>
      <c r="B77" s="52"/>
      <c r="C77" s="52"/>
      <c r="D77" s="52"/>
      <c r="E77" s="52"/>
      <c r="F77" s="52"/>
      <c r="G77" s="52"/>
      <c r="H77" s="52"/>
    </row>
    <row r="78" spans="1:8" ht="16.5" customHeight="1" thickBot="1" x14ac:dyDescent="0.3">
      <c r="A78" s="39" t="s">
        <v>91</v>
      </c>
      <c r="B78" s="39"/>
      <c r="C78" s="39"/>
      <c r="D78" s="39"/>
      <c r="E78" s="39"/>
      <c r="F78" s="39"/>
      <c r="G78" s="39"/>
      <c r="H78" s="39"/>
    </row>
    <row r="79" spans="1:8" ht="17.25" customHeight="1" thickBot="1" x14ac:dyDescent="0.3">
      <c r="A79" s="39" t="s">
        <v>5</v>
      </c>
      <c r="B79" s="39"/>
      <c r="C79" s="39"/>
      <c r="D79" s="39"/>
      <c r="E79" s="39"/>
      <c r="F79" s="39"/>
      <c r="G79" s="39"/>
      <c r="H79" s="39"/>
    </row>
    <row r="80" spans="1:8" ht="25.5" customHeight="1" thickBot="1" x14ac:dyDescent="0.3">
      <c r="A80" s="7" t="s">
        <v>93</v>
      </c>
      <c r="B80" s="46" t="s">
        <v>10</v>
      </c>
      <c r="C80" s="46"/>
      <c r="D80" s="8" t="s">
        <v>11</v>
      </c>
      <c r="E80" s="47">
        <v>4200</v>
      </c>
      <c r="F80" s="47"/>
      <c r="G80" s="8"/>
      <c r="H80" s="9">
        <f>SUM(E80*G80)</f>
        <v>0</v>
      </c>
    </row>
    <row r="81" spans="1:8" ht="25.5" customHeight="1" thickBot="1" x14ac:dyDescent="0.3">
      <c r="A81" s="13" t="s">
        <v>94</v>
      </c>
      <c r="B81" s="45" t="s">
        <v>15</v>
      </c>
      <c r="C81" s="45"/>
      <c r="D81" s="14" t="s">
        <v>11</v>
      </c>
      <c r="E81" s="44"/>
      <c r="F81" s="44"/>
      <c r="G81" s="14"/>
      <c r="H81" s="28">
        <f>SUM(E81*G81)</f>
        <v>0</v>
      </c>
    </row>
    <row r="82" spans="1:8" ht="16.5" customHeight="1" thickBot="1" x14ac:dyDescent="0.3">
      <c r="A82" s="39" t="s">
        <v>18</v>
      </c>
      <c r="B82" s="39"/>
      <c r="C82" s="39"/>
      <c r="D82" s="39"/>
      <c r="E82" s="39"/>
      <c r="F82" s="39"/>
      <c r="G82" s="39"/>
      <c r="H82" s="39"/>
    </row>
    <row r="83" spans="1:8" ht="26.25" thickBot="1" x14ac:dyDescent="0.3">
      <c r="A83" s="7" t="s">
        <v>95</v>
      </c>
      <c r="B83" s="46" t="s">
        <v>10</v>
      </c>
      <c r="C83" s="46"/>
      <c r="D83" s="8" t="s">
        <v>20</v>
      </c>
      <c r="E83" s="47"/>
      <c r="F83" s="47"/>
      <c r="G83" s="8"/>
      <c r="H83" s="9">
        <f>SUM(E83*G83)</f>
        <v>0</v>
      </c>
    </row>
    <row r="84" spans="1:8" ht="26.25" thickBot="1" x14ac:dyDescent="0.3">
      <c r="A84" s="13" t="s">
        <v>96</v>
      </c>
      <c r="B84" s="45" t="s">
        <v>15</v>
      </c>
      <c r="C84" s="45"/>
      <c r="D84" s="14" t="s">
        <v>20</v>
      </c>
      <c r="E84" s="44"/>
      <c r="F84" s="44"/>
      <c r="G84" s="14"/>
      <c r="H84" s="28">
        <f>SUM(E84*G84)</f>
        <v>0</v>
      </c>
    </row>
    <row r="85" spans="1:8" ht="16.5" customHeight="1" thickBot="1" x14ac:dyDescent="0.3">
      <c r="A85" s="39" t="s">
        <v>25</v>
      </c>
      <c r="B85" s="39"/>
      <c r="C85" s="39"/>
      <c r="D85" s="39"/>
      <c r="E85" s="39"/>
      <c r="F85" s="39"/>
      <c r="G85" s="39"/>
      <c r="H85" s="39"/>
    </row>
    <row r="86" spans="1:8" ht="26.25" thickBot="1" x14ac:dyDescent="0.3">
      <c r="A86" s="7" t="s">
        <v>97</v>
      </c>
      <c r="B86" s="46" t="s">
        <v>10</v>
      </c>
      <c r="C86" s="46"/>
      <c r="D86" s="8" t="s">
        <v>27</v>
      </c>
      <c r="E86" s="47"/>
      <c r="F86" s="47"/>
      <c r="G86" s="8"/>
      <c r="H86" s="9">
        <f>SUM(E86*G86)</f>
        <v>0</v>
      </c>
    </row>
    <row r="87" spans="1:8" ht="26.25" thickBot="1" x14ac:dyDescent="0.3">
      <c r="A87" s="13" t="s">
        <v>98</v>
      </c>
      <c r="B87" s="45" t="s">
        <v>15</v>
      </c>
      <c r="C87" s="45"/>
      <c r="D87" s="14" t="s">
        <v>27</v>
      </c>
      <c r="E87" s="44"/>
      <c r="F87" s="44"/>
      <c r="G87" s="14"/>
      <c r="H87" s="28">
        <f>SUM(E87*G87)</f>
        <v>0</v>
      </c>
    </row>
    <row r="88" spans="1:8" ht="31.5" customHeight="1" thickBot="1" x14ac:dyDescent="0.3">
      <c r="A88" s="31" t="s">
        <v>109</v>
      </c>
      <c r="B88" s="32"/>
      <c r="C88" s="32"/>
      <c r="D88" s="32"/>
      <c r="E88" s="32"/>
      <c r="F88" s="32"/>
      <c r="G88" s="32"/>
      <c r="H88" s="30">
        <f>SUM(H80:H87)</f>
        <v>0</v>
      </c>
    </row>
    <row r="89" spans="1:8" ht="19.5" customHeight="1" thickBot="1" x14ac:dyDescent="0.3">
      <c r="A89" s="33" t="s">
        <v>110</v>
      </c>
      <c r="B89" s="34"/>
      <c r="C89" s="34"/>
      <c r="D89" s="34"/>
      <c r="E89" s="34"/>
      <c r="F89" s="34"/>
      <c r="G89" s="34"/>
      <c r="H89" s="30">
        <f>SUM(H70+H74+H88)</f>
        <v>0</v>
      </c>
    </row>
    <row r="94" spans="1:8" ht="15.75" customHeight="1" x14ac:dyDescent="0.25"/>
    <row r="95" spans="1:8" x14ac:dyDescent="0.25">
      <c r="A95" s="56" t="s">
        <v>104</v>
      </c>
      <c r="B95" s="56"/>
      <c r="C95" s="56"/>
      <c r="D95" s="56"/>
      <c r="E95" s="56"/>
      <c r="F95" s="56"/>
      <c r="G95" s="56"/>
      <c r="H95" s="56"/>
    </row>
    <row r="96" spans="1:8" x14ac:dyDescent="0.25">
      <c r="A96" s="56"/>
      <c r="B96" s="56"/>
      <c r="C96" s="56"/>
      <c r="D96" s="56"/>
      <c r="E96" s="56"/>
      <c r="F96" s="56"/>
      <c r="G96" s="56"/>
      <c r="H96" s="56"/>
    </row>
    <row r="97" spans="1:8" ht="34.5" customHeight="1" x14ac:dyDescent="0.25">
      <c r="A97" s="56"/>
      <c r="B97" s="56"/>
      <c r="C97" s="56"/>
      <c r="D97" s="56"/>
      <c r="E97" s="56"/>
      <c r="F97" s="56"/>
      <c r="G97" s="56"/>
      <c r="H97" s="56"/>
    </row>
  </sheetData>
  <mergeCells count="117">
    <mergeCell ref="A95:H97"/>
    <mergeCell ref="A7:H7"/>
    <mergeCell ref="D5:G5"/>
    <mergeCell ref="A11:H12"/>
    <mergeCell ref="B40:C43"/>
    <mergeCell ref="B44:C47"/>
    <mergeCell ref="D57:D58"/>
    <mergeCell ref="A70:G71"/>
    <mergeCell ref="A74:G76"/>
    <mergeCell ref="B87:C87"/>
    <mergeCell ref="E87:F87"/>
    <mergeCell ref="B84:C84"/>
    <mergeCell ref="E84:F84"/>
    <mergeCell ref="A85:H85"/>
    <mergeCell ref="B86:C86"/>
    <mergeCell ref="E86:F86"/>
    <mergeCell ref="B81:C81"/>
    <mergeCell ref="E81:F81"/>
    <mergeCell ref="A82:H82"/>
    <mergeCell ref="B83:C83"/>
    <mergeCell ref="E83:F83"/>
    <mergeCell ref="A77:H77"/>
    <mergeCell ref="A78:H78"/>
    <mergeCell ref="A79:H79"/>
    <mergeCell ref="B80:C80"/>
    <mergeCell ref="E80:F80"/>
    <mergeCell ref="A72:H72"/>
    <mergeCell ref="A73:B73"/>
    <mergeCell ref="E73:F73"/>
    <mergeCell ref="H74:H76"/>
    <mergeCell ref="B64:C69"/>
    <mergeCell ref="E64:F64"/>
    <mergeCell ref="E65:F65"/>
    <mergeCell ref="E66:F66"/>
    <mergeCell ref="E67:F67"/>
    <mergeCell ref="E68:F68"/>
    <mergeCell ref="E69:F69"/>
    <mergeCell ref="H70:H71"/>
    <mergeCell ref="A48:H48"/>
    <mergeCell ref="D50:E50"/>
    <mergeCell ref="D51:E51"/>
    <mergeCell ref="A57:A58"/>
    <mergeCell ref="E57:F58"/>
    <mergeCell ref="G57:G58"/>
    <mergeCell ref="D49:E49"/>
    <mergeCell ref="B49:C51"/>
    <mergeCell ref="D53:E53"/>
    <mergeCell ref="D54:E54"/>
    <mergeCell ref="A55:H55"/>
    <mergeCell ref="H57:H58"/>
    <mergeCell ref="B56:C62"/>
    <mergeCell ref="E56:F56"/>
    <mergeCell ref="D44:E44"/>
    <mergeCell ref="D45:E45"/>
    <mergeCell ref="D46:E46"/>
    <mergeCell ref="D47:E47"/>
    <mergeCell ref="D40:E40"/>
    <mergeCell ref="D41:E41"/>
    <mergeCell ref="D42:E42"/>
    <mergeCell ref="D43:E43"/>
    <mergeCell ref="B36:C39"/>
    <mergeCell ref="D36:E36"/>
    <mergeCell ref="D37:E37"/>
    <mergeCell ref="D38:E38"/>
    <mergeCell ref="D39:E39"/>
    <mergeCell ref="A31:H31"/>
    <mergeCell ref="B32:C35"/>
    <mergeCell ref="D32:E32"/>
    <mergeCell ref="D33:E33"/>
    <mergeCell ref="D34:E34"/>
    <mergeCell ref="D35:E35"/>
    <mergeCell ref="B29:C29"/>
    <mergeCell ref="E29:F29"/>
    <mergeCell ref="B30:C30"/>
    <mergeCell ref="E30:F30"/>
    <mergeCell ref="B27:C27"/>
    <mergeCell ref="E27:F27"/>
    <mergeCell ref="B28:C28"/>
    <mergeCell ref="E28:F28"/>
    <mergeCell ref="B24:C24"/>
    <mergeCell ref="E24:F24"/>
    <mergeCell ref="A25:H25"/>
    <mergeCell ref="B26:C26"/>
    <mergeCell ref="E26:F26"/>
    <mergeCell ref="B22:C22"/>
    <mergeCell ref="E22:F22"/>
    <mergeCell ref="B23:C23"/>
    <mergeCell ref="E23:F23"/>
    <mergeCell ref="A19:H19"/>
    <mergeCell ref="B20:C20"/>
    <mergeCell ref="E20:F20"/>
    <mergeCell ref="B21:C21"/>
    <mergeCell ref="E21:F21"/>
    <mergeCell ref="A88:G88"/>
    <mergeCell ref="A89:G89"/>
    <mergeCell ref="B9:C9"/>
    <mergeCell ref="E9:F9"/>
    <mergeCell ref="B10:C10"/>
    <mergeCell ref="E10:F10"/>
    <mergeCell ref="B15:C15"/>
    <mergeCell ref="E15:F15"/>
    <mergeCell ref="A63:H63"/>
    <mergeCell ref="B52:C54"/>
    <mergeCell ref="D52:E52"/>
    <mergeCell ref="E62:F62"/>
    <mergeCell ref="E59:F59"/>
    <mergeCell ref="E60:F60"/>
    <mergeCell ref="E61:F61"/>
    <mergeCell ref="B17:C17"/>
    <mergeCell ref="E17:F17"/>
    <mergeCell ref="B18:C18"/>
    <mergeCell ref="E18:F18"/>
    <mergeCell ref="B16:C16"/>
    <mergeCell ref="E16:F16"/>
    <mergeCell ref="A13:H13"/>
    <mergeCell ref="B14:C14"/>
    <mergeCell ref="E14:F14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Kaczmarek</dc:creator>
  <cp:lastModifiedBy>Bożena Ratuszna</cp:lastModifiedBy>
  <cp:lastPrinted>2022-01-24T11:45:53Z</cp:lastPrinted>
  <dcterms:created xsi:type="dcterms:W3CDTF">2021-08-30T11:29:22Z</dcterms:created>
  <dcterms:modified xsi:type="dcterms:W3CDTF">2022-02-01T07:47:47Z</dcterms:modified>
</cp:coreProperties>
</file>