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I:\WSPOLNY_ERZ\ROK 2024\4. pow. 5 538 000 euro - RB\WN - 24 - utrzymanie dróg 4 rejony\3. SWZ\Zał. C-C6 - cz. 1,2,3,4\zał. C-C6.B Cz. 2 REJON B\"/>
    </mc:Choice>
  </mc:AlternateContent>
  <xr:revisionPtr revIDLastSave="0" documentId="13_ncr:1_{4AE9DE30-B27C-4DAB-8450-0A7DCBC94DE5}" xr6:coauthVersionLast="47" xr6:coauthVersionMax="47" xr10:uidLastSave="{00000000-0000-0000-0000-000000000000}"/>
  <bookViews>
    <workbookView xWindow="-120" yWindow="-120" windowWidth="29040" windowHeight="15840" tabRatio="770" xr2:uid="{00000000-000D-0000-FFFF-FFFF00000000}"/>
  </bookViews>
  <sheets>
    <sheet name="zał. C-B-ZESTAWIENIE_RB" sheetId="7" r:id="rId1"/>
    <sheet name="zał. C1-B- BITUMICZNE_RB" sheetId="1" r:id="rId2"/>
    <sheet name="zał. C2-B-BRUKARSKIE_RB" sheetId="2" r:id="rId3"/>
    <sheet name="zał. C3-B- PIONOWE_RB" sheetId="3" r:id="rId4"/>
    <sheet name="zał.C4-B- POZIOME_RB" sheetId="4" r:id="rId5"/>
    <sheet name="zał. C5-B- OBIEKTY INŻ_RB" sheetId="5" r:id="rId6"/>
    <sheet name="zał. C6-B- EKRANY_RB" sheetId="6" r:id="rId7"/>
  </sheets>
  <definedNames>
    <definedName name="__xlnm.Print_Area" localSheetId="1">'zał. C1-B- BITUMICZNE_RB'!$A$8:$H$58</definedName>
    <definedName name="__xlnm.Print_Area" localSheetId="2">'zał. C2-B-BRUKARSKIE_RB'!$A$7:$H$157</definedName>
    <definedName name="_xlnm.Print_Area" localSheetId="1">'zał. C1-B- BITUMICZNE_RB'!$A$1:$H$68</definedName>
    <definedName name="_xlnm.Print_Area" localSheetId="2">'zał. C2-B-BRUKARSKIE_RB'!$A$1:$H$173</definedName>
    <definedName name="_xlnm.Print_Area" localSheetId="3">'zał. C3-B- PIONOWE_RB'!$A$1:$G$161</definedName>
    <definedName name="_xlnm.Print_Area" localSheetId="5">'zał. C5-B- OBIEKTY INŻ_RB'!$A$1:$H$117</definedName>
    <definedName name="_xlnm.Print_Area" localSheetId="6">'zał. C6-B- EKRANY_RB'!$A$1:$H$28</definedName>
    <definedName name="_xlnm.Print_Area" localSheetId="0">'zał. C-B-ZESTAWIENIE_RB'!$D$1:$F$27</definedName>
    <definedName name="_xlnm.Print_Area" localSheetId="4">'zał.C4-B- POZIOME_RB'!$A$1:$G$49</definedName>
  </definedNames>
  <calcPr calcId="181029" fullPrecision="0"/>
</workbook>
</file>

<file path=xl/calcChain.xml><?xml version="1.0" encoding="utf-8"?>
<calcChain xmlns="http://schemas.openxmlformats.org/spreadsheetml/2006/main">
  <c r="A2" i="6" l="1"/>
  <c r="B2" i="5"/>
  <c r="B2" i="4"/>
  <c r="B2" i="3"/>
  <c r="B2" i="2"/>
  <c r="B47" i="4"/>
  <c r="A160" i="3"/>
  <c r="G157" i="3" l="1"/>
  <c r="G158" i="3" s="1"/>
  <c r="G159" i="3" s="1"/>
  <c r="G44" i="4"/>
  <c r="G45" i="4" s="1"/>
  <c r="G46" i="4" s="1"/>
  <c r="B64" i="1" l="1"/>
  <c r="H19" i="6" l="1"/>
  <c r="H20" i="6" s="1"/>
  <c r="H107" i="5"/>
  <c r="H108" i="5" s="1"/>
  <c r="H109" i="5" s="1"/>
  <c r="H58" i="1"/>
  <c r="H157" i="2"/>
  <c r="B26" i="6"/>
  <c r="B114" i="5"/>
  <c r="B163" i="2"/>
  <c r="A134" i="2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31" i="2"/>
  <c r="A127" i="2"/>
  <c r="A128" i="2" s="1"/>
  <c r="A116" i="2"/>
  <c r="A117" i="2" s="1"/>
  <c r="A118" i="2" s="1"/>
  <c r="A119" i="2" s="1"/>
  <c r="A109" i="2"/>
  <c r="A110" i="2" s="1"/>
  <c r="A102" i="2"/>
  <c r="A103" i="2" s="1"/>
  <c r="A104" i="2" s="1"/>
  <c r="A105" i="2" s="1"/>
  <c r="A106" i="2" s="1"/>
  <c r="A95" i="2"/>
  <c r="A96" i="2" s="1"/>
  <c r="A97" i="2" s="1"/>
  <c r="A98" i="2" s="1"/>
  <c r="A99" i="2" s="1"/>
  <c r="A86" i="2"/>
  <c r="A87" i="2" s="1"/>
  <c r="A88" i="2" s="1"/>
  <c r="A89" i="2" s="1"/>
  <c r="A90" i="2" s="1"/>
  <c r="A91" i="2" s="1"/>
  <c r="A92" i="2" s="1"/>
  <c r="A81" i="2"/>
  <c r="A82" i="2" s="1"/>
  <c r="A78" i="2"/>
  <c r="A70" i="2"/>
  <c r="A71" i="2" s="1"/>
  <c r="A72" i="2" s="1"/>
  <c r="A73" i="2" s="1"/>
  <c r="A74" i="2" s="1"/>
  <c r="A67" i="2"/>
  <c r="A61" i="2"/>
  <c r="A57" i="2"/>
  <c r="A54" i="2"/>
  <c r="A51" i="2"/>
  <c r="A45" i="2"/>
  <c r="A46" i="2" s="1"/>
  <c r="A47" i="2" s="1"/>
  <c r="A48" i="2" s="1"/>
  <c r="A36" i="2"/>
  <c r="A37" i="2" s="1"/>
  <c r="A38" i="2" s="1"/>
  <c r="A39" i="2" s="1"/>
  <c r="A40" i="2" s="1"/>
  <c r="A41" i="2" s="1"/>
  <c r="A42" i="2" s="1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D13" i="7"/>
  <c r="D14" i="7" s="1"/>
  <c r="D15" i="7" s="1"/>
  <c r="D16" i="7" s="1"/>
  <c r="D17" i="7" s="1"/>
  <c r="A5" i="5"/>
  <c r="A5" i="6" s="1"/>
  <c r="A6" i="4"/>
  <c r="C5" i="3"/>
  <c r="A6" i="2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H21" i="6" l="1"/>
  <c r="H59" i="1"/>
  <c r="H60" i="1" s="1"/>
  <c r="H158" i="2"/>
  <c r="H159" i="2" s="1"/>
</calcChain>
</file>

<file path=xl/sharedStrings.xml><?xml version="1.0" encoding="utf-8"?>
<sst xmlns="http://schemas.openxmlformats.org/spreadsheetml/2006/main" count="1496" uniqueCount="738">
  <si>
    <t>Poz. 1 – ROBOTY DROGOWE</t>
  </si>
  <si>
    <t>Lp.</t>
  </si>
  <si>
    <t>Numer
OST/SST</t>
  </si>
  <si>
    <t>Element robót</t>
  </si>
  <si>
    <t>Jedn.</t>
  </si>
  <si>
    <t xml:space="preserve">Ilość </t>
  </si>
  <si>
    <t>D-05.03.17
D-05.03.07b</t>
  </si>
  <si>
    <t>Remont cząstkowy nawierzchni asfaltem lanym przy obcinaniu krawędzi uszkodzenia mechanicznie</t>
  </si>
  <si>
    <t>T</t>
  </si>
  <si>
    <t>Remont cząstkowy nawierzchni-wyrównanie lokalne nierówności asfaltem lanym bez cięcia i kucia</t>
  </si>
  <si>
    <t>Remont cząstkowy nawierzchni masą z recyklera przy obcinaniu krawędzi uszkodzenia mechanicznie</t>
  </si>
  <si>
    <t>D-05.03.17  
D-05.03.07b</t>
  </si>
  <si>
    <t>Remont cząstkowy nawierzchni-wyrównanie lokalne nierówności masą z recyklera bez cięcia i kucia</t>
  </si>
  <si>
    <t>D-05.03.17</t>
  </si>
  <si>
    <t>Remont cząstkowy nawierzchni mieszanką mineralno-bitumiczną przy obcinaniu krawędzi uszkodzenia mechaniczne</t>
  </si>
  <si>
    <t>Remont cząstkowy nawierzchni-wyrównanie lokalne nierówności mieszanką mineralno-bitumiczną bez cięcia i kucia</t>
  </si>
  <si>
    <t>Remont cząstkowy nawierzchni-wyrównanie lokalnych nierówności masą na zimno bez cięcia i kucia</t>
  </si>
  <si>
    <t>D-05.03.05
D-05.03.05a</t>
  </si>
  <si>
    <t>Rozłożenie ręczne mieszanki mineralno-bitumicznej grysowej w-wa ścieralna gr. 4 cm</t>
  </si>
  <si>
    <r>
      <t>m</t>
    </r>
    <r>
      <rPr>
        <vertAlign val="superscript"/>
        <sz val="9"/>
        <rFont val="Arial"/>
        <family val="2"/>
        <charset val="1"/>
      </rPr>
      <t>2</t>
    </r>
  </si>
  <si>
    <t>Rozłożenie ręczne mieszanki mineralno-bitumicznej grysowej dodatek do elementu 8 za każdy następny 1 cm.</t>
  </si>
  <si>
    <t>D-05.03.13
D-05.03.13a</t>
  </si>
  <si>
    <t>Nawierzchnia z mastyksu grysowego SMA w-wa ścieralna gr. 3 cm</t>
  </si>
  <si>
    <t>D-05.03.05
D-05.03.05b</t>
  </si>
  <si>
    <t>Nawierzchnia z mieszanki mineralno-bitumicznej grysowej, w-wa wiążąca grub. 4 cm</t>
  </si>
  <si>
    <t>Nawierzchnia z mieszanki mineralno-bitumicznej grysowej, w-wa wiążąca dodatek do elementu 12 za każdy następny 1 cm</t>
  </si>
  <si>
    <t>Nawierzchnia z mieszanki mineralno-bitumicznej grysowej, w-wa ścieralna grub. 3 cm</t>
  </si>
  <si>
    <t>Nawierzchnia z mieszanki mineralno-bitumicznej grysowej, w-wa ścieralna dodatek do elementu 14 za każdy następny 1 cm</t>
  </si>
  <si>
    <t>D-05.03.07
D-05.03.07a</t>
  </si>
  <si>
    <t>Nawierzchnia z mieszanki grysowo-żwirowej z asfaltu lanego w-wa ścieralna grub. 2cm</t>
  </si>
  <si>
    <t>Cięcie nawierzchni z mas mineralno asfaltowych i betonu - mechanicznie głębokość cięcia 5 cm</t>
  </si>
  <si>
    <t>mb</t>
  </si>
  <si>
    <t>D-01.02.04</t>
  </si>
  <si>
    <t>Rozebranie nawierzchni z mieszanek mineralno-bitumicznych gr. 3 cm, rozb. mechan.</t>
  </si>
  <si>
    <t>D-05.01.00a</t>
  </si>
  <si>
    <t>Naprawa dróg gruntowych - wykonanie mechaniczne - profilowanie</t>
  </si>
  <si>
    <t>Naprawa dróg gruntowych - wykonanie mechaniczne - zagęszczanie</t>
  </si>
  <si>
    <t>D-04.03.01</t>
  </si>
  <si>
    <t>Czyszczenie nawierzchni bitumicznej - ręczne</t>
  </si>
  <si>
    <t>Czyszczenie nawierzchni bitumicznej - mechaniczne</t>
  </si>
  <si>
    <t>Skropienie nawierzchni emulsją</t>
  </si>
  <si>
    <t>Nawierzchnia z frezu asfaltowego w-wa po zagęszczeniu grub. 10 cm</t>
  </si>
  <si>
    <t>Miejscowe uzupełnienie ubytków w drogach gruntowych (kruszbetem, kruszywem lub frezem, materiał z odzysku)</t>
  </si>
  <si>
    <t>Miejscowe uzupełnienie ubytków w drogach gruntowych (kruszbetem, kruszywem lub frezem, materiał Wykonawcy)</t>
  </si>
  <si>
    <t>D-05.03.26a
D-05.03.26b</t>
  </si>
  <si>
    <t>Ułożenie warstwy przeciwspękaniowej z geosyntetyku na podłoże skropione szybkorozpadową kationową emulsją asfaltową</t>
  </si>
  <si>
    <t xml:space="preserve">Ułożenie warstwy przeciwspękaniowej z siatki bitumowanej </t>
  </si>
  <si>
    <t>D-05.03.15a
D-05.03.15b</t>
  </si>
  <si>
    <t>Naprawa (przez uszczelnienie) podłużnych i poprzecznych spękań nawierzchni bitumicznych</t>
  </si>
  <si>
    <t>D-01.01.01a</t>
  </si>
  <si>
    <t>Geodezyjne roboty pomiarowe powykonawcze do 100 mb</t>
  </si>
  <si>
    <t>szt.</t>
  </si>
  <si>
    <t>Odwiert kontroli nawierzchni tylko warstw bitumicznych</t>
  </si>
  <si>
    <t>Badanie zagęszczenia podłoża sondą dynamiczną</t>
  </si>
  <si>
    <t>Rozbiórka elementów dróg, ogrodzeń, przepustów</t>
  </si>
  <si>
    <t>Rozbiórka krawężnika betonowego 15x30 na pods. cem-piaskowej wraz z ławą bet.;</t>
  </si>
  <si>
    <t>Rozbiórka krawężnika betonowego 20x30 na pods. cem-piaskowej wraz z ławą bet.:</t>
  </si>
  <si>
    <t>Rozbiórka krawężnika kamiennego 15x30 na pods. cem-piaskowej wraz z ławą bet.:</t>
  </si>
  <si>
    <t>Rozbiórka krawężnika kamiennego 20x30 na pods. cem-piaskowej wraz z ławą bet.:</t>
  </si>
  <si>
    <t>Rozbiórka obrzeży betonowych o wym. 8x30 (8x25) na pods. cem-piaskowej  wraz z ławą bet:</t>
  </si>
  <si>
    <t>Rozbiórka opornika betonowego o wym 12x30 (15x30) na pods. cem-piaskowej  wraz z ławą bet.:</t>
  </si>
  <si>
    <t>Rozbiórka opornika kamiennego o wym 12x30 (15x30) na pods. cem-piaskowej  wraz z ławą bet.:</t>
  </si>
  <si>
    <t>Rozbiórka chodnika z kostki bet. gr. 6-8cm na pods cem-piaskowej / piaskowej:</t>
  </si>
  <si>
    <t>Rozbiórka chodnika z płyt betonowych o wym do 50x50cm na pods. cem-piaskowej / piaskowej:</t>
  </si>
  <si>
    <t>Rozbiórka nawierzchni z kostki kamiennej nieregularnej o gr. 10-15 cm na pods. cem-piaskowej / piaskowej:</t>
  </si>
  <si>
    <t>Rozbiórka nawierzchni z płyt betonowych sześciokątnych - ręcznie</t>
  </si>
  <si>
    <t>Rozbiórka nawierzchni z płyt betonowych typu JOMB</t>
  </si>
  <si>
    <t>Rozbiórka nawierzchni z płyt betonowych typu MEBA</t>
  </si>
  <si>
    <t>Rozbiórka podbudowy betonowej gr. 10 cm – mechanicznie</t>
  </si>
  <si>
    <t>Rozbiórka podbudowy z KŁSM gr. 15 cm - mechanicznie</t>
  </si>
  <si>
    <t>D-04.00.00 PODBUDOWY</t>
  </si>
  <si>
    <t>D-04.01.01</t>
  </si>
  <si>
    <t>Koryto wraz z profilowaniem i zagęszczeniem podłoża.</t>
  </si>
  <si>
    <t>Mechaniczne wykonanie  koryta o głębokości 15 cm w gruncie I-IV kat. na całej szerokości</t>
  </si>
  <si>
    <t>Ręczne wykonanie  koryta o głębokości 15 cm w gruncie kat. I - II</t>
  </si>
  <si>
    <t>Wykonanie  koryta na poszerzeniach jezdni, głęb. 10 cm w gruncie kat. II - IV</t>
  </si>
  <si>
    <t>Wykonanie  koryta ręcznie o głębokości 10 cm w gruncie kat. II-IV na poszerzeniach</t>
  </si>
  <si>
    <t>D-04.02.01</t>
  </si>
  <si>
    <t>Warstwy odsączające i odcinające.</t>
  </si>
  <si>
    <t>Mechaniczne wykonanie w-wy odsączającej z piasku gr. 15 cm</t>
  </si>
  <si>
    <t>Wykonanie warstwy odcinającej z geowłókniny</t>
  </si>
  <si>
    <t>D-04.02.01
D05.03.23a</t>
  </si>
  <si>
    <t>Wykonanie podsypki cem.-piaskowej - gr. 3 cm z zagęszczeniem mechanicznym</t>
  </si>
  <si>
    <t>D-04.04.02</t>
  </si>
  <si>
    <t>Wykonanie podbudowy z KŁSM gr. 15 cm</t>
  </si>
  <si>
    <t>D-04.04.04</t>
  </si>
  <si>
    <t>Wykonanie podbudowy z kruszbetu gr. 15 cm</t>
  </si>
  <si>
    <t>D-04.06.01</t>
  </si>
  <si>
    <t>Podbudowa z chudego betonu</t>
  </si>
  <si>
    <t>Wykonanie  podbudowy betonowej C8/10 (B-10) bez dylatacji gr. 10 cm</t>
  </si>
  <si>
    <t>D-05.00.00 NAWIERZCHNIE</t>
  </si>
  <si>
    <t>D-05.01.02</t>
  </si>
  <si>
    <t>Nawierzchnia gruntowa ulepszona</t>
  </si>
  <si>
    <t>Wykonanie nawierzchni żwirowo-glinowej z mieszanki optymalnej gr. 5 cm</t>
  </si>
  <si>
    <t>D-05.03.01</t>
  </si>
  <si>
    <t>Nawierzchnia z kostki kamiennej</t>
  </si>
  <si>
    <t>Ułożenie nawierzchni z kostki kamiennej nieregularnej gr. 10 cm na pods. cem.-piaskowej gr.3cm (materiał z odzysku)</t>
  </si>
  <si>
    <t>D-05.03.03</t>
  </si>
  <si>
    <t xml:space="preserve">Nawierzchnia z płyt betonowych sześciokątnych (trylinka) </t>
  </si>
  <si>
    <t>Ułożenie nawierzchni z płyt drogowych betonowych sześciokątnych gr. 15 cm na podsypce cem-piaskowej 1:4 gr. 3cm, wypełnienie spoin piaskiem</t>
  </si>
  <si>
    <r>
      <t xml:space="preserve">Ułożenie nawierzchni z płyt drogowych betonowych sześciokątnych gr. 15 cm na podsypce cem-piaskowej 1:4 gr. 3cm, wypełnienie spoin piaskiem – </t>
    </r>
    <r>
      <rPr>
        <b/>
        <sz val="9"/>
        <rFont val="Arial"/>
        <family val="2"/>
        <charset val="1"/>
      </rPr>
      <t>mat. z odzysku</t>
    </r>
  </si>
  <si>
    <t>D-05.03.23a</t>
  </si>
  <si>
    <t>Nawierzchnia z kostki betonowej</t>
  </si>
  <si>
    <t>Ułożenie nawierzchni z kostki bet. gr. 6 cm (10x20 / 20x20 – szara) na pods. cem.-piask 1:4 gr.3cm, wyp. spoin piaskiem</t>
  </si>
  <si>
    <t>Ułożenie nawierzchni z kostki bet. gr. 6 cm (10x20 / 20x20 – kolor) na pods. cem-piask 1:4 gr.3cm, wyp. spoin piaskiem</t>
  </si>
  <si>
    <r>
      <t xml:space="preserve">Ułożenie naw. z kostki bet. gr. 6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</si>
  <si>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Ułożenie nawierzchni z kostki bet. gr. 8 cm (10x20 / 20x20 – szara) na pods. cem.-piask 1:4 gr.3cm, wyp. spoin piaskiem</t>
  </si>
  <si>
    <t>Ułożenie nawierzchni z kostki bet. gr. 8 cm (10x20 / 20x20 – kolor) na pods. cem.-piask 1:4 gr.3cm, wyp. spoin piaskiem</t>
  </si>
  <si>
    <r>
      <t xml:space="preserve">Ułożenie naw. z kostki bet. gr. 8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</si>
  <si>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D-06.00.00 ROBOTY WYKOŃCZNIOWE</t>
  </si>
  <si>
    <t>D-06.01.01</t>
  </si>
  <si>
    <t>Umocnienie powierzchniowe skarp, rowów i ścieków</t>
  </si>
  <si>
    <t>Umocnienie skarpy faszyną</t>
  </si>
  <si>
    <t>D-10.03.01</t>
  </si>
  <si>
    <t>Umocnienie skarpy płytami typu MEBA</t>
  </si>
  <si>
    <t>D-06.03.01</t>
  </si>
  <si>
    <t>Ścinanie i uzupełnianie poboczy gruntowych</t>
  </si>
  <si>
    <t>Mechaniczne ścinanie i uzupełnianie pobocza gruntowego gr. 10 cm</t>
  </si>
  <si>
    <t>Ręczne ścinanie i uzupełnianie pobocza gruntowego gr. 5 cm</t>
  </si>
  <si>
    <t>D-08.00.00 ELEMENTY ULIC</t>
  </si>
  <si>
    <t>D-08.01.01</t>
  </si>
  <si>
    <t>Krawężniki betonowe / Oporniki betonowe</t>
  </si>
  <si>
    <t>Ustawienie krawężnika betonowego 15x30 na pods. cem.-piask 1:4; na ławie bet. z oporem C12/15 (pow. 0,075m2/m)</t>
  </si>
  <si>
    <r>
      <t xml:space="preserve">Ustawienie krawężnika bet. 15x30 na pods. cem.-piask 1:4; na ławie bet. z oporem C12/15 (pow. 0,075m2/m) – </t>
    </r>
    <r>
      <rPr>
        <b/>
        <sz val="9"/>
        <rFont val="Arial"/>
        <family val="2"/>
        <charset val="1"/>
      </rPr>
      <t>Mat. z odzysku</t>
    </r>
  </si>
  <si>
    <t>Ustawienie krawężnika betonowego 20x30 na pods. cem.-piask 1:4; na ławie bet. z oporem C12/15 (pow. 0,0825m2/m)</t>
  </si>
  <si>
    <r>
      <t xml:space="preserve">Ustawienie krawężnika bet. 20x30 na pods. cem.-piask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</si>
  <si>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betonowego 12x25 na pods cem.-piask 1:4; na ławie bet. z oporem C12/15 (pow. 0,071m2/m) </t>
  </si>
  <si>
    <r>
      <t xml:space="preserve">Ustawienie opornika bet. 12x25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</si>
  <si>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D-08.01.01b</t>
  </si>
  <si>
    <t>Wykonanie ławy 1 m/0,065 m3 ławy betonowej z oporem z B-15</t>
  </si>
  <si>
    <r>
      <t>m</t>
    </r>
    <r>
      <rPr>
        <vertAlign val="superscript"/>
        <sz val="9"/>
        <rFont val="Arial"/>
        <family val="2"/>
        <charset val="1"/>
      </rPr>
      <t>3</t>
    </r>
  </si>
  <si>
    <t>Wykonanie ławy 1 m /0,045 m3 lawy betonowej z B-10 (zwykła)</t>
  </si>
  <si>
    <t>D-08.01.02</t>
  </si>
  <si>
    <t>Krawężniki kamienne / Oporniki kamienne</t>
  </si>
  <si>
    <t>Ustawienie krawężnika kamiennego 15x30 na pods. Cem-piask 1:4; na ławie bet. z oporem C12/15 (pow. 0,075m2/m)</t>
  </si>
  <si>
    <r>
      <t xml:space="preserve">Ustawienie krawężnika kam. 15x30 na pods. cem-piask 1:4; na ławie bet. z oporem C12/15 (pow. 0,075m2/m)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</si>
  <si>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Ustawienie krawężnika kamiennego 20x30 na pods. Cem-piask 1:4; na ławie bet. z oporem C12/15 (pow. 0,0825m2/m)</t>
  </si>
  <si>
    <r>
      <t xml:space="preserve">Ust. krawężnika kam. 20x30 na pods. Cem-piask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</si>
  <si>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kamiennego 12x30 na pods cem.-piask 1:4; na ławie bet. z oporem C12/15 (pow. 0,071m2/m) </t>
  </si>
  <si>
    <r>
      <t xml:space="preserve">Ustawienie opornika kam. 12x30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</si>
  <si>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D-08.02.01</t>
  </si>
  <si>
    <t>Chodnik z płyt chodnikowych betonowych</t>
  </si>
  <si>
    <t>Ułożenie chodnika z płyt 35x35 na pods. cem.-piaskowej 1:4 gr. 3cm z wypełnieniem spoin piaskiem</t>
  </si>
  <si>
    <r>
      <t xml:space="preserve">Ułożenie chodnika z płyt 35x35 na pods. cem-piaskowej 1:4 gr. 3cm z wypełnieniem spoin piaskiem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</si>
  <si>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Ułożenie chodnika z płyt 50x50 na pods. cem.-piaskowej 1:4 gr. 3cm z wypełnieniem spoin piaskiem</t>
  </si>
  <si>
    <r>
      <t xml:space="preserve">Ułożenie chodnika z płyt 50x50 na pods. cem-piaskowej 1:4 gr. 3cm z wypełnieniem spoin piaskiem -  </t>
    </r>
    <r>
      <rPr>
        <b/>
        <sz val="9"/>
        <rFont val="Arial"/>
        <family val="2"/>
        <charset val="1"/>
      </rPr>
      <t xml:space="preserve">Mat z odzysku. </t>
    </r>
  </si>
  <si>
    <t>Ułożenie chodnika z płyt z fakturą rozpoznawalną dla niewidomych (TYP A, B, C)
gr. 8 cm na podsypce cem.-piaskowej 1:4 gr. 3cm, wypełnienie spoin piaskiem;
Zgodnie z SDMG* - Standardy Dostępności dla Miasta Gdyni</t>
  </si>
  <si>
    <r>
      <t xml:space="preserve">Ułożenie chodnika z płyt z fakturą rozpoznawalną dla niewidomych (TYP A, B, C)
gr. 8 cm na podsypce cem.-piaskowej 1:4 gr. 3cm, wypełnienie spoin piaskiem, </t>
    </r>
    <r>
      <rPr>
        <b/>
        <sz val="9"/>
        <rFont val="Arial"/>
        <family val="2"/>
        <charset val="1"/>
      </rPr>
      <t xml:space="preserve">Mat z odzysku. 
</t>
    </r>
    <r>
      <rPr>
        <sz val="9"/>
        <rFont val="Arial"/>
        <family val="2"/>
        <charset val="1"/>
      </rPr>
      <t>Zgodnie z SDMG* - Standardy Dostępności dla Miasta Gdyni</t>
    </r>
  </si>
  <si>
    <t>D-08.03.01</t>
  </si>
  <si>
    <t>Betonowe obrzeża chodnikowa</t>
  </si>
  <si>
    <t>Ustawienie obrzeża betonowego 8x30 na podsypce cem.-piask.1:4; na ławie bet. z oporem C12/15 (pow. 0,043m2/m)</t>
  </si>
  <si>
    <t>Ustawienie obrzeża betonowego 6x20 na podsypce cem.-piask 1:4; na ławie bet, z oporem C12/15 (pow. 0,042m2/m)</t>
  </si>
  <si>
    <r>
      <t xml:space="preserve">Ustawienie obrzeża betonowego na na podsypce cem.-piask.1:4; na ławie bet. z oporem C12/15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</si>
  <si>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D-08.05.00</t>
  </si>
  <si>
    <t>Ścieki (z prefabrykowanych elementów betonowych)</t>
  </si>
  <si>
    <t>D-08.05.01</t>
  </si>
  <si>
    <t>Ułożenie ścieku z elementów bet. gr. 15 cm na podsypce cem.-piask 1:4 gr.3cm / na podbudowie z chudego betonu C10/12</t>
  </si>
  <si>
    <t>D-09.00.00 ZIELEŃ DROGOWA (drzewa, krzewy, trawniki, kwietniki)</t>
  </si>
  <si>
    <t>D-09.01.01</t>
  </si>
  <si>
    <t>Nasadzenie drzew, krzewów, trawników</t>
  </si>
  <si>
    <t>Dowóz ziemi urodzajnej na odl. 1 km</t>
  </si>
  <si>
    <t xml:space="preserve">Obsianie trawą rozłożonej ziemii urodzajnej </t>
  </si>
  <si>
    <t>D-10.00.00 INNE ROBOTY</t>
  </si>
  <si>
    <t>D-10.01.01</t>
  </si>
  <si>
    <t>Mury oporowe</t>
  </si>
  <si>
    <t>Wykonanie muru oporowego z prefabrykatów betonowych do wysokości 1 m</t>
  </si>
  <si>
    <t>D-10.02.01</t>
  </si>
  <si>
    <t>Schody (w ciągach pieszych dla służb utrzymaniowych)</t>
  </si>
  <si>
    <t>Schody wykonane na podbudowie z betonu żwirowego z kostki betonowej</t>
  </si>
  <si>
    <t>Nawierzchnia  z prefabrykowanych żelbetowych płyt wielootworowych (typu YOMB / MEBA)</t>
  </si>
  <si>
    <t>Ułożenie  nawierzchni z płyt ażurowych typu "MEBA" gr. 8-15 cm
na podsypce cem-piaskowej gr.3cm
z wypełnieniem płyt ażurowych materiałem:
- zgodnie z DP (grysem / żwirem / otoczakami itp.)
- humusem z obsianiem mieszanką traw</t>
  </si>
  <si>
    <t>Ułożenie nawierzchni z płyt wielootworowych  typu „YOMB"
na podsypce cem-piaskowej gr.3cm
z wypełnieniem płyt ażurowych materiałem:
- zgodnie z DP (grysem / żwirem / otoczakami itp.)
- humusem z obsianiem mieszanką traw</t>
  </si>
  <si>
    <r>
      <t xml:space="preserve">Ułożenie nawierzchni z płyt wielootworowych  typu „YOMB" - </t>
    </r>
    <r>
      <rPr>
        <b/>
        <sz val="9"/>
        <rFont val="Arial"/>
        <family val="2"/>
        <charset val="1"/>
      </rPr>
      <t xml:space="preserve">materiał z odzysku
</t>
    </r>
    <r>
      <rPr>
        <sz val="9"/>
        <rFont val="Arial"/>
        <family val="2"/>
        <charset val="1"/>
      </rPr>
      <t>na podsypce cem-piaskowej gr.3cm
z wypełnieniem płyt ażurowych materiałem:
- zgodnie z DP (grysem / żwirem / otoczakami itp.)
- humusem z obsianiem mieszanką traw</t>
    </r>
  </si>
  <si>
    <t>Nawierzchnia z prefabrykowanych żelbetowych pełnych płyt wielkowymiarowych</t>
  </si>
  <si>
    <t xml:space="preserve">D-10.03.01  </t>
  </si>
  <si>
    <t>Ułożenie nawierzchni z płyt żelbetowych pełnych o pow. ponad 3,0 m2 (na podsypce cem-piask 1:4 gr. 3cm)</t>
  </si>
  <si>
    <r>
      <t xml:space="preserve">Ułożenie nawierzchni z płyt żelbetowych pełnych o pow. ponad 3,0 m2 (na podsypce cem-piask 1:4 gr. 3cm)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</si>
  <si>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r>
      <t xml:space="preserve">Roboty brukarskie </t>
    </r>
    <r>
      <rPr>
        <b/>
        <i/>
        <sz val="12"/>
        <rFont val="Arial"/>
        <family val="2"/>
        <charset val="1"/>
      </rPr>
      <t>(utrzymaniowe)</t>
    </r>
  </si>
  <si>
    <t>D-05.03.01a</t>
  </si>
  <si>
    <t>Wykonanie  remontu cząstkowego nawierzchni z kostki kamiennej niereg. gr. 10 cm na podsypce cem.-piaskowej</t>
  </si>
  <si>
    <t>D-05.03.03a</t>
  </si>
  <si>
    <t>Wykonanie  remontu cząstkowego nawierzchni z płyt drogowych betonowych sześciokątnych gr, 15 cm</t>
  </si>
  <si>
    <t>D-08.01.01a</t>
  </si>
  <si>
    <t>Przestawienie 1 m krawężnika betonowego 15x30 na pods. cem.-piaskowej</t>
  </si>
  <si>
    <t>D-08.02.01a</t>
  </si>
  <si>
    <t>Wykonanie  remontu cząstkowego nawierzchni z płyt chodnikowych 35x35 na pods. cem. - piaskowej</t>
  </si>
  <si>
    <t>Wykonanie  remontu cząstkowego nawierzchni z płyt chodnikowych 50x50 na podst. cem.-piaskowej</t>
  </si>
  <si>
    <t>D-05.03.23b</t>
  </si>
  <si>
    <t>Wykonanie  remontu cząstkowego nawierzchni z betonowej kostki brukowej gr. 6 cm na pods. piaskowej</t>
  </si>
  <si>
    <t>Wykonanie  remontu cząstkowego nawierzchni z betonowej kostki brukowej gr. 8 cm na pods. cem.-piaskowej</t>
  </si>
  <si>
    <t>D-03.02.01a</t>
  </si>
  <si>
    <t>Regulacja 1 szt. kraty ściekowej ulicznej</t>
  </si>
  <si>
    <t>Regulacja 1 szt. włazu kanałowego</t>
  </si>
  <si>
    <t>Regulacja 1 szt. zaworu wodociągowego lub gazowego</t>
  </si>
  <si>
    <t>Regulacja 1 szt. studzienki telefonicznej</t>
  </si>
  <si>
    <t xml:space="preserve">Wywiezienie wraz z utylizacją 1 m3 ziemi z korytowania na odl. 1 km samochodami samowyładowczymi </t>
  </si>
  <si>
    <t xml:space="preserve">Wywiezienie wraz z utylizacją 1 m3 gruzu betonowego na odl. 1 km samochodami samowyładowczymi </t>
  </si>
  <si>
    <t>D-10.03.01d</t>
  </si>
  <si>
    <t>Mg</t>
  </si>
  <si>
    <t>D-10.03.01c</t>
  </si>
  <si>
    <t>Przenoszenie 1 Mg ładunku o ciężarze do 25 kg na jednym poziomie - ręcznie</t>
  </si>
  <si>
    <t>Przenoszenie 1 Mg ładunku o ciężarze do 25 kg - ręcznie, dodatek za każde dalsze 10 m</t>
  </si>
  <si>
    <t>Ręczne przenoszenie ładunków o ciężarze do 25 kg - dodatek za każdy Im wysokości przenoszenia</t>
  </si>
  <si>
    <t>Bieżące utrzymanie ciągów żwirowo-glinowych (wyrównanie, uzupełnienie braków, zagęszczenie)</t>
  </si>
  <si>
    <t>TARCZE ZNAKÓW</t>
  </si>
  <si>
    <t>D-07.02.01
D-07.02.03</t>
  </si>
  <si>
    <t>Montaż tarczy giętej, odblaskowej znaku uzupełniającego, kierunku, miejscowości folia typu 1 (I generacja) z materiałem (Tablice E,F)</t>
  </si>
  <si>
    <t>Montaż tarczy giętej, odblaskowej znaku uzupełniającego, kierunku, miejscowości folia typu 2 (II generacja) z materiałem (Tablice E,F)</t>
  </si>
  <si>
    <t>Montaż tabliczki giętej, odblaskowej do znaku drogowego (Tabl. T) folia typu 1(1 generacja) z materiałem</t>
  </si>
  <si>
    <t>Montaż tabliczki giętej, odblaskowej do znaku drogowego (Tabl. T) folia typu 2 (II generacja) z materiałem</t>
  </si>
  <si>
    <t>Montaż tablic giętych, odblaskowych Typu "U" folia typu 1 (I generacja) z materiałem</t>
  </si>
  <si>
    <t>Montaż tablic giętych, odblaskowych Typu "U" folia typu 2 (II generacja) z materiałem</t>
  </si>
  <si>
    <t>Montaż tarczy znaku, tabliczki, tablicy o pow. do 0,3 m2 na konstrukcji wsporczej (bez ceny materiału)</t>
  </si>
  <si>
    <t>Montaż tarczy znaku, tabliczki, i tablicy o pow. powyżej 0,3 m2 na konstrukcji wsporczej (bez ceny materiału)</t>
  </si>
  <si>
    <t>Montaż tarczy znaku na bramownicy (bez ceny materiału)</t>
  </si>
  <si>
    <t>Komplet obejm (2 obejmy)</t>
  </si>
  <si>
    <t>kpl.</t>
  </si>
  <si>
    <t>Komplet materiału do montażu typu Bandimex (2 opaski)</t>
  </si>
  <si>
    <t>Demontaż tarczy znaku drogowego, tablic i tabliczek</t>
  </si>
  <si>
    <t>Demontaż tarczy znaku i tablic z bramownicy</t>
  </si>
  <si>
    <t>Prostowanie tarczy znaku drogowego</t>
  </si>
  <si>
    <t>Obrócenie tarczy znaku drogowego</t>
  </si>
  <si>
    <t>Mycie tarczy znaku drogowego</t>
  </si>
  <si>
    <t>Mycie tarczy znaku drogowego z graffiti</t>
  </si>
  <si>
    <t>LUSTRA DROGOWE</t>
  </si>
  <si>
    <t>Montaż lustra drogowego polimerowego o średnicy 80 cm (z materiałem)</t>
  </si>
  <si>
    <t>Montaż lustra drogowego polimerowego o średnicy 90 cm (z materiałem)</t>
  </si>
  <si>
    <t>Demontaż lustra drogowego</t>
  </si>
  <si>
    <t>Mycie lustra drogowego</t>
  </si>
  <si>
    <t>KONSTRUKCJE WSPORCZE</t>
  </si>
  <si>
    <t>Montaż słupka do jednego znaku z rury stalowej ocynkowanej o średnicy 2"- średn. zewn. 60,3 mm i grub. ścianki 3,2mm (kapturek, fundament betonowy) z materiałem</t>
  </si>
  <si>
    <t>Montaż słupka do dwóch znaków z rury stalowej ocynkowanej o średnicy 2"- średn. zewn. 60,3 mm i grub. ścianki 3,2mm (kapturek, fundament betonowy) z materiałem</t>
  </si>
  <si>
    <t>Montaż słupka do trzech znaków z rury stalowej ocynkowanej o średnicy 2"- średn. zewn. 60,3 mm i grub. ścianki 3,2mm (kapturek, fundament betonowy) z materiałem</t>
  </si>
  <si>
    <t>Montaż słupka do trzech znaków (typu krzyż) z rury stalowej ocynkowanej o średnicy 2"- średn. zewn. 60,3 mm i grub. ścianki 3,2mm (kapturek, fundament betonowy) z materiałem</t>
  </si>
  <si>
    <t>Montaż słupka do znaków C-9,C-10,C-11,G-1 z rury stalowej ocynkowanej o średnicy 2"- średn. zewn. 60,3mm i grub. ścianki 3,2mm (kapturek, fundament betonowy) z materiałem</t>
  </si>
  <si>
    <t>Montaż kratownicy do znaku kierunku, miejscowości, uzupełniającego z rur stalowych ocynkowanych o średn. 2"- średn. zewn. 60,3 mm grub. ścianki 3,2mm (kapturki, fundamenty betonowe) z materiałem</t>
  </si>
  <si>
    <t>Montaż słupka do znaku drogowego bez ceny słupka</t>
  </si>
  <si>
    <t>Montaż kratownicy do znaku kierunku, miejscowości, uzupełniającego bez ceny kratownicy</t>
  </si>
  <si>
    <t>Demontaż słupka do znaku drogowego</t>
  </si>
  <si>
    <t>Demontaż kratownicy do znaku miejscowości, uzupełniającego i kierunku</t>
  </si>
  <si>
    <t>D-07.02.03a</t>
  </si>
  <si>
    <t>Malowanie słupka do znaku drogowego</t>
  </si>
  <si>
    <t>Malowanie kratownicy do znaku miejscowości, kierunki, uzupełniającego</t>
  </si>
  <si>
    <t>Prostowanie słupka do znaku drogowego</t>
  </si>
  <si>
    <t>Prostowanie kratownicy do znaku miejscowości, kierunki, uzupełniającego</t>
  </si>
  <si>
    <t>Wykonanie i montaż wysięgnika z rury stalowej ocynkowanej o średn. zewn. 60,3mm i grub. ścianki 3,2mm dla jednego lub dwóch znaków drogowych.</t>
  </si>
  <si>
    <t>BARIERY ŁAŃCUCHOWE</t>
  </si>
  <si>
    <t>D-07.06.02
D-07.06.03</t>
  </si>
  <si>
    <t>Montaż bariery łańcuchowej z łańcuchem pojedynczym, słupek średnicy 60,3mm z materiałem</t>
  </si>
  <si>
    <t>Montaż słupka bariery łańcuchowej pojedynczej, słupek średnicy 60,3mm, z materiałem</t>
  </si>
  <si>
    <t>Montaż łańcucha do bariery łańcuchowej pojedynczej z materiałem</t>
  </si>
  <si>
    <t>Demontaż bariery łańcuchowej pojedynczej</t>
  </si>
  <si>
    <t>Demontaż łańcucha bariery łańcuchowej pojedynczej</t>
  </si>
  <si>
    <t>Demontaż słupka bariery łańcuchowej pojedynczej</t>
  </si>
  <si>
    <t>Malowanie bariery łańcuchowej pojedynczej, słupek średnicy 60,3 mm</t>
  </si>
  <si>
    <t>PORĘCZE SZTYWNE</t>
  </si>
  <si>
    <t>D-07.06.02
D-07.06.03
D-07.06.01</t>
  </si>
  <si>
    <t>Montaż poręczy ochronnych sztywnych z pochwytem i przeciągiem z rur stalowych ocynkowanych o średn. zewn. 60,3mm i 38 mm słupki co 1,5 do 2,5 m z materiałem</t>
  </si>
  <si>
    <t>Montaż poręczy ochronnych sztywnych z pochwytem i przeciągiem z rur stalowych ocynkowanych o średn. zewn. 60,3mm i 38 mm słupki co 1,5 do 2,5 m bez ceny materiału</t>
  </si>
  <si>
    <t>Demontaż poręczy ochronnych sztywnych z pochwytem i przeciągiem z rur stalowych czarnych lub ocynkowanych o średn. zewn. 60,3mm i 38 mm słupki co 1,5 do 2,5 m</t>
  </si>
  <si>
    <t>D-07.06.03
D-07.02.03a</t>
  </si>
  <si>
    <t>Malowanie poręczy ochronnych sztywnych z pochwytem i przeciągiem z rur stalowych czarnych lub ocynkowanych o średn. zewn. 60,3mm i 38 mm słupki co 1,5 do 2,5 m</t>
  </si>
  <si>
    <t>D-07.06.03</t>
  </si>
  <si>
    <t>Prostowanie poręczy ochronnych sztywnych z pochwytem i przeciągiem z rur stalowych czarnych lub ocynkowanych o średn. zewn. 60,3mm i 38 mm</t>
  </si>
  <si>
    <t>Mycie poręczy ochronnych sztywnych z pochwytem i przeciągiem z rur stalowych czarnych lub ocynkowanych o średn. zewn. 60,3mm i 38 mm</t>
  </si>
  <si>
    <t>PORĘCZE WYGRODZENIOWE RUROWE Z WYPEŁNIENIEM Z PRĘTA (SZCZEBLINKOWE)</t>
  </si>
  <si>
    <t>Montaż poręczy wygrodzeniowych rurowych z wypełnieniem z pręta (szczeblinkowe)  z materiałem</t>
  </si>
  <si>
    <t>Montaż poręczy wygrodzeniowych rurowych z wypełnieniem z pręta (szczeblinkowe) bez ceny materiału</t>
  </si>
  <si>
    <t>Demontaż poręczy wygrodzeniowych rurowych z wypełnieniem z pręta (szczeblinkowe)</t>
  </si>
  <si>
    <t>Malowanie poręczy wygrodzeniowych rurowych z wypełnieniem z pręta (szczeblinkowe)</t>
  </si>
  <si>
    <t>Prostowanie poręczy wygrodzeniowych rurowych z wypełnieniem z pręta (szczeblinkowe)</t>
  </si>
  <si>
    <t>Mycie poręczy wygrodzeniowych rurowych z wypełnieniem z pręta (szczeblinkowe)</t>
  </si>
  <si>
    <t>OGRODZENIA Z SIATKI</t>
  </si>
  <si>
    <t>Montaż ogrodzenia z siatki w ramach z kątowników o wys. 1,0 m z materiałem</t>
  </si>
  <si>
    <t xml:space="preserve">  D-07.06.03</t>
  </si>
  <si>
    <t>Demontaż ogrodzenia z siatki w ramach z kątowników, wys. 1,0 m</t>
  </si>
  <si>
    <t>Malowanie ogrodzenia z siatki w ramach z kątowników, wys. 1,0 m</t>
  </si>
  <si>
    <t>Montaż bariery wygradzającej siatkowej cynkowanej przęsło o wys. 1,03 m z materiałem</t>
  </si>
  <si>
    <t>Demontaż przęsła bariery wygradzającej siatkowej cynkowanej o wys. 1,03 m</t>
  </si>
  <si>
    <t>Demontaż słupka bariery wygradzającej siatkowej cynkowanej</t>
  </si>
  <si>
    <t>Montaż słupka bariery wygradzającej siatkowej cynkowanej z materiałem</t>
  </si>
  <si>
    <t xml:space="preserve"> D-07.06.03</t>
  </si>
  <si>
    <t>Demontaż bariery wygradzającej siatkowej cynkowanej przęsło o wys. 1,03 m</t>
  </si>
  <si>
    <t>BARIERY DROGOWE STALOWE</t>
  </si>
  <si>
    <t xml:space="preserve"> D-07.05.02</t>
  </si>
  <si>
    <t xml:space="preserve">Demontaż bariery stalowej drogowej przekładkowej jednostronnej </t>
  </si>
  <si>
    <t>Demontaż bariery stalowej drogowej przekładkowej dwustronnej</t>
  </si>
  <si>
    <t>D-07.05.01
D-07.05.02</t>
  </si>
  <si>
    <t>Montaż bariery stalowej drogowej przekładkowej jednostronnej słupek IPE 100/1900 (SP-09/4) z materiałem</t>
  </si>
  <si>
    <t>Montaż bariery stalowej drogowej przekładkowej jednostronnej słupek IPE 140/1900 (SP-06/4) z materiałem</t>
  </si>
  <si>
    <t>Montaż bariery stalowej drogowej przekładkowej dwustronnej słupek IPE 100/1900 (SP-10/4) z materiałem</t>
  </si>
  <si>
    <t>Demontaż słupka bariery stalowej drogowej</t>
  </si>
  <si>
    <t xml:space="preserve">  D-07.05.02</t>
  </si>
  <si>
    <t>Demontaż prowadnicy bariery stalowej drogowej</t>
  </si>
  <si>
    <t>Demontaż pasa profilowego bariery stalowej drogowej</t>
  </si>
  <si>
    <t>Montaż słupka bariery stalowej drogowej z materiałem</t>
  </si>
  <si>
    <t xml:space="preserve">Montaż słupka bariery stalowej drogowej bez ceny materiału </t>
  </si>
  <si>
    <t>Montaż prowadnicy bariery stalowej drogowej z materiałem</t>
  </si>
  <si>
    <t>Montaż pasa profilowego bariery stalowej drogowej z materiałem</t>
  </si>
  <si>
    <t>Montaż elementu zakończeniowego bariery stalowej jednostronnej (nasadka prowadnicy) z materiałem</t>
  </si>
  <si>
    <t>Montaż elementu zakończeniowego bariery stalowej dwustronnej (nasadka zwrotna prowadnicy) z materiałem</t>
  </si>
  <si>
    <t>D-07,05.02</t>
  </si>
  <si>
    <t>Demontaż elementu zakończeniowego bariery stalowej drogowej</t>
  </si>
  <si>
    <t>Montaż prowadnicy bariery stalowej drogowej bez ceny materiału</t>
  </si>
  <si>
    <t>Montaż pasa profilowego bez ceny materiału</t>
  </si>
  <si>
    <t>Mycie bariery stalowej drogowej</t>
  </si>
  <si>
    <t>Montaż punktowego elementu odblaskowego U-1c umieszczanego na barierze ochronnej</t>
  </si>
  <si>
    <t xml:space="preserve">OSŁONY </t>
  </si>
  <si>
    <t>D-07,06.02
D- 07.06.02a
D-07.06.03</t>
  </si>
  <si>
    <t>Montaż osłon z blachy stalowej ocynkowanej w ramach z kątowników o wys. 1,0 m; słupek śr. 60,3 mm ocynkowany z materiałem</t>
  </si>
  <si>
    <t>Demontaż osłon z blachy stalowej w ramach z kątowników o wys. 1,0 m słupek śr. 60,3 mm</t>
  </si>
  <si>
    <t>Malowanie osłon z blachy stalowej w ramach z kątowników o wys. 1,0 m słupek śr. 60,3 mm</t>
  </si>
  <si>
    <t>Montaż osłon z poliwęglanowych płyt ochronnych w ramach z kątowników (ekrany przeciwbłotne) o wys. do 1,2 m</t>
  </si>
  <si>
    <t>Montaż osłon z poliwęglanowych płyt ochronnych w ramach z kątowników (ekrany przeciwbłotne) o wys. do 1,5 m</t>
  </si>
  <si>
    <t>Demontaż osłon z poliwęglanowych płyt ochronnych w ramach z kątowników</t>
  </si>
  <si>
    <t>Mycie osłon z blachy stalowej ocynkowanej w ramach z kątowników lub osłon z poliwęglanowych płyt ochronych w ramach z kątowników</t>
  </si>
  <si>
    <t>OZNAKOWANIE TYMCZASOWE</t>
  </si>
  <si>
    <t>D-07.02.01</t>
  </si>
  <si>
    <t>Tymczasowy montaż tarcz znaków drogowych oraz tablic i ich demontaż</t>
  </si>
  <si>
    <t>Tymczasowy montaż słupka znaku drogowego i jego demontaż</t>
  </si>
  <si>
    <t>Ustawienie zapory drogowej typu U-20 i jej demontaż</t>
  </si>
  <si>
    <t>Podłączenie świateł ostrzegawczych do zapory drogowej i ich demontaż</t>
  </si>
  <si>
    <t>Rozwinięcie taśmy ostrzegawczej i jej demontaż</t>
  </si>
  <si>
    <t>Ustawienie pachołka drogowego typu U-23 lub elementu bariery U-14e oraz ich demontaż</t>
  </si>
  <si>
    <t>Ustawienie tablicy kierującej U-21a/b i jej demontaż</t>
  </si>
  <si>
    <t>INNE</t>
  </si>
  <si>
    <t>D-07.02.01
D-07.02.03
D-07.02.03a</t>
  </si>
  <si>
    <t>Montaż pojedynczego słupka typu "U" z rury stalowej ocynkowanej o średnicy 2" (60,3mm) szer. 0,60m wys. 0,80m malowanie, fundament z materiałem</t>
  </si>
  <si>
    <t>Malowanie słupka typu "U"</t>
  </si>
  <si>
    <t xml:space="preserve">D-07.02.01
D-07.02.03
D-07.02.03a </t>
  </si>
  <si>
    <t>Montaż słupka wygradzającego z rury stalowej ocynkowanej o średnicy 2" (60,3mm) wys. 1.1m malowanie, fundament, kapturek z materiałem</t>
  </si>
  <si>
    <t xml:space="preserve">D-07.02.01
D-07.02.03
D-07.02.03a   </t>
  </si>
  <si>
    <t>Montaż słupka wygradzającego z rury stalowej ocynkowanej o średnicy 2" (60,3mm) wys. 1.1m bez ceny materiału</t>
  </si>
  <si>
    <t>Malowanie słupka wygradzającego</t>
  </si>
  <si>
    <t>Prostowanie słupka wygradzającego</t>
  </si>
  <si>
    <t>D-07.01.01</t>
  </si>
  <si>
    <t>Montaż pojedynczego elementu progu zwalniającego, prefabrykowanego z materiałem</t>
  </si>
  <si>
    <t>Montaż pojedynczego elementu progu zwalniającego prefabrykowanego bez ceny materiału</t>
  </si>
  <si>
    <t>Demontaż pojedynczego elementu progu zwalniającego prefabrykowanego</t>
  </si>
  <si>
    <t>Montaż elementu bezpieczeństwa ruchu U-5a z materiałem</t>
  </si>
  <si>
    <t>Montaż elementu bezpieczeństwa ruchu U-5a bez ceny materiału</t>
  </si>
  <si>
    <t>Montaż słupka prowadzącego U-1a</t>
  </si>
  <si>
    <t>Montaż elementu bezpieczeństwa ruchu U-5b zespolonego ze znakiem C-9 z materiałem</t>
  </si>
  <si>
    <t>Montaż elementu bezpieczeństwa ruchu U-5b zespolonego ze znakiem C-9 bez ceny materiału</t>
  </si>
  <si>
    <t>D-07.01.01
D-07.01.02</t>
  </si>
  <si>
    <t>Wymalowanie oznakowania poziomego jezdni farbą akrylową białą- linie segregacyjne i krawędziowe ciągle malowane mechanicznie</t>
  </si>
  <si>
    <t>Wymalowanie oznakowania poziomego jezdni farbą akrylową białą - linie segregacyjne i krawędziowe przerywane malowane mechanicznie</t>
  </si>
  <si>
    <t>Wymalowanie oznakowania poziomego jezdni farbą akrylową białą - strzałki i inne symbole malowane ręcznie</t>
  </si>
  <si>
    <t>D-07.01.02</t>
  </si>
  <si>
    <t>Wymalowanie oznakowania poziomego jezdni farbą akrylową żółtą- linie segregacyjne i krawędziowe ciągle malowane mechanicznie</t>
  </si>
  <si>
    <t>Wymalowanie oznakowania poziomego jezdni farbą akrylową żółtą- linie segregacyjne i krawędziowe przerywane malowane mechanicznie</t>
  </si>
  <si>
    <t>Wymalowanie oznakowania poziomego jezdni farbą akrylową żółtą lub niebieską - strzałki i inne symbole malowane ręcznie</t>
  </si>
  <si>
    <t>Odnawianie oznakowania poziomego jezdni farbą akrylową białą - linie segregacyjne i krawędziowe ciągle matowane mechanicznie</t>
  </si>
  <si>
    <t>Odnawianie oznakowania poziomego jezdni farbą akrylowa, białą - linie segregacyjnie i krawędziowe przerywane malowane mechanicznie</t>
  </si>
  <si>
    <t>Odnawianie oznakowania poziomego jezdni farbą akrylową białą- strzałki i inne symbole malowane ręcznie</t>
  </si>
  <si>
    <t>Odnawianie oznakowania poziomego jezdni farbą akrylową niebieską- strzałki i inne symbole malowane ręcznie</t>
  </si>
  <si>
    <t>Wymalowanie oznakowania poziomego jezdni farbą akrylową białą z dodatkiem materiału uszorstniającego - linie segregacyjne i krawędziowe ciągłe malowane mechanicznie</t>
  </si>
  <si>
    <t>Wymalowanie oznakowania poziomego jezdni farbą akrylową białą z dodatkiem materiału uszorstniającego - linie segregacyjne i krawędziowe przerywane malowane mechanicznie</t>
  </si>
  <si>
    <t>Wymalowanie oznakowania poziomego jezdni farbą akrylową białą z dodatkiem materiału uszorstniającego - strzałki i inne symbole malowane ręcznie</t>
  </si>
  <si>
    <t>Wymalowanie oznakowania poziomego jezdni masą chemoutwardzalną - linie segregacyjne i krawędziowe ciągle malowane mechanicznie</t>
  </si>
  <si>
    <t>Wymalowanie oznakowania poziomego jezdni masą chemoutwardzalną - linie segregacyjne i krawędziowe przerywane malowane mechanicznie</t>
  </si>
  <si>
    <t>Wymalowanie oznakowania poziomego jezdni masą chemoutwardzalną - strzałki i inne symbole malowane ręcznie</t>
  </si>
  <si>
    <t>Montaż punktowych elementów odblaskowych - kocie oczka</t>
  </si>
  <si>
    <t>Demontaż punktowych elementów odblaskowych - kocie oczka</t>
  </si>
  <si>
    <t>Posypanie oznakowania poziomego jezdni farbą akrylową białą kulkami szklanymi ręcznie</t>
  </si>
  <si>
    <t>Wykonanie oznakowania poziomego jezdni taśmą odblaskową -linie segregacyjne i krawędziowe ciągle wykonane ręcznie</t>
  </si>
  <si>
    <t>Wykonanie oznakowania poziomego jezdni taśmą odblaskową - linie segregacyjne i krawędziowe przerywane wykonane ręcznie</t>
  </si>
  <si>
    <t>Wykonanie oznakowania poziomego jezdni taśmą odblaskową - strzałki i inne symbole wykonane ręcznie</t>
  </si>
  <si>
    <t>Usunięcie oznakowania poziomego jezdni wykonanego farbą akrylową białą, czerwoną, żółtą, niebieską lub taśmą odblaskową - mechanicznie</t>
  </si>
  <si>
    <t>Usunięcie oznakowania poziomego jezdni wykonanego masą chemoutwardzalną lub termoplastami - mechanicznie</t>
  </si>
  <si>
    <t>Usunięcie oznakowania poziomego jezdni wykonanego farbą akrylową białą, czerwoną, żółtą lub niebieską - chemicznie</t>
  </si>
  <si>
    <t>Wykonanie oznakowania poziomego jezdni farbą akrylową białą, czerwoną lub żółtą z dodatkiem materiałów uszorstniających - przejścia dla pieszych i przejazdy dla rowerów malowane ręcznie</t>
  </si>
  <si>
    <t>Odnawianie oznakowania poziomego jezdni farba, akrylową białą, czerwoną lub żółtą, z dodatkiem materiałów uszorstnisijacych - przejścia dla pieszych i przejazdy dla rowerów malowane ręcznie</t>
  </si>
  <si>
    <t>Wykonanie oznakowania poziomego jezdni termoplastami - linie segregacyjne i krawędziowe ciągłe malowane mechanicznie</t>
  </si>
  <si>
    <t>Wykonanie oznakowana poziomego jezdni termoplastami - linie segregacyjne i krawędziowe przerywane malowane mechanicznie.</t>
  </si>
  <si>
    <t>Wykonanie oznakowaniu poziomego jezdni termoplastami - strzałki i inne symbole malowane ręcznie</t>
  </si>
  <si>
    <t>Przedmiar robót - rejon I</t>
  </si>
  <si>
    <t>- utrzymanie obiektów inżynierskich</t>
  </si>
  <si>
    <t>Nr ST</t>
  </si>
  <si>
    <t>Nr przedmiaru</t>
  </si>
  <si>
    <t>Nazwa pozycji</t>
  </si>
  <si>
    <t>Ilość</t>
  </si>
  <si>
    <t>1.0</t>
  </si>
  <si>
    <t>ROBOTY ZIEMNE</t>
  </si>
  <si>
    <t>1.1</t>
  </si>
  <si>
    <t>zasypka wykopów gruntem stabilizowanym cementem</t>
  </si>
  <si>
    <t>m3</t>
  </si>
  <si>
    <t>2.0</t>
  </si>
  <si>
    <t>ROBOTY ROZBIÓRKOWE {Z TRANSPORTEM I UTYLIZACJĄ)</t>
  </si>
  <si>
    <t>2.1</t>
  </si>
  <si>
    <t>2.1.1</t>
  </si>
  <si>
    <t>rozbiórka konstrukcji żelbetowych</t>
  </si>
  <si>
    <t>2.1.2</t>
  </si>
  <si>
    <t>rozbiórka konstrukcji betonowych i ceglanych</t>
  </si>
  <si>
    <t>2.1.3</t>
  </si>
  <si>
    <t>rozbiórki istniejącej izolacji</t>
  </si>
  <si>
    <t>m2</t>
  </si>
  <si>
    <t>2.1.4</t>
  </si>
  <si>
    <t>rozbiórka okładzin kamiennych schodów posadzek i ścian</t>
  </si>
  <si>
    <t>2.1.5</t>
  </si>
  <si>
    <t>rozbiórka okładzin lastrykowych</t>
  </si>
  <si>
    <t>2.1.6</t>
  </si>
  <si>
    <t>rozbiórka dyliny i pomostu drewnianego</t>
  </si>
  <si>
    <t>2.1.7</t>
  </si>
  <si>
    <t>rozbiórka balustrady drewnianej</t>
  </si>
  <si>
    <t>2.1.8</t>
  </si>
  <si>
    <t>demontaż konstrukcji stalowych</t>
  </si>
  <si>
    <t>t</t>
  </si>
  <si>
    <t>2.1.9</t>
  </si>
  <si>
    <t>usunięcie ziemi, gruzu i śmieci</t>
  </si>
  <si>
    <t>2.1.10</t>
  </si>
  <si>
    <t>rozbiórka krawężnika kamiennego</t>
  </si>
  <si>
    <t>2.2</t>
  </si>
  <si>
    <t>2.2.1</t>
  </si>
  <si>
    <t>wywóz materiałów, ziemi, gruzu i śmieci</t>
  </si>
  <si>
    <t>2.2.2</t>
  </si>
  <si>
    <t>wywóz materiałów</t>
  </si>
  <si>
    <t>2.2.3</t>
  </si>
  <si>
    <t>3.0</t>
  </si>
  <si>
    <t>ROBOTY BETONOWE I ZBROJARSKIE</t>
  </si>
  <si>
    <t>3.1</t>
  </si>
  <si>
    <t>beton konstrukcyjny</t>
  </si>
  <si>
    <t>3.2</t>
  </si>
  <si>
    <t>beton modyfikowany</t>
  </si>
  <si>
    <t>3.3</t>
  </si>
  <si>
    <t>zbrojenie</t>
  </si>
  <si>
    <t>3.4</t>
  </si>
  <si>
    <t>osadzenie kotew</t>
  </si>
  <si>
    <t>4.0</t>
  </si>
  <si>
    <t>KONSTRUKCJE STALOWE (WYKONANIE, NAPRAWY, MONTAŻ)</t>
  </si>
  <si>
    <t>4.1</t>
  </si>
  <si>
    <t>4.1.1</t>
  </si>
  <si>
    <t>wykonanie balustrady szczeblinkowej</t>
  </si>
  <si>
    <t>kg</t>
  </si>
  <si>
    <t>4.1.2</t>
  </si>
  <si>
    <t>prostowanie balustrad</t>
  </si>
  <si>
    <t>4.1.3</t>
  </si>
  <si>
    <t>wykonanie i naprawa konstrukcji stalowych</t>
  </si>
  <si>
    <t>4.2</t>
  </si>
  <si>
    <t>metalizacja</t>
  </si>
  <si>
    <t>4.3</t>
  </si>
  <si>
    <t>powłoki malarskie konstrukcji metalizowanej</t>
  </si>
  <si>
    <t>4.4</t>
  </si>
  <si>
    <t>4.4.1</t>
  </si>
  <si>
    <t>powłoki malarskie nowo wytworzonej konstrukcji</t>
  </si>
  <si>
    <t>4.4.2</t>
  </si>
  <si>
    <t>naprawa powłok malarskich</t>
  </si>
  <si>
    <t>5.0</t>
  </si>
  <si>
    <t>BALUSTRADY I BARIERY</t>
  </si>
  <si>
    <t>5.1</t>
  </si>
  <si>
    <t>5.1.1</t>
  </si>
  <si>
    <t>ustawienie bariery mostowej energochłonnej</t>
  </si>
  <si>
    <t>5.1,2</t>
  </si>
  <si>
    <t>ustawienie bariery mostowej niepodatnej</t>
  </si>
  <si>
    <t>5.1.3</t>
  </si>
  <si>
    <t>wymiana elementów bariery energochłonnej i niepodatnej</t>
  </si>
  <si>
    <t>5.2</t>
  </si>
  <si>
    <t>5.2.1</t>
  </si>
  <si>
    <t>wykonanie zakotwienia balustrady</t>
  </si>
  <si>
    <t>gniazd</t>
  </si>
  <si>
    <t>5.2.2</t>
  </si>
  <si>
    <t>wykonanie zakotwienia bariery energochłonnej</t>
  </si>
  <si>
    <t>5.2.3</t>
  </si>
  <si>
    <t>wykonanie zakotwienia bariery niepodatnej</t>
  </si>
  <si>
    <t>6.0</t>
  </si>
  <si>
    <t>ODWODNIENIE</t>
  </si>
  <si>
    <t>6.1</t>
  </si>
  <si>
    <t>6.1.1</t>
  </si>
  <si>
    <t>uzupełnienie rusztów żeliwnych lub stalowych odwodnienia liniowego typu ACO DRAIN o szerokości od 100 do 200</t>
  </si>
  <si>
    <t>6.1.2</t>
  </si>
  <si>
    <t>uzupełnienie rusztów żeliwnych lub stalowych odwodnienia liniowego typu ACO DRAIN o szerokości ponad 200</t>
  </si>
  <si>
    <t>6.1.3</t>
  </si>
  <si>
    <t>wymiana odwodnienia liniowego szer. 100 do 200</t>
  </si>
  <si>
    <t>6.1.4</t>
  </si>
  <si>
    <t>wymiana odwodnienia liniowego szer. ponad 200</t>
  </si>
  <si>
    <t>6.2</t>
  </si>
  <si>
    <t>wykonanie wpustów ściekowych</t>
  </si>
  <si>
    <t>6.3</t>
  </si>
  <si>
    <t>wykonanie sączków odwadniających</t>
  </si>
  <si>
    <t>6.4</t>
  </si>
  <si>
    <t>ułożenie drenu prefabrykowanego</t>
  </si>
  <si>
    <t>7.0</t>
  </si>
  <si>
    <t>NAWIERZCHNIE ŻYWICZNE</t>
  </si>
  <si>
    <t>7.1</t>
  </si>
  <si>
    <t>7.1.1</t>
  </si>
  <si>
    <t>wykonanie nawierzchni epoksydowo - poliuretanowej</t>
  </si>
  <si>
    <t>7.1.2</t>
  </si>
  <si>
    <t>renowacja nawierzchni epoksydowo - poliuretanowej</t>
  </si>
  <si>
    <t>8.0</t>
  </si>
  <si>
    <t>NAWIERZCHNIE KAMIENNE</t>
  </si>
  <si>
    <t>8.1</t>
  </si>
  <si>
    <t>krawężniki kamienne</t>
  </si>
  <si>
    <t>8.2</t>
  </si>
  <si>
    <t>okładziny kamienne</t>
  </si>
  <si>
    <t>8.3</t>
  </si>
  <si>
    <t>8.3.1</t>
  </si>
  <si>
    <t>dobudowa fragmentu muru kamiennego</t>
  </si>
  <si>
    <t>8.3.2</t>
  </si>
  <si>
    <t>spoinowanie muru kamiennego</t>
  </si>
  <si>
    <t>9.0</t>
  </si>
  <si>
    <t>KONSTRUKCJE DREWNIANE</t>
  </si>
  <si>
    <t>9.1</t>
  </si>
  <si>
    <t>9.1.1</t>
  </si>
  <si>
    <t>ułożenie dyliny drewnianej</t>
  </si>
  <si>
    <t>9.1.2</t>
  </si>
  <si>
    <t>ustawienie balustrady drewnianej</t>
  </si>
  <si>
    <t>9.1.3</t>
  </si>
  <si>
    <t>ułożenie pomostu drewnianego</t>
  </si>
  <si>
    <t>9.1.4</t>
  </si>
  <si>
    <t>impregnacja elementów drewnianych</t>
  </si>
  <si>
    <t>9.2</t>
  </si>
  <si>
    <t>ułożenie pomostu drewnopodobnego</t>
  </si>
  <si>
    <t>10.0</t>
  </si>
  <si>
    <t>DYLATACJE</t>
  </si>
  <si>
    <t>10.1</t>
  </si>
  <si>
    <t>10.1.1</t>
  </si>
  <si>
    <t>wymiana odcinka dylatacji blokowej</t>
  </si>
  <si>
    <t>10.1.2</t>
  </si>
  <si>
    <t>naprawa zalewek bitumicznych</t>
  </si>
  <si>
    <t>10.2</t>
  </si>
  <si>
    <t>oczyszczenie urządzeń dylatacyjnych</t>
  </si>
  <si>
    <t>10.3</t>
  </si>
  <si>
    <t>naprawa dylatacji bitumicznej</t>
  </si>
  <si>
    <t>10.4</t>
  </si>
  <si>
    <t>naprawa pionowych dylatacji przejść podziemnych</t>
  </si>
  <si>
    <t>10.5</t>
  </si>
  <si>
    <t>wykonanie dylatacji jednomodułowej</t>
  </si>
  <si>
    <t>11.0</t>
  </si>
  <si>
    <t>IZOLACJE</t>
  </si>
  <si>
    <t>11.1</t>
  </si>
  <si>
    <t>11.1.1</t>
  </si>
  <si>
    <t>skucie nierówności</t>
  </si>
  <si>
    <t>11.1.2</t>
  </si>
  <si>
    <t>oczyszczenie pow. betonowej</t>
  </si>
  <si>
    <t>11.1.3</t>
  </si>
  <si>
    <t>przygotowanie powierzchni betonowych pod izolacje</t>
  </si>
  <si>
    <t>11.1.4</t>
  </si>
  <si>
    <t>wykonanie izolacji z papy termozgrzewalnej</t>
  </si>
  <si>
    <t>11.2</t>
  </si>
  <si>
    <t>wykonanie izolacji bitumicznej grubo powłokowej</t>
  </si>
  <si>
    <t>11.3</t>
  </si>
  <si>
    <t>wykonanie warstwy ochronno drenażowej izolacji</t>
  </si>
  <si>
    <t>12.0</t>
  </si>
  <si>
    <t>ŁOŻYSKA</t>
  </si>
  <si>
    <t>12.1</t>
  </si>
  <si>
    <t xml:space="preserve">12.1      </t>
  </si>
  <si>
    <t>czyszczenie i konserwacja łożysk</t>
  </si>
  <si>
    <t>13.0</t>
  </si>
  <si>
    <t>INIEKCJE</t>
  </si>
  <si>
    <t>13.1</t>
  </si>
  <si>
    <t>13.1.1</t>
  </si>
  <si>
    <t>iniekcja szczepna</t>
  </si>
  <si>
    <t>13.1.2</t>
  </si>
  <si>
    <t>iniekcja uszczelniająca</t>
  </si>
  <si>
    <t>14.0</t>
  </si>
  <si>
    <t>POWŁOKI</t>
  </si>
  <si>
    <t>14.1</t>
  </si>
  <si>
    <t>14.1.1</t>
  </si>
  <si>
    <t>powłokowe zabezpieczenie antykorozyjne pow. bel. PCC</t>
  </si>
  <si>
    <t>14.1.2</t>
  </si>
  <si>
    <t>powłokowe zabezpieczenie antykorozyjne pow. bet. PC</t>
  </si>
  <si>
    <t>14.2</t>
  </si>
  <si>
    <t>malowanie powierzchni betonowych farbami emulsyjnymi</t>
  </si>
  <si>
    <t>15.0</t>
  </si>
  <si>
    <t>15.1</t>
  </si>
  <si>
    <t>rusztowania systemowe</t>
  </si>
  <si>
    <t>15.2</t>
  </si>
  <si>
    <t>wymiana zamka drzwiowego</t>
  </si>
  <si>
    <t>15.3</t>
  </si>
  <si>
    <t>umocnienie skarp i dna płytami prefabrykowanymi</t>
  </si>
  <si>
    <t>15.4</t>
  </si>
  <si>
    <t>ułożenie ścieków skarpowych</t>
  </si>
  <si>
    <t>15.5</t>
  </si>
  <si>
    <t>naprawa zadaszeń, ekranów i osłon z płyt poliwęglanowych</t>
  </si>
  <si>
    <t>15.6</t>
  </si>
  <si>
    <t>wymiana szyb w balustradach, ekranach i osłonach</t>
  </si>
  <si>
    <t>15.7</t>
  </si>
  <si>
    <t>czyszczenie zadaszeń, ekranów i osłon z płyt poliwęglanowych</t>
  </si>
  <si>
    <t>15.8</t>
  </si>
  <si>
    <t>usuwanie roślinności z obiektów mostowych</t>
  </si>
  <si>
    <t>15.9</t>
  </si>
  <si>
    <t>naprawa podsufitki przejść podziemnych</t>
  </si>
  <si>
    <t>15.10</t>
  </si>
  <si>
    <t>oczyszczenie przepustu</t>
  </si>
  <si>
    <t>15.11</t>
  </si>
  <si>
    <t>15.11.1</t>
  </si>
  <si>
    <t>konserwacja wózków rewizyjnych</t>
  </si>
  <si>
    <t>15.11.2</t>
  </si>
  <si>
    <t>eksploatacja wózków rewizyjnych</t>
  </si>
  <si>
    <t>h</t>
  </si>
  <si>
    <t>15.12</t>
  </si>
  <si>
    <t>polimerowa deska gzymsowa</t>
  </si>
  <si>
    <t>Numer specyfikacji</t>
  </si>
  <si>
    <t>D-07.06.03
D-07.08.04</t>
  </si>
  <si>
    <t>wymiana płyty szklanej lub akrylowej  zbrojonej pokrytej zestawem antygraffiti (z materiałem)</t>
  </si>
  <si>
    <r>
      <t>m</t>
    </r>
    <r>
      <rPr>
        <vertAlign val="superscript"/>
        <sz val="9"/>
        <rFont val="Arial"/>
        <family val="2"/>
        <charset val="238"/>
      </rPr>
      <t>2</t>
    </r>
  </si>
  <si>
    <t>wymiana panelu jednostronnie pochłaniającego pokrytego zestawem antygraffiti (z materiałem)</t>
  </si>
  <si>
    <t>wymiana panelu dwustronnie pochłaniającego pokrytego zestawem antygraffiti (z materiałem)</t>
  </si>
  <si>
    <t>naprawa powłoki malarskiej elementów stalowych</t>
  </si>
  <si>
    <t>mycie elementów ekranu</t>
  </si>
  <si>
    <t>demontaż i montaż podwaliny żelbetowej (z materiałem)</t>
  </si>
  <si>
    <t>demontaż i montaż panelu (bez materiału)</t>
  </si>
  <si>
    <t>wymiana drzwi w ekranie akustycznym (z materiałem)</t>
  </si>
  <si>
    <t>demontaż i montaż słupa stalowego (z materiałem)</t>
  </si>
  <si>
    <t>Rodzaj prac</t>
  </si>
  <si>
    <t xml:space="preserve">Odwiert kontroli nawierzchni wraz z podbudową </t>
  </si>
  <si>
    <t>Podbudowa z kruszbetu</t>
  </si>
  <si>
    <t>Rozbiórka obrzeży betonowych o wym. 6x30 (6x25) na pods. cem-piaskowej  wraz z ławą bet:</t>
  </si>
  <si>
    <t>Rozbiórka chodnika z płyt betonowych o wym 50x50 na pods. cem-piaskowej / piaskowej:</t>
  </si>
  <si>
    <t>Rozbiórka nawierzchni z płyt betonowych o pow. Powyżej 2,0 m2</t>
  </si>
  <si>
    <t>Ułożenie nawierzchni z kostki kamiennej nieregularnej gr. 10 cm na pods. cem.-piaskowej gr.3cm (granitowa, bazaltowa lub inna)</t>
  </si>
  <si>
    <t>Zieleń drogowa – trawniki: ułożenie humusu gr. 15cm wraz z dowozem, obsianiem mieszanką traw – pielęgnacja
Założenie trawników drogowych</t>
  </si>
  <si>
    <t>D-05.03.23b, D-04.02.01,   D-04.04.02</t>
  </si>
  <si>
    <t>Wykonanie remontu chodnika o powierzchni powyżej 150 m2 (rozbiórka konstrukcji, wykonanie w-wy odsączającej gr 15 cm, wykonanie podbudowy gr. 15 cm z KŁSM, wykonanie nawierzchni z nowej kostki betonowej gr. 8cm)</t>
  </si>
  <si>
    <t xml:space="preserve">Dowóz płyt betonowych z odzysku typu „YOMB" na odl. 1 km wraz z załadunkiem i rozładunkiem </t>
  </si>
  <si>
    <t>Dowóz płyt drogowych o powierzchni ponad 2,0 m2 z odzysku na odl. 1 km wraz z załadunkiem i rozładunkiem</t>
  </si>
  <si>
    <t>Badanie destruktu bitumicznego stwierdzające przydatność do wbudowania na drogach gruntowych (potwierdzające spełnienie przez te odpady kryteriów określonych dla odpadów obojętnych zgodnie z przepisami wydanymi na podstawie art. 118 ustawy z dnia 14 grudnia 2012 r. o odpadach)</t>
  </si>
  <si>
    <t>Nawierzchnia z mieszanki mineralno-bitumicznej grysowo-żwirowej, w-wa wiążąca grub. 4 cm</t>
  </si>
  <si>
    <t>Nawierzchnia z mieszanki mineralno-bitumicznej grysowo-żwirowej, w-wa wiążąca dodatek do elementu 16 za każdy następny 1 cm</t>
  </si>
  <si>
    <t>Nawierzchnia z mieszanki mineralno-bitumicznej grysowo-żwirowej, w-wa ścieralna grub. 3 cm</t>
  </si>
  <si>
    <t>Nawierzchnia z mieszanki mineralno-bitumicznej grysowo-żwirowej, w-wa ścieralna dodatek do elementu 18 za każdy następny 1 cm</t>
  </si>
  <si>
    <t xml:space="preserve">Wywóz frezu dodatek do poz. 22 i 23 za każdy następny 1 km </t>
  </si>
  <si>
    <t>Frezowanie nawierzchni bitumicznej grub. 4 cm wraz z wywozem frezu na odl. do 10 km</t>
  </si>
  <si>
    <t>Podbudowa z kruszywa łamanego stabilizowanego mechanicznie (KŁSM) (zasadnicza/pomocnicza)</t>
  </si>
  <si>
    <t>Ręczne rozścielenie  1 m3 ziemi urodzajnej wraz z dowozem materiału</t>
  </si>
  <si>
    <t>Montaż słupka do dwóch tarcz znaków U-3a/b z rury stalowej ocynkowanej o średnicy 2"- średn. zewn. 60,3mm i grub. ścianki 3,2mm (kapturek, fundament betonowy) z materiałem</t>
  </si>
  <si>
    <t>Montaż bariery stalowej drogowej  jednostronnej (poziom powstrzymywania N1 lub N2; szerokość współpracująca W1-W8; poziom intensywności zdarzenia A, B, C)</t>
  </si>
  <si>
    <t>Montaż bariery stalowej drogowej  dwustronnej  (poziom powstrzymywania N1 lub N2; szerokość współpracująca W1-W8; poziom intensywności zdarzenia A, B, C)</t>
  </si>
  <si>
    <t>Tymczasowy montaż tarcz znaków drogowych oraz tablic i ich demontaż (materiał inwestora)</t>
  </si>
  <si>
    <t>Montaż tarczy giętej odblaskowej znaku, kategorii A,B,C,D,  o grupie wielkości małe 
folia typu 1 (I generacja) z materiałem</t>
  </si>
  <si>
    <t>Montaż tarczy giętej odblaskowej znaku, kategorii A,B,C,D,  o grupie wielkości mini 
folia typu 2 (II generacja) z materiałem</t>
  </si>
  <si>
    <t>Montaż tarczy giętej odblaskowej znaku, kategorii A,B,C,D,  o grupie wielkości małe 
folia typu 2 (II generacja) z materiałem</t>
  </si>
  <si>
    <t>Montaż tarczy giętej odblaskowej znaku, kategorii A,B,C,D,  o grupie wielkości średnie 
folia typu 1 (I generacja) z materiałem</t>
  </si>
  <si>
    <t>Montaż tarczy giętej odblaskowej znaku, kategorii A,B,C,D,  o grupie wielkości średnie 
folia typu 2 (II generacja) z materiałem</t>
  </si>
  <si>
    <t>Montaż tarczy giętej odblaskowej znaku, kategorii A,B,C,D,  o grupie wielkości duże 
folia typu 1 (I generacja) z materiałem</t>
  </si>
  <si>
    <t>Montaż tarczy giętej odblaskowej znaku, kategorii A,B,C,D,  o grupie wielkości duże
 folia typu 2 (II generacja) z materiałem</t>
  </si>
  <si>
    <r>
      <t xml:space="preserve">Montaż przęsła bariery wygradzającej siatkowej cynkowanej o wys. 1,03 m </t>
    </r>
    <r>
      <rPr>
        <i/>
        <sz val="9"/>
        <rFont val="Arial"/>
        <family val="2"/>
        <charset val="1"/>
      </rPr>
      <t xml:space="preserve">z </t>
    </r>
    <r>
      <rPr>
        <sz val="9"/>
        <rFont val="Arial"/>
        <family val="2"/>
        <charset val="1"/>
      </rPr>
      <t>materiałem</t>
    </r>
  </si>
  <si>
    <t>D-00.00.00</t>
  </si>
  <si>
    <t>D-05.03.11   
  D-05.03.11a</t>
  </si>
  <si>
    <t>Montaż tarczy giętej odblaskowej znaku, kategorii A,B,C,D,  o grupie wielkości mini 
folia typu 1 (I generacja) z materiałem</t>
  </si>
  <si>
    <t>Cena jedn. netto
[zł]</t>
  </si>
  <si>
    <t>Wartość robót netto [zł]</t>
  </si>
  <si>
    <t>………………………………………………….</t>
  </si>
  <si>
    <t>Podatek VAT 23% [zł]</t>
  </si>
  <si>
    <t>Wartość netto [zł]</t>
  </si>
  <si>
    <t xml:space="preserve">                                                                                                                                                                            Wartość brutto [zł]</t>
  </si>
  <si>
    <t>…………………………………………………………</t>
  </si>
  <si>
    <t xml:space="preserve">                          PODATEK VAT 23% [zł]</t>
  </si>
  <si>
    <t>WARTOŚĆ BRUTTO [zł]</t>
  </si>
  <si>
    <t>……………………………………………………………………………………..</t>
  </si>
  <si>
    <t>WARTOŚĆ NETTO [ZŁ]</t>
  </si>
  <si>
    <t>Wartość brutto [zł]</t>
  </si>
  <si>
    <t xml:space="preserve">Roboty drogowe bitumiczne </t>
  </si>
  <si>
    <t>Roboty drogowe brukarskie</t>
  </si>
  <si>
    <t>Roboty drogowe - oznakowanie poziome</t>
  </si>
  <si>
    <t>Roboty drogowe - oznakowanie pionowe i urządzenia bezpieczeństwa ruchu drogowego</t>
  </si>
  <si>
    <t>Obiekty inżynierskie - utrzymanie</t>
  </si>
  <si>
    <t>Ekrany akustyczne</t>
  </si>
  <si>
    <t>………………………………………………</t>
  </si>
  <si>
    <t>Wartość netto
[zł]</t>
  </si>
  <si>
    <t>Podatek VAT 23% [ZŁ]</t>
  </si>
  <si>
    <t>SUMA NETTO [ZŁ]</t>
  </si>
  <si>
    <t>………………………………………………………………………..</t>
  </si>
  <si>
    <t>PODATEK VAT 23% [ZŁ]</t>
  </si>
  <si>
    <t>RAZEM WARTOŚĆ BRUTTO [ZŁ]</t>
  </si>
  <si>
    <t>………………………………………………………………………………….</t>
  </si>
  <si>
    <t>RAZEM WARTOŚĆ NETTO [zł]</t>
  </si>
  <si>
    <t>………………………………………………………………………………………</t>
  </si>
  <si>
    <t>……………………………………………………………</t>
  </si>
  <si>
    <t>……………………….</t>
  </si>
  <si>
    <t>RAZEM WARTOŚĆ NETTO [ZŁ]</t>
  </si>
  <si>
    <t>Nawierzchnia z mieszanki grysowo-żwirowej z asfaltu lanego w-wa ścieralna dodatek do elementu 20 za każdy następny 1 cm</t>
  </si>
  <si>
    <t>Frezowanie nawierzchni bitumicznej dodatek do elementu 22 za każdy następny  1cm grub. wraz z wywozem frezu na odl. do 10 km</t>
  </si>
  <si>
    <t>Rozebranie nawierzchni z mieszanek mineralno-bitumicznych dod. do elementu 26 za każdy następny 1 cm</t>
  </si>
  <si>
    <t>Nawierzchnia z frezu asfaltowego dodatek do elementu 33 za każdy następny 1cm</t>
  </si>
  <si>
    <t>Geodezyjne roboty pomiarowe powykonawcze dodatek do elementu 40 za każde dalsze 100 mb</t>
  </si>
  <si>
    <t>Rozbiórka podbudowy betonowej - dodatek do poz. 17 za każdy dalszy 1 cm grubości – mechanicznie</t>
  </si>
  <si>
    <t>Rozbiórka podbudowy z KŁSM - dodatek do poz 19 za każdy dalszy 5 cm grubości - mechanicznie</t>
  </si>
  <si>
    <t>Mechaniczne wykonanie  koryta - dodatek do poz. 21 za każde dalsze 5 cm</t>
  </si>
  <si>
    <t>Ręczne wykonanie  koryta - dodatek do poz. 23 za każde dalsze 5 cm</t>
  </si>
  <si>
    <t>Wykonanie  koryta ręcznie - dodatek do poz. 25 za każde dalsze 5 cm</t>
  </si>
  <si>
    <t>Wykonanie  koryta ręcznie, dodatek do poz. 27 za każde dalsze 5 cm</t>
  </si>
  <si>
    <t>Mechaniczne wykonanie w-wy odsączającej z piasku - dodatek do poz. 29 za każde dalsze 1 cm</t>
  </si>
  <si>
    <t>Wykonanie podsypki cem-piaskowej - dodatek do poz. 32 za każdy dalszy 1 cm</t>
  </si>
  <si>
    <t>Wykonanie podbudowy z KŁSM - dodatek do poz. 34 za każdy dalsze 5 cm</t>
  </si>
  <si>
    <t>Wykonanie podbudowy z kruszbetu - dodatek do poz. 36 za każdy dalszy 5 cm</t>
  </si>
  <si>
    <t>Wykonanie  podbudowy betonowej C8/10 (B-10) bez dylatacji - dodatek do poz. 38 za każdy dalszy 1 cm</t>
  </si>
  <si>
    <t>Wykonanie nawierzchni żwirowo-glinowej z mieszanki optymalnej - dodatek do poz. 40 za każde dalsze 5 cm</t>
  </si>
  <si>
    <r>
      <t xml:space="preserve">Mechaniczne ścinanie i uzupełnianie pobocza </t>
    </r>
    <r>
      <rPr>
        <sz val="9"/>
        <rFont val="Arial"/>
        <family val="2"/>
        <charset val="238"/>
      </rPr>
      <t>- dodatek do poz 54 za każde następne 5 cm</t>
    </r>
  </si>
  <si>
    <t>Dopłata do poz. 111 za każde dalsze 9 km</t>
  </si>
  <si>
    <t>Nawierzchnia z mastyksu grysowego SMA w-wa ścieralna dodatek do elementu 10 za każdy następny 1 cm</t>
  </si>
  <si>
    <t>Dopłata do poz. 109 za każde dalsze 9 km</t>
  </si>
  <si>
    <t>Wywiezienie 1 m3 gruzu betonowego -dodatek do elem. 107 za każde dalsze 9 km</t>
  </si>
  <si>
    <t>Wywiezienie 1 m3 ziemi z korytowania -dodatek do elem. 105 za każde dalsze 9 km</t>
  </si>
  <si>
    <t>Dopłata do poz. 83 na każde dalsze    9 km</t>
  </si>
  <si>
    <t>Poz. 6 – EKRANY AKUSTYCZNE</t>
  </si>
  <si>
    <t>Poz. 5 – OBIEKTY INŻYNIERSKIE</t>
  </si>
  <si>
    <t>Poz. 4 – ROBOTY DROGOWE</t>
  </si>
  <si>
    <t>Oznakowanie poziome</t>
  </si>
  <si>
    <t>Poz. 3 – ROBOTY DROGOWE</t>
  </si>
  <si>
    <t xml:space="preserve"> Oznakowanie pionowe i urządzenia bezpieczeństwa ruchu drogowego</t>
  </si>
  <si>
    <t xml:space="preserve"> Roboty brukarskie</t>
  </si>
  <si>
    <t>Poz. 2 – ROBOTY DROGOWE</t>
  </si>
  <si>
    <t xml:space="preserve"> Roboty bitumiczne</t>
  </si>
  <si>
    <t>Rejon B</t>
  </si>
  <si>
    <t>…............................................</t>
  </si>
  <si>
    <t>podpis Wykonawcy/Pełnomocnika</t>
  </si>
  <si>
    <t>ZBIORCZE ZESTAWIENIE 
PRZEDMIAR ROBÓT / KOSZTORYS OFERTOWY</t>
  </si>
  <si>
    <t>Załącznik  C1-B</t>
  </si>
  <si>
    <t>Załącznik C2 -B</t>
  </si>
  <si>
    <t>Załącznik C3-B</t>
  </si>
  <si>
    <t>Załącznik C-B</t>
  </si>
  <si>
    <t>Zalącznik C4-B</t>
  </si>
  <si>
    <t>nazwa wykonawcy</t>
  </si>
  <si>
    <t>…..............................................................................</t>
  </si>
  <si>
    <t>…………………............................…………….</t>
  </si>
  <si>
    <t>Załącznik C5-B</t>
  </si>
  <si>
    <t>Załącznik C6-B</t>
  </si>
  <si>
    <t>podpis wykonawcy/Pełnomocnika</t>
  </si>
  <si>
    <t>………….……………….</t>
  </si>
  <si>
    <t>Montaż słupka do jednego znaku z rury stalowej ocynkowanej o średnicy 3"- średn. zewn. 88,9 mm i grub. ścianki 3,2mm (kapturek, fundament betonowy) z materiałem</t>
  </si>
  <si>
    <t>Montaż słupka do dwóch znaków z rury stalowej ocynkowanej o średnicy 3"- średn. zewn. 88,9 mm i grub. ścianki 3,2mm (kapturek, fundament betonowy) z materiałem</t>
  </si>
  <si>
    <t>Montaż słupka do trzech znaków z rury stalowej ocynkowanej o średnicy 3"- średn. zewn. 88,9 mm i grub. ścianki 3,2mm (kapturek, fundament betonowy) z materiałem</t>
  </si>
  <si>
    <t>Montaż ogrodzenia z siatki w ramach z kątowników o wys. 2,0 m z materiałem</t>
  </si>
  <si>
    <t>Demontaż ogrodzenia z siatki w ramach z kątowników, wys. 2,0 m</t>
  </si>
  <si>
    <t>Malowanie ogrodzenia z siatki w ramach z kątowników, wys. 2,0 m</t>
  </si>
  <si>
    <t>Unieważnienie tarczy znaku drogowego taśmą ostrzegawczą</t>
  </si>
  <si>
    <t>D-08.07.01a</t>
  </si>
  <si>
    <t>Montaż pojedynczego elementu azylu drogowego - element narożny 50x50x10 cm, prefabrykowanego z materiałem</t>
  </si>
  <si>
    <t>Montaż pojedynczego elementu azylu drogowego - element narożny 50x50x10 cm, prefabrykowanego bez materiału</t>
  </si>
  <si>
    <t>Demontaż pojedynczego elementu azylu drogowego prefabrykowanego</t>
  </si>
  <si>
    <t>Stojak rowerowy typu "U"  lub typu trapez zgodny ze standardem "Wytyczne parkingów rowerowych w Gdyni" z montażem</t>
  </si>
  <si>
    <t>Stojak rowerowy typu "U"  lub typu trapez zgodny ze standardem "Wytyczne parkingów rowerowych w Gdyni" z montażem bez ceny materiału</t>
  </si>
  <si>
    <r>
      <t xml:space="preserve">Montaż punktowych elementów odblaskowych </t>
    </r>
    <r>
      <rPr>
        <b/>
        <sz val="9"/>
        <rFont val="Arial"/>
        <family val="2"/>
        <charset val="238"/>
      </rPr>
      <t>szklanych</t>
    </r>
    <r>
      <rPr>
        <sz val="9"/>
        <rFont val="Arial"/>
        <family val="2"/>
        <charset val="1"/>
      </rPr>
      <t xml:space="preserve"> - kocie oczka</t>
    </r>
  </si>
  <si>
    <r>
      <t xml:space="preserve">Demontaż punktowych elementów odblaskowych </t>
    </r>
    <r>
      <rPr>
        <b/>
        <sz val="9"/>
        <rFont val="Arial"/>
        <family val="2"/>
        <charset val="238"/>
      </rPr>
      <t>szklanych</t>
    </r>
    <r>
      <rPr>
        <sz val="9"/>
        <rFont val="Arial"/>
        <family val="2"/>
        <charset val="1"/>
      </rPr>
      <t xml:space="preserve"> - kocie oczka</t>
    </r>
  </si>
  <si>
    <t>Gdynia., dnia          2024.</t>
  </si>
  <si>
    <t>KOSZTORYS OFERTOWY - Rejon B</t>
  </si>
  <si>
    <t>EZP.271.24.2024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</si>
</sst>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&quot; zł&quot;_-;\-* #,##0.00&quot; zł&quot;_-;_-* \-??&quot; zł&quot;_-;_-@_-"/>
    <numFmt numFmtId="166" formatCode="#,##0.00\ &quot;zł&quot;"/>
    <numFmt numFmtId="167" formatCode="0.0"/>
  </numFmts>
  <fonts count="4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1"/>
    </font>
    <font>
      <b/>
      <sz val="13"/>
      <name val="Arial"/>
      <family val="2"/>
      <charset val="1"/>
    </font>
    <font>
      <b/>
      <sz val="18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vertAlign val="superscript"/>
      <sz val="9"/>
      <name val="Arial"/>
      <family val="2"/>
      <charset val="1"/>
    </font>
    <font>
      <b/>
      <sz val="10"/>
      <name val="Arial"/>
      <family val="2"/>
      <charset val="1"/>
    </font>
    <font>
      <sz val="11"/>
      <color indexed="17"/>
      <name val="Calibri"/>
      <family val="2"/>
      <charset val="1"/>
    </font>
    <font>
      <b/>
      <sz val="12"/>
      <name val="Arial"/>
      <family val="2"/>
      <charset val="1"/>
    </font>
    <font>
      <b/>
      <i/>
      <sz val="12"/>
      <name val="Arial"/>
      <family val="2"/>
      <charset val="1"/>
    </font>
    <font>
      <i/>
      <sz val="9"/>
      <name val="Arial"/>
      <family val="2"/>
      <charset val="1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theme="1"/>
      <name val="Arial"/>
      <family val="2"/>
      <charset val="1"/>
    </font>
    <font>
      <sz val="10"/>
      <color indexed="8"/>
      <name val="Arial"/>
      <family val="2"/>
      <charset val="238"/>
    </font>
    <font>
      <b/>
      <sz val="11"/>
      <name val="Arial Narrow"/>
      <family val="2"/>
      <charset val="238"/>
    </font>
    <font>
      <b/>
      <sz val="14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name val="Arial Narrow"/>
      <family val="2"/>
      <charset val="238"/>
    </font>
    <font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31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indexed="9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2" fillId="2" borderId="0"/>
    <xf numFmtId="0" fontId="5" fillId="0" borderId="0"/>
    <xf numFmtId="0" fontId="2" fillId="0" borderId="0"/>
    <xf numFmtId="0" fontId="2" fillId="0" borderId="0"/>
    <xf numFmtId="0" fontId="2" fillId="0" borderId="0"/>
    <xf numFmtId="9" fontId="1" fillId="0" borderId="0" applyFill="0" applyBorder="0" applyAlignment="0" applyProtection="0"/>
    <xf numFmtId="165" fontId="2" fillId="0" borderId="0"/>
    <xf numFmtId="164" fontId="1" fillId="0" borderId="0" applyFont="0" applyFill="0" applyBorder="0" applyAlignment="0" applyProtection="0"/>
  </cellStyleXfs>
  <cellXfs count="273">
    <xf numFmtId="0" fontId="0" fillId="0" borderId="0" xfId="0"/>
    <xf numFmtId="0" fontId="2" fillId="0" borderId="0" xfId="3"/>
    <xf numFmtId="0" fontId="2" fillId="0" borderId="0" xfId="3" applyAlignment="1">
      <alignment horizontal="center"/>
    </xf>
    <xf numFmtId="0" fontId="3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vertical="center"/>
    </xf>
    <xf numFmtId="0" fontId="2" fillId="0" borderId="0" xfId="3" applyAlignment="1">
      <alignment horizontal="left" vertical="center"/>
    </xf>
    <xf numFmtId="0" fontId="9" fillId="0" borderId="0" xfId="3" applyFont="1"/>
    <xf numFmtId="0" fontId="9" fillId="0" borderId="0" xfId="4" applyFont="1" applyAlignment="1">
      <alignment vertical="center"/>
    </xf>
    <xf numFmtId="0" fontId="9" fillId="0" borderId="0" xfId="4" applyFont="1" applyAlignment="1">
      <alignment horizontal="center" vertical="center"/>
    </xf>
    <xf numFmtId="0" fontId="9" fillId="0" borderId="0" xfId="1" applyFont="1" applyFill="1"/>
    <xf numFmtId="0" fontId="9" fillId="0" borderId="0" xfId="2" applyFont="1"/>
    <xf numFmtId="0" fontId="3" fillId="0" borderId="0" xfId="3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right" vertical="center"/>
    </xf>
    <xf numFmtId="0" fontId="9" fillId="3" borderId="0" xfId="3" applyFont="1" applyFill="1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Alignment="1">
      <alignment vertical="center"/>
    </xf>
    <xf numFmtId="0" fontId="5" fillId="0" borderId="0" xfId="2"/>
    <xf numFmtId="0" fontId="20" fillId="0" borderId="1" xfId="4" applyFont="1" applyBorder="1" applyAlignment="1">
      <alignment horizontal="center" vertical="center" wrapText="1"/>
    </xf>
    <xf numFmtId="0" fontId="9" fillId="7" borderId="0" xfId="2" applyFont="1" applyFill="1"/>
    <xf numFmtId="0" fontId="22" fillId="8" borderId="1" xfId="4" applyFont="1" applyFill="1" applyBorder="1" applyAlignment="1">
      <alignment horizontal="center" vertical="center" wrapText="1"/>
    </xf>
    <xf numFmtId="0" fontId="18" fillId="8" borderId="1" xfId="4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0" fontId="8" fillId="3" borderId="2" xfId="4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left"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2" xfId="3" applyFont="1" applyBorder="1" applyAlignment="1">
      <alignment vertical="center" wrapText="1"/>
    </xf>
    <xf numFmtId="0" fontId="9" fillId="0" borderId="2" xfId="3" applyFont="1" applyBorder="1" applyAlignment="1">
      <alignment horizontal="left" vertical="center"/>
    </xf>
    <xf numFmtId="0" fontId="8" fillId="4" borderId="2" xfId="3" applyFont="1" applyFill="1" applyBorder="1" applyAlignment="1">
      <alignment vertical="center"/>
    </xf>
    <xf numFmtId="0" fontId="8" fillId="4" borderId="2" xfId="3" applyFont="1" applyFill="1" applyBorder="1" applyAlignment="1">
      <alignment horizontal="center" vertical="center"/>
    </xf>
    <xf numFmtId="0" fontId="9" fillId="0" borderId="2" xfId="3" applyFont="1" applyBorder="1" applyAlignment="1">
      <alignment vertical="center"/>
    </xf>
    <xf numFmtId="0" fontId="9" fillId="0" borderId="2" xfId="4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4" applyFont="1" applyBorder="1" applyAlignment="1">
      <alignment horizontal="left" vertical="center" wrapText="1"/>
    </xf>
    <xf numFmtId="0" fontId="8" fillId="5" borderId="2" xfId="4" applyFont="1" applyFill="1" applyBorder="1" applyAlignment="1">
      <alignment vertical="center" wrapText="1"/>
    </xf>
    <xf numFmtId="0" fontId="8" fillId="5" borderId="2" xfId="4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8" fillId="0" borderId="2" xfId="4" applyFont="1" applyBorder="1" applyAlignment="1">
      <alignment horizontal="center" vertical="center" wrapText="1"/>
    </xf>
    <xf numFmtId="0" fontId="18" fillId="0" borderId="2" xfId="4" applyFont="1" applyBorder="1" applyAlignment="1">
      <alignment horizontal="left" vertical="center" wrapText="1"/>
    </xf>
    <xf numFmtId="0" fontId="9" fillId="0" borderId="2" xfId="4" applyFont="1" applyBorder="1" applyAlignment="1">
      <alignment horizontal="left" vertical="center"/>
    </xf>
    <xf numFmtId="0" fontId="8" fillId="0" borderId="2" xfId="4" applyFont="1" applyBorder="1" applyAlignment="1">
      <alignment horizontal="left" vertical="center" wrapText="1"/>
    </xf>
    <xf numFmtId="0" fontId="9" fillId="0" borderId="2" xfId="4" applyFont="1" applyBorder="1" applyAlignment="1">
      <alignment vertical="center" wrapText="1"/>
    </xf>
    <xf numFmtId="0" fontId="8" fillId="7" borderId="2" xfId="4" applyFont="1" applyFill="1" applyBorder="1" applyAlignment="1">
      <alignment vertical="center"/>
    </xf>
    <xf numFmtId="0" fontId="13" fillId="7" borderId="2" xfId="4" applyFont="1" applyFill="1" applyBorder="1" applyAlignment="1">
      <alignment horizontal="center" vertical="center"/>
    </xf>
    <xf numFmtId="0" fontId="7" fillId="3" borderId="2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4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left" vertical="center" wrapText="1"/>
    </xf>
    <xf numFmtId="0" fontId="20" fillId="0" borderId="0" xfId="0" applyFont="1"/>
    <xf numFmtId="0" fontId="9" fillId="0" borderId="7" xfId="4" applyFont="1" applyBorder="1" applyAlignment="1">
      <alignment horizontal="center" vertical="center" wrapText="1"/>
    </xf>
    <xf numFmtId="0" fontId="8" fillId="3" borderId="8" xfId="4" applyFont="1" applyFill="1" applyBorder="1" applyAlignment="1">
      <alignment horizontal="center" vertical="center" wrapText="1"/>
    </xf>
    <xf numFmtId="165" fontId="9" fillId="6" borderId="8" xfId="7" applyFont="1" applyFill="1" applyBorder="1" applyAlignment="1">
      <alignment horizontal="center" vertical="center" wrapText="1"/>
    </xf>
    <xf numFmtId="165" fontId="9" fillId="6" borderId="9" xfId="7" applyFont="1" applyFill="1" applyBorder="1" applyAlignment="1">
      <alignment horizontal="center" vertical="center" wrapText="1"/>
    </xf>
    <xf numFmtId="0" fontId="9" fillId="0" borderId="7" xfId="4" applyFont="1" applyBorder="1" applyAlignment="1">
      <alignment vertical="center" wrapText="1"/>
    </xf>
    <xf numFmtId="0" fontId="0" fillId="0" borderId="10" xfId="0" applyBorder="1"/>
    <xf numFmtId="0" fontId="0" fillId="0" borderId="6" xfId="0" applyBorder="1"/>
    <xf numFmtId="0" fontId="9" fillId="0" borderId="2" xfId="4" quotePrefix="1" applyFont="1" applyBorder="1" applyAlignment="1">
      <alignment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8" fillId="5" borderId="8" xfId="4" applyFont="1" applyFill="1" applyBorder="1" applyAlignment="1">
      <alignment horizontal="center" vertical="center" wrapText="1"/>
    </xf>
    <xf numFmtId="165" fontId="9" fillId="0" borderId="8" xfId="7" applyFont="1" applyBorder="1" applyAlignment="1">
      <alignment horizontal="right" vertical="center"/>
    </xf>
    <xf numFmtId="0" fontId="9" fillId="0" borderId="7" xfId="1" applyFont="1" applyFill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/>
    </xf>
    <xf numFmtId="0" fontId="8" fillId="4" borderId="7" xfId="3" applyFont="1" applyFill="1" applyBorder="1" applyAlignment="1">
      <alignment horizontal="center" vertical="center"/>
    </xf>
    <xf numFmtId="0" fontId="8" fillId="4" borderId="7" xfId="3" applyFont="1" applyFill="1" applyBorder="1" applyAlignment="1">
      <alignment vertical="center"/>
    </xf>
    <xf numFmtId="0" fontId="8" fillId="4" borderId="9" xfId="3" applyFont="1" applyFill="1" applyBorder="1" applyAlignment="1">
      <alignment vertical="center"/>
    </xf>
    <xf numFmtId="165" fontId="17" fillId="0" borderId="8" xfId="7" applyFont="1" applyBorder="1" applyAlignment="1">
      <alignment horizontal="right" vertical="center" wrapText="1"/>
    </xf>
    <xf numFmtId="165" fontId="11" fillId="0" borderId="8" xfId="7" applyFont="1" applyBorder="1" applyAlignment="1">
      <alignment horizontal="right" vertical="center"/>
    </xf>
    <xf numFmtId="0" fontId="0" fillId="0" borderId="0" xfId="0" applyAlignment="1">
      <alignment horizontal="left" vertical="top"/>
    </xf>
    <xf numFmtId="0" fontId="9" fillId="9" borderId="0" xfId="3" applyFont="1" applyFill="1"/>
    <xf numFmtId="0" fontId="8" fillId="9" borderId="0" xfId="4" applyFont="1" applyFill="1" applyAlignment="1">
      <alignment horizontal="center" vertical="center" shrinkToFit="1"/>
    </xf>
    <xf numFmtId="165" fontId="26" fillId="0" borderId="2" xfId="7" applyFont="1" applyBorder="1" applyAlignment="1">
      <alignment horizontal="right" vertical="center"/>
    </xf>
    <xf numFmtId="44" fontId="19" fillId="0" borderId="2" xfId="0" applyNumberFormat="1" applyFont="1" applyBorder="1" applyAlignment="1">
      <alignment horizontal="right" vertical="center" wrapText="1"/>
    </xf>
    <xf numFmtId="165" fontId="19" fillId="0" borderId="8" xfId="7" applyFont="1" applyBorder="1" applyAlignment="1">
      <alignment horizontal="right" vertical="center"/>
    </xf>
    <xf numFmtId="165" fontId="27" fillId="0" borderId="2" xfId="7" applyFont="1" applyBorder="1" applyAlignment="1">
      <alignment vertical="center"/>
    </xf>
    <xf numFmtId="44" fontId="19" fillId="0" borderId="2" xfId="3" applyNumberFormat="1" applyFont="1" applyBorder="1" applyAlignment="1">
      <alignment vertical="center"/>
    </xf>
    <xf numFmtId="44" fontId="24" fillId="0" borderId="9" xfId="3" applyNumberFormat="1" applyFont="1" applyBorder="1" applyAlignment="1">
      <alignment horizontal="right" vertical="center"/>
    </xf>
    <xf numFmtId="165" fontId="9" fillId="12" borderId="2" xfId="7" applyFont="1" applyFill="1" applyBorder="1" applyAlignment="1">
      <alignment horizontal="right" vertical="center"/>
    </xf>
    <xf numFmtId="44" fontId="27" fillId="0" borderId="9" xfId="3" applyNumberFormat="1" applyFont="1" applyBorder="1" applyAlignment="1">
      <alignment vertical="center"/>
    </xf>
    <xf numFmtId="165" fontId="20" fillId="12" borderId="1" xfId="7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44" fontId="19" fillId="0" borderId="8" xfId="0" applyNumberFormat="1" applyFont="1" applyBorder="1" applyAlignment="1">
      <alignment horizontal="right" vertical="center"/>
    </xf>
    <xf numFmtId="44" fontId="19" fillId="0" borderId="9" xfId="0" applyNumberFormat="1" applyFont="1" applyBorder="1" applyAlignment="1">
      <alignment horizontal="right" vertical="center"/>
    </xf>
    <xf numFmtId="0" fontId="3" fillId="0" borderId="0" xfId="4" applyFont="1" applyAlignment="1">
      <alignment vertical="center"/>
    </xf>
    <xf numFmtId="0" fontId="28" fillId="0" borderId="0" xfId="4" applyFont="1" applyAlignment="1">
      <alignment vertical="center"/>
    </xf>
    <xf numFmtId="0" fontId="8" fillId="3" borderId="6" xfId="4" applyFont="1" applyFill="1" applyBorder="1" applyAlignment="1">
      <alignment horizontal="center" vertical="center" wrapText="1"/>
    </xf>
    <xf numFmtId="44" fontId="2" fillId="0" borderId="0" xfId="3" applyNumberFormat="1"/>
    <xf numFmtId="0" fontId="9" fillId="13" borderId="0" xfId="3" applyFont="1" applyFill="1"/>
    <xf numFmtId="0" fontId="8" fillId="10" borderId="2" xfId="4" applyFont="1" applyFill="1" applyBorder="1" applyAlignment="1">
      <alignment horizontal="center" vertical="center" wrapText="1"/>
    </xf>
    <xf numFmtId="9" fontId="2" fillId="0" borderId="0" xfId="3" applyNumberFormat="1" applyAlignment="1">
      <alignment horizontal="center" vertical="center"/>
    </xf>
    <xf numFmtId="166" fontId="2" fillId="0" borderId="0" xfId="3" applyNumberFormat="1" applyAlignment="1">
      <alignment horizontal="center" vertical="center"/>
    </xf>
    <xf numFmtId="0" fontId="18" fillId="4" borderId="2" xfId="0" applyFont="1" applyFill="1" applyBorder="1" applyAlignment="1">
      <alignment vertical="top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0" fontId="18" fillId="8" borderId="2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top" wrapText="1"/>
    </xf>
    <xf numFmtId="0" fontId="18" fillId="4" borderId="2" xfId="0" applyFont="1" applyFill="1" applyBorder="1" applyAlignment="1">
      <alignment vertical="center"/>
    </xf>
    <xf numFmtId="0" fontId="18" fillId="4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top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left" vertical="center"/>
    </xf>
    <xf numFmtId="164" fontId="0" fillId="0" borderId="0" xfId="0" applyNumberFormat="1"/>
    <xf numFmtId="165" fontId="2" fillId="0" borderId="0" xfId="7" applyAlignment="1">
      <alignment vertical="center"/>
    </xf>
    <xf numFmtId="10" fontId="1" fillId="0" borderId="0" xfId="6" applyNumberFormat="1"/>
    <xf numFmtId="165" fontId="2" fillId="0" borderId="0" xfId="7" applyAlignment="1">
      <alignment horizontal="center" vertical="center"/>
    </xf>
    <xf numFmtId="165" fontId="2" fillId="0" borderId="0" xfId="3" applyNumberFormat="1"/>
    <xf numFmtId="164" fontId="19" fillId="0" borderId="0" xfId="0" applyNumberFormat="1" applyFont="1" applyAlignment="1">
      <alignment horizontal="center" vertical="center"/>
    </xf>
    <xf numFmtId="165" fontId="29" fillId="0" borderId="0" xfId="7" applyFont="1" applyAlignment="1">
      <alignment vertical="center"/>
    </xf>
    <xf numFmtId="165" fontId="2" fillId="0" borderId="0" xfId="7"/>
    <xf numFmtId="0" fontId="19" fillId="14" borderId="0" xfId="0" applyFont="1" applyFill="1"/>
    <xf numFmtId="164" fontId="19" fillId="14" borderId="0" xfId="0" applyNumberFormat="1" applyFont="1" applyFill="1" applyAlignment="1">
      <alignment horizontal="center" vertical="center"/>
    </xf>
    <xf numFmtId="164" fontId="0" fillId="14" borderId="0" xfId="0" applyNumberFormat="1" applyFill="1"/>
    <xf numFmtId="0" fontId="19" fillId="0" borderId="0" xfId="0" applyFont="1"/>
    <xf numFmtId="0" fontId="4" fillId="0" borderId="0" xfId="4" applyFont="1" applyAlignment="1">
      <alignment vertical="center" wrapText="1"/>
    </xf>
    <xf numFmtId="14" fontId="2" fillId="0" borderId="0" xfId="3" applyNumberFormat="1" applyAlignment="1">
      <alignment horizontal="center"/>
    </xf>
    <xf numFmtId="14" fontId="9" fillId="0" borderId="0" xfId="3" applyNumberFormat="1" applyFont="1" applyAlignment="1">
      <alignment horizontal="center" vertical="center"/>
    </xf>
    <xf numFmtId="165" fontId="2" fillId="12" borderId="2" xfId="7" applyFill="1" applyBorder="1" applyAlignment="1">
      <alignment horizontal="center" vertical="center"/>
    </xf>
    <xf numFmtId="165" fontId="31" fillId="0" borderId="2" xfId="7" applyFont="1" applyBorder="1" applyAlignment="1">
      <alignment vertical="center"/>
    </xf>
    <xf numFmtId="0" fontId="8" fillId="10" borderId="2" xfId="4" applyFont="1" applyFill="1" applyBorder="1" applyAlignment="1">
      <alignment vertical="center" wrapText="1"/>
    </xf>
    <xf numFmtId="0" fontId="8" fillId="11" borderId="2" xfId="3" applyFont="1" applyFill="1" applyBorder="1" applyAlignment="1">
      <alignment vertical="center"/>
    </xf>
    <xf numFmtId="0" fontId="30" fillId="0" borderId="2" xfId="3" applyFont="1" applyBorder="1" applyAlignment="1">
      <alignment horizontal="center" vertical="center"/>
    </xf>
    <xf numFmtId="165" fontId="17" fillId="0" borderId="0" xfId="0" applyNumberFormat="1" applyFont="1" applyAlignment="1">
      <alignment vertical="center"/>
    </xf>
    <xf numFmtId="0" fontId="2" fillId="0" borderId="0" xfId="3" applyAlignment="1">
      <alignment horizontal="left"/>
    </xf>
    <xf numFmtId="14" fontId="2" fillId="0" borderId="0" xfId="3" applyNumberFormat="1" applyAlignment="1">
      <alignment horizontal="left"/>
    </xf>
    <xf numFmtId="165" fontId="9" fillId="0" borderId="2" xfId="7" applyFont="1" applyBorder="1" applyAlignment="1">
      <alignment horizontal="center" vertical="center" wrapText="1"/>
    </xf>
    <xf numFmtId="165" fontId="19" fillId="0" borderId="2" xfId="4" applyNumberFormat="1" applyFont="1" applyBorder="1" applyAlignment="1">
      <alignment horizontal="right" vertical="center"/>
    </xf>
    <xf numFmtId="44" fontId="27" fillId="0" borderId="2" xfId="3" applyNumberFormat="1" applyFont="1" applyBorder="1" applyAlignment="1">
      <alignment vertical="center"/>
    </xf>
    <xf numFmtId="0" fontId="32" fillId="0" borderId="0" xfId="0" applyFont="1" applyAlignment="1">
      <alignment horizontal="left" vertical="top"/>
    </xf>
    <xf numFmtId="0" fontId="25" fillId="0" borderId="0" xfId="3" applyFont="1"/>
    <xf numFmtId="0" fontId="24" fillId="0" borderId="0" xfId="3" applyFont="1"/>
    <xf numFmtId="165" fontId="19" fillId="0" borderId="2" xfId="0" applyNumberFormat="1" applyFont="1" applyBorder="1" applyAlignment="1">
      <alignment vertical="center"/>
    </xf>
    <xf numFmtId="44" fontId="9" fillId="0" borderId="0" xfId="3" applyNumberFormat="1" applyFont="1"/>
    <xf numFmtId="0" fontId="9" fillId="0" borderId="0" xfId="3" applyFont="1" applyAlignment="1">
      <alignment horizontal="left" vertical="center"/>
    </xf>
    <xf numFmtId="0" fontId="29" fillId="0" borderId="0" xfId="3" applyFont="1" applyAlignment="1">
      <alignment horizontal="right"/>
    </xf>
    <xf numFmtId="0" fontId="34" fillId="0" borderId="0" xfId="3" applyFont="1" applyAlignment="1">
      <alignment horizontal="right"/>
    </xf>
    <xf numFmtId="0" fontId="29" fillId="0" borderId="0" xfId="3" applyFont="1"/>
    <xf numFmtId="0" fontId="35" fillId="0" borderId="0" xfId="0" applyFont="1" applyAlignment="1">
      <alignment horizontal="left" vertical="top"/>
    </xf>
    <xf numFmtId="0" fontId="35" fillId="0" borderId="0" xfId="0" applyFont="1" applyAlignment="1">
      <alignment horizontal="left"/>
    </xf>
    <xf numFmtId="0" fontId="33" fillId="0" borderId="0" xfId="0" applyFont="1" applyAlignment="1">
      <alignment vertical="center"/>
    </xf>
    <xf numFmtId="0" fontId="33" fillId="0" borderId="0" xfId="0" applyFont="1" applyAlignment="1">
      <alignment vertical="top"/>
    </xf>
    <xf numFmtId="0" fontId="33" fillId="0" borderId="0" xfId="2" applyFont="1" applyAlignment="1">
      <alignment horizontal="right"/>
    </xf>
    <xf numFmtId="0" fontId="18" fillId="8" borderId="17" xfId="4" applyFont="1" applyFill="1" applyBorder="1" applyAlignment="1">
      <alignment horizontal="center" vertical="center" wrapText="1"/>
    </xf>
    <xf numFmtId="0" fontId="18" fillId="7" borderId="21" xfId="4" applyFont="1" applyFill="1" applyBorder="1" applyAlignment="1">
      <alignment horizontal="center" vertical="center" wrapText="1"/>
    </xf>
    <xf numFmtId="0" fontId="20" fillId="0" borderId="22" xfId="4" applyFont="1" applyBorder="1" applyAlignment="1">
      <alignment horizontal="center" vertical="center" wrapText="1"/>
    </xf>
    <xf numFmtId="0" fontId="8" fillId="15" borderId="7" xfId="4" applyFont="1" applyFill="1" applyBorder="1" applyAlignment="1">
      <alignment horizontal="center" vertical="center" wrapText="1"/>
    </xf>
    <xf numFmtId="0" fontId="8" fillId="15" borderId="2" xfId="4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top"/>
    </xf>
    <xf numFmtId="0" fontId="38" fillId="0" borderId="0" xfId="3" applyFont="1"/>
    <xf numFmtId="165" fontId="30" fillId="0" borderId="2" xfId="7" applyFont="1" applyBorder="1" applyAlignment="1">
      <alignment horizontal="center" vertical="center" wrapText="1"/>
    </xf>
    <xf numFmtId="165" fontId="39" fillId="0" borderId="2" xfId="7" applyFont="1" applyBorder="1" applyAlignment="1">
      <alignment vertical="center"/>
    </xf>
    <xf numFmtId="165" fontId="9" fillId="0" borderId="2" xfId="7" applyFont="1" applyBorder="1" applyAlignment="1">
      <alignment horizontal="center" vertical="center"/>
    </xf>
    <xf numFmtId="4" fontId="30" fillId="0" borderId="2" xfId="3" applyNumberFormat="1" applyFont="1" applyBorder="1" applyAlignment="1">
      <alignment horizontal="center" vertical="center"/>
    </xf>
    <xf numFmtId="165" fontId="31" fillId="0" borderId="2" xfId="7" applyFont="1" applyBorder="1" applyAlignment="1">
      <alignment horizontal="center" vertical="center"/>
    </xf>
    <xf numFmtId="165" fontId="39" fillId="16" borderId="2" xfId="7" applyFont="1" applyFill="1" applyBorder="1" applyAlignment="1">
      <alignment horizontal="center" vertical="center"/>
    </xf>
    <xf numFmtId="165" fontId="31" fillId="16" borderId="2" xfId="7" applyFont="1" applyFill="1" applyBorder="1" applyAlignment="1">
      <alignment horizontal="center" vertical="center"/>
    </xf>
    <xf numFmtId="165" fontId="20" fillId="16" borderId="1" xfId="7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40" fillId="0" borderId="0" xfId="0" applyFont="1" applyAlignment="1">
      <alignment vertical="top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top"/>
    </xf>
    <xf numFmtId="164" fontId="0" fillId="0" borderId="0" xfId="8" applyFont="1" applyFill="1" applyBorder="1" applyAlignment="1" applyProtection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vertical="center" wrapText="1"/>
    </xf>
    <xf numFmtId="165" fontId="9" fillId="0" borderId="0" xfId="7" applyFont="1" applyAlignment="1">
      <alignment horizontal="center" vertical="center"/>
    </xf>
    <xf numFmtId="165" fontId="9" fillId="12" borderId="0" xfId="7" applyFont="1" applyFill="1" applyAlignment="1">
      <alignment horizontal="right" vertical="center"/>
    </xf>
    <xf numFmtId="0" fontId="9" fillId="0" borderId="0" xfId="3" applyFont="1" applyAlignment="1">
      <alignment vertical="center"/>
    </xf>
    <xf numFmtId="0" fontId="8" fillId="4" borderId="0" xfId="3" applyFont="1" applyFill="1" applyAlignment="1">
      <alignment vertical="center"/>
    </xf>
    <xf numFmtId="0" fontId="8" fillId="4" borderId="0" xfId="3" applyFont="1" applyFill="1" applyAlignment="1">
      <alignment horizontal="center" vertical="center"/>
    </xf>
    <xf numFmtId="0" fontId="8" fillId="11" borderId="0" xfId="3" applyFont="1" applyFill="1" applyAlignment="1">
      <alignment vertical="center"/>
    </xf>
    <xf numFmtId="0" fontId="9" fillId="0" borderId="0" xfId="3" applyFont="1" applyAlignment="1">
      <alignment horizontal="left" vertical="center" wrapText="1"/>
    </xf>
    <xf numFmtId="0" fontId="9" fillId="13" borderId="0" xfId="3" applyFont="1" applyFill="1" applyAlignment="1">
      <alignment horizontal="center" vertical="center"/>
    </xf>
    <xf numFmtId="0" fontId="9" fillId="13" borderId="0" xfId="3" applyFont="1" applyFill="1" applyAlignment="1">
      <alignment horizontal="center" vertical="center" wrapText="1"/>
    </xf>
    <xf numFmtId="0" fontId="9" fillId="13" borderId="0" xfId="3" applyFont="1" applyFill="1" applyAlignment="1">
      <alignment horizontal="left" vertical="center" wrapText="1"/>
    </xf>
    <xf numFmtId="165" fontId="9" fillId="13" borderId="0" xfId="7" applyFont="1" applyFill="1" applyAlignment="1">
      <alignment horizontal="center" vertical="center"/>
    </xf>
    <xf numFmtId="165" fontId="9" fillId="13" borderId="0" xfId="7" applyFont="1" applyFill="1" applyAlignment="1">
      <alignment horizontal="right" vertical="center"/>
    </xf>
    <xf numFmtId="0" fontId="9" fillId="13" borderId="0" xfId="3" applyFont="1" applyFill="1" applyAlignment="1">
      <alignment horizontal="left" vertical="center"/>
    </xf>
    <xf numFmtId="0" fontId="9" fillId="0" borderId="0" xfId="4" applyFont="1" applyAlignment="1">
      <alignment horizontal="center" vertical="center" wrapText="1"/>
    </xf>
    <xf numFmtId="0" fontId="9" fillId="13" borderId="0" xfId="3" applyFont="1" applyFill="1" applyAlignment="1">
      <alignment vertical="center" wrapText="1"/>
    </xf>
    <xf numFmtId="165" fontId="17" fillId="0" borderId="0" xfId="7" applyFont="1" applyAlignment="1">
      <alignment horizontal="right" vertical="center" wrapText="1"/>
    </xf>
    <xf numFmtId="44" fontId="24" fillId="0" borderId="0" xfId="3" applyNumberFormat="1" applyFont="1" applyAlignment="1">
      <alignment horizontal="right" vertical="center"/>
    </xf>
    <xf numFmtId="0" fontId="17" fillId="0" borderId="0" xfId="0" applyFont="1" applyAlignment="1">
      <alignment vertical="center"/>
    </xf>
    <xf numFmtId="0" fontId="33" fillId="0" borderId="0" xfId="3" applyFont="1" applyAlignment="1">
      <alignment vertical="top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2" fillId="0" borderId="0" xfId="3" applyAlignment="1">
      <alignment horizontal="center"/>
    </xf>
    <xf numFmtId="0" fontId="19" fillId="0" borderId="6" xfId="4" applyFont="1" applyBorder="1" applyAlignment="1">
      <alignment horizontal="right" vertical="center"/>
    </xf>
    <xf numFmtId="0" fontId="19" fillId="0" borderId="5" xfId="4" applyFont="1" applyBorder="1" applyAlignment="1">
      <alignment horizontal="right" vertical="center"/>
    </xf>
    <xf numFmtId="0" fontId="19" fillId="0" borderId="8" xfId="4" applyFont="1" applyBorder="1" applyAlignment="1">
      <alignment horizontal="right" vertical="center"/>
    </xf>
    <xf numFmtId="0" fontId="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27" fillId="0" borderId="6" xfId="3" applyFont="1" applyBorder="1" applyAlignment="1">
      <alignment horizontal="right" vertical="center"/>
    </xf>
    <xf numFmtId="0" fontId="27" fillId="0" borderId="5" xfId="3" applyFont="1" applyBorder="1" applyAlignment="1">
      <alignment horizontal="right" vertical="center"/>
    </xf>
    <xf numFmtId="0" fontId="27" fillId="0" borderId="8" xfId="3" applyFont="1" applyBorder="1" applyAlignment="1">
      <alignment horizontal="right" vertical="center"/>
    </xf>
    <xf numFmtId="0" fontId="27" fillId="0" borderId="10" xfId="3" applyFont="1" applyBorder="1" applyAlignment="1">
      <alignment horizontal="right" vertical="center"/>
    </xf>
    <xf numFmtId="0" fontId="27" fillId="0" borderId="13" xfId="3" applyFont="1" applyBorder="1" applyAlignment="1">
      <alignment horizontal="right" vertical="center"/>
    </xf>
    <xf numFmtId="0" fontId="33" fillId="0" borderId="0" xfId="3" applyFont="1" applyAlignment="1">
      <alignment horizontal="center"/>
    </xf>
    <xf numFmtId="0" fontId="5" fillId="0" borderId="0" xfId="3" applyFont="1" applyAlignment="1">
      <alignment horizontal="center"/>
    </xf>
    <xf numFmtId="0" fontId="18" fillId="0" borderId="10" xfId="3" applyFont="1" applyBorder="1" applyAlignment="1">
      <alignment horizontal="right" vertical="center"/>
    </xf>
    <xf numFmtId="0" fontId="18" fillId="0" borderId="13" xfId="3" applyFont="1" applyBorder="1" applyAlignment="1">
      <alignment horizontal="right" vertical="center"/>
    </xf>
    <xf numFmtId="0" fontId="18" fillId="0" borderId="9" xfId="3" applyFont="1" applyBorder="1" applyAlignment="1">
      <alignment horizontal="right" vertical="center"/>
    </xf>
    <xf numFmtId="0" fontId="18" fillId="0" borderId="6" xfId="3" applyFont="1" applyBorder="1" applyAlignment="1">
      <alignment horizontal="right" vertical="center"/>
    </xf>
    <xf numFmtId="0" fontId="18" fillId="0" borderId="5" xfId="3" applyFont="1" applyBorder="1" applyAlignment="1">
      <alignment horizontal="right" vertical="center"/>
    </xf>
    <xf numFmtId="0" fontId="18" fillId="0" borderId="8" xfId="3" applyFont="1" applyBorder="1" applyAlignment="1">
      <alignment horizontal="right" vertical="center"/>
    </xf>
    <xf numFmtId="0" fontId="8" fillId="0" borderId="6" xfId="4" applyFont="1" applyBorder="1" applyAlignment="1">
      <alignment horizontal="right" vertical="center"/>
    </xf>
    <xf numFmtId="0" fontId="8" fillId="0" borderId="5" xfId="4" applyFont="1" applyBorder="1" applyAlignment="1">
      <alignment horizontal="right" vertical="center"/>
    </xf>
    <xf numFmtId="0" fontId="8" fillId="0" borderId="8" xfId="4" applyFont="1" applyBorder="1" applyAlignment="1">
      <alignment horizontal="right" vertical="center"/>
    </xf>
    <xf numFmtId="0" fontId="29" fillId="0" borderId="0" xfId="3" applyFont="1" applyAlignment="1">
      <alignment horizontal="right"/>
    </xf>
    <xf numFmtId="0" fontId="37" fillId="0" borderId="0" xfId="3" applyFont="1" applyAlignment="1">
      <alignment horizontal="left"/>
    </xf>
    <xf numFmtId="0" fontId="17" fillId="0" borderId="6" xfId="3" applyFont="1" applyBorder="1" applyAlignment="1">
      <alignment horizontal="right" vertical="center"/>
    </xf>
    <xf numFmtId="0" fontId="17" fillId="0" borderId="5" xfId="3" applyFont="1" applyBorder="1" applyAlignment="1">
      <alignment horizontal="right" vertical="center"/>
    </xf>
    <xf numFmtId="0" fontId="17" fillId="0" borderId="8" xfId="3" applyFont="1" applyBorder="1" applyAlignment="1">
      <alignment horizontal="right" vertical="center"/>
    </xf>
    <xf numFmtId="0" fontId="24" fillId="0" borderId="6" xfId="3" applyFont="1" applyBorder="1" applyAlignment="1">
      <alignment horizontal="right" vertical="center"/>
    </xf>
    <xf numFmtId="0" fontId="24" fillId="0" borderId="5" xfId="3" applyFont="1" applyBorder="1" applyAlignment="1">
      <alignment horizontal="right" vertical="center"/>
    </xf>
    <xf numFmtId="0" fontId="24" fillId="0" borderId="8" xfId="3" applyFont="1" applyBorder="1" applyAlignment="1">
      <alignment horizontal="right" vertical="center"/>
    </xf>
    <xf numFmtId="0" fontId="2" fillId="0" borderId="23" xfId="3" applyBorder="1" applyAlignment="1">
      <alignment horizontal="center"/>
    </xf>
    <xf numFmtId="0" fontId="29" fillId="0" borderId="0" xfId="3" applyFont="1"/>
    <xf numFmtId="0" fontId="11" fillId="0" borderId="14" xfId="3" applyFont="1" applyBorder="1" applyAlignment="1">
      <alignment horizontal="right" vertical="center"/>
    </xf>
    <xf numFmtId="0" fontId="11" fillId="0" borderId="15" xfId="3" applyFont="1" applyBorder="1" applyAlignment="1">
      <alignment horizontal="right" vertical="center"/>
    </xf>
    <xf numFmtId="0" fontId="11" fillId="0" borderId="3" xfId="3" applyFont="1" applyBorder="1" applyAlignment="1">
      <alignment horizontal="right" vertical="center"/>
    </xf>
    <xf numFmtId="0" fontId="6" fillId="0" borderId="0" xfId="3" applyFont="1" applyAlignment="1">
      <alignment horizontal="center" vertical="center"/>
    </xf>
    <xf numFmtId="0" fontId="17" fillId="0" borderId="0" xfId="3" applyFont="1" applyAlignment="1">
      <alignment horizontal="right" vertical="center"/>
    </xf>
    <xf numFmtId="0" fontId="24" fillId="0" borderId="0" xfId="3" applyFont="1" applyAlignment="1">
      <alignment horizontal="right" vertical="center"/>
    </xf>
    <xf numFmtId="0" fontId="41" fillId="0" borderId="0" xfId="0" applyFont="1" applyAlignment="1">
      <alignment horizontal="center" vertical="top" textRotation="180" wrapText="1"/>
    </xf>
    <xf numFmtId="0" fontId="19" fillId="0" borderId="2" xfId="0" applyFont="1" applyBorder="1" applyAlignment="1">
      <alignment horizontal="center" vertical="center"/>
    </xf>
    <xf numFmtId="0" fontId="33" fillId="0" borderId="0" xfId="0" applyFont="1" applyAlignment="1">
      <alignment horizontal="right" vertical="top"/>
    </xf>
    <xf numFmtId="0" fontId="0" fillId="0" borderId="0" xfId="0" applyAlignment="1">
      <alignment horizontal="center" vertical="center"/>
    </xf>
    <xf numFmtId="0" fontId="19" fillId="0" borderId="2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right" vertical="center" wrapText="1"/>
    </xf>
    <xf numFmtId="0" fontId="5" fillId="0" borderId="0" xfId="2" applyAlignment="1">
      <alignment horizontal="center"/>
    </xf>
    <xf numFmtId="0" fontId="19" fillId="0" borderId="6" xfId="2" applyFont="1" applyBorder="1" applyAlignment="1">
      <alignment horizontal="right" vertical="center"/>
    </xf>
    <xf numFmtId="0" fontId="19" fillId="0" borderId="5" xfId="2" applyFont="1" applyBorder="1" applyAlignment="1">
      <alignment horizontal="right" vertical="center"/>
    </xf>
    <xf numFmtId="0" fontId="19" fillId="0" borderId="19" xfId="2" applyFont="1" applyBorder="1" applyAlignment="1">
      <alignment horizontal="right" vertical="center"/>
    </xf>
    <xf numFmtId="0" fontId="19" fillId="0" borderId="20" xfId="2" applyFont="1" applyBorder="1" applyAlignment="1">
      <alignment horizontal="right" vertical="center"/>
    </xf>
    <xf numFmtId="0" fontId="21" fillId="0" borderId="16" xfId="2" applyFont="1" applyBorder="1" applyAlignment="1">
      <alignment horizontal="right"/>
    </xf>
    <xf numFmtId="0" fontId="21" fillId="0" borderId="0" xfId="2" applyFont="1" applyAlignment="1">
      <alignment horizontal="right"/>
    </xf>
    <xf numFmtId="0" fontId="19" fillId="0" borderId="17" xfId="4" applyFont="1" applyBorder="1" applyAlignment="1">
      <alignment horizontal="right" vertical="center"/>
    </xf>
    <xf numFmtId="0" fontId="19" fillId="0" borderId="18" xfId="4" applyFont="1" applyBorder="1" applyAlignment="1">
      <alignment horizontal="right" vertical="center"/>
    </xf>
  </cellXfs>
  <cellStyles count="9">
    <cellStyle name="Dziesiętny" xfId="8" builtinId="3"/>
    <cellStyle name="Excel Built-in Good" xfId="1" xr:uid="{00000000-0005-0000-0000-000001000000}"/>
    <cellStyle name="Excel Built-in Normal" xfId="2" xr:uid="{00000000-0005-0000-0000-000002000000}"/>
    <cellStyle name="Excel Built-in Normal 1" xfId="3" xr:uid="{00000000-0005-0000-0000-000003000000}"/>
    <cellStyle name="Normalny" xfId="0" builtinId="0"/>
    <cellStyle name="Normalny 2" xfId="4" xr:uid="{00000000-0005-0000-0000-000005000000}"/>
    <cellStyle name="Normalny 3" xfId="5" xr:uid="{00000000-0005-0000-0000-000006000000}"/>
    <cellStyle name="Procentowy" xfId="6" builtinId="5"/>
    <cellStyle name="Walutowy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6100"/>
      <rgbColor rgb="00000080"/>
      <rgbColor rgb="00808000"/>
      <rgbColor rgb="00800080"/>
      <rgbColor rgb="00008080"/>
      <rgbColor rgb="00BFBFBF"/>
      <rgbColor rgb="00808080"/>
      <rgbColor rgb="00A6A6A6"/>
      <rgbColor rgb="00993366"/>
      <rgbColor rgb="00FFFFCC"/>
      <rgbColor rgb="00CCFFFF"/>
      <rgbColor rgb="00660066"/>
      <rgbColor rgb="00FF8080"/>
      <rgbColor rgb="000070C0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6EFCE"/>
      <rgbColor rgb="00FFFF99"/>
      <rgbColor rgb="0099CCFF"/>
      <rgbColor rgb="00FF99CC"/>
      <rgbColor rgb="00B2B2B2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99"/>
    <pageSetUpPr fitToPage="1"/>
  </sheetPr>
  <dimension ref="A2:I33"/>
  <sheetViews>
    <sheetView tabSelected="1" view="pageBreakPreview" topLeftCell="B1" zoomScaleNormal="100" zoomScaleSheetLayoutView="100" workbookViewId="0">
      <selection activeCell="J16" sqref="J16"/>
    </sheetView>
  </sheetViews>
  <sheetFormatPr defaultRowHeight="12.75" x14ac:dyDescent="0.2"/>
  <cols>
    <col min="5" max="5" width="56.5703125" customWidth="1"/>
    <col min="6" max="6" width="31.28515625" customWidth="1"/>
    <col min="7" max="9" width="9.7109375" customWidth="1"/>
  </cols>
  <sheetData>
    <row r="2" spans="1:9" ht="20.45" customHeight="1" x14ac:dyDescent="0.25">
      <c r="A2" s="69"/>
      <c r="D2" s="214" t="s">
        <v>737</v>
      </c>
      <c r="E2" s="214"/>
      <c r="F2" s="167" t="s">
        <v>711</v>
      </c>
      <c r="G2" s="162"/>
    </row>
    <row r="3" spans="1:9" ht="34.5" customHeight="1" x14ac:dyDescent="0.3">
      <c r="A3" s="69"/>
      <c r="D3" s="170" t="s">
        <v>714</v>
      </c>
      <c r="F3" s="162"/>
      <c r="G3" s="162"/>
    </row>
    <row r="4" spans="1:9" ht="19.5" customHeight="1" x14ac:dyDescent="0.25">
      <c r="A4" s="69"/>
      <c r="D4" s="169" t="s">
        <v>713</v>
      </c>
      <c r="F4" s="162"/>
      <c r="G4" s="162"/>
    </row>
    <row r="5" spans="1:9" ht="18.75" customHeight="1" x14ac:dyDescent="0.25">
      <c r="D5" s="69"/>
      <c r="G5" s="162"/>
    </row>
    <row r="6" spans="1:9" s="1" customFormat="1" ht="51.75" customHeight="1" x14ac:dyDescent="0.25">
      <c r="D6" s="217" t="s">
        <v>707</v>
      </c>
      <c r="E6" s="217"/>
      <c r="F6" s="217"/>
      <c r="G6" s="146"/>
      <c r="H6" s="108"/>
      <c r="I6" s="108"/>
    </row>
    <row r="7" spans="1:9" s="1" customFormat="1" ht="23.25" x14ac:dyDescent="0.25">
      <c r="D7" s="216" t="s">
        <v>704</v>
      </c>
      <c r="E7" s="216"/>
      <c r="F7" s="216"/>
      <c r="G7" s="107"/>
      <c r="H7" s="107"/>
      <c r="I7" s="107"/>
    </row>
    <row r="8" spans="1:9" s="1" customFormat="1" ht="15" x14ac:dyDescent="0.25">
      <c r="E8" s="5"/>
      <c r="F8" s="6"/>
    </row>
    <row r="9" spans="1:9" s="1" customFormat="1" ht="15" x14ac:dyDescent="0.25">
      <c r="D9" s="7"/>
      <c r="E9" s="8"/>
      <c r="F9" s="7"/>
    </row>
    <row r="10" spans="1:9" s="1" customFormat="1" ht="25.9" customHeight="1" x14ac:dyDescent="0.25">
      <c r="D10" s="60" t="s">
        <v>1</v>
      </c>
      <c r="E10" s="34" t="s">
        <v>604</v>
      </c>
      <c r="F10" s="71" t="s">
        <v>644</v>
      </c>
    </row>
    <row r="11" spans="1:9" s="1" customFormat="1" ht="17.45" customHeight="1" x14ac:dyDescent="0.25">
      <c r="D11" s="60">
        <v>1</v>
      </c>
      <c r="E11" s="34">
        <v>2</v>
      </c>
      <c r="F11" s="71">
        <v>3</v>
      </c>
    </row>
    <row r="12" spans="1:9" s="1" customFormat="1" ht="34.9" customHeight="1" x14ac:dyDescent="0.25">
      <c r="D12" s="38">
        <v>1</v>
      </c>
      <c r="E12" s="77" t="s">
        <v>652</v>
      </c>
      <c r="F12" s="72"/>
      <c r="G12" s="137"/>
      <c r="I12" s="136"/>
    </row>
    <row r="13" spans="1:9" s="1" customFormat="1" ht="34.9" customHeight="1" x14ac:dyDescent="0.25">
      <c r="D13" s="38">
        <f>D12+1</f>
        <v>2</v>
      </c>
      <c r="E13" s="57" t="s">
        <v>653</v>
      </c>
      <c r="F13" s="72"/>
      <c r="G13" s="135"/>
      <c r="I13" s="136"/>
    </row>
    <row r="14" spans="1:9" s="1" customFormat="1" ht="34.9" customHeight="1" x14ac:dyDescent="0.25">
      <c r="D14" s="38">
        <f>D13+1</f>
        <v>3</v>
      </c>
      <c r="E14" s="57" t="s">
        <v>655</v>
      </c>
      <c r="F14" s="72"/>
      <c r="G14" s="135"/>
      <c r="I14" s="136"/>
    </row>
    <row r="15" spans="1:9" s="1" customFormat="1" ht="34.9" customHeight="1" x14ac:dyDescent="0.25">
      <c r="D15" s="38">
        <f>D14+1</f>
        <v>4</v>
      </c>
      <c r="E15" s="57" t="s">
        <v>654</v>
      </c>
      <c r="F15" s="72"/>
      <c r="G15" s="135"/>
      <c r="I15" s="136"/>
    </row>
    <row r="16" spans="1:9" s="1" customFormat="1" ht="34.9" customHeight="1" x14ac:dyDescent="0.25">
      <c r="D16" s="38">
        <f>D15+1</f>
        <v>5</v>
      </c>
      <c r="E16" s="57" t="s">
        <v>656</v>
      </c>
      <c r="F16" s="72"/>
      <c r="G16" s="138"/>
      <c r="H16" s="136"/>
      <c r="I16" s="136"/>
    </row>
    <row r="17" spans="2:8" s="1" customFormat="1" ht="34.9" customHeight="1" x14ac:dyDescent="0.25">
      <c r="D17" s="70">
        <f>D16+1</f>
        <v>6</v>
      </c>
      <c r="E17" s="74" t="s">
        <v>657</v>
      </c>
      <c r="F17" s="73"/>
      <c r="G17" s="138"/>
    </row>
    <row r="18" spans="2:8" ht="23.45" customHeight="1" x14ac:dyDescent="0.2">
      <c r="D18" s="76"/>
      <c r="E18" s="103" t="s">
        <v>644</v>
      </c>
      <c r="F18" s="163"/>
      <c r="G18" s="154"/>
      <c r="H18" s="139"/>
    </row>
    <row r="19" spans="2:8" ht="23.45" customHeight="1" x14ac:dyDescent="0.2">
      <c r="D19" s="76"/>
      <c r="E19" s="103" t="s">
        <v>643</v>
      </c>
      <c r="F19" s="105"/>
      <c r="H19" s="134"/>
    </row>
    <row r="20" spans="2:8" ht="26.45" customHeight="1" x14ac:dyDescent="0.25">
      <c r="D20" s="75"/>
      <c r="E20" s="104" t="s">
        <v>651</v>
      </c>
      <c r="F20" s="106"/>
      <c r="G20" s="141"/>
    </row>
    <row r="24" spans="2:8" ht="15" x14ac:dyDescent="0.25">
      <c r="B24" s="145"/>
      <c r="E24" s="155" t="s">
        <v>735</v>
      </c>
      <c r="F24" t="s">
        <v>705</v>
      </c>
    </row>
    <row r="25" spans="2:8" ht="15" x14ac:dyDescent="0.25">
      <c r="E25" s="156"/>
      <c r="F25" t="s">
        <v>706</v>
      </c>
    </row>
    <row r="26" spans="2:8" x14ac:dyDescent="0.2">
      <c r="D26" s="145"/>
    </row>
    <row r="29" spans="2:8" ht="18.75" x14ac:dyDescent="0.2">
      <c r="F29" s="140"/>
    </row>
    <row r="31" spans="2:8" x14ac:dyDescent="0.2">
      <c r="F31" s="142"/>
    </row>
    <row r="32" spans="2:8" x14ac:dyDescent="0.2">
      <c r="F32" s="143"/>
    </row>
    <row r="33" spans="6:6" x14ac:dyDescent="0.2">
      <c r="F33" s="144"/>
    </row>
  </sheetData>
  <mergeCells count="2">
    <mergeCell ref="D7:F7"/>
    <mergeCell ref="D6:F6"/>
  </mergeCells>
  <pageMargins left="0.70866141732283472" right="0.70866141732283472" top="0.74803149606299213" bottom="0.74803149606299213" header="0.31496062992125984" footer="0.31496062992125984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3399"/>
    <pageSetUpPr fitToPage="1"/>
  </sheetPr>
  <dimension ref="A2:M65"/>
  <sheetViews>
    <sheetView view="pageBreakPreview" zoomScaleNormal="100" zoomScaleSheetLayoutView="100" workbookViewId="0">
      <selection activeCell="J10" sqref="J9:J10"/>
    </sheetView>
  </sheetViews>
  <sheetFormatPr defaultColWidth="8.7109375" defaultRowHeight="15" x14ac:dyDescent="0.25"/>
  <cols>
    <col min="1" max="1" width="4.28515625" style="1" customWidth="1"/>
    <col min="2" max="2" width="12.140625" style="2" customWidth="1"/>
    <col min="3" max="3" width="72.7109375" style="1" customWidth="1"/>
    <col min="4" max="4" width="7.28515625" style="1" customWidth="1"/>
    <col min="5" max="5" width="8.7109375" style="2"/>
    <col min="6" max="6" width="12" style="2" hidden="1" customWidth="1"/>
    <col min="7" max="7" width="13.5703125" style="1" customWidth="1"/>
    <col min="8" max="8" width="25.28515625" style="1" customWidth="1"/>
    <col min="9" max="9" width="15.140625" style="1" bestFit="1" customWidth="1"/>
    <col min="10" max="12" width="8.7109375" style="1"/>
    <col min="13" max="13" width="14.5703125" style="1" customWidth="1"/>
    <col min="14" max="16384" width="8.7109375" style="1"/>
  </cols>
  <sheetData>
    <row r="2" spans="1:9" ht="18.75" x14ac:dyDescent="0.3">
      <c r="A2" s="168" t="s">
        <v>737</v>
      </c>
      <c r="H2" s="166" t="s">
        <v>708</v>
      </c>
    </row>
    <row r="4" spans="1:9" x14ac:dyDescent="0.25">
      <c r="A4" s="1" t="s">
        <v>646</v>
      </c>
    </row>
    <row r="5" spans="1:9" ht="16.5" x14ac:dyDescent="0.25">
      <c r="A5" s="169" t="s">
        <v>713</v>
      </c>
      <c r="B5" s="62"/>
      <c r="G5" s="162"/>
      <c r="H5" s="162"/>
    </row>
    <row r="6" spans="1:9" x14ac:dyDescent="0.25">
      <c r="G6" s="162"/>
      <c r="H6" s="162"/>
    </row>
    <row r="7" spans="1:9" ht="32.25" customHeight="1" x14ac:dyDescent="0.25">
      <c r="A7" s="216" t="s">
        <v>736</v>
      </c>
      <c r="B7" s="216"/>
      <c r="C7" s="216"/>
      <c r="D7" s="216"/>
      <c r="E7" s="216"/>
      <c r="F7" s="216"/>
      <c r="G7" s="216"/>
      <c r="H7" s="216"/>
    </row>
    <row r="8" spans="1:9" ht="16.899999999999999" customHeight="1" x14ac:dyDescent="0.25">
      <c r="A8" s="222" t="s">
        <v>0</v>
      </c>
      <c r="B8" s="222"/>
      <c r="C8" s="222"/>
      <c r="D8" s="222"/>
      <c r="E8" s="222"/>
      <c r="F8" s="222"/>
      <c r="G8" s="222"/>
      <c r="H8" s="222"/>
    </row>
    <row r="9" spans="1:9" ht="14.45" customHeight="1" x14ac:dyDescent="0.25">
      <c r="A9" s="223" t="s">
        <v>703</v>
      </c>
      <c r="B9" s="223"/>
      <c r="C9" s="223"/>
      <c r="D9" s="223"/>
      <c r="E9" s="223"/>
      <c r="F9" s="223"/>
      <c r="G9" s="223"/>
      <c r="H9" s="223"/>
    </row>
    <row r="10" spans="1:9" x14ac:dyDescent="0.25">
      <c r="A10" s="7"/>
      <c r="B10" s="7"/>
      <c r="C10" s="8"/>
      <c r="D10" s="7"/>
      <c r="E10" s="7"/>
      <c r="F10" s="7"/>
      <c r="G10" s="7"/>
      <c r="H10" s="7"/>
    </row>
    <row r="11" spans="1:9" ht="48.6" customHeight="1" x14ac:dyDescent="0.25">
      <c r="A11" s="60" t="s">
        <v>1</v>
      </c>
      <c r="B11" s="34" t="s">
        <v>2</v>
      </c>
      <c r="C11" s="34" t="s">
        <v>3</v>
      </c>
      <c r="D11" s="34" t="s">
        <v>4</v>
      </c>
      <c r="E11" s="34" t="s">
        <v>381</v>
      </c>
      <c r="F11" s="34"/>
      <c r="G11" s="34" t="s">
        <v>640</v>
      </c>
      <c r="H11" s="109" t="s">
        <v>644</v>
      </c>
      <c r="I11" s="113"/>
    </row>
    <row r="12" spans="1:9" x14ac:dyDescent="0.25">
      <c r="A12" s="60">
        <v>1</v>
      </c>
      <c r="B12" s="34">
        <v>2</v>
      </c>
      <c r="C12" s="34">
        <v>3</v>
      </c>
      <c r="D12" s="34">
        <v>4</v>
      </c>
      <c r="E12" s="34">
        <v>5</v>
      </c>
      <c r="F12" s="34">
        <v>6</v>
      </c>
      <c r="G12" s="34">
        <v>6</v>
      </c>
      <c r="H12" s="109">
        <v>7</v>
      </c>
    </row>
    <row r="13" spans="1:9" ht="31.9" customHeight="1" x14ac:dyDescent="0.25">
      <c r="A13" s="38">
        <v>1</v>
      </c>
      <c r="B13" s="38" t="s">
        <v>6</v>
      </c>
      <c r="C13" s="57" t="s">
        <v>7</v>
      </c>
      <c r="D13" s="38" t="s">
        <v>8</v>
      </c>
      <c r="E13" s="38">
        <v>5</v>
      </c>
      <c r="F13" s="157">
        <v>1627.64</v>
      </c>
      <c r="G13" s="157"/>
      <c r="H13" s="157"/>
      <c r="I13" s="114"/>
    </row>
    <row r="14" spans="1:9" ht="31.9" customHeight="1" x14ac:dyDescent="0.25">
      <c r="A14" s="38">
        <f t="shared" ref="A14:A39" si="0">A13+1</f>
        <v>2</v>
      </c>
      <c r="B14" s="38" t="s">
        <v>6</v>
      </c>
      <c r="C14" s="57" t="s">
        <v>9</v>
      </c>
      <c r="D14" s="38" t="s">
        <v>8</v>
      </c>
      <c r="E14" s="38">
        <v>5</v>
      </c>
      <c r="F14" s="157">
        <v>1056.02</v>
      </c>
      <c r="G14" s="157"/>
      <c r="H14" s="157"/>
      <c r="I14" s="114"/>
    </row>
    <row r="15" spans="1:9" ht="31.9" customHeight="1" x14ac:dyDescent="0.25">
      <c r="A15" s="38">
        <f t="shared" si="0"/>
        <v>3</v>
      </c>
      <c r="B15" s="38" t="s">
        <v>6</v>
      </c>
      <c r="C15" s="57" t="s">
        <v>10</v>
      </c>
      <c r="D15" s="38" t="s">
        <v>8</v>
      </c>
      <c r="E15" s="38">
        <v>2100</v>
      </c>
      <c r="F15" s="181">
        <v>1281.8499999999999</v>
      </c>
      <c r="G15" s="157"/>
      <c r="H15" s="157"/>
      <c r="I15" s="114"/>
    </row>
    <row r="16" spans="1:9" ht="31.9" customHeight="1" x14ac:dyDescent="0.25">
      <c r="A16" s="38">
        <f t="shared" si="0"/>
        <v>4</v>
      </c>
      <c r="B16" s="38" t="s">
        <v>11</v>
      </c>
      <c r="C16" s="57" t="s">
        <v>12</v>
      </c>
      <c r="D16" s="38" t="s">
        <v>8</v>
      </c>
      <c r="E16" s="38">
        <v>500</v>
      </c>
      <c r="F16" s="181">
        <v>1184.57</v>
      </c>
      <c r="G16" s="157"/>
      <c r="H16" s="157"/>
      <c r="I16" s="114"/>
    </row>
    <row r="17" spans="1:9" ht="31.9" customHeight="1" x14ac:dyDescent="0.25">
      <c r="A17" s="38">
        <f t="shared" si="0"/>
        <v>5</v>
      </c>
      <c r="B17" s="38" t="s">
        <v>13</v>
      </c>
      <c r="C17" s="57" t="s">
        <v>14</v>
      </c>
      <c r="D17" s="38" t="s">
        <v>8</v>
      </c>
      <c r="E17" s="38">
        <v>600</v>
      </c>
      <c r="F17" s="181">
        <v>939.99</v>
      </c>
      <c r="G17" s="157"/>
      <c r="H17" s="157"/>
      <c r="I17" s="114"/>
    </row>
    <row r="18" spans="1:9" ht="31.9" customHeight="1" x14ac:dyDescent="0.25">
      <c r="A18" s="38">
        <f t="shared" si="0"/>
        <v>6</v>
      </c>
      <c r="B18" s="38" t="s">
        <v>13</v>
      </c>
      <c r="C18" s="57" t="s">
        <v>15</v>
      </c>
      <c r="D18" s="38" t="s">
        <v>8</v>
      </c>
      <c r="E18" s="38">
        <v>450</v>
      </c>
      <c r="F18" s="181">
        <v>892.53</v>
      </c>
      <c r="G18" s="157"/>
      <c r="H18" s="157"/>
      <c r="I18" s="114"/>
    </row>
    <row r="19" spans="1:9" ht="31.9" customHeight="1" x14ac:dyDescent="0.25">
      <c r="A19" s="38">
        <f t="shared" si="0"/>
        <v>7</v>
      </c>
      <c r="B19" s="38" t="s">
        <v>13</v>
      </c>
      <c r="C19" s="57" t="s">
        <v>16</v>
      </c>
      <c r="D19" s="38" t="s">
        <v>8</v>
      </c>
      <c r="E19" s="38">
        <v>45</v>
      </c>
      <c r="F19" s="157">
        <v>1427.93</v>
      </c>
      <c r="G19" s="157"/>
      <c r="H19" s="157"/>
      <c r="I19" s="114"/>
    </row>
    <row r="20" spans="1:9" ht="31.9" customHeight="1" x14ac:dyDescent="0.25">
      <c r="A20" s="38">
        <f t="shared" si="0"/>
        <v>8</v>
      </c>
      <c r="B20" s="38" t="s">
        <v>17</v>
      </c>
      <c r="C20" s="57" t="s">
        <v>18</v>
      </c>
      <c r="D20" s="38" t="s">
        <v>19</v>
      </c>
      <c r="E20" s="38">
        <v>400</v>
      </c>
      <c r="F20" s="157">
        <v>83.79</v>
      </c>
      <c r="G20" s="157"/>
      <c r="H20" s="157"/>
      <c r="I20" s="114"/>
    </row>
    <row r="21" spans="1:9" ht="31.9" customHeight="1" x14ac:dyDescent="0.25">
      <c r="A21" s="38">
        <f t="shared" si="0"/>
        <v>9</v>
      </c>
      <c r="B21" s="38" t="s">
        <v>17</v>
      </c>
      <c r="C21" s="57" t="s">
        <v>20</v>
      </c>
      <c r="D21" s="38" t="s">
        <v>19</v>
      </c>
      <c r="E21" s="38">
        <v>500</v>
      </c>
      <c r="F21" s="157">
        <v>13.06</v>
      </c>
      <c r="G21" s="157"/>
      <c r="H21" s="157"/>
      <c r="I21" s="114"/>
    </row>
    <row r="22" spans="1:9" ht="31.9" customHeight="1" x14ac:dyDescent="0.25">
      <c r="A22" s="38">
        <f t="shared" si="0"/>
        <v>10</v>
      </c>
      <c r="B22" s="38" t="s">
        <v>21</v>
      </c>
      <c r="C22" s="57" t="s">
        <v>22</v>
      </c>
      <c r="D22" s="38" t="s">
        <v>19</v>
      </c>
      <c r="E22" s="38">
        <v>7500</v>
      </c>
      <c r="F22" s="157">
        <v>35.54</v>
      </c>
      <c r="G22" s="157"/>
      <c r="H22" s="157"/>
      <c r="I22" s="114"/>
    </row>
    <row r="23" spans="1:9" ht="31.9" customHeight="1" x14ac:dyDescent="0.25">
      <c r="A23" s="38">
        <f t="shared" si="0"/>
        <v>11</v>
      </c>
      <c r="B23" s="38" t="s">
        <v>21</v>
      </c>
      <c r="C23" s="57" t="s">
        <v>690</v>
      </c>
      <c r="D23" s="38" t="s">
        <v>19</v>
      </c>
      <c r="E23" s="38">
        <v>7500</v>
      </c>
      <c r="F23" s="157">
        <v>11.78</v>
      </c>
      <c r="G23" s="157"/>
      <c r="H23" s="157"/>
      <c r="I23" s="114"/>
    </row>
    <row r="24" spans="1:9" ht="31.9" customHeight="1" x14ac:dyDescent="0.25">
      <c r="A24" s="38">
        <f t="shared" si="0"/>
        <v>12</v>
      </c>
      <c r="B24" s="38" t="s">
        <v>23</v>
      </c>
      <c r="C24" s="57" t="s">
        <v>24</v>
      </c>
      <c r="D24" s="38" t="s">
        <v>19</v>
      </c>
      <c r="E24" s="38">
        <v>2500</v>
      </c>
      <c r="F24" s="157">
        <v>37.47</v>
      </c>
      <c r="G24" s="157"/>
      <c r="H24" s="157"/>
      <c r="I24" s="114"/>
    </row>
    <row r="25" spans="1:9" ht="31.9" customHeight="1" x14ac:dyDescent="0.25">
      <c r="A25" s="38">
        <f t="shared" si="0"/>
        <v>13</v>
      </c>
      <c r="B25" s="38" t="s">
        <v>23</v>
      </c>
      <c r="C25" s="57" t="s">
        <v>25</v>
      </c>
      <c r="D25" s="38" t="s">
        <v>19</v>
      </c>
      <c r="E25" s="38">
        <v>2500</v>
      </c>
      <c r="F25" s="157">
        <v>9.33</v>
      </c>
      <c r="G25" s="157"/>
      <c r="H25" s="157"/>
      <c r="I25" s="114"/>
    </row>
    <row r="26" spans="1:9" ht="31.9" customHeight="1" x14ac:dyDescent="0.25">
      <c r="A26" s="38">
        <f t="shared" si="0"/>
        <v>14</v>
      </c>
      <c r="B26" s="38" t="s">
        <v>17</v>
      </c>
      <c r="C26" s="57" t="s">
        <v>26</v>
      </c>
      <c r="D26" s="38" t="s">
        <v>19</v>
      </c>
      <c r="E26" s="38">
        <v>1300</v>
      </c>
      <c r="F26" s="157">
        <v>31.26</v>
      </c>
      <c r="G26" s="157"/>
      <c r="H26" s="157"/>
      <c r="I26" s="114"/>
    </row>
    <row r="27" spans="1:9" ht="31.9" customHeight="1" x14ac:dyDescent="0.25">
      <c r="A27" s="38">
        <f t="shared" si="0"/>
        <v>15</v>
      </c>
      <c r="B27" s="38" t="s">
        <v>17</v>
      </c>
      <c r="C27" s="57" t="s">
        <v>27</v>
      </c>
      <c r="D27" s="38" t="s">
        <v>19</v>
      </c>
      <c r="E27" s="38">
        <v>1300</v>
      </c>
      <c r="F27" s="157">
        <v>10.36</v>
      </c>
      <c r="G27" s="157"/>
      <c r="H27" s="157"/>
      <c r="I27" s="114"/>
    </row>
    <row r="28" spans="1:9" ht="31.9" customHeight="1" x14ac:dyDescent="0.25">
      <c r="A28" s="38">
        <f t="shared" si="0"/>
        <v>16</v>
      </c>
      <c r="B28" s="38" t="s">
        <v>23</v>
      </c>
      <c r="C28" s="57" t="s">
        <v>617</v>
      </c>
      <c r="D28" s="38" t="s">
        <v>19</v>
      </c>
      <c r="E28" s="38">
        <v>400</v>
      </c>
      <c r="F28" s="157">
        <v>36.75</v>
      </c>
      <c r="G28" s="157"/>
      <c r="H28" s="157"/>
      <c r="I28" s="114"/>
    </row>
    <row r="29" spans="1:9" ht="31.9" customHeight="1" x14ac:dyDescent="0.25">
      <c r="A29" s="38">
        <f t="shared" si="0"/>
        <v>17</v>
      </c>
      <c r="B29" s="38" t="s">
        <v>23</v>
      </c>
      <c r="C29" s="57" t="s">
        <v>618</v>
      </c>
      <c r="D29" s="38" t="s">
        <v>19</v>
      </c>
      <c r="E29" s="38">
        <v>400</v>
      </c>
      <c r="F29" s="157">
        <v>9.11</v>
      </c>
      <c r="G29" s="157"/>
      <c r="H29" s="157"/>
      <c r="I29" s="114"/>
    </row>
    <row r="30" spans="1:9" ht="31.9" customHeight="1" x14ac:dyDescent="0.25">
      <c r="A30" s="38">
        <f t="shared" si="0"/>
        <v>18</v>
      </c>
      <c r="B30" s="38" t="s">
        <v>17</v>
      </c>
      <c r="C30" s="57" t="s">
        <v>619</v>
      </c>
      <c r="D30" s="38" t="s">
        <v>19</v>
      </c>
      <c r="E30" s="38">
        <v>500</v>
      </c>
      <c r="F30" s="157">
        <v>29.61</v>
      </c>
      <c r="G30" s="157"/>
      <c r="H30" s="157"/>
      <c r="I30" s="114"/>
    </row>
    <row r="31" spans="1:9" ht="31.9" customHeight="1" x14ac:dyDescent="0.25">
      <c r="A31" s="38">
        <f t="shared" si="0"/>
        <v>19</v>
      </c>
      <c r="B31" s="38" t="s">
        <v>17</v>
      </c>
      <c r="C31" s="57" t="s">
        <v>620</v>
      </c>
      <c r="D31" s="38" t="s">
        <v>19</v>
      </c>
      <c r="E31" s="38">
        <v>500</v>
      </c>
      <c r="F31" s="157">
        <v>9.81</v>
      </c>
      <c r="G31" s="157"/>
      <c r="H31" s="157"/>
      <c r="I31" s="114"/>
    </row>
    <row r="32" spans="1:9" ht="31.9" customHeight="1" x14ac:dyDescent="0.25">
      <c r="A32" s="38">
        <f t="shared" si="0"/>
        <v>20</v>
      </c>
      <c r="B32" s="38" t="s">
        <v>28</v>
      </c>
      <c r="C32" s="46" t="s">
        <v>29</v>
      </c>
      <c r="D32" s="38" t="s">
        <v>19</v>
      </c>
      <c r="E32" s="38">
        <v>300</v>
      </c>
      <c r="F32" s="157">
        <v>68.12</v>
      </c>
      <c r="G32" s="157"/>
      <c r="H32" s="157"/>
      <c r="I32" s="114"/>
    </row>
    <row r="33" spans="1:9" ht="31.9" customHeight="1" x14ac:dyDescent="0.25">
      <c r="A33" s="38">
        <f t="shared" si="0"/>
        <v>21</v>
      </c>
      <c r="B33" s="38" t="s">
        <v>28</v>
      </c>
      <c r="C33" s="46" t="s">
        <v>671</v>
      </c>
      <c r="D33" s="38" t="s">
        <v>19</v>
      </c>
      <c r="E33" s="38">
        <v>300</v>
      </c>
      <c r="F33" s="157">
        <v>33.99</v>
      </c>
      <c r="G33" s="157"/>
      <c r="H33" s="157"/>
      <c r="I33" s="114"/>
    </row>
    <row r="34" spans="1:9" ht="31.9" customHeight="1" x14ac:dyDescent="0.25">
      <c r="A34" s="38">
        <f t="shared" si="0"/>
        <v>22</v>
      </c>
      <c r="B34" s="38" t="s">
        <v>638</v>
      </c>
      <c r="C34" s="46" t="s">
        <v>622</v>
      </c>
      <c r="D34" s="38" t="s">
        <v>19</v>
      </c>
      <c r="E34" s="38">
        <v>9000</v>
      </c>
      <c r="F34" s="157">
        <v>28.19</v>
      </c>
      <c r="G34" s="157"/>
      <c r="H34" s="157"/>
      <c r="I34" s="114"/>
    </row>
    <row r="35" spans="1:9" ht="31.9" customHeight="1" x14ac:dyDescent="0.25">
      <c r="A35" s="38">
        <f t="shared" si="0"/>
        <v>23</v>
      </c>
      <c r="B35" s="38" t="s">
        <v>638</v>
      </c>
      <c r="C35" s="46" t="s">
        <v>672</v>
      </c>
      <c r="D35" s="38" t="s">
        <v>19</v>
      </c>
      <c r="E35" s="38">
        <v>9000</v>
      </c>
      <c r="F35" s="157">
        <v>2.68</v>
      </c>
      <c r="G35" s="157"/>
      <c r="H35" s="157"/>
      <c r="I35" s="114"/>
    </row>
    <row r="36" spans="1:9" ht="31.9" customHeight="1" x14ac:dyDescent="0.25">
      <c r="A36" s="38">
        <f t="shared" si="0"/>
        <v>24</v>
      </c>
      <c r="B36" s="38" t="s">
        <v>638</v>
      </c>
      <c r="C36" s="46" t="s">
        <v>621</v>
      </c>
      <c r="D36" s="38" t="s">
        <v>19</v>
      </c>
      <c r="E36" s="38">
        <v>2000</v>
      </c>
      <c r="F36" s="157">
        <v>0.36</v>
      </c>
      <c r="G36" s="157"/>
      <c r="H36" s="157"/>
      <c r="I36" s="114"/>
    </row>
    <row r="37" spans="1:9" ht="31.9" customHeight="1" x14ac:dyDescent="0.25">
      <c r="A37" s="38">
        <f t="shared" si="0"/>
        <v>25</v>
      </c>
      <c r="B37" s="38" t="s">
        <v>13</v>
      </c>
      <c r="C37" s="46" t="s">
        <v>30</v>
      </c>
      <c r="D37" s="38" t="s">
        <v>31</v>
      </c>
      <c r="E37" s="38">
        <v>800</v>
      </c>
      <c r="F37" s="157">
        <v>14.28</v>
      </c>
      <c r="G37" s="157"/>
      <c r="H37" s="157"/>
      <c r="I37" s="114"/>
    </row>
    <row r="38" spans="1:9" ht="31.9" customHeight="1" x14ac:dyDescent="0.25">
      <c r="A38" s="38">
        <f t="shared" si="0"/>
        <v>26</v>
      </c>
      <c r="B38" s="38" t="s">
        <v>32</v>
      </c>
      <c r="C38" s="46" t="s">
        <v>33</v>
      </c>
      <c r="D38" s="38" t="s">
        <v>19</v>
      </c>
      <c r="E38" s="38">
        <v>1100</v>
      </c>
      <c r="F38" s="157">
        <v>19.489999999999998</v>
      </c>
      <c r="G38" s="157"/>
      <c r="H38" s="157"/>
      <c r="I38" s="114"/>
    </row>
    <row r="39" spans="1:9" ht="31.9" customHeight="1" x14ac:dyDescent="0.25">
      <c r="A39" s="38">
        <f t="shared" si="0"/>
        <v>27</v>
      </c>
      <c r="B39" s="38" t="s">
        <v>32</v>
      </c>
      <c r="C39" s="46" t="s">
        <v>673</v>
      </c>
      <c r="D39" s="38" t="s">
        <v>19</v>
      </c>
      <c r="E39" s="38">
        <v>1100</v>
      </c>
      <c r="F39" s="157">
        <v>4.6100000000000003</v>
      </c>
      <c r="G39" s="157"/>
      <c r="H39" s="157"/>
      <c r="I39" s="114"/>
    </row>
    <row r="40" spans="1:9" ht="31.9" customHeight="1" x14ac:dyDescent="0.25">
      <c r="A40" s="38">
        <f t="shared" ref="A40:A57" si="1">A39+1</f>
        <v>28</v>
      </c>
      <c r="B40" s="38" t="s">
        <v>34</v>
      </c>
      <c r="C40" s="46" t="s">
        <v>35</v>
      </c>
      <c r="D40" s="38" t="s">
        <v>19</v>
      </c>
      <c r="E40" s="38">
        <v>1000</v>
      </c>
      <c r="F40" s="181">
        <v>6.9</v>
      </c>
      <c r="G40" s="157"/>
      <c r="H40" s="157"/>
      <c r="I40" s="114"/>
    </row>
    <row r="41" spans="1:9" ht="31.9" customHeight="1" x14ac:dyDescent="0.25">
      <c r="A41" s="38">
        <f t="shared" si="1"/>
        <v>29</v>
      </c>
      <c r="B41" s="38" t="s">
        <v>34</v>
      </c>
      <c r="C41" s="46" t="s">
        <v>36</v>
      </c>
      <c r="D41" s="38" t="s">
        <v>19</v>
      </c>
      <c r="E41" s="38">
        <v>1000</v>
      </c>
      <c r="F41" s="181">
        <v>4.96</v>
      </c>
      <c r="G41" s="157"/>
      <c r="H41" s="157"/>
      <c r="I41" s="114"/>
    </row>
    <row r="42" spans="1:9" ht="31.9" customHeight="1" x14ac:dyDescent="0.25">
      <c r="A42" s="38">
        <f t="shared" si="1"/>
        <v>30</v>
      </c>
      <c r="B42" s="38" t="s">
        <v>37</v>
      </c>
      <c r="C42" s="46" t="s">
        <v>38</v>
      </c>
      <c r="D42" s="38" t="s">
        <v>19</v>
      </c>
      <c r="E42" s="38">
        <v>1000</v>
      </c>
      <c r="F42" s="157">
        <v>1.61</v>
      </c>
      <c r="G42" s="157"/>
      <c r="H42" s="157"/>
      <c r="I42" s="114"/>
    </row>
    <row r="43" spans="1:9" ht="31.9" customHeight="1" x14ac:dyDescent="0.25">
      <c r="A43" s="38">
        <f t="shared" si="1"/>
        <v>31</v>
      </c>
      <c r="B43" s="38" t="s">
        <v>37</v>
      </c>
      <c r="C43" s="46" t="s">
        <v>39</v>
      </c>
      <c r="D43" s="38" t="s">
        <v>19</v>
      </c>
      <c r="E43" s="38">
        <v>12000</v>
      </c>
      <c r="F43" s="157">
        <v>0.72</v>
      </c>
      <c r="G43" s="157"/>
      <c r="H43" s="157"/>
      <c r="I43" s="114"/>
    </row>
    <row r="44" spans="1:9" ht="31.9" customHeight="1" x14ac:dyDescent="0.25">
      <c r="A44" s="38">
        <f t="shared" si="1"/>
        <v>32</v>
      </c>
      <c r="B44" s="38" t="s">
        <v>37</v>
      </c>
      <c r="C44" s="46" t="s">
        <v>40</v>
      </c>
      <c r="D44" s="38" t="s">
        <v>19</v>
      </c>
      <c r="E44" s="38">
        <v>12000</v>
      </c>
      <c r="F44" s="157">
        <v>2.8</v>
      </c>
      <c r="G44" s="157"/>
      <c r="H44" s="157"/>
      <c r="I44" s="114"/>
    </row>
    <row r="45" spans="1:9" ht="31.9" customHeight="1" x14ac:dyDescent="0.25">
      <c r="A45" s="38">
        <f t="shared" si="1"/>
        <v>33</v>
      </c>
      <c r="B45" s="38" t="s">
        <v>34</v>
      </c>
      <c r="C45" s="46" t="s">
        <v>41</v>
      </c>
      <c r="D45" s="38" t="s">
        <v>19</v>
      </c>
      <c r="E45" s="38">
        <v>500</v>
      </c>
      <c r="F45" s="181">
        <v>24.64</v>
      </c>
      <c r="G45" s="157"/>
      <c r="H45" s="157"/>
      <c r="I45" s="114"/>
    </row>
    <row r="46" spans="1:9" ht="31.9" customHeight="1" x14ac:dyDescent="0.25">
      <c r="A46" s="38">
        <f t="shared" si="1"/>
        <v>34</v>
      </c>
      <c r="B46" s="38" t="s">
        <v>34</v>
      </c>
      <c r="C46" s="46" t="s">
        <v>674</v>
      </c>
      <c r="D46" s="38" t="s">
        <v>19</v>
      </c>
      <c r="E46" s="38">
        <v>500</v>
      </c>
      <c r="F46" s="157">
        <v>1.57</v>
      </c>
      <c r="G46" s="157"/>
      <c r="H46" s="157"/>
      <c r="I46" s="114"/>
    </row>
    <row r="47" spans="1:9" ht="31.9" customHeight="1" x14ac:dyDescent="0.25">
      <c r="A47" s="38">
        <f t="shared" si="1"/>
        <v>35</v>
      </c>
      <c r="B47" s="38" t="s">
        <v>34</v>
      </c>
      <c r="C47" s="46" t="s">
        <v>42</v>
      </c>
      <c r="D47" s="38" t="s">
        <v>8</v>
      </c>
      <c r="E47" s="38">
        <v>400</v>
      </c>
      <c r="F47" s="181">
        <v>113.35</v>
      </c>
      <c r="G47" s="157"/>
      <c r="H47" s="157"/>
      <c r="I47" s="114"/>
    </row>
    <row r="48" spans="1:9" ht="31.9" customHeight="1" x14ac:dyDescent="0.25">
      <c r="A48" s="38">
        <f t="shared" si="1"/>
        <v>36</v>
      </c>
      <c r="B48" s="38" t="s">
        <v>34</v>
      </c>
      <c r="C48" s="46" t="s">
        <v>43</v>
      </c>
      <c r="D48" s="38" t="s">
        <v>8</v>
      </c>
      <c r="E48" s="38">
        <v>100</v>
      </c>
      <c r="F48" s="157">
        <v>166.58</v>
      </c>
      <c r="G48" s="157"/>
      <c r="H48" s="157"/>
      <c r="I48" s="114"/>
    </row>
    <row r="49" spans="1:13" ht="31.9" customHeight="1" x14ac:dyDescent="0.25">
      <c r="A49" s="38">
        <f t="shared" si="1"/>
        <v>37</v>
      </c>
      <c r="B49" s="38" t="s">
        <v>44</v>
      </c>
      <c r="C49" s="46" t="s">
        <v>46</v>
      </c>
      <c r="D49" s="38" t="s">
        <v>19</v>
      </c>
      <c r="E49" s="38">
        <v>2700</v>
      </c>
      <c r="F49" s="157">
        <v>19.22</v>
      </c>
      <c r="G49" s="157"/>
      <c r="H49" s="157"/>
      <c r="I49" s="114"/>
    </row>
    <row r="50" spans="1:13" ht="31.9" customHeight="1" x14ac:dyDescent="0.25">
      <c r="A50" s="38">
        <f t="shared" si="1"/>
        <v>38</v>
      </c>
      <c r="B50" s="38" t="s">
        <v>44</v>
      </c>
      <c r="C50" s="46" t="s">
        <v>45</v>
      </c>
      <c r="D50" s="38" t="s">
        <v>19</v>
      </c>
      <c r="E50" s="38">
        <v>900</v>
      </c>
      <c r="F50" s="157">
        <v>16.79</v>
      </c>
      <c r="G50" s="157"/>
      <c r="H50" s="157"/>
      <c r="I50" s="114"/>
    </row>
    <row r="51" spans="1:13" ht="31.9" customHeight="1" x14ac:dyDescent="0.25">
      <c r="A51" s="38">
        <f t="shared" si="1"/>
        <v>39</v>
      </c>
      <c r="B51" s="38" t="s">
        <v>47</v>
      </c>
      <c r="C51" s="46" t="s">
        <v>48</v>
      </c>
      <c r="D51" s="38" t="s">
        <v>31</v>
      </c>
      <c r="E51" s="38">
        <v>900</v>
      </c>
      <c r="F51" s="157">
        <v>47</v>
      </c>
      <c r="G51" s="157"/>
      <c r="H51" s="157"/>
      <c r="I51" s="114"/>
    </row>
    <row r="52" spans="1:13" ht="31.9" customHeight="1" x14ac:dyDescent="0.25">
      <c r="A52" s="38">
        <f t="shared" si="1"/>
        <v>40</v>
      </c>
      <c r="B52" s="38" t="s">
        <v>49</v>
      </c>
      <c r="C52" s="46" t="s">
        <v>50</v>
      </c>
      <c r="D52" s="38" t="s">
        <v>51</v>
      </c>
      <c r="E52" s="38">
        <v>15</v>
      </c>
      <c r="F52" s="157">
        <v>1400</v>
      </c>
      <c r="G52" s="157"/>
      <c r="H52" s="157"/>
      <c r="I52" s="114"/>
    </row>
    <row r="53" spans="1:13" ht="31.9" customHeight="1" x14ac:dyDescent="0.25">
      <c r="A53" s="38">
        <f t="shared" si="1"/>
        <v>41</v>
      </c>
      <c r="B53" s="38" t="s">
        <v>49</v>
      </c>
      <c r="C53" s="46" t="s">
        <v>675</v>
      </c>
      <c r="D53" s="38" t="s">
        <v>51</v>
      </c>
      <c r="E53" s="38">
        <v>15</v>
      </c>
      <c r="F53" s="157">
        <v>700</v>
      </c>
      <c r="G53" s="157"/>
      <c r="H53" s="157"/>
      <c r="I53" s="114"/>
    </row>
    <row r="54" spans="1:13" ht="31.9" customHeight="1" x14ac:dyDescent="0.25">
      <c r="A54" s="38">
        <f t="shared" si="1"/>
        <v>42</v>
      </c>
      <c r="B54" s="38" t="s">
        <v>637</v>
      </c>
      <c r="C54" s="46" t="s">
        <v>605</v>
      </c>
      <c r="D54" s="38" t="s">
        <v>51</v>
      </c>
      <c r="E54" s="38">
        <v>10</v>
      </c>
      <c r="F54" s="157">
        <v>450</v>
      </c>
      <c r="G54" s="157"/>
      <c r="H54" s="157"/>
      <c r="I54" s="114"/>
    </row>
    <row r="55" spans="1:13" ht="31.9" customHeight="1" x14ac:dyDescent="0.25">
      <c r="A55" s="38">
        <f t="shared" si="1"/>
        <v>43</v>
      </c>
      <c r="B55" s="38" t="s">
        <v>637</v>
      </c>
      <c r="C55" s="46" t="s">
        <v>52</v>
      </c>
      <c r="D55" s="38" t="s">
        <v>51</v>
      </c>
      <c r="E55" s="38">
        <v>11</v>
      </c>
      <c r="F55" s="157">
        <v>350</v>
      </c>
      <c r="G55" s="157"/>
      <c r="H55" s="157"/>
      <c r="I55" s="114"/>
    </row>
    <row r="56" spans="1:13" ht="51" customHeight="1" x14ac:dyDescent="0.25">
      <c r="A56" s="38">
        <f t="shared" si="1"/>
        <v>44</v>
      </c>
      <c r="B56" s="38" t="s">
        <v>637</v>
      </c>
      <c r="C56" s="46" t="s">
        <v>616</v>
      </c>
      <c r="D56" s="38" t="s">
        <v>51</v>
      </c>
      <c r="E56" s="38">
        <v>10</v>
      </c>
      <c r="F56" s="157">
        <v>450</v>
      </c>
      <c r="G56" s="157"/>
      <c r="H56" s="157"/>
      <c r="I56" s="114"/>
    </row>
    <row r="57" spans="1:13" ht="31.9" customHeight="1" x14ac:dyDescent="0.25">
      <c r="A57" s="67">
        <f t="shared" si="1"/>
        <v>45</v>
      </c>
      <c r="B57" s="38" t="s">
        <v>637</v>
      </c>
      <c r="C57" s="68" t="s">
        <v>53</v>
      </c>
      <c r="D57" s="67" t="s">
        <v>51</v>
      </c>
      <c r="E57" s="38">
        <v>10</v>
      </c>
      <c r="F57" s="157">
        <v>150</v>
      </c>
      <c r="G57" s="157"/>
      <c r="H57" s="157"/>
      <c r="I57" s="114"/>
    </row>
    <row r="58" spans="1:13" ht="35.450000000000003" customHeight="1" x14ac:dyDescent="0.25">
      <c r="A58" s="219" t="s">
        <v>650</v>
      </c>
      <c r="B58" s="220"/>
      <c r="C58" s="220"/>
      <c r="D58" s="220"/>
      <c r="E58" s="220"/>
      <c r="F58" s="220"/>
      <c r="G58" s="221"/>
      <c r="H58" s="158">
        <f>SUM(H13:H57)</f>
        <v>0</v>
      </c>
      <c r="I58" s="114"/>
    </row>
    <row r="59" spans="1:13" ht="28.9" customHeight="1" x14ac:dyDescent="0.25">
      <c r="A59" s="227" t="s">
        <v>647</v>
      </c>
      <c r="B59" s="225"/>
      <c r="C59" s="228"/>
      <c r="D59" s="228"/>
      <c r="E59" s="225"/>
      <c r="F59" s="225"/>
      <c r="G59" s="226"/>
      <c r="H59" s="159">
        <f>H58*0.23</f>
        <v>0</v>
      </c>
    </row>
    <row r="60" spans="1:13" ht="29.45" customHeight="1" x14ac:dyDescent="0.25">
      <c r="A60" s="224" t="s">
        <v>648</v>
      </c>
      <c r="B60" s="225"/>
      <c r="C60" s="225"/>
      <c r="D60" s="225"/>
      <c r="E60" s="225"/>
      <c r="F60" s="225"/>
      <c r="G60" s="226"/>
      <c r="H60" s="159">
        <f>H58+H59</f>
        <v>0</v>
      </c>
      <c r="I60" s="110"/>
      <c r="M60" s="110"/>
    </row>
    <row r="61" spans="1:13" x14ac:dyDescent="0.25">
      <c r="C61" s="9"/>
    </row>
    <row r="64" spans="1:13" x14ac:dyDescent="0.25">
      <c r="A64"/>
      <c r="B64" s="155" t="str">
        <f>'zał. C-B-ZESTAWIENIE_RB'!E24</f>
        <v>Gdynia., dnia          2024.</v>
      </c>
      <c r="D64" s="1" t="s">
        <v>649</v>
      </c>
    </row>
    <row r="65" spans="2:8" x14ac:dyDescent="0.25">
      <c r="B65" s="147"/>
      <c r="D65" s="218" t="s">
        <v>706</v>
      </c>
      <c r="E65" s="218"/>
      <c r="F65" s="218"/>
      <c r="G65" s="218"/>
      <c r="H65" s="218"/>
    </row>
  </sheetData>
  <sheetProtection selectLockedCells="1" selectUnlockedCells="1"/>
  <mergeCells count="7">
    <mergeCell ref="D65:H65"/>
    <mergeCell ref="A58:G58"/>
    <mergeCell ref="A7:H7"/>
    <mergeCell ref="A8:H8"/>
    <mergeCell ref="A9:H9"/>
    <mergeCell ref="A60:G60"/>
    <mergeCell ref="A59:G59"/>
  </mergeCells>
  <pageMargins left="0.59055118110236227" right="0.39370078740157483" top="0.39370078740157483" bottom="0.39370078740157483" header="0.51181102362204722" footer="0.51181102362204722"/>
  <pageSetup paperSize="9" scale="65" firstPageNumber="0" fitToHeight="0" orientation="portrait" r:id="rId1"/>
  <headerFooter alignWithMargins="0"/>
  <rowBreaks count="1" manualBreakCount="1">
    <brk id="4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3399"/>
    <pageSetUpPr fitToPage="1"/>
  </sheetPr>
  <dimension ref="A1:L173"/>
  <sheetViews>
    <sheetView view="pageBreakPreview" zoomScale="90" zoomScaleNormal="125" zoomScaleSheetLayoutView="90" workbookViewId="0">
      <selection activeCell="G13" sqref="G13:H156"/>
    </sheetView>
  </sheetViews>
  <sheetFormatPr defaultColWidth="8.7109375" defaultRowHeight="12" x14ac:dyDescent="0.2"/>
  <cols>
    <col min="1" max="1" width="8.5703125" style="10" customWidth="1"/>
    <col min="2" max="2" width="11.7109375" style="10" customWidth="1"/>
    <col min="3" max="3" width="84.85546875" style="10" customWidth="1"/>
    <col min="4" max="4" width="7.28515625" style="10" customWidth="1"/>
    <col min="5" max="5" width="8.7109375" style="10" customWidth="1"/>
    <col min="6" max="6" width="8.7109375" style="10" hidden="1" customWidth="1"/>
    <col min="7" max="7" width="13" style="111" customWidth="1"/>
    <col min="8" max="8" width="21.140625" style="10" customWidth="1"/>
    <col min="9" max="9" width="15" style="10" customWidth="1"/>
    <col min="10" max="11" width="8.7109375" style="10"/>
    <col min="12" max="12" width="14.28515625" style="10" customWidth="1"/>
    <col min="13" max="16384" width="8.7109375" style="10"/>
  </cols>
  <sheetData>
    <row r="1" spans="1:8" x14ac:dyDescent="0.2">
      <c r="G1" s="10"/>
    </row>
    <row r="2" spans="1:8" ht="30" customHeight="1" x14ac:dyDescent="0.25">
      <c r="A2" s="215"/>
      <c r="B2" s="215" t="str">
        <f>'zał. C-B-ZESTAWIENIE_RB'!D2</f>
        <v>EZP.271.24.2024</v>
      </c>
      <c r="C2" s="215"/>
      <c r="G2" s="229" t="s">
        <v>709</v>
      </c>
      <c r="H2" s="229"/>
    </row>
    <row r="3" spans="1:8" ht="33" customHeight="1" x14ac:dyDescent="0.2">
      <c r="A3" s="10" t="s">
        <v>658</v>
      </c>
      <c r="G3" s="10"/>
    </row>
    <row r="4" spans="1:8" ht="17.45" customHeight="1" x14ac:dyDescent="0.25">
      <c r="A4" s="169" t="s">
        <v>713</v>
      </c>
      <c r="B4" s="62"/>
      <c r="G4" s="162"/>
      <c r="H4" s="162"/>
    </row>
    <row r="5" spans="1:8" ht="22.15" customHeight="1" x14ac:dyDescent="0.25">
      <c r="G5" s="162"/>
      <c r="H5" s="162"/>
    </row>
    <row r="6" spans="1:8" ht="24" customHeight="1" x14ac:dyDescent="0.2">
      <c r="A6" s="216" t="str">
        <f>'zał. C1-B- BITUMICZNE_RB'!A7</f>
        <v>KOSZTORYS OFERTOWY - Rejon B</v>
      </c>
      <c r="B6" s="216"/>
      <c r="C6" s="216"/>
      <c r="D6" s="216"/>
      <c r="E6" s="216"/>
      <c r="F6" s="216"/>
      <c r="G6" s="216"/>
      <c r="H6" s="216"/>
    </row>
    <row r="7" spans="1:8" ht="19.149999999999999" customHeight="1" x14ac:dyDescent="0.2">
      <c r="A7" s="222" t="s">
        <v>702</v>
      </c>
      <c r="B7" s="222"/>
      <c r="C7" s="222"/>
      <c r="D7" s="222"/>
      <c r="E7" s="222"/>
      <c r="F7" s="222"/>
      <c r="G7" s="222"/>
      <c r="H7" s="222"/>
    </row>
    <row r="8" spans="1:8" ht="22.15" customHeight="1" x14ac:dyDescent="0.2">
      <c r="A8" s="223" t="s">
        <v>701</v>
      </c>
      <c r="B8" s="223"/>
      <c r="C8" s="223"/>
      <c r="D8" s="223"/>
      <c r="E8" s="223"/>
      <c r="F8" s="223"/>
      <c r="G8" s="223"/>
      <c r="H8" s="223"/>
    </row>
    <row r="9" spans="1:8" x14ac:dyDescent="0.2">
      <c r="A9" s="11"/>
      <c r="B9" s="12"/>
      <c r="C9" s="11"/>
      <c r="D9" s="12"/>
      <c r="E9" s="11"/>
      <c r="F9" s="11"/>
      <c r="G9" s="12"/>
      <c r="H9" s="11"/>
    </row>
    <row r="10" spans="1:8" ht="57.4" customHeight="1" x14ac:dyDescent="0.2">
      <c r="A10" s="48" t="s">
        <v>1</v>
      </c>
      <c r="B10" s="48" t="s">
        <v>2</v>
      </c>
      <c r="C10" s="48" t="s">
        <v>3</v>
      </c>
      <c r="D10" s="48" t="s">
        <v>4</v>
      </c>
      <c r="E10" s="48" t="s">
        <v>5</v>
      </c>
      <c r="F10" s="48"/>
      <c r="G10" s="112" t="s">
        <v>640</v>
      </c>
      <c r="H10" s="82" t="s">
        <v>659</v>
      </c>
    </row>
    <row r="11" spans="1:8" ht="25.15" customHeight="1" x14ac:dyDescent="0.2">
      <c r="A11" s="177">
        <v>1</v>
      </c>
      <c r="B11" s="177">
        <v>2</v>
      </c>
      <c r="C11" s="177">
        <v>3</v>
      </c>
      <c r="D11" s="177">
        <v>4</v>
      </c>
      <c r="E11" s="177">
        <v>5</v>
      </c>
      <c r="F11" s="177">
        <v>6</v>
      </c>
      <c r="G11" s="177">
        <v>6</v>
      </c>
      <c r="H11" s="178">
        <v>7</v>
      </c>
    </row>
    <row r="12" spans="1:8" s="13" customFormat="1" ht="19.149999999999999" customHeight="1" x14ac:dyDescent="0.2">
      <c r="A12" s="78"/>
      <c r="B12" s="79"/>
      <c r="C12" s="80" t="s">
        <v>54</v>
      </c>
      <c r="D12" s="81"/>
      <c r="E12" s="81"/>
      <c r="F12" s="81"/>
      <c r="G12" s="81"/>
      <c r="H12" s="84"/>
    </row>
    <row r="13" spans="1:8" ht="37.15" customHeight="1" x14ac:dyDescent="0.2">
      <c r="A13" s="44">
        <v>1</v>
      </c>
      <c r="B13" s="45" t="s">
        <v>32</v>
      </c>
      <c r="C13" s="46" t="s">
        <v>55</v>
      </c>
      <c r="D13" s="44" t="s">
        <v>31</v>
      </c>
      <c r="E13" s="44">
        <v>1000</v>
      </c>
      <c r="F13" s="150">
        <v>27.95</v>
      </c>
      <c r="G13" s="150"/>
      <c r="H13" s="83"/>
    </row>
    <row r="14" spans="1:8" ht="37.15" customHeight="1" x14ac:dyDescent="0.2">
      <c r="A14" s="44">
        <f t="shared" ref="A14:A32" si="0">A13+1</f>
        <v>2</v>
      </c>
      <c r="B14" s="45" t="s">
        <v>32</v>
      </c>
      <c r="C14" s="46" t="s">
        <v>56</v>
      </c>
      <c r="D14" s="44" t="s">
        <v>31</v>
      </c>
      <c r="E14" s="44">
        <v>94</v>
      </c>
      <c r="F14" s="150">
        <v>33.33</v>
      </c>
      <c r="G14" s="150"/>
      <c r="H14" s="83"/>
    </row>
    <row r="15" spans="1:8" ht="37.15" customHeight="1" x14ac:dyDescent="0.2">
      <c r="A15" s="44">
        <f t="shared" si="0"/>
        <v>3</v>
      </c>
      <c r="B15" s="45" t="s">
        <v>32</v>
      </c>
      <c r="C15" s="46" t="s">
        <v>57</v>
      </c>
      <c r="D15" s="44" t="s">
        <v>31</v>
      </c>
      <c r="E15" s="44">
        <v>56</v>
      </c>
      <c r="F15" s="150">
        <v>28.01</v>
      </c>
      <c r="G15" s="150"/>
      <c r="H15" s="83"/>
    </row>
    <row r="16" spans="1:8" ht="37.15" customHeight="1" x14ac:dyDescent="0.2">
      <c r="A16" s="44">
        <f t="shared" si="0"/>
        <v>4</v>
      </c>
      <c r="B16" s="45" t="s">
        <v>32</v>
      </c>
      <c r="C16" s="46" t="s">
        <v>58</v>
      </c>
      <c r="D16" s="44" t="s">
        <v>31</v>
      </c>
      <c r="E16" s="44">
        <v>38</v>
      </c>
      <c r="F16" s="150">
        <v>33.409999999999997</v>
      </c>
      <c r="G16" s="150"/>
      <c r="H16" s="83"/>
    </row>
    <row r="17" spans="1:8" ht="37.15" customHeight="1" x14ac:dyDescent="0.2">
      <c r="A17" s="44">
        <f t="shared" si="0"/>
        <v>5</v>
      </c>
      <c r="B17" s="45" t="s">
        <v>32</v>
      </c>
      <c r="C17" s="46" t="s">
        <v>59</v>
      </c>
      <c r="D17" s="44" t="s">
        <v>31</v>
      </c>
      <c r="E17" s="44">
        <v>1000</v>
      </c>
      <c r="F17" s="150">
        <v>8.3699999999999992</v>
      </c>
      <c r="G17" s="150"/>
      <c r="H17" s="83"/>
    </row>
    <row r="18" spans="1:8" ht="37.15" customHeight="1" x14ac:dyDescent="0.2">
      <c r="A18" s="44">
        <f t="shared" si="0"/>
        <v>6</v>
      </c>
      <c r="B18" s="45" t="s">
        <v>32</v>
      </c>
      <c r="C18" s="46" t="s">
        <v>607</v>
      </c>
      <c r="D18" s="44" t="s">
        <v>31</v>
      </c>
      <c r="E18" s="44">
        <v>200</v>
      </c>
      <c r="F18" s="150">
        <v>7.53</v>
      </c>
      <c r="G18" s="150"/>
      <c r="H18" s="83"/>
    </row>
    <row r="19" spans="1:8" ht="37.15" customHeight="1" x14ac:dyDescent="0.2">
      <c r="A19" s="44">
        <f t="shared" si="0"/>
        <v>7</v>
      </c>
      <c r="B19" s="45" t="s">
        <v>32</v>
      </c>
      <c r="C19" s="46" t="s">
        <v>60</v>
      </c>
      <c r="D19" s="44" t="s">
        <v>31</v>
      </c>
      <c r="E19" s="44">
        <v>188</v>
      </c>
      <c r="F19" s="150">
        <v>27.95</v>
      </c>
      <c r="G19" s="150"/>
      <c r="H19" s="83"/>
    </row>
    <row r="20" spans="1:8" ht="37.15" customHeight="1" x14ac:dyDescent="0.2">
      <c r="A20" s="44">
        <f t="shared" si="0"/>
        <v>8</v>
      </c>
      <c r="B20" s="45" t="s">
        <v>32</v>
      </c>
      <c r="C20" s="46" t="s">
        <v>61</v>
      </c>
      <c r="D20" s="44" t="s">
        <v>31</v>
      </c>
      <c r="E20" s="44">
        <v>94</v>
      </c>
      <c r="F20" s="150">
        <v>28.01</v>
      </c>
      <c r="G20" s="150"/>
      <c r="H20" s="83"/>
    </row>
    <row r="21" spans="1:8" ht="37.15" customHeight="1" x14ac:dyDescent="0.2">
      <c r="A21" s="44">
        <f t="shared" si="0"/>
        <v>9</v>
      </c>
      <c r="B21" s="45" t="s">
        <v>32</v>
      </c>
      <c r="C21" s="46" t="s">
        <v>62</v>
      </c>
      <c r="D21" s="38" t="s">
        <v>19</v>
      </c>
      <c r="E21" s="44">
        <v>820</v>
      </c>
      <c r="F21" s="150">
        <v>25.1</v>
      </c>
      <c r="G21" s="150"/>
      <c r="H21" s="83"/>
    </row>
    <row r="22" spans="1:8" ht="37.15" customHeight="1" x14ac:dyDescent="0.2">
      <c r="A22" s="44">
        <f t="shared" si="0"/>
        <v>10</v>
      </c>
      <c r="B22" s="45" t="s">
        <v>32</v>
      </c>
      <c r="C22" s="46" t="s">
        <v>63</v>
      </c>
      <c r="D22" s="38" t="s">
        <v>19</v>
      </c>
      <c r="E22" s="44">
        <v>375</v>
      </c>
      <c r="F22" s="150">
        <v>17.7</v>
      </c>
      <c r="G22" s="150"/>
      <c r="H22" s="83"/>
    </row>
    <row r="23" spans="1:8" ht="37.15" customHeight="1" x14ac:dyDescent="0.2">
      <c r="A23" s="44">
        <f t="shared" si="0"/>
        <v>11</v>
      </c>
      <c r="B23" s="45" t="s">
        <v>32</v>
      </c>
      <c r="C23" s="46" t="s">
        <v>608</v>
      </c>
      <c r="D23" s="38" t="s">
        <v>19</v>
      </c>
      <c r="E23" s="44">
        <v>375</v>
      </c>
      <c r="F23" s="150">
        <v>17.7</v>
      </c>
      <c r="G23" s="150"/>
      <c r="H23" s="83"/>
    </row>
    <row r="24" spans="1:8" ht="37.15" customHeight="1" x14ac:dyDescent="0.2">
      <c r="A24" s="44">
        <f t="shared" si="0"/>
        <v>12</v>
      </c>
      <c r="B24" s="45" t="s">
        <v>32</v>
      </c>
      <c r="C24" s="46" t="s">
        <v>64</v>
      </c>
      <c r="D24" s="38" t="s">
        <v>19</v>
      </c>
      <c r="E24" s="44">
        <v>188</v>
      </c>
      <c r="F24" s="150">
        <v>48.84</v>
      </c>
      <c r="G24" s="150"/>
      <c r="H24" s="83"/>
    </row>
    <row r="25" spans="1:8" ht="37.15" customHeight="1" x14ac:dyDescent="0.2">
      <c r="A25" s="44">
        <f t="shared" si="0"/>
        <v>13</v>
      </c>
      <c r="B25" s="45" t="s">
        <v>32</v>
      </c>
      <c r="C25" s="46" t="s">
        <v>65</v>
      </c>
      <c r="D25" s="38" t="s">
        <v>19</v>
      </c>
      <c r="E25" s="44">
        <v>56</v>
      </c>
      <c r="F25" s="150">
        <v>16.5</v>
      </c>
      <c r="G25" s="150"/>
      <c r="H25" s="83"/>
    </row>
    <row r="26" spans="1:8" ht="37.15" customHeight="1" x14ac:dyDescent="0.2">
      <c r="A26" s="44">
        <f t="shared" si="0"/>
        <v>14</v>
      </c>
      <c r="B26" s="45" t="s">
        <v>32</v>
      </c>
      <c r="C26" s="46" t="s">
        <v>66</v>
      </c>
      <c r="D26" s="38" t="s">
        <v>19</v>
      </c>
      <c r="E26" s="44">
        <v>400</v>
      </c>
      <c r="F26" s="150">
        <v>32.64</v>
      </c>
      <c r="G26" s="150"/>
      <c r="H26" s="83"/>
    </row>
    <row r="27" spans="1:8" ht="37.15" customHeight="1" x14ac:dyDescent="0.2">
      <c r="A27" s="44">
        <f t="shared" si="0"/>
        <v>15</v>
      </c>
      <c r="B27" s="45" t="s">
        <v>32</v>
      </c>
      <c r="C27" s="46" t="s">
        <v>67</v>
      </c>
      <c r="D27" s="38" t="s">
        <v>19</v>
      </c>
      <c r="E27" s="44">
        <v>188</v>
      </c>
      <c r="F27" s="150">
        <v>25.52</v>
      </c>
      <c r="G27" s="150"/>
      <c r="H27" s="83"/>
    </row>
    <row r="28" spans="1:8" ht="37.15" customHeight="1" x14ac:dyDescent="0.2">
      <c r="A28" s="44">
        <f t="shared" si="0"/>
        <v>16</v>
      </c>
      <c r="B28" s="45" t="s">
        <v>32</v>
      </c>
      <c r="C28" s="46" t="s">
        <v>609</v>
      </c>
      <c r="D28" s="38" t="s">
        <v>19</v>
      </c>
      <c r="E28" s="44">
        <v>500</v>
      </c>
      <c r="F28" s="150">
        <v>33.51</v>
      </c>
      <c r="G28" s="150"/>
      <c r="H28" s="83"/>
    </row>
    <row r="29" spans="1:8" ht="37.15" customHeight="1" x14ac:dyDescent="0.2">
      <c r="A29" s="44">
        <f t="shared" si="0"/>
        <v>17</v>
      </c>
      <c r="B29" s="45" t="s">
        <v>32</v>
      </c>
      <c r="C29" s="46" t="s">
        <v>68</v>
      </c>
      <c r="D29" s="38" t="s">
        <v>19</v>
      </c>
      <c r="E29" s="44">
        <v>820</v>
      </c>
      <c r="F29" s="150">
        <v>62.8</v>
      </c>
      <c r="G29" s="150"/>
      <c r="H29" s="83"/>
    </row>
    <row r="30" spans="1:8" ht="37.15" customHeight="1" x14ac:dyDescent="0.2">
      <c r="A30" s="44">
        <f t="shared" si="0"/>
        <v>18</v>
      </c>
      <c r="B30" s="45" t="s">
        <v>32</v>
      </c>
      <c r="C30" s="46" t="s">
        <v>676</v>
      </c>
      <c r="D30" s="38" t="s">
        <v>19</v>
      </c>
      <c r="E30" s="44">
        <v>375</v>
      </c>
      <c r="F30" s="150">
        <v>6.61</v>
      </c>
      <c r="G30" s="150"/>
      <c r="H30" s="83"/>
    </row>
    <row r="31" spans="1:8" ht="37.15" customHeight="1" x14ac:dyDescent="0.2">
      <c r="A31" s="44">
        <f t="shared" si="0"/>
        <v>19</v>
      </c>
      <c r="B31" s="45" t="s">
        <v>32</v>
      </c>
      <c r="C31" s="46" t="s">
        <v>69</v>
      </c>
      <c r="D31" s="38" t="s">
        <v>19</v>
      </c>
      <c r="E31" s="44">
        <v>200</v>
      </c>
      <c r="F31" s="150">
        <v>14.34</v>
      </c>
      <c r="G31" s="150"/>
      <c r="H31" s="83"/>
    </row>
    <row r="32" spans="1:8" ht="37.15" customHeight="1" x14ac:dyDescent="0.2">
      <c r="A32" s="44">
        <f t="shared" si="0"/>
        <v>20</v>
      </c>
      <c r="B32" s="45" t="s">
        <v>32</v>
      </c>
      <c r="C32" s="46" t="s">
        <v>677</v>
      </c>
      <c r="D32" s="38" t="s">
        <v>19</v>
      </c>
      <c r="E32" s="44">
        <v>200</v>
      </c>
      <c r="F32" s="150">
        <v>4.51</v>
      </c>
      <c r="G32" s="150"/>
      <c r="H32" s="83"/>
    </row>
    <row r="33" spans="1:10" ht="37.15" customHeight="1" x14ac:dyDescent="0.2">
      <c r="A33" s="47"/>
      <c r="B33" s="47"/>
      <c r="C33" s="48" t="s">
        <v>70</v>
      </c>
      <c r="D33" s="47"/>
      <c r="E33" s="151"/>
      <c r="F33" s="151"/>
      <c r="G33" s="151"/>
      <c r="H33" s="151"/>
    </row>
    <row r="34" spans="1:10" s="13" customFormat="1" ht="37.15" customHeight="1" x14ac:dyDescent="0.2">
      <c r="A34" s="45"/>
      <c r="B34" s="49" t="s">
        <v>71</v>
      </c>
      <c r="C34" s="50" t="s">
        <v>72</v>
      </c>
      <c r="D34" s="45"/>
      <c r="E34" s="45"/>
      <c r="F34" s="150"/>
      <c r="G34" s="150"/>
      <c r="H34" s="83"/>
      <c r="J34" s="10"/>
    </row>
    <row r="35" spans="1:10" ht="37.15" customHeight="1" x14ac:dyDescent="0.2">
      <c r="A35" s="44">
        <v>21</v>
      </c>
      <c r="B35" s="44" t="s">
        <v>71</v>
      </c>
      <c r="C35" s="46" t="s">
        <v>73</v>
      </c>
      <c r="D35" s="38" t="s">
        <v>19</v>
      </c>
      <c r="E35" s="44">
        <v>1000</v>
      </c>
      <c r="F35" s="182">
        <v>9.86</v>
      </c>
      <c r="G35" s="150"/>
      <c r="H35" s="83"/>
    </row>
    <row r="36" spans="1:10" ht="37.15" customHeight="1" x14ac:dyDescent="0.2">
      <c r="A36" s="44">
        <f t="shared" ref="A36:A42" si="1">A35+1</f>
        <v>22</v>
      </c>
      <c r="B36" s="44" t="s">
        <v>71</v>
      </c>
      <c r="C36" s="46" t="s">
        <v>678</v>
      </c>
      <c r="D36" s="38" t="s">
        <v>19</v>
      </c>
      <c r="E36" s="44">
        <v>500</v>
      </c>
      <c r="F36" s="182">
        <v>4.92</v>
      </c>
      <c r="G36" s="150"/>
      <c r="H36" s="83"/>
    </row>
    <row r="37" spans="1:10" ht="37.15" customHeight="1" x14ac:dyDescent="0.2">
      <c r="A37" s="44">
        <f t="shared" si="1"/>
        <v>23</v>
      </c>
      <c r="B37" s="44" t="s">
        <v>71</v>
      </c>
      <c r="C37" s="46" t="s">
        <v>74</v>
      </c>
      <c r="D37" s="38" t="s">
        <v>19</v>
      </c>
      <c r="E37" s="44">
        <v>240</v>
      </c>
      <c r="F37" s="150">
        <v>32.74</v>
      </c>
      <c r="G37" s="150"/>
      <c r="H37" s="83"/>
    </row>
    <row r="38" spans="1:10" ht="37.15" customHeight="1" x14ac:dyDescent="0.2">
      <c r="A38" s="44">
        <f t="shared" si="1"/>
        <v>24</v>
      </c>
      <c r="B38" s="44" t="s">
        <v>71</v>
      </c>
      <c r="C38" s="46" t="s">
        <v>679</v>
      </c>
      <c r="D38" s="38" t="s">
        <v>19</v>
      </c>
      <c r="E38" s="44">
        <v>188</v>
      </c>
      <c r="F38" s="150">
        <v>5.8</v>
      </c>
      <c r="G38" s="150"/>
      <c r="H38" s="83"/>
    </row>
    <row r="39" spans="1:10" ht="37.15" customHeight="1" x14ac:dyDescent="0.2">
      <c r="A39" s="44">
        <f t="shared" si="1"/>
        <v>25</v>
      </c>
      <c r="B39" s="44" t="s">
        <v>71</v>
      </c>
      <c r="C39" s="46" t="s">
        <v>75</v>
      </c>
      <c r="D39" s="38" t="s">
        <v>19</v>
      </c>
      <c r="E39" s="44">
        <v>240</v>
      </c>
      <c r="F39" s="150">
        <v>32.659999999999997</v>
      </c>
      <c r="G39" s="150"/>
      <c r="H39" s="83"/>
    </row>
    <row r="40" spans="1:10" ht="37.15" customHeight="1" x14ac:dyDescent="0.2">
      <c r="A40" s="44">
        <f t="shared" si="1"/>
        <v>26</v>
      </c>
      <c r="B40" s="44" t="s">
        <v>71</v>
      </c>
      <c r="C40" s="46" t="s">
        <v>680</v>
      </c>
      <c r="D40" s="38" t="s">
        <v>19</v>
      </c>
      <c r="E40" s="44">
        <v>500</v>
      </c>
      <c r="F40" s="150">
        <v>12.16</v>
      </c>
      <c r="G40" s="150"/>
      <c r="H40" s="83"/>
    </row>
    <row r="41" spans="1:10" ht="37.15" customHeight="1" x14ac:dyDescent="0.2">
      <c r="A41" s="44">
        <f t="shared" si="1"/>
        <v>27</v>
      </c>
      <c r="B41" s="44" t="s">
        <v>71</v>
      </c>
      <c r="C41" s="46" t="s">
        <v>76</v>
      </c>
      <c r="D41" s="38" t="s">
        <v>19</v>
      </c>
      <c r="E41" s="44">
        <v>120</v>
      </c>
      <c r="F41" s="150">
        <v>32</v>
      </c>
      <c r="G41" s="150"/>
      <c r="H41" s="83"/>
    </row>
    <row r="42" spans="1:10" ht="37.15" customHeight="1" x14ac:dyDescent="0.2">
      <c r="A42" s="44">
        <f t="shared" si="1"/>
        <v>28</v>
      </c>
      <c r="B42" s="44" t="s">
        <v>71</v>
      </c>
      <c r="C42" s="46" t="s">
        <v>681</v>
      </c>
      <c r="D42" s="38" t="s">
        <v>19</v>
      </c>
      <c r="E42" s="44">
        <v>375</v>
      </c>
      <c r="F42" s="150">
        <v>12.05</v>
      </c>
      <c r="G42" s="150"/>
      <c r="H42" s="83"/>
    </row>
    <row r="43" spans="1:10" s="13" customFormat="1" ht="37.15" customHeight="1" x14ac:dyDescent="0.2">
      <c r="A43" s="45"/>
      <c r="B43" s="49" t="s">
        <v>77</v>
      </c>
      <c r="C43" s="50" t="s">
        <v>78</v>
      </c>
      <c r="D43" s="45"/>
      <c r="E43" s="45"/>
      <c r="F43" s="150"/>
      <c r="G43" s="150"/>
      <c r="H43" s="83"/>
      <c r="J43" s="10"/>
    </row>
    <row r="44" spans="1:10" s="13" customFormat="1" ht="37.15" customHeight="1" x14ac:dyDescent="0.2">
      <c r="A44" s="51">
        <v>29</v>
      </c>
      <c r="B44" s="51" t="s">
        <v>77</v>
      </c>
      <c r="C44" s="52" t="s">
        <v>79</v>
      </c>
      <c r="D44" s="38" t="s">
        <v>19</v>
      </c>
      <c r="E44" s="44">
        <v>1000</v>
      </c>
      <c r="F44" s="150">
        <v>17.25</v>
      </c>
      <c r="G44" s="150"/>
      <c r="H44" s="83"/>
      <c r="J44" s="10"/>
    </row>
    <row r="45" spans="1:10" ht="37.15" customHeight="1" x14ac:dyDescent="0.2">
      <c r="A45" s="44">
        <f>A44+1</f>
        <v>30</v>
      </c>
      <c r="B45" s="51" t="s">
        <v>77</v>
      </c>
      <c r="C45" s="46" t="s">
        <v>682</v>
      </c>
      <c r="D45" s="38" t="s">
        <v>19</v>
      </c>
      <c r="E45" s="44">
        <v>500</v>
      </c>
      <c r="F45" s="150">
        <v>0.97</v>
      </c>
      <c r="G45" s="150"/>
      <c r="H45" s="83"/>
    </row>
    <row r="46" spans="1:10" s="13" customFormat="1" ht="37.15" customHeight="1" x14ac:dyDescent="0.2">
      <c r="A46" s="44">
        <f>A45+1</f>
        <v>31</v>
      </c>
      <c r="B46" s="51" t="s">
        <v>77</v>
      </c>
      <c r="C46" s="52" t="s">
        <v>80</v>
      </c>
      <c r="D46" s="38" t="s">
        <v>19</v>
      </c>
      <c r="E46" s="44">
        <v>375</v>
      </c>
      <c r="F46" s="150">
        <v>7.83</v>
      </c>
      <c r="G46" s="150"/>
      <c r="H46" s="83"/>
      <c r="J46" s="10"/>
    </row>
    <row r="47" spans="1:10" ht="37.15" customHeight="1" x14ac:dyDescent="0.2">
      <c r="A47" s="44">
        <f>A46+1</f>
        <v>32</v>
      </c>
      <c r="B47" s="38" t="s">
        <v>81</v>
      </c>
      <c r="C47" s="46" t="s">
        <v>82</v>
      </c>
      <c r="D47" s="38" t="s">
        <v>19</v>
      </c>
      <c r="E47" s="44">
        <v>94</v>
      </c>
      <c r="F47" s="150">
        <v>18.29</v>
      </c>
      <c r="G47" s="150"/>
      <c r="H47" s="83"/>
    </row>
    <row r="48" spans="1:10" ht="37.15" customHeight="1" x14ac:dyDescent="0.2">
      <c r="A48" s="44">
        <f>A47+1</f>
        <v>33</v>
      </c>
      <c r="B48" s="38" t="s">
        <v>81</v>
      </c>
      <c r="C48" s="46" t="s">
        <v>683</v>
      </c>
      <c r="D48" s="38" t="s">
        <v>19</v>
      </c>
      <c r="E48" s="44">
        <v>38</v>
      </c>
      <c r="F48" s="150">
        <v>5</v>
      </c>
      <c r="G48" s="150"/>
      <c r="H48" s="83"/>
    </row>
    <row r="49" spans="1:8" ht="37.15" customHeight="1" x14ac:dyDescent="0.2">
      <c r="A49" s="53"/>
      <c r="B49" s="53" t="s">
        <v>83</v>
      </c>
      <c r="C49" s="54" t="s">
        <v>623</v>
      </c>
      <c r="D49" s="53"/>
      <c r="E49" s="53"/>
      <c r="F49" s="150"/>
      <c r="G49" s="150"/>
      <c r="H49" s="83"/>
    </row>
    <row r="50" spans="1:8" ht="37.15" customHeight="1" x14ac:dyDescent="0.2">
      <c r="A50" s="44">
        <v>34</v>
      </c>
      <c r="B50" s="38" t="s">
        <v>83</v>
      </c>
      <c r="C50" s="55" t="s">
        <v>84</v>
      </c>
      <c r="D50" s="38" t="s">
        <v>19</v>
      </c>
      <c r="E50" s="44">
        <v>1200</v>
      </c>
      <c r="F50" s="182">
        <v>49.6</v>
      </c>
      <c r="G50" s="150"/>
      <c r="H50" s="83"/>
    </row>
    <row r="51" spans="1:8" ht="37.15" customHeight="1" x14ac:dyDescent="0.2">
      <c r="A51" s="44">
        <f>A50+1</f>
        <v>35</v>
      </c>
      <c r="B51" s="38" t="s">
        <v>83</v>
      </c>
      <c r="C51" s="46" t="s">
        <v>684</v>
      </c>
      <c r="D51" s="38" t="s">
        <v>19</v>
      </c>
      <c r="E51" s="44">
        <v>280</v>
      </c>
      <c r="F51" s="182">
        <v>14.78</v>
      </c>
      <c r="G51" s="150"/>
      <c r="H51" s="83"/>
    </row>
    <row r="52" spans="1:8" ht="37.15" customHeight="1" x14ac:dyDescent="0.2">
      <c r="A52" s="53"/>
      <c r="B52" s="53" t="s">
        <v>85</v>
      </c>
      <c r="C52" s="56" t="s">
        <v>606</v>
      </c>
      <c r="D52" s="53"/>
      <c r="E52" s="53"/>
      <c r="F52" s="150"/>
      <c r="G52" s="150"/>
      <c r="H52" s="83"/>
    </row>
    <row r="53" spans="1:8" ht="37.15" customHeight="1" x14ac:dyDescent="0.2">
      <c r="A53" s="44">
        <v>36</v>
      </c>
      <c r="B53" s="44" t="s">
        <v>85</v>
      </c>
      <c r="C53" s="55" t="s">
        <v>86</v>
      </c>
      <c r="D53" s="38" t="s">
        <v>19</v>
      </c>
      <c r="E53" s="44">
        <v>800</v>
      </c>
      <c r="F53" s="150">
        <v>24.31</v>
      </c>
      <c r="G53" s="150"/>
      <c r="H53" s="83"/>
    </row>
    <row r="54" spans="1:8" ht="37.15" customHeight="1" x14ac:dyDescent="0.2">
      <c r="A54" s="44">
        <f>A53+1</f>
        <v>37</v>
      </c>
      <c r="B54" s="44" t="s">
        <v>85</v>
      </c>
      <c r="C54" s="46" t="s">
        <v>685</v>
      </c>
      <c r="D54" s="38" t="s">
        <v>19</v>
      </c>
      <c r="E54" s="44">
        <v>563</v>
      </c>
      <c r="F54" s="150">
        <v>9.9600000000000009</v>
      </c>
      <c r="G54" s="150"/>
      <c r="H54" s="83"/>
    </row>
    <row r="55" spans="1:8" ht="37.15" customHeight="1" x14ac:dyDescent="0.2">
      <c r="A55" s="53"/>
      <c r="B55" s="53" t="s">
        <v>87</v>
      </c>
      <c r="C55" s="56" t="s">
        <v>88</v>
      </c>
      <c r="D55" s="53"/>
      <c r="E55" s="53"/>
      <c r="F55" s="150"/>
      <c r="G55" s="150"/>
      <c r="H55" s="83"/>
    </row>
    <row r="56" spans="1:8" ht="37.15" customHeight="1" x14ac:dyDescent="0.2">
      <c r="A56" s="44">
        <v>38</v>
      </c>
      <c r="B56" s="44" t="s">
        <v>87</v>
      </c>
      <c r="C56" s="46" t="s">
        <v>89</v>
      </c>
      <c r="D56" s="38" t="s">
        <v>19</v>
      </c>
      <c r="E56" s="44">
        <v>270</v>
      </c>
      <c r="F56" s="150">
        <v>45.99</v>
      </c>
      <c r="G56" s="150"/>
      <c r="H56" s="83"/>
    </row>
    <row r="57" spans="1:8" ht="37.15" customHeight="1" x14ac:dyDescent="0.2">
      <c r="A57" s="44">
        <f>A56+1</f>
        <v>39</v>
      </c>
      <c r="B57" s="44" t="s">
        <v>87</v>
      </c>
      <c r="C57" s="46" t="s">
        <v>686</v>
      </c>
      <c r="D57" s="38" t="s">
        <v>19</v>
      </c>
      <c r="E57" s="44">
        <v>938</v>
      </c>
      <c r="F57" s="150">
        <v>4.88</v>
      </c>
      <c r="G57" s="150"/>
      <c r="H57" s="83"/>
    </row>
    <row r="58" spans="1:8" ht="37.15" customHeight="1" x14ac:dyDescent="0.2">
      <c r="A58" s="47"/>
      <c r="B58" s="47"/>
      <c r="C58" s="48" t="s">
        <v>90</v>
      </c>
      <c r="D58" s="47"/>
      <c r="E58" s="151"/>
      <c r="F58" s="47"/>
      <c r="G58" s="151"/>
      <c r="H58" s="151"/>
    </row>
    <row r="59" spans="1:8" ht="37.15" customHeight="1" x14ac:dyDescent="0.2">
      <c r="A59" s="53"/>
      <c r="B59" s="53" t="s">
        <v>91</v>
      </c>
      <c r="C59" s="56" t="s">
        <v>92</v>
      </c>
      <c r="D59" s="53"/>
      <c r="E59" s="53"/>
      <c r="F59" s="150"/>
      <c r="G59" s="150"/>
      <c r="H59" s="83"/>
    </row>
    <row r="60" spans="1:8" ht="37.15" customHeight="1" x14ac:dyDescent="0.2">
      <c r="A60" s="44">
        <v>40</v>
      </c>
      <c r="B60" s="44" t="s">
        <v>91</v>
      </c>
      <c r="C60" s="55" t="s">
        <v>93</v>
      </c>
      <c r="D60" s="38" t="s">
        <v>19</v>
      </c>
      <c r="E60" s="44">
        <v>200</v>
      </c>
      <c r="F60" s="150">
        <v>34.119999999999997</v>
      </c>
      <c r="G60" s="150"/>
      <c r="H60" s="83"/>
    </row>
    <row r="61" spans="1:8" ht="37.15" customHeight="1" x14ac:dyDescent="0.2">
      <c r="A61" s="44">
        <f>A60+1</f>
        <v>41</v>
      </c>
      <c r="B61" s="44" t="s">
        <v>91</v>
      </c>
      <c r="C61" s="46" t="s">
        <v>687</v>
      </c>
      <c r="D61" s="38" t="s">
        <v>19</v>
      </c>
      <c r="E61" s="44">
        <v>200</v>
      </c>
      <c r="F61" s="150">
        <v>28.36</v>
      </c>
      <c r="G61" s="150"/>
      <c r="H61" s="83"/>
    </row>
    <row r="62" spans="1:8" ht="37.15" customHeight="1" x14ac:dyDescent="0.2">
      <c r="A62" s="53"/>
      <c r="B62" s="53" t="s">
        <v>94</v>
      </c>
      <c r="C62" s="56" t="s">
        <v>95</v>
      </c>
      <c r="D62" s="53"/>
      <c r="E62" s="53"/>
      <c r="F62" s="150"/>
      <c r="G62" s="150"/>
      <c r="H62" s="83"/>
    </row>
    <row r="63" spans="1:8" ht="37.15" customHeight="1" x14ac:dyDescent="0.2">
      <c r="A63" s="44">
        <v>42</v>
      </c>
      <c r="B63" s="38" t="s">
        <v>94</v>
      </c>
      <c r="C63" s="46" t="s">
        <v>610</v>
      </c>
      <c r="D63" s="38" t="s">
        <v>19</v>
      </c>
      <c r="E63" s="44">
        <v>70</v>
      </c>
      <c r="F63" s="150">
        <v>258.60000000000002</v>
      </c>
      <c r="G63" s="150"/>
      <c r="H63" s="83"/>
    </row>
    <row r="64" spans="1:8" ht="37.15" customHeight="1" x14ac:dyDescent="0.2">
      <c r="A64" s="44">
        <v>43</v>
      </c>
      <c r="B64" s="38" t="s">
        <v>94</v>
      </c>
      <c r="C64" s="46" t="s">
        <v>96</v>
      </c>
      <c r="D64" s="38" t="s">
        <v>19</v>
      </c>
      <c r="E64" s="44">
        <v>80</v>
      </c>
      <c r="F64" s="150">
        <v>139.6</v>
      </c>
      <c r="G64" s="150"/>
      <c r="H64" s="83"/>
    </row>
    <row r="65" spans="1:10" ht="37.15" customHeight="1" x14ac:dyDescent="0.2">
      <c r="A65" s="53"/>
      <c r="B65" s="53" t="s">
        <v>97</v>
      </c>
      <c r="C65" s="56" t="s">
        <v>98</v>
      </c>
      <c r="D65" s="53"/>
      <c r="E65" s="53"/>
      <c r="F65" s="150"/>
      <c r="G65" s="150"/>
      <c r="H65" s="83"/>
    </row>
    <row r="66" spans="1:10" ht="37.15" customHeight="1" x14ac:dyDescent="0.2">
      <c r="A66" s="44">
        <v>44</v>
      </c>
      <c r="B66" s="38" t="s">
        <v>97</v>
      </c>
      <c r="C66" s="46" t="s">
        <v>99</v>
      </c>
      <c r="D66" s="38" t="s">
        <v>19</v>
      </c>
      <c r="E66" s="44">
        <v>38</v>
      </c>
      <c r="F66" s="150">
        <v>132.94999999999999</v>
      </c>
      <c r="G66" s="150"/>
      <c r="H66" s="83"/>
    </row>
    <row r="67" spans="1:10" ht="37.15" customHeight="1" x14ac:dyDescent="0.2">
      <c r="A67" s="44">
        <f>A66+1</f>
        <v>45</v>
      </c>
      <c r="B67" s="38" t="s">
        <v>97</v>
      </c>
      <c r="C67" s="46" t="s">
        <v>100</v>
      </c>
      <c r="D67" s="38" t="s">
        <v>19</v>
      </c>
      <c r="E67" s="44">
        <v>80</v>
      </c>
      <c r="F67" s="150">
        <v>56.06</v>
      </c>
      <c r="G67" s="150"/>
      <c r="H67" s="83"/>
    </row>
    <row r="68" spans="1:10" ht="37.15" customHeight="1" x14ac:dyDescent="0.2">
      <c r="A68" s="53"/>
      <c r="B68" s="53" t="s">
        <v>101</v>
      </c>
      <c r="C68" s="56" t="s">
        <v>102</v>
      </c>
      <c r="D68" s="53"/>
      <c r="E68" s="53"/>
      <c r="F68" s="150"/>
      <c r="G68" s="150"/>
      <c r="H68" s="83"/>
    </row>
    <row r="69" spans="1:10" ht="37.15" customHeight="1" x14ac:dyDescent="0.2">
      <c r="A69" s="44">
        <v>46</v>
      </c>
      <c r="B69" s="44" t="s">
        <v>101</v>
      </c>
      <c r="C69" s="46" t="s">
        <v>103</v>
      </c>
      <c r="D69" s="38" t="s">
        <v>19</v>
      </c>
      <c r="E69" s="44">
        <v>50</v>
      </c>
      <c r="F69" s="150">
        <v>147.41999999999999</v>
      </c>
      <c r="G69" s="150"/>
      <c r="H69" s="83"/>
    </row>
    <row r="70" spans="1:10" ht="37.15" customHeight="1" x14ac:dyDescent="0.2">
      <c r="A70" s="44">
        <f>A69+1</f>
        <v>47</v>
      </c>
      <c r="B70" s="44" t="s">
        <v>101</v>
      </c>
      <c r="C70" s="46" t="s">
        <v>104</v>
      </c>
      <c r="D70" s="38" t="s">
        <v>19</v>
      </c>
      <c r="E70" s="44">
        <v>20</v>
      </c>
      <c r="F70" s="150">
        <v>151.77000000000001</v>
      </c>
      <c r="G70" s="150"/>
      <c r="H70" s="83"/>
    </row>
    <row r="71" spans="1:10" ht="37.15" customHeight="1" x14ac:dyDescent="0.2">
      <c r="A71" s="44">
        <f>A70+1</f>
        <v>48</v>
      </c>
      <c r="B71" s="44" t="s">
        <v>101</v>
      </c>
      <c r="C71" s="46" t="s">
        <v>105</v>
      </c>
      <c r="D71" s="38" t="s">
        <v>19</v>
      </c>
      <c r="E71" s="44">
        <v>240</v>
      </c>
      <c r="F71" s="150">
        <v>100.74</v>
      </c>
      <c r="G71" s="150"/>
      <c r="H71" s="83"/>
    </row>
    <row r="72" spans="1:10" ht="37.15" customHeight="1" x14ac:dyDescent="0.2">
      <c r="A72" s="44">
        <f>A71+1</f>
        <v>49</v>
      </c>
      <c r="B72" s="44" t="s">
        <v>101</v>
      </c>
      <c r="C72" s="46" t="s">
        <v>106</v>
      </c>
      <c r="D72" s="38" t="s">
        <v>19</v>
      </c>
      <c r="E72" s="44">
        <v>900</v>
      </c>
      <c r="F72" s="150">
        <v>158.44999999999999</v>
      </c>
      <c r="G72" s="150"/>
      <c r="H72" s="83"/>
    </row>
    <row r="73" spans="1:10" ht="37.15" customHeight="1" x14ac:dyDescent="0.2">
      <c r="A73" s="44">
        <f>A72+1</f>
        <v>50</v>
      </c>
      <c r="B73" s="44" t="s">
        <v>101</v>
      </c>
      <c r="C73" s="46" t="s">
        <v>107</v>
      </c>
      <c r="D73" s="38" t="s">
        <v>19</v>
      </c>
      <c r="E73" s="44">
        <v>100</v>
      </c>
      <c r="F73" s="150">
        <v>163.82</v>
      </c>
      <c r="G73" s="150"/>
      <c r="H73" s="83"/>
    </row>
    <row r="74" spans="1:10" ht="37.15" customHeight="1" x14ac:dyDescent="0.2">
      <c r="A74" s="44">
        <f>A73+1</f>
        <v>51</v>
      </c>
      <c r="B74" s="44" t="s">
        <v>101</v>
      </c>
      <c r="C74" s="46" t="s">
        <v>108</v>
      </c>
      <c r="D74" s="38" t="s">
        <v>19</v>
      </c>
      <c r="E74" s="44">
        <v>800</v>
      </c>
      <c r="F74" s="150">
        <v>105.64</v>
      </c>
      <c r="G74" s="150"/>
      <c r="H74" s="83"/>
    </row>
    <row r="75" spans="1:10" ht="37.15" customHeight="1" x14ac:dyDescent="0.2">
      <c r="A75" s="47"/>
      <c r="B75" s="47"/>
      <c r="C75" s="48" t="s">
        <v>109</v>
      </c>
      <c r="D75" s="47"/>
      <c r="E75" s="151"/>
      <c r="F75" s="47"/>
      <c r="G75" s="151"/>
      <c r="H75" s="151"/>
    </row>
    <row r="76" spans="1:10" ht="37.15" customHeight="1" x14ac:dyDescent="0.2">
      <c r="A76" s="53"/>
      <c r="B76" s="53" t="s">
        <v>110</v>
      </c>
      <c r="C76" s="56" t="s">
        <v>111</v>
      </c>
      <c r="D76" s="53"/>
      <c r="E76" s="53"/>
      <c r="F76" s="150"/>
      <c r="G76" s="150"/>
      <c r="H76" s="83"/>
    </row>
    <row r="77" spans="1:10" s="14" customFormat="1" ht="37.15" customHeight="1" x14ac:dyDescent="0.2">
      <c r="A77" s="44">
        <v>52</v>
      </c>
      <c r="B77" s="44" t="s">
        <v>110</v>
      </c>
      <c r="C77" s="46" t="s">
        <v>112</v>
      </c>
      <c r="D77" s="44" t="s">
        <v>31</v>
      </c>
      <c r="E77" s="44">
        <v>50</v>
      </c>
      <c r="F77" s="150">
        <v>76.7</v>
      </c>
      <c r="G77" s="150"/>
      <c r="H77" s="83"/>
      <c r="J77" s="10"/>
    </row>
    <row r="78" spans="1:10" s="14" customFormat="1" ht="37.15" customHeight="1" x14ac:dyDescent="0.2">
      <c r="A78" s="44">
        <f>A77+1</f>
        <v>53</v>
      </c>
      <c r="B78" s="44" t="s">
        <v>113</v>
      </c>
      <c r="C78" s="46" t="s">
        <v>114</v>
      </c>
      <c r="D78" s="38" t="s">
        <v>19</v>
      </c>
      <c r="E78" s="44">
        <v>150</v>
      </c>
      <c r="F78" s="150">
        <v>122.96</v>
      </c>
      <c r="G78" s="150"/>
      <c r="H78" s="83"/>
      <c r="J78" s="10"/>
    </row>
    <row r="79" spans="1:10" ht="37.15" customHeight="1" x14ac:dyDescent="0.2">
      <c r="A79" s="53"/>
      <c r="B79" s="53" t="s">
        <v>115</v>
      </c>
      <c r="C79" s="56" t="s">
        <v>116</v>
      </c>
      <c r="D79" s="53"/>
      <c r="E79" s="53"/>
      <c r="F79" s="150"/>
      <c r="G79" s="150"/>
      <c r="H79" s="83"/>
    </row>
    <row r="80" spans="1:10" ht="37.15" customHeight="1" x14ac:dyDescent="0.2">
      <c r="A80" s="44">
        <v>54</v>
      </c>
      <c r="B80" s="38" t="s">
        <v>115</v>
      </c>
      <c r="C80" s="46" t="s">
        <v>117</v>
      </c>
      <c r="D80" s="38" t="s">
        <v>19</v>
      </c>
      <c r="E80" s="44">
        <v>50</v>
      </c>
      <c r="F80" s="150">
        <v>14.81</v>
      </c>
      <c r="G80" s="150"/>
      <c r="H80" s="83"/>
    </row>
    <row r="81" spans="1:8" ht="37.15" customHeight="1" x14ac:dyDescent="0.2">
      <c r="A81" s="44">
        <f>A80+1</f>
        <v>55</v>
      </c>
      <c r="B81" s="38" t="s">
        <v>115</v>
      </c>
      <c r="C81" s="46" t="s">
        <v>688</v>
      </c>
      <c r="D81" s="38" t="s">
        <v>19</v>
      </c>
      <c r="E81" s="44">
        <v>50</v>
      </c>
      <c r="F81" s="150">
        <v>6.49</v>
      </c>
      <c r="G81" s="150"/>
      <c r="H81" s="83"/>
    </row>
    <row r="82" spans="1:8" ht="37.15" customHeight="1" x14ac:dyDescent="0.2">
      <c r="A82" s="44">
        <f>A81+1</f>
        <v>56</v>
      </c>
      <c r="B82" s="38" t="s">
        <v>115</v>
      </c>
      <c r="C82" s="46" t="s">
        <v>118</v>
      </c>
      <c r="D82" s="38" t="s">
        <v>19</v>
      </c>
      <c r="E82" s="44">
        <v>50</v>
      </c>
      <c r="F82" s="150">
        <v>16.04</v>
      </c>
      <c r="G82" s="150"/>
      <c r="H82" s="83"/>
    </row>
    <row r="83" spans="1:8" ht="37.15" customHeight="1" x14ac:dyDescent="0.2">
      <c r="A83" s="47"/>
      <c r="B83" s="47"/>
      <c r="C83" s="48" t="s">
        <v>119</v>
      </c>
      <c r="D83" s="47"/>
      <c r="E83" s="151"/>
      <c r="F83" s="47"/>
      <c r="G83" s="151"/>
      <c r="H83" s="151"/>
    </row>
    <row r="84" spans="1:8" ht="37.15" customHeight="1" x14ac:dyDescent="0.2">
      <c r="A84" s="53"/>
      <c r="B84" s="53" t="s">
        <v>120</v>
      </c>
      <c r="C84" s="56" t="s">
        <v>121</v>
      </c>
      <c r="D84" s="53"/>
      <c r="E84" s="53"/>
      <c r="F84" s="150"/>
      <c r="G84" s="150"/>
      <c r="H84" s="83"/>
    </row>
    <row r="85" spans="1:8" ht="37.15" customHeight="1" x14ac:dyDescent="0.2">
      <c r="A85" s="44">
        <v>57</v>
      </c>
      <c r="B85" s="38" t="s">
        <v>120</v>
      </c>
      <c r="C85" s="57" t="s">
        <v>122</v>
      </c>
      <c r="D85" s="38" t="s">
        <v>31</v>
      </c>
      <c r="E85" s="44">
        <v>740</v>
      </c>
      <c r="F85" s="150">
        <v>145.63999999999999</v>
      </c>
      <c r="G85" s="150"/>
      <c r="H85" s="83"/>
    </row>
    <row r="86" spans="1:8" ht="37.15" customHeight="1" x14ac:dyDescent="0.2">
      <c r="A86" s="44">
        <f t="shared" ref="A86:A92" si="2">A85+1</f>
        <v>58</v>
      </c>
      <c r="B86" s="38" t="s">
        <v>120</v>
      </c>
      <c r="C86" s="57" t="s">
        <v>123</v>
      </c>
      <c r="D86" s="38" t="s">
        <v>31</v>
      </c>
      <c r="E86" s="44">
        <v>200</v>
      </c>
      <c r="F86" s="150">
        <v>110.44</v>
      </c>
      <c r="G86" s="150"/>
      <c r="H86" s="83"/>
    </row>
    <row r="87" spans="1:8" ht="37.15" customHeight="1" x14ac:dyDescent="0.2">
      <c r="A87" s="44">
        <f t="shared" si="2"/>
        <v>59</v>
      </c>
      <c r="B87" s="38" t="s">
        <v>120</v>
      </c>
      <c r="C87" s="57" t="s">
        <v>124</v>
      </c>
      <c r="D87" s="38" t="s">
        <v>31</v>
      </c>
      <c r="E87" s="44">
        <v>113</v>
      </c>
      <c r="F87" s="150">
        <v>160.02000000000001</v>
      </c>
      <c r="G87" s="150"/>
      <c r="H87" s="83"/>
    </row>
    <row r="88" spans="1:8" ht="37.15" customHeight="1" x14ac:dyDescent="0.2">
      <c r="A88" s="44">
        <f t="shared" si="2"/>
        <v>60</v>
      </c>
      <c r="B88" s="38" t="s">
        <v>120</v>
      </c>
      <c r="C88" s="57" t="s">
        <v>125</v>
      </c>
      <c r="D88" s="38" t="s">
        <v>31</v>
      </c>
      <c r="E88" s="44">
        <v>38</v>
      </c>
      <c r="F88" s="150">
        <v>112.55</v>
      </c>
      <c r="G88" s="150"/>
      <c r="H88" s="83"/>
    </row>
    <row r="89" spans="1:8" ht="37.15" customHeight="1" x14ac:dyDescent="0.2">
      <c r="A89" s="44">
        <f t="shared" si="2"/>
        <v>61</v>
      </c>
      <c r="B89" s="38" t="s">
        <v>120</v>
      </c>
      <c r="C89" s="57" t="s">
        <v>126</v>
      </c>
      <c r="D89" s="38" t="s">
        <v>31</v>
      </c>
      <c r="E89" s="44">
        <v>180</v>
      </c>
      <c r="F89" s="150">
        <v>139.54</v>
      </c>
      <c r="G89" s="150"/>
      <c r="H89" s="83"/>
    </row>
    <row r="90" spans="1:8" ht="37.15" customHeight="1" x14ac:dyDescent="0.2">
      <c r="A90" s="44">
        <f t="shared" si="2"/>
        <v>62</v>
      </c>
      <c r="B90" s="38" t="s">
        <v>120</v>
      </c>
      <c r="C90" s="57" t="s">
        <v>127</v>
      </c>
      <c r="D90" s="38" t="s">
        <v>31</v>
      </c>
      <c r="E90" s="44">
        <v>56</v>
      </c>
      <c r="F90" s="150">
        <v>106.77</v>
      </c>
      <c r="G90" s="150"/>
      <c r="H90" s="83"/>
    </row>
    <row r="91" spans="1:8" ht="37.15" customHeight="1" x14ac:dyDescent="0.2">
      <c r="A91" s="44">
        <f t="shared" si="2"/>
        <v>63</v>
      </c>
      <c r="B91" s="38" t="s">
        <v>128</v>
      </c>
      <c r="C91" s="57" t="s">
        <v>129</v>
      </c>
      <c r="D91" s="38" t="s">
        <v>130</v>
      </c>
      <c r="E91" s="44">
        <v>5</v>
      </c>
      <c r="F91" s="150">
        <v>948.56</v>
      </c>
      <c r="G91" s="150"/>
      <c r="H91" s="83"/>
    </row>
    <row r="92" spans="1:8" ht="37.15" customHeight="1" x14ac:dyDescent="0.2">
      <c r="A92" s="44">
        <f t="shared" si="2"/>
        <v>64</v>
      </c>
      <c r="B92" s="38" t="s">
        <v>128</v>
      </c>
      <c r="C92" s="57" t="s">
        <v>131</v>
      </c>
      <c r="D92" s="38" t="s">
        <v>130</v>
      </c>
      <c r="E92" s="44">
        <v>5</v>
      </c>
      <c r="F92" s="150">
        <v>982</v>
      </c>
      <c r="G92" s="150"/>
      <c r="H92" s="83"/>
    </row>
    <row r="93" spans="1:8" ht="37.15" customHeight="1" x14ac:dyDescent="0.2">
      <c r="A93" s="53"/>
      <c r="B93" s="53" t="s">
        <v>132</v>
      </c>
      <c r="C93" s="56" t="s">
        <v>133</v>
      </c>
      <c r="D93" s="53"/>
      <c r="E93" s="53"/>
      <c r="F93" s="150"/>
      <c r="G93" s="150"/>
      <c r="H93" s="83"/>
    </row>
    <row r="94" spans="1:8" ht="37.15" customHeight="1" x14ac:dyDescent="0.2">
      <c r="A94" s="44">
        <v>65</v>
      </c>
      <c r="B94" s="38" t="s">
        <v>132</v>
      </c>
      <c r="C94" s="57" t="s">
        <v>134</v>
      </c>
      <c r="D94" s="38" t="s">
        <v>31</v>
      </c>
      <c r="E94" s="44">
        <v>90</v>
      </c>
      <c r="F94" s="150">
        <v>255.5</v>
      </c>
      <c r="G94" s="150"/>
      <c r="H94" s="83"/>
    </row>
    <row r="95" spans="1:8" ht="37.15" customHeight="1" x14ac:dyDescent="0.2">
      <c r="A95" s="44">
        <f>A94+1</f>
        <v>66</v>
      </c>
      <c r="B95" s="38" t="s">
        <v>132</v>
      </c>
      <c r="C95" s="57" t="s">
        <v>135</v>
      </c>
      <c r="D95" s="38" t="s">
        <v>31</v>
      </c>
      <c r="E95" s="44">
        <v>140</v>
      </c>
      <c r="F95" s="150">
        <v>121.98</v>
      </c>
      <c r="G95" s="150"/>
      <c r="H95" s="83"/>
    </row>
    <row r="96" spans="1:8" ht="37.15" customHeight="1" x14ac:dyDescent="0.2">
      <c r="A96" s="44">
        <f>A95+1</f>
        <v>67</v>
      </c>
      <c r="B96" s="38" t="s">
        <v>132</v>
      </c>
      <c r="C96" s="57" t="s">
        <v>136</v>
      </c>
      <c r="D96" s="38" t="s">
        <v>31</v>
      </c>
      <c r="E96" s="44">
        <v>56</v>
      </c>
      <c r="F96" s="150">
        <v>272.60000000000002</v>
      </c>
      <c r="G96" s="150"/>
      <c r="H96" s="83"/>
    </row>
    <row r="97" spans="1:8" ht="37.15" customHeight="1" x14ac:dyDescent="0.2">
      <c r="A97" s="44">
        <f>A96+1</f>
        <v>68</v>
      </c>
      <c r="B97" s="38" t="s">
        <v>132</v>
      </c>
      <c r="C97" s="57" t="s">
        <v>137</v>
      </c>
      <c r="D97" s="38" t="s">
        <v>31</v>
      </c>
      <c r="E97" s="44">
        <v>110</v>
      </c>
      <c r="F97" s="150">
        <v>126.95</v>
      </c>
      <c r="G97" s="150"/>
      <c r="H97" s="83"/>
    </row>
    <row r="98" spans="1:8" ht="37.15" customHeight="1" x14ac:dyDescent="0.2">
      <c r="A98" s="44">
        <f>A97+1</f>
        <v>69</v>
      </c>
      <c r="B98" s="38" t="s">
        <v>132</v>
      </c>
      <c r="C98" s="57" t="s">
        <v>138</v>
      </c>
      <c r="D98" s="38" t="s">
        <v>31</v>
      </c>
      <c r="E98" s="44">
        <v>20</v>
      </c>
      <c r="F98" s="150">
        <v>230.07</v>
      </c>
      <c r="G98" s="150"/>
      <c r="H98" s="83"/>
    </row>
    <row r="99" spans="1:8" ht="37.15" customHeight="1" x14ac:dyDescent="0.2">
      <c r="A99" s="44">
        <f>A98+1</f>
        <v>70</v>
      </c>
      <c r="B99" s="38" t="s">
        <v>132</v>
      </c>
      <c r="C99" s="57" t="s">
        <v>139</v>
      </c>
      <c r="D99" s="38" t="s">
        <v>31</v>
      </c>
      <c r="E99" s="44">
        <v>20</v>
      </c>
      <c r="F99" s="150">
        <v>114.76</v>
      </c>
      <c r="G99" s="150"/>
      <c r="H99" s="83"/>
    </row>
    <row r="100" spans="1:8" ht="37.15" customHeight="1" x14ac:dyDescent="0.2">
      <c r="A100" s="53"/>
      <c r="B100" s="53" t="s">
        <v>140</v>
      </c>
      <c r="C100" s="56" t="s">
        <v>141</v>
      </c>
      <c r="D100" s="53"/>
      <c r="E100" s="53"/>
      <c r="F100" s="150"/>
      <c r="G100" s="150"/>
      <c r="H100" s="83"/>
    </row>
    <row r="101" spans="1:8" ht="37.15" customHeight="1" x14ac:dyDescent="0.2">
      <c r="A101" s="44">
        <v>71</v>
      </c>
      <c r="B101" s="38" t="s">
        <v>140</v>
      </c>
      <c r="C101" s="46" t="s">
        <v>142</v>
      </c>
      <c r="D101" s="38" t="s">
        <v>19</v>
      </c>
      <c r="E101" s="44">
        <v>125</v>
      </c>
      <c r="F101" s="150">
        <v>112.34</v>
      </c>
      <c r="G101" s="150"/>
      <c r="H101" s="83"/>
    </row>
    <row r="102" spans="1:8" ht="37.15" customHeight="1" x14ac:dyDescent="0.2">
      <c r="A102" s="44">
        <f>A101+1</f>
        <v>72</v>
      </c>
      <c r="B102" s="38" t="s">
        <v>140</v>
      </c>
      <c r="C102" s="46" t="s">
        <v>143</v>
      </c>
      <c r="D102" s="38" t="s">
        <v>19</v>
      </c>
      <c r="E102" s="44">
        <v>94</v>
      </c>
      <c r="F102" s="150">
        <v>54.58</v>
      </c>
      <c r="G102" s="150"/>
      <c r="H102" s="83"/>
    </row>
    <row r="103" spans="1:8" ht="37.15" customHeight="1" x14ac:dyDescent="0.2">
      <c r="A103" s="44">
        <f>A102+1</f>
        <v>73</v>
      </c>
      <c r="B103" s="38" t="s">
        <v>140</v>
      </c>
      <c r="C103" s="46" t="s">
        <v>144</v>
      </c>
      <c r="D103" s="38" t="s">
        <v>19</v>
      </c>
      <c r="E103" s="44">
        <v>108</v>
      </c>
      <c r="F103" s="150">
        <v>113.7</v>
      </c>
      <c r="G103" s="150"/>
      <c r="H103" s="83"/>
    </row>
    <row r="104" spans="1:8" ht="37.15" customHeight="1" x14ac:dyDescent="0.2">
      <c r="A104" s="44">
        <f>A103+1</f>
        <v>74</v>
      </c>
      <c r="B104" s="38" t="s">
        <v>140</v>
      </c>
      <c r="C104" s="46" t="s">
        <v>145</v>
      </c>
      <c r="D104" s="38" t="s">
        <v>19</v>
      </c>
      <c r="E104" s="44">
        <v>94</v>
      </c>
      <c r="F104" s="150">
        <v>51.56</v>
      </c>
      <c r="G104" s="150"/>
      <c r="H104" s="83"/>
    </row>
    <row r="105" spans="1:8" ht="49.9" customHeight="1" x14ac:dyDescent="0.2">
      <c r="A105" s="44">
        <f>A104+1</f>
        <v>75</v>
      </c>
      <c r="B105" s="38" t="s">
        <v>140</v>
      </c>
      <c r="C105" s="57" t="s">
        <v>146</v>
      </c>
      <c r="D105" s="38" t="s">
        <v>19</v>
      </c>
      <c r="E105" s="44">
        <v>120</v>
      </c>
      <c r="F105" s="150">
        <v>570.54</v>
      </c>
      <c r="G105" s="150"/>
      <c r="H105" s="83"/>
    </row>
    <row r="106" spans="1:8" ht="49.9" customHeight="1" x14ac:dyDescent="0.2">
      <c r="A106" s="44">
        <f>A105+1</f>
        <v>76</v>
      </c>
      <c r="B106" s="38" t="s">
        <v>140</v>
      </c>
      <c r="C106" s="57" t="s">
        <v>147</v>
      </c>
      <c r="D106" s="38" t="s">
        <v>19</v>
      </c>
      <c r="E106" s="44">
        <v>19</v>
      </c>
      <c r="F106" s="150">
        <v>64.790000000000006</v>
      </c>
      <c r="G106" s="150"/>
      <c r="H106" s="83"/>
    </row>
    <row r="107" spans="1:8" ht="37.15" customHeight="1" x14ac:dyDescent="0.2">
      <c r="A107" s="53"/>
      <c r="B107" s="53" t="s">
        <v>148</v>
      </c>
      <c r="C107" s="56" t="s">
        <v>149</v>
      </c>
      <c r="D107" s="53"/>
      <c r="E107" s="53"/>
      <c r="F107" s="150"/>
      <c r="G107" s="150"/>
      <c r="H107" s="83"/>
    </row>
    <row r="108" spans="1:8" ht="37.15" customHeight="1" x14ac:dyDescent="0.2">
      <c r="A108" s="44">
        <v>77</v>
      </c>
      <c r="B108" s="38" t="s">
        <v>148</v>
      </c>
      <c r="C108" s="57" t="s">
        <v>150</v>
      </c>
      <c r="D108" s="38" t="s">
        <v>31</v>
      </c>
      <c r="E108" s="44">
        <v>370</v>
      </c>
      <c r="F108" s="150">
        <v>82.62</v>
      </c>
      <c r="G108" s="150"/>
      <c r="H108" s="83"/>
    </row>
    <row r="109" spans="1:8" ht="37.15" customHeight="1" x14ac:dyDescent="0.2">
      <c r="A109" s="44">
        <f>A108+1</f>
        <v>78</v>
      </c>
      <c r="B109" s="38" t="s">
        <v>148</v>
      </c>
      <c r="C109" s="57" t="s">
        <v>151</v>
      </c>
      <c r="D109" s="38" t="s">
        <v>31</v>
      </c>
      <c r="E109" s="44">
        <v>81</v>
      </c>
      <c r="F109" s="182">
        <v>82.16</v>
      </c>
      <c r="G109" s="150"/>
      <c r="H109" s="83"/>
    </row>
    <row r="110" spans="1:8" ht="37.15" customHeight="1" x14ac:dyDescent="0.2">
      <c r="A110" s="44">
        <f>A109+1</f>
        <v>79</v>
      </c>
      <c r="B110" s="38" t="s">
        <v>148</v>
      </c>
      <c r="C110" s="46" t="s">
        <v>152</v>
      </c>
      <c r="D110" s="38" t="s">
        <v>31</v>
      </c>
      <c r="E110" s="44">
        <v>94</v>
      </c>
      <c r="F110" s="150">
        <v>61.86</v>
      </c>
      <c r="G110" s="150"/>
      <c r="H110" s="83"/>
    </row>
    <row r="111" spans="1:8" ht="37.15" customHeight="1" x14ac:dyDescent="0.2">
      <c r="A111" s="53"/>
      <c r="B111" s="53" t="s">
        <v>153</v>
      </c>
      <c r="C111" s="56" t="s">
        <v>154</v>
      </c>
      <c r="D111" s="53"/>
      <c r="E111" s="53"/>
      <c r="F111" s="150"/>
      <c r="G111" s="150"/>
      <c r="H111" s="83"/>
    </row>
    <row r="112" spans="1:8" ht="37.15" customHeight="1" x14ac:dyDescent="0.2">
      <c r="A112" s="44">
        <v>80</v>
      </c>
      <c r="B112" s="44" t="s">
        <v>155</v>
      </c>
      <c r="C112" s="46" t="s">
        <v>156</v>
      </c>
      <c r="D112" s="44" t="s">
        <v>31</v>
      </c>
      <c r="E112" s="44">
        <v>82</v>
      </c>
      <c r="F112" s="150">
        <v>149.76</v>
      </c>
      <c r="G112" s="150"/>
      <c r="H112" s="83"/>
    </row>
    <row r="113" spans="1:8" ht="37.15" customHeight="1" x14ac:dyDescent="0.2">
      <c r="A113" s="47"/>
      <c r="B113" s="47"/>
      <c r="C113" s="48" t="s">
        <v>157</v>
      </c>
      <c r="D113" s="47"/>
      <c r="E113" s="151"/>
      <c r="F113" s="47"/>
      <c r="G113" s="151"/>
      <c r="H113" s="151"/>
    </row>
    <row r="114" spans="1:8" ht="37.15" customHeight="1" x14ac:dyDescent="0.2">
      <c r="A114" s="53"/>
      <c r="B114" s="53" t="s">
        <v>158</v>
      </c>
      <c r="C114" s="56" t="s">
        <v>159</v>
      </c>
      <c r="D114" s="53"/>
      <c r="E114" s="53"/>
      <c r="F114" s="150"/>
      <c r="G114" s="150"/>
      <c r="H114" s="83"/>
    </row>
    <row r="115" spans="1:8" ht="51" customHeight="1" x14ac:dyDescent="0.2">
      <c r="A115" s="44">
        <v>81</v>
      </c>
      <c r="B115" s="38" t="s">
        <v>158</v>
      </c>
      <c r="C115" s="57" t="s">
        <v>611</v>
      </c>
      <c r="D115" s="38" t="s">
        <v>19</v>
      </c>
      <c r="E115" s="44">
        <v>420</v>
      </c>
      <c r="F115" s="150">
        <v>61.84</v>
      </c>
      <c r="G115" s="150"/>
      <c r="H115" s="83"/>
    </row>
    <row r="116" spans="1:8" ht="37.15" customHeight="1" x14ac:dyDescent="0.2">
      <c r="A116" s="44">
        <f>A115+1</f>
        <v>82</v>
      </c>
      <c r="B116" s="38" t="s">
        <v>158</v>
      </c>
      <c r="C116" s="55" t="s">
        <v>624</v>
      </c>
      <c r="D116" s="44" t="s">
        <v>130</v>
      </c>
      <c r="E116" s="44">
        <v>19</v>
      </c>
      <c r="F116" s="182">
        <v>491.79</v>
      </c>
      <c r="G116" s="150"/>
      <c r="H116" s="83"/>
    </row>
    <row r="117" spans="1:8" ht="37.15" customHeight="1" x14ac:dyDescent="0.2">
      <c r="A117" s="44">
        <f>A116+1</f>
        <v>83</v>
      </c>
      <c r="B117" s="38" t="s">
        <v>158</v>
      </c>
      <c r="C117" s="55" t="s">
        <v>160</v>
      </c>
      <c r="D117" s="44" t="s">
        <v>130</v>
      </c>
      <c r="E117" s="44">
        <v>19</v>
      </c>
      <c r="F117" s="150">
        <v>131.37</v>
      </c>
      <c r="G117" s="150"/>
      <c r="H117" s="83"/>
    </row>
    <row r="118" spans="1:8" ht="37.15" customHeight="1" x14ac:dyDescent="0.2">
      <c r="A118" s="44">
        <f>A117+1</f>
        <v>84</v>
      </c>
      <c r="B118" s="38" t="s">
        <v>158</v>
      </c>
      <c r="C118" s="55" t="s">
        <v>694</v>
      </c>
      <c r="D118" s="44" t="s">
        <v>130</v>
      </c>
      <c r="E118" s="44">
        <v>19</v>
      </c>
      <c r="F118" s="150">
        <v>38.630000000000003</v>
      </c>
      <c r="G118" s="150"/>
      <c r="H118" s="83"/>
    </row>
    <row r="119" spans="1:8" ht="37.15" customHeight="1" x14ac:dyDescent="0.2">
      <c r="A119" s="44">
        <f>A118+1</f>
        <v>85</v>
      </c>
      <c r="B119" s="38" t="s">
        <v>158</v>
      </c>
      <c r="C119" s="55" t="s">
        <v>161</v>
      </c>
      <c r="D119" s="38" t="s">
        <v>19</v>
      </c>
      <c r="E119" s="44">
        <v>94</v>
      </c>
      <c r="F119" s="150">
        <v>13.49</v>
      </c>
      <c r="G119" s="150"/>
      <c r="H119" s="83"/>
    </row>
    <row r="120" spans="1:8" ht="37.15" customHeight="1" x14ac:dyDescent="0.2">
      <c r="A120" s="47"/>
      <c r="B120" s="47"/>
      <c r="C120" s="48" t="s">
        <v>162</v>
      </c>
      <c r="D120" s="47"/>
      <c r="E120" s="151"/>
      <c r="F120" s="151"/>
      <c r="G120" s="151"/>
      <c r="H120" s="151"/>
    </row>
    <row r="121" spans="1:8" ht="37.15" customHeight="1" x14ac:dyDescent="0.2">
      <c r="A121" s="53"/>
      <c r="B121" s="53" t="s">
        <v>163</v>
      </c>
      <c r="C121" s="56" t="s">
        <v>164</v>
      </c>
      <c r="D121" s="53"/>
      <c r="E121" s="53"/>
      <c r="F121" s="150"/>
      <c r="G121" s="150"/>
      <c r="H121" s="83"/>
    </row>
    <row r="122" spans="1:8" ht="37.15" customHeight="1" x14ac:dyDescent="0.2">
      <c r="A122" s="44">
        <v>86</v>
      </c>
      <c r="B122" s="44" t="s">
        <v>163</v>
      </c>
      <c r="C122" s="55" t="s">
        <v>165</v>
      </c>
      <c r="D122" s="44" t="s">
        <v>31</v>
      </c>
      <c r="E122" s="44">
        <v>20</v>
      </c>
      <c r="F122" s="182">
        <v>979.19</v>
      </c>
      <c r="G122" s="150"/>
      <c r="H122" s="83"/>
    </row>
    <row r="123" spans="1:8" ht="37.15" customHeight="1" x14ac:dyDescent="0.2">
      <c r="A123" s="53"/>
      <c r="B123" s="53" t="s">
        <v>166</v>
      </c>
      <c r="C123" s="56" t="s">
        <v>167</v>
      </c>
      <c r="D123" s="53"/>
      <c r="E123" s="53"/>
      <c r="F123" s="150"/>
      <c r="G123" s="150"/>
      <c r="H123" s="83"/>
    </row>
    <row r="124" spans="1:8" ht="37.15" customHeight="1" x14ac:dyDescent="0.2">
      <c r="A124" s="44">
        <v>87</v>
      </c>
      <c r="B124" s="44" t="s">
        <v>166</v>
      </c>
      <c r="C124" s="46" t="s">
        <v>168</v>
      </c>
      <c r="D124" s="38" t="s">
        <v>130</v>
      </c>
      <c r="E124" s="44">
        <v>19</v>
      </c>
      <c r="F124" s="150">
        <v>1536.91</v>
      </c>
      <c r="G124" s="150"/>
      <c r="H124" s="83"/>
    </row>
    <row r="125" spans="1:8" ht="37.15" customHeight="1" x14ac:dyDescent="0.2">
      <c r="A125" s="53"/>
      <c r="B125" s="53" t="s">
        <v>113</v>
      </c>
      <c r="C125" s="56" t="s">
        <v>169</v>
      </c>
      <c r="D125" s="53"/>
      <c r="E125" s="53"/>
      <c r="F125" s="150"/>
      <c r="G125" s="150"/>
      <c r="H125" s="83"/>
    </row>
    <row r="126" spans="1:8" ht="71.45" customHeight="1" x14ac:dyDescent="0.2">
      <c r="A126" s="44">
        <v>88</v>
      </c>
      <c r="B126" s="38" t="s">
        <v>113</v>
      </c>
      <c r="C126" s="57" t="s">
        <v>170</v>
      </c>
      <c r="D126" s="38" t="s">
        <v>19</v>
      </c>
      <c r="E126" s="44">
        <v>200</v>
      </c>
      <c r="F126" s="150">
        <v>113.84</v>
      </c>
      <c r="G126" s="150"/>
      <c r="H126" s="83"/>
    </row>
    <row r="127" spans="1:8" ht="71.45" customHeight="1" x14ac:dyDescent="0.2">
      <c r="A127" s="44">
        <f>A126+1</f>
        <v>89</v>
      </c>
      <c r="B127" s="38" t="s">
        <v>113</v>
      </c>
      <c r="C127" s="46" t="s">
        <v>171</v>
      </c>
      <c r="D127" s="38" t="s">
        <v>19</v>
      </c>
      <c r="E127" s="44">
        <v>200</v>
      </c>
      <c r="F127" s="150">
        <v>138.86000000000001</v>
      </c>
      <c r="G127" s="150"/>
      <c r="H127" s="83"/>
    </row>
    <row r="128" spans="1:8" ht="71.45" customHeight="1" x14ac:dyDescent="0.2">
      <c r="A128" s="44">
        <f>A127+1</f>
        <v>90</v>
      </c>
      <c r="B128" s="38" t="s">
        <v>113</v>
      </c>
      <c r="C128" s="46" t="s">
        <v>172</v>
      </c>
      <c r="D128" s="38" t="s">
        <v>19</v>
      </c>
      <c r="E128" s="44">
        <v>200</v>
      </c>
      <c r="F128" s="150">
        <v>51.36</v>
      </c>
      <c r="G128" s="150"/>
      <c r="H128" s="83"/>
    </row>
    <row r="129" spans="1:10" ht="37.15" customHeight="1" x14ac:dyDescent="0.2">
      <c r="A129" s="53"/>
      <c r="B129" s="53" t="s">
        <v>113</v>
      </c>
      <c r="C129" s="56" t="s">
        <v>173</v>
      </c>
      <c r="D129" s="53"/>
      <c r="E129" s="53"/>
      <c r="F129" s="150"/>
      <c r="G129" s="150"/>
      <c r="H129" s="83"/>
    </row>
    <row r="130" spans="1:10" ht="37.15" customHeight="1" x14ac:dyDescent="0.2">
      <c r="A130" s="44">
        <v>91</v>
      </c>
      <c r="B130" s="44" t="s">
        <v>174</v>
      </c>
      <c r="C130" s="46" t="s">
        <v>175</v>
      </c>
      <c r="D130" s="38" t="s">
        <v>19</v>
      </c>
      <c r="E130" s="44">
        <v>94</v>
      </c>
      <c r="F130" s="150">
        <v>158.49</v>
      </c>
      <c r="G130" s="150"/>
      <c r="H130" s="83"/>
    </row>
    <row r="131" spans="1:10" ht="37.15" customHeight="1" x14ac:dyDescent="0.2">
      <c r="A131" s="44">
        <f>A130+1</f>
        <v>92</v>
      </c>
      <c r="B131" s="44" t="s">
        <v>174</v>
      </c>
      <c r="C131" s="46" t="s">
        <v>176</v>
      </c>
      <c r="D131" s="38" t="s">
        <v>19</v>
      </c>
      <c r="E131" s="44">
        <v>94</v>
      </c>
      <c r="F131" s="150">
        <v>68.47</v>
      </c>
      <c r="G131" s="150"/>
      <c r="H131" s="83"/>
    </row>
    <row r="132" spans="1:10" s="30" customFormat="1" ht="37.15" customHeight="1" x14ac:dyDescent="0.2">
      <c r="A132" s="58"/>
      <c r="B132" s="58"/>
      <c r="C132" s="59" t="s">
        <v>177</v>
      </c>
      <c r="D132" s="58"/>
      <c r="E132" s="58"/>
      <c r="F132" s="58"/>
      <c r="G132" s="58"/>
      <c r="H132" s="151"/>
      <c r="J132" s="10"/>
    </row>
    <row r="133" spans="1:10" ht="37.15" customHeight="1" x14ac:dyDescent="0.2">
      <c r="A133" s="44">
        <v>93</v>
      </c>
      <c r="B133" s="38" t="s">
        <v>178</v>
      </c>
      <c r="C133" s="46" t="s">
        <v>179</v>
      </c>
      <c r="D133" s="38" t="s">
        <v>19</v>
      </c>
      <c r="E133" s="44">
        <v>120</v>
      </c>
      <c r="F133" s="150">
        <v>286.29000000000002</v>
      </c>
      <c r="G133" s="150"/>
      <c r="H133" s="83"/>
    </row>
    <row r="134" spans="1:10" ht="37.15" customHeight="1" x14ac:dyDescent="0.2">
      <c r="A134" s="44">
        <f t="shared" ref="A134:A156" si="3">A133+1</f>
        <v>94</v>
      </c>
      <c r="B134" s="38" t="s">
        <v>180</v>
      </c>
      <c r="C134" s="46" t="s">
        <v>181</v>
      </c>
      <c r="D134" s="38" t="s">
        <v>19</v>
      </c>
      <c r="E134" s="44">
        <v>120</v>
      </c>
      <c r="F134" s="150">
        <v>88.43</v>
      </c>
      <c r="G134" s="150"/>
      <c r="H134" s="83"/>
    </row>
    <row r="135" spans="1:10" ht="37.15" customHeight="1" x14ac:dyDescent="0.2">
      <c r="A135" s="44">
        <f t="shared" si="3"/>
        <v>95</v>
      </c>
      <c r="B135" s="38" t="s">
        <v>182</v>
      </c>
      <c r="C135" s="46" t="s">
        <v>183</v>
      </c>
      <c r="D135" s="38" t="s">
        <v>31</v>
      </c>
      <c r="E135" s="44">
        <v>94</v>
      </c>
      <c r="F135" s="150">
        <v>67.27</v>
      </c>
      <c r="G135" s="150"/>
      <c r="H135" s="83"/>
    </row>
    <row r="136" spans="1:10" ht="37.15" customHeight="1" x14ac:dyDescent="0.2">
      <c r="A136" s="44">
        <f t="shared" si="3"/>
        <v>96</v>
      </c>
      <c r="B136" s="38" t="s">
        <v>184</v>
      </c>
      <c r="C136" s="46" t="s">
        <v>185</v>
      </c>
      <c r="D136" s="38" t="s">
        <v>19</v>
      </c>
      <c r="E136" s="44">
        <v>275</v>
      </c>
      <c r="F136" s="150">
        <v>79.87</v>
      </c>
      <c r="G136" s="150"/>
      <c r="H136" s="83"/>
    </row>
    <row r="137" spans="1:10" ht="37.15" customHeight="1" x14ac:dyDescent="0.2">
      <c r="A137" s="44">
        <f t="shared" si="3"/>
        <v>97</v>
      </c>
      <c r="B137" s="38" t="s">
        <v>184</v>
      </c>
      <c r="C137" s="46" t="s">
        <v>186</v>
      </c>
      <c r="D137" s="38" t="s">
        <v>19</v>
      </c>
      <c r="E137" s="44">
        <v>275</v>
      </c>
      <c r="F137" s="150">
        <v>77.44</v>
      </c>
      <c r="G137" s="150"/>
      <c r="H137" s="83"/>
    </row>
    <row r="138" spans="1:10" ht="37.15" customHeight="1" x14ac:dyDescent="0.2">
      <c r="A138" s="44">
        <f t="shared" si="3"/>
        <v>98</v>
      </c>
      <c r="B138" s="38" t="s">
        <v>187</v>
      </c>
      <c r="C138" s="46" t="s">
        <v>188</v>
      </c>
      <c r="D138" s="38" t="s">
        <v>19</v>
      </c>
      <c r="E138" s="44">
        <v>810</v>
      </c>
      <c r="F138" s="150">
        <v>115.25</v>
      </c>
      <c r="G138" s="150"/>
      <c r="H138" s="83"/>
    </row>
    <row r="139" spans="1:10" ht="37.15" customHeight="1" x14ac:dyDescent="0.2">
      <c r="A139" s="44">
        <f t="shared" si="3"/>
        <v>99</v>
      </c>
      <c r="B139" s="38" t="s">
        <v>187</v>
      </c>
      <c r="C139" s="46" t="s">
        <v>189</v>
      </c>
      <c r="D139" s="38" t="s">
        <v>19</v>
      </c>
      <c r="E139" s="44">
        <v>810</v>
      </c>
      <c r="F139" s="150">
        <v>123.46</v>
      </c>
      <c r="G139" s="150"/>
      <c r="H139" s="83"/>
    </row>
    <row r="140" spans="1:10" ht="51.6" customHeight="1" x14ac:dyDescent="0.2">
      <c r="A140" s="44">
        <f t="shared" si="3"/>
        <v>100</v>
      </c>
      <c r="B140" s="38" t="s">
        <v>612</v>
      </c>
      <c r="C140" s="46" t="s">
        <v>613</v>
      </c>
      <c r="D140" s="38" t="s">
        <v>19</v>
      </c>
      <c r="E140" s="44">
        <v>380</v>
      </c>
      <c r="F140" s="150">
        <v>339.01</v>
      </c>
      <c r="G140" s="150"/>
      <c r="H140" s="83"/>
    </row>
    <row r="141" spans="1:10" ht="37.15" customHeight="1" x14ac:dyDescent="0.2">
      <c r="A141" s="44">
        <f t="shared" si="3"/>
        <v>101</v>
      </c>
      <c r="B141" s="44" t="s">
        <v>190</v>
      </c>
      <c r="C141" s="55" t="s">
        <v>191</v>
      </c>
      <c r="D141" s="44" t="s">
        <v>51</v>
      </c>
      <c r="E141" s="44">
        <v>19</v>
      </c>
      <c r="F141" s="150">
        <v>771.18</v>
      </c>
      <c r="G141" s="150"/>
      <c r="H141" s="83"/>
    </row>
    <row r="142" spans="1:10" ht="37.15" customHeight="1" x14ac:dyDescent="0.2">
      <c r="A142" s="44">
        <f t="shared" si="3"/>
        <v>102</v>
      </c>
      <c r="B142" s="44" t="s">
        <v>190</v>
      </c>
      <c r="C142" s="55" t="s">
        <v>192</v>
      </c>
      <c r="D142" s="44" t="s">
        <v>51</v>
      </c>
      <c r="E142" s="44">
        <v>19</v>
      </c>
      <c r="F142" s="150">
        <v>980.36</v>
      </c>
      <c r="G142" s="150"/>
      <c r="H142" s="83"/>
    </row>
    <row r="143" spans="1:10" ht="37.15" customHeight="1" x14ac:dyDescent="0.2">
      <c r="A143" s="44">
        <f t="shared" si="3"/>
        <v>103</v>
      </c>
      <c r="B143" s="44" t="s">
        <v>190</v>
      </c>
      <c r="C143" s="46" t="s">
        <v>193</v>
      </c>
      <c r="D143" s="44" t="s">
        <v>51</v>
      </c>
      <c r="E143" s="44">
        <v>38</v>
      </c>
      <c r="F143" s="150">
        <v>402.83</v>
      </c>
      <c r="G143" s="150"/>
      <c r="H143" s="83"/>
    </row>
    <row r="144" spans="1:10" ht="37.15" customHeight="1" x14ac:dyDescent="0.2">
      <c r="A144" s="44">
        <f t="shared" si="3"/>
        <v>104</v>
      </c>
      <c r="B144" s="44" t="s">
        <v>190</v>
      </c>
      <c r="C144" s="55" t="s">
        <v>194</v>
      </c>
      <c r="D144" s="44" t="s">
        <v>51</v>
      </c>
      <c r="E144" s="44">
        <v>10</v>
      </c>
      <c r="F144" s="150">
        <v>1237.42</v>
      </c>
      <c r="G144" s="150"/>
      <c r="H144" s="83"/>
    </row>
    <row r="145" spans="1:12" ht="37.15" customHeight="1" x14ac:dyDescent="0.2">
      <c r="A145" s="44">
        <f t="shared" si="3"/>
        <v>105</v>
      </c>
      <c r="B145" s="44" t="s">
        <v>71</v>
      </c>
      <c r="C145" s="46" t="s">
        <v>195</v>
      </c>
      <c r="D145" s="44" t="s">
        <v>130</v>
      </c>
      <c r="E145" s="44">
        <v>300</v>
      </c>
      <c r="F145" s="182">
        <v>334.63</v>
      </c>
      <c r="G145" s="150"/>
      <c r="H145" s="83"/>
    </row>
    <row r="146" spans="1:12" ht="37.15" customHeight="1" x14ac:dyDescent="0.2">
      <c r="A146" s="44">
        <f t="shared" si="3"/>
        <v>106</v>
      </c>
      <c r="B146" s="44" t="s">
        <v>71</v>
      </c>
      <c r="C146" s="46" t="s">
        <v>693</v>
      </c>
      <c r="D146" s="44" t="s">
        <v>130</v>
      </c>
      <c r="E146" s="44">
        <v>300</v>
      </c>
      <c r="F146" s="182">
        <v>77.31</v>
      </c>
      <c r="G146" s="150"/>
      <c r="H146" s="83"/>
    </row>
    <row r="147" spans="1:12" ht="37.15" customHeight="1" x14ac:dyDescent="0.2">
      <c r="A147" s="44">
        <f t="shared" si="3"/>
        <v>107</v>
      </c>
      <c r="B147" s="44" t="s">
        <v>32</v>
      </c>
      <c r="C147" s="46" t="s">
        <v>196</v>
      </c>
      <c r="D147" s="44" t="s">
        <v>130</v>
      </c>
      <c r="E147" s="44">
        <v>305</v>
      </c>
      <c r="F147" s="182">
        <v>343.11</v>
      </c>
      <c r="G147" s="150"/>
      <c r="H147" s="83"/>
    </row>
    <row r="148" spans="1:12" ht="37.15" customHeight="1" x14ac:dyDescent="0.2">
      <c r="A148" s="44">
        <f t="shared" si="3"/>
        <v>108</v>
      </c>
      <c r="B148" s="44" t="s">
        <v>32</v>
      </c>
      <c r="C148" s="46" t="s">
        <v>692</v>
      </c>
      <c r="D148" s="44" t="s">
        <v>130</v>
      </c>
      <c r="E148" s="44">
        <v>320</v>
      </c>
      <c r="F148" s="182">
        <v>77.31</v>
      </c>
      <c r="G148" s="150"/>
      <c r="H148" s="83"/>
    </row>
    <row r="149" spans="1:12" ht="37.15" customHeight="1" x14ac:dyDescent="0.2">
      <c r="A149" s="44">
        <f t="shared" si="3"/>
        <v>109</v>
      </c>
      <c r="B149" s="44" t="s">
        <v>197</v>
      </c>
      <c r="C149" s="46" t="s">
        <v>614</v>
      </c>
      <c r="D149" s="44" t="s">
        <v>198</v>
      </c>
      <c r="E149" s="44">
        <v>38</v>
      </c>
      <c r="F149" s="150">
        <v>150.02000000000001</v>
      </c>
      <c r="G149" s="150"/>
      <c r="H149" s="83"/>
    </row>
    <row r="150" spans="1:12" ht="37.15" customHeight="1" x14ac:dyDescent="0.2">
      <c r="A150" s="44">
        <f t="shared" si="3"/>
        <v>110</v>
      </c>
      <c r="B150" s="44" t="s">
        <v>197</v>
      </c>
      <c r="C150" s="55" t="s">
        <v>691</v>
      </c>
      <c r="D150" s="44" t="s">
        <v>198</v>
      </c>
      <c r="E150" s="44">
        <v>38</v>
      </c>
      <c r="F150" s="150">
        <v>29.37</v>
      </c>
      <c r="G150" s="150"/>
      <c r="H150" s="83"/>
    </row>
    <row r="151" spans="1:12" ht="37.15" customHeight="1" x14ac:dyDescent="0.2">
      <c r="A151" s="44">
        <f t="shared" si="3"/>
        <v>111</v>
      </c>
      <c r="B151" s="44" t="s">
        <v>199</v>
      </c>
      <c r="C151" s="46" t="s">
        <v>615</v>
      </c>
      <c r="D151" s="44" t="s">
        <v>198</v>
      </c>
      <c r="E151" s="44">
        <v>19</v>
      </c>
      <c r="F151" s="150">
        <v>183.05</v>
      </c>
      <c r="G151" s="150"/>
      <c r="H151" s="83"/>
    </row>
    <row r="152" spans="1:12" ht="37.15" customHeight="1" x14ac:dyDescent="0.2">
      <c r="A152" s="44">
        <f t="shared" si="3"/>
        <v>112</v>
      </c>
      <c r="B152" s="44" t="s">
        <v>199</v>
      </c>
      <c r="C152" s="55" t="s">
        <v>689</v>
      </c>
      <c r="D152" s="44" t="s">
        <v>198</v>
      </c>
      <c r="E152" s="44">
        <v>19</v>
      </c>
      <c r="F152" s="150">
        <v>41.12</v>
      </c>
      <c r="G152" s="150"/>
      <c r="H152" s="83"/>
    </row>
    <row r="153" spans="1:12" ht="37.15" customHeight="1" x14ac:dyDescent="0.2">
      <c r="A153" s="44">
        <f t="shared" si="3"/>
        <v>113</v>
      </c>
      <c r="B153" s="38" t="s">
        <v>637</v>
      </c>
      <c r="C153" s="46" t="s">
        <v>200</v>
      </c>
      <c r="D153" s="44" t="s">
        <v>198</v>
      </c>
      <c r="E153" s="44">
        <v>4</v>
      </c>
      <c r="F153" s="182">
        <v>1478.16</v>
      </c>
      <c r="G153" s="150"/>
      <c r="H153" s="83"/>
    </row>
    <row r="154" spans="1:12" ht="37.15" customHeight="1" x14ac:dyDescent="0.2">
      <c r="A154" s="44">
        <f t="shared" si="3"/>
        <v>114</v>
      </c>
      <c r="B154" s="38" t="s">
        <v>637</v>
      </c>
      <c r="C154" s="46" t="s">
        <v>201</v>
      </c>
      <c r="D154" s="44" t="s">
        <v>198</v>
      </c>
      <c r="E154" s="44">
        <v>4</v>
      </c>
      <c r="F154" s="182">
        <v>492.52</v>
      </c>
      <c r="G154" s="150"/>
      <c r="H154" s="83"/>
    </row>
    <row r="155" spans="1:12" ht="37.15" customHeight="1" x14ac:dyDescent="0.2">
      <c r="A155" s="44">
        <f t="shared" si="3"/>
        <v>115</v>
      </c>
      <c r="B155" s="38" t="s">
        <v>637</v>
      </c>
      <c r="C155" s="46" t="s">
        <v>202</v>
      </c>
      <c r="D155" s="44" t="s">
        <v>198</v>
      </c>
      <c r="E155" s="44">
        <v>4</v>
      </c>
      <c r="F155" s="182">
        <v>1478.16</v>
      </c>
      <c r="G155" s="150"/>
      <c r="H155" s="83"/>
    </row>
    <row r="156" spans="1:12" ht="37.15" customHeight="1" x14ac:dyDescent="0.2">
      <c r="A156" s="85">
        <f t="shared" si="3"/>
        <v>116</v>
      </c>
      <c r="B156" s="85" t="s">
        <v>91</v>
      </c>
      <c r="C156" s="68" t="s">
        <v>203</v>
      </c>
      <c r="D156" s="67" t="s">
        <v>19</v>
      </c>
      <c r="E156" s="85">
        <v>200</v>
      </c>
      <c r="F156" s="150">
        <v>9.2799999999999994</v>
      </c>
      <c r="G156" s="150"/>
      <c r="H156" s="83"/>
    </row>
    <row r="157" spans="1:12" ht="23.65" customHeight="1" x14ac:dyDescent="0.25">
      <c r="A157" s="237" t="s">
        <v>661</v>
      </c>
      <c r="B157" s="238"/>
      <c r="C157" s="238"/>
      <c r="D157" s="238"/>
      <c r="E157" s="238"/>
      <c r="F157" s="238"/>
      <c r="G157" s="239"/>
      <c r="H157" s="96">
        <f>SUM(H13:H156)</f>
        <v>0</v>
      </c>
      <c r="I157" s="141"/>
    </row>
    <row r="158" spans="1:12" ht="22.15" customHeight="1" x14ac:dyDescent="0.2">
      <c r="A158" s="231" t="s">
        <v>660</v>
      </c>
      <c r="B158" s="232"/>
      <c r="C158" s="232"/>
      <c r="D158" s="232"/>
      <c r="E158" s="232"/>
      <c r="F158" s="232"/>
      <c r="G158" s="233"/>
      <c r="H158" s="97">
        <f>H157*0.23</f>
        <v>0</v>
      </c>
    </row>
    <row r="159" spans="1:12" ht="24.6" customHeight="1" x14ac:dyDescent="0.2">
      <c r="A159" s="234" t="s">
        <v>648</v>
      </c>
      <c r="B159" s="235"/>
      <c r="C159" s="235"/>
      <c r="D159" s="235"/>
      <c r="E159" s="235"/>
      <c r="F159" s="235"/>
      <c r="G159" s="236"/>
      <c r="H159" s="98">
        <f>H157+H158</f>
        <v>0</v>
      </c>
      <c r="L159" s="164"/>
    </row>
    <row r="160" spans="1:12" ht="15" x14ac:dyDescent="0.2">
      <c r="C160" s="9"/>
      <c r="G160" s="10"/>
    </row>
    <row r="161" spans="1:8" ht="15" x14ac:dyDescent="0.2">
      <c r="C161" s="9"/>
      <c r="G161" s="10"/>
    </row>
    <row r="162" spans="1:8" x14ac:dyDescent="0.2">
      <c r="G162" s="10"/>
    </row>
    <row r="163" spans="1:8" ht="12.75" x14ac:dyDescent="0.2">
      <c r="A163"/>
      <c r="B163" s="165" t="str">
        <f>'zał. C1-B- BITUMICZNE_RB'!$B$64</f>
        <v>Gdynia., dnia          2024.</v>
      </c>
      <c r="D163" s="10" t="s">
        <v>662</v>
      </c>
      <c r="G163" s="10"/>
    </row>
    <row r="164" spans="1:8" ht="12.75" x14ac:dyDescent="0.2">
      <c r="B164" s="148"/>
      <c r="D164" s="230" t="s">
        <v>706</v>
      </c>
      <c r="E164" s="230"/>
      <c r="F164" s="230"/>
      <c r="G164" s="230"/>
      <c r="H164" s="230"/>
    </row>
    <row r="165" spans="1:8" x14ac:dyDescent="0.2">
      <c r="G165" s="10"/>
    </row>
    <row r="166" spans="1:8" x14ac:dyDescent="0.2">
      <c r="G166" s="10"/>
    </row>
    <row r="167" spans="1:8" x14ac:dyDescent="0.2">
      <c r="G167" s="10"/>
    </row>
    <row r="168" spans="1:8" x14ac:dyDescent="0.2">
      <c r="G168" s="10"/>
    </row>
    <row r="169" spans="1:8" x14ac:dyDescent="0.2">
      <c r="G169" s="10"/>
    </row>
    <row r="170" spans="1:8" x14ac:dyDescent="0.2">
      <c r="G170" s="10"/>
    </row>
    <row r="171" spans="1:8" x14ac:dyDescent="0.2">
      <c r="G171" s="10"/>
    </row>
    <row r="172" spans="1:8" x14ac:dyDescent="0.2">
      <c r="G172" s="10"/>
    </row>
    <row r="173" spans="1:8" x14ac:dyDescent="0.2">
      <c r="G173" s="10"/>
    </row>
  </sheetData>
  <sheetProtection selectLockedCells="1" selectUnlockedCells="1"/>
  <mergeCells count="8">
    <mergeCell ref="G2:H2"/>
    <mergeCell ref="D164:H164"/>
    <mergeCell ref="A158:G158"/>
    <mergeCell ref="A159:G159"/>
    <mergeCell ref="A6:H6"/>
    <mergeCell ref="A7:H7"/>
    <mergeCell ref="A8:H8"/>
    <mergeCell ref="A157:G157"/>
  </mergeCells>
  <pageMargins left="0.70866141732283472" right="0.70866141732283472" top="0.74803149606299213" bottom="0.74803149606299213" header="0.51181102362204722" footer="0.51181102362204722"/>
  <pageSetup paperSize="9" scale="57" firstPageNumber="0" fitToHeight="5" orientation="portrait" r:id="rId1"/>
  <headerFooter alignWithMargins="0"/>
  <rowBreaks count="3" manualBreakCount="3">
    <brk id="41" max="7" man="1"/>
    <brk id="77" max="6" man="1"/>
    <brk id="112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3399"/>
    <pageSetUpPr fitToPage="1"/>
  </sheetPr>
  <dimension ref="A2:I161"/>
  <sheetViews>
    <sheetView view="pageBreakPreview" zoomScaleNormal="125" zoomScaleSheetLayoutView="100" workbookViewId="0">
      <selection activeCell="F12" sqref="F12:G156"/>
    </sheetView>
  </sheetViews>
  <sheetFormatPr defaultColWidth="8.7109375" defaultRowHeight="15" x14ac:dyDescent="0.25"/>
  <cols>
    <col min="1" max="1" width="10.5703125" style="2" customWidth="1"/>
    <col min="2" max="2" width="11.28515625" style="1" customWidth="1"/>
    <col min="3" max="3" width="70.85546875" style="1" customWidth="1"/>
    <col min="4" max="4" width="7.28515625" style="1" customWidth="1"/>
    <col min="5" max="5" width="8.7109375" style="1" customWidth="1"/>
    <col min="6" max="6" width="11" style="1" customWidth="1"/>
    <col min="7" max="7" width="18.7109375" style="1" customWidth="1"/>
    <col min="8" max="8" width="12.42578125" style="1" customWidth="1"/>
    <col min="9" max="16384" width="8.7109375" style="1"/>
  </cols>
  <sheetData>
    <row r="2" spans="1:9" ht="18.75" x14ac:dyDescent="0.3">
      <c r="A2" s="215"/>
      <c r="B2" s="215" t="str">
        <f>'zał. C-B-ZESTAWIENIE_RB'!D2</f>
        <v>EZP.271.24.2024</v>
      </c>
      <c r="F2" s="240" t="s">
        <v>710</v>
      </c>
      <c r="G2" s="240"/>
    </row>
    <row r="3" spans="1:9" ht="45.75" customHeight="1" x14ac:dyDescent="0.25">
      <c r="A3" s="241" t="s">
        <v>715</v>
      </c>
      <c r="B3" s="241"/>
      <c r="C3" s="241"/>
      <c r="E3" s="162"/>
      <c r="F3" s="162"/>
    </row>
    <row r="4" spans="1:9" ht="28.9" customHeight="1" x14ac:dyDescent="0.25">
      <c r="A4" s="179" t="s">
        <v>713</v>
      </c>
      <c r="B4" s="62"/>
      <c r="C4" s="161"/>
      <c r="E4" s="162"/>
      <c r="F4" s="162"/>
    </row>
    <row r="5" spans="1:9" ht="23.25" x14ac:dyDescent="0.25">
      <c r="A5" s="15"/>
      <c r="B5" s="15"/>
      <c r="C5" s="4" t="str">
        <f>'zał. C1-B- BITUMICZNE_RB'!A7</f>
        <v>KOSZTORYS OFERTOWY - Rejon B</v>
      </c>
      <c r="D5" s="15"/>
      <c r="E5" s="15"/>
      <c r="F5" s="15"/>
      <c r="G5" s="15"/>
    </row>
    <row r="6" spans="1:9" ht="16.5" x14ac:dyDescent="0.25">
      <c r="A6" s="3"/>
      <c r="B6" s="15"/>
      <c r="C6" s="3" t="s">
        <v>699</v>
      </c>
      <c r="D6" s="15"/>
      <c r="E6" s="15"/>
      <c r="F6" s="15"/>
      <c r="G6" s="15"/>
    </row>
    <row r="7" spans="1:9" x14ac:dyDescent="0.25">
      <c r="A7" s="16"/>
      <c r="B7"/>
      <c r="C7" s="17" t="s">
        <v>700</v>
      </c>
      <c r="D7" s="17"/>
      <c r="E7" s="17"/>
      <c r="F7" s="17"/>
      <c r="G7" s="17"/>
      <c r="H7" s="17"/>
      <c r="I7" s="17"/>
    </row>
    <row r="8" spans="1:9" x14ac:dyDescent="0.25">
      <c r="A8" s="18"/>
      <c r="B8" s="18"/>
      <c r="C8" s="19"/>
      <c r="D8" s="18"/>
      <c r="E8" s="18"/>
      <c r="F8" s="18"/>
      <c r="G8" s="20"/>
    </row>
    <row r="9" spans="1:9" s="10" customFormat="1" ht="36" x14ac:dyDescent="0.2">
      <c r="A9" s="34" t="s">
        <v>1</v>
      </c>
      <c r="B9" s="34" t="s">
        <v>2</v>
      </c>
      <c r="C9" s="34" t="s">
        <v>3</v>
      </c>
      <c r="D9" s="34" t="s">
        <v>4</v>
      </c>
      <c r="E9" s="34" t="s">
        <v>5</v>
      </c>
      <c r="F9" s="34" t="s">
        <v>640</v>
      </c>
      <c r="G9" s="71" t="s">
        <v>659</v>
      </c>
      <c r="H9" s="17"/>
    </row>
    <row r="10" spans="1:9" s="10" customFormat="1" ht="12" x14ac:dyDescent="0.2">
      <c r="A10" s="34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71">
        <v>7</v>
      </c>
      <c r="H10" s="93"/>
    </row>
    <row r="11" spans="1:9" ht="12.75" customHeight="1" x14ac:dyDescent="0.25">
      <c r="A11" s="41"/>
      <c r="B11" s="41"/>
      <c r="C11" s="86" t="s">
        <v>204</v>
      </c>
      <c r="D11" s="87"/>
      <c r="E11" s="87"/>
      <c r="F11" s="87"/>
      <c r="G11" s="88"/>
    </row>
    <row r="12" spans="1:9" ht="39.6" customHeight="1" x14ac:dyDescent="0.25">
      <c r="A12" s="35">
        <v>1</v>
      </c>
      <c r="B12" s="36" t="s">
        <v>205</v>
      </c>
      <c r="C12" s="37" t="s">
        <v>639</v>
      </c>
      <c r="D12" s="35" t="s">
        <v>51</v>
      </c>
      <c r="E12" s="35">
        <v>50</v>
      </c>
      <c r="F12" s="183"/>
      <c r="G12" s="100"/>
    </row>
    <row r="13" spans="1:9" ht="39.6" customHeight="1" x14ac:dyDescent="0.25">
      <c r="A13" s="35">
        <v>2</v>
      </c>
      <c r="B13" s="36" t="s">
        <v>205</v>
      </c>
      <c r="C13" s="37" t="s">
        <v>630</v>
      </c>
      <c r="D13" s="35" t="s">
        <v>51</v>
      </c>
      <c r="E13" s="35">
        <v>50</v>
      </c>
      <c r="F13" s="183"/>
      <c r="G13" s="100"/>
    </row>
    <row r="14" spans="1:9" ht="39.6" customHeight="1" x14ac:dyDescent="0.25">
      <c r="A14" s="35">
        <v>3</v>
      </c>
      <c r="B14" s="36" t="s">
        <v>205</v>
      </c>
      <c r="C14" s="37" t="s">
        <v>629</v>
      </c>
      <c r="D14" s="35" t="s">
        <v>51</v>
      </c>
      <c r="E14" s="35">
        <v>300</v>
      </c>
      <c r="F14" s="183"/>
      <c r="G14" s="100"/>
    </row>
    <row r="15" spans="1:9" ht="39.6" customHeight="1" x14ac:dyDescent="0.25">
      <c r="A15" s="35">
        <v>4</v>
      </c>
      <c r="B15" s="36" t="s">
        <v>205</v>
      </c>
      <c r="C15" s="37" t="s">
        <v>631</v>
      </c>
      <c r="D15" s="35" t="s">
        <v>51</v>
      </c>
      <c r="E15" s="35">
        <v>150</v>
      </c>
      <c r="F15" s="183"/>
      <c r="G15" s="100"/>
    </row>
    <row r="16" spans="1:9" ht="39.6" customHeight="1" x14ac:dyDescent="0.25">
      <c r="A16" s="35">
        <v>5</v>
      </c>
      <c r="B16" s="36" t="s">
        <v>205</v>
      </c>
      <c r="C16" s="37" t="s">
        <v>632</v>
      </c>
      <c r="D16" s="35" t="s">
        <v>51</v>
      </c>
      <c r="E16" s="35">
        <v>40</v>
      </c>
      <c r="F16" s="183"/>
      <c r="G16" s="100"/>
    </row>
    <row r="17" spans="1:7" ht="39.6" customHeight="1" x14ac:dyDescent="0.25">
      <c r="A17" s="35">
        <v>6</v>
      </c>
      <c r="B17" s="36" t="s">
        <v>205</v>
      </c>
      <c r="C17" s="37" t="s">
        <v>633</v>
      </c>
      <c r="D17" s="35" t="s">
        <v>51</v>
      </c>
      <c r="E17" s="35">
        <v>300</v>
      </c>
      <c r="F17" s="183"/>
      <c r="G17" s="100"/>
    </row>
    <row r="18" spans="1:7" ht="39.6" customHeight="1" x14ac:dyDescent="0.25">
      <c r="A18" s="35">
        <v>7</v>
      </c>
      <c r="B18" s="36" t="s">
        <v>205</v>
      </c>
      <c r="C18" s="37" t="s">
        <v>634</v>
      </c>
      <c r="D18" s="35" t="s">
        <v>51</v>
      </c>
      <c r="E18" s="35">
        <v>10</v>
      </c>
      <c r="F18" s="183"/>
      <c r="G18" s="100"/>
    </row>
    <row r="19" spans="1:7" ht="39.6" customHeight="1" x14ac:dyDescent="0.25">
      <c r="A19" s="35">
        <v>8</v>
      </c>
      <c r="B19" s="36" t="s">
        <v>205</v>
      </c>
      <c r="C19" s="37" t="s">
        <v>635</v>
      </c>
      <c r="D19" s="35" t="s">
        <v>51</v>
      </c>
      <c r="E19" s="35">
        <v>10</v>
      </c>
      <c r="F19" s="183"/>
      <c r="G19" s="100"/>
    </row>
    <row r="20" spans="1:7" ht="39.6" customHeight="1" x14ac:dyDescent="0.25">
      <c r="A20" s="35">
        <v>9</v>
      </c>
      <c r="B20" s="36" t="s">
        <v>205</v>
      </c>
      <c r="C20" s="37" t="s">
        <v>206</v>
      </c>
      <c r="D20" s="38" t="s">
        <v>19</v>
      </c>
      <c r="E20" s="35">
        <v>50</v>
      </c>
      <c r="F20" s="183"/>
      <c r="G20" s="100"/>
    </row>
    <row r="21" spans="1:7" ht="39.6" customHeight="1" x14ac:dyDescent="0.25">
      <c r="A21" s="35">
        <v>10</v>
      </c>
      <c r="B21" s="36" t="s">
        <v>205</v>
      </c>
      <c r="C21" s="37" t="s">
        <v>207</v>
      </c>
      <c r="D21" s="38" t="s">
        <v>19</v>
      </c>
      <c r="E21" s="35">
        <v>30</v>
      </c>
      <c r="F21" s="183"/>
      <c r="G21" s="100"/>
    </row>
    <row r="22" spans="1:7" ht="39.6" customHeight="1" x14ac:dyDescent="0.25">
      <c r="A22" s="35">
        <v>11</v>
      </c>
      <c r="B22" s="36" t="s">
        <v>205</v>
      </c>
      <c r="C22" s="37" t="s">
        <v>208</v>
      </c>
      <c r="D22" s="38" t="s">
        <v>19</v>
      </c>
      <c r="E22" s="35">
        <v>50</v>
      </c>
      <c r="F22" s="183"/>
      <c r="G22" s="100"/>
    </row>
    <row r="23" spans="1:7" ht="39.6" customHeight="1" x14ac:dyDescent="0.25">
      <c r="A23" s="35">
        <v>12</v>
      </c>
      <c r="B23" s="36" t="s">
        <v>205</v>
      </c>
      <c r="C23" s="37" t="s">
        <v>209</v>
      </c>
      <c r="D23" s="38" t="s">
        <v>19</v>
      </c>
      <c r="E23" s="35">
        <v>30</v>
      </c>
      <c r="F23" s="183"/>
      <c r="G23" s="100"/>
    </row>
    <row r="24" spans="1:7" ht="39.6" customHeight="1" x14ac:dyDescent="0.25">
      <c r="A24" s="35">
        <v>13</v>
      </c>
      <c r="B24" s="36" t="s">
        <v>205</v>
      </c>
      <c r="C24" s="37" t="s">
        <v>210</v>
      </c>
      <c r="D24" s="38" t="s">
        <v>19</v>
      </c>
      <c r="E24" s="35">
        <v>60</v>
      </c>
      <c r="F24" s="183"/>
      <c r="G24" s="100"/>
    </row>
    <row r="25" spans="1:7" ht="39.6" customHeight="1" x14ac:dyDescent="0.25">
      <c r="A25" s="35">
        <v>14</v>
      </c>
      <c r="B25" s="36" t="s">
        <v>205</v>
      </c>
      <c r="C25" s="37" t="s">
        <v>211</v>
      </c>
      <c r="D25" s="38" t="s">
        <v>19</v>
      </c>
      <c r="E25" s="35">
        <v>30</v>
      </c>
      <c r="F25" s="183"/>
      <c r="G25" s="100"/>
    </row>
    <row r="26" spans="1:7" ht="39.6" customHeight="1" x14ac:dyDescent="0.25">
      <c r="A26" s="35">
        <v>15</v>
      </c>
      <c r="B26" s="36" t="s">
        <v>205</v>
      </c>
      <c r="C26" s="37" t="s">
        <v>212</v>
      </c>
      <c r="D26" s="35" t="s">
        <v>51</v>
      </c>
      <c r="E26" s="35">
        <v>300</v>
      </c>
      <c r="F26" s="183"/>
      <c r="G26" s="100"/>
    </row>
    <row r="27" spans="1:7" ht="39.6" customHeight="1" x14ac:dyDescent="0.25">
      <c r="A27" s="35">
        <v>16</v>
      </c>
      <c r="B27" s="36" t="s">
        <v>205</v>
      </c>
      <c r="C27" s="37" t="s">
        <v>213</v>
      </c>
      <c r="D27" s="35" t="s">
        <v>51</v>
      </c>
      <c r="E27" s="35">
        <v>300</v>
      </c>
      <c r="F27" s="183"/>
      <c r="G27" s="100"/>
    </row>
    <row r="28" spans="1:7" ht="39.6" customHeight="1" x14ac:dyDescent="0.25">
      <c r="A28" s="35">
        <v>17</v>
      </c>
      <c r="B28" s="36" t="s">
        <v>205</v>
      </c>
      <c r="C28" s="37" t="s">
        <v>214</v>
      </c>
      <c r="D28" s="35" t="s">
        <v>51</v>
      </c>
      <c r="E28" s="35">
        <v>20</v>
      </c>
      <c r="F28" s="183"/>
      <c r="G28" s="100"/>
    </row>
    <row r="29" spans="1:7" ht="39.6" customHeight="1" x14ac:dyDescent="0.25">
      <c r="A29" s="35">
        <v>18</v>
      </c>
      <c r="B29" s="36" t="s">
        <v>205</v>
      </c>
      <c r="C29" s="40" t="s">
        <v>215</v>
      </c>
      <c r="D29" s="35" t="s">
        <v>216</v>
      </c>
      <c r="E29" s="35">
        <v>80</v>
      </c>
      <c r="F29" s="183"/>
      <c r="G29" s="100"/>
    </row>
    <row r="30" spans="1:7" ht="39.6" customHeight="1" x14ac:dyDescent="0.25">
      <c r="A30" s="35">
        <v>19</v>
      </c>
      <c r="B30" s="36" t="s">
        <v>205</v>
      </c>
      <c r="C30" s="40" t="s">
        <v>217</v>
      </c>
      <c r="D30" s="35" t="s">
        <v>216</v>
      </c>
      <c r="E30" s="35">
        <v>300</v>
      </c>
      <c r="F30" s="183"/>
      <c r="G30" s="100"/>
    </row>
    <row r="31" spans="1:7" ht="39.6" customHeight="1" x14ac:dyDescent="0.25">
      <c r="A31" s="35">
        <v>20</v>
      </c>
      <c r="B31" s="36" t="s">
        <v>205</v>
      </c>
      <c r="C31" s="40" t="s">
        <v>218</v>
      </c>
      <c r="D31" s="35" t="s">
        <v>51</v>
      </c>
      <c r="E31" s="35">
        <v>600</v>
      </c>
      <c r="F31" s="183"/>
      <c r="G31" s="100"/>
    </row>
    <row r="32" spans="1:7" ht="39.6" customHeight="1" x14ac:dyDescent="0.25">
      <c r="A32" s="35">
        <v>21</v>
      </c>
      <c r="B32" s="36" t="s">
        <v>205</v>
      </c>
      <c r="C32" s="40" t="s">
        <v>219</v>
      </c>
      <c r="D32" s="35" t="s">
        <v>51</v>
      </c>
      <c r="E32" s="35">
        <v>20</v>
      </c>
      <c r="F32" s="183"/>
      <c r="G32" s="100"/>
    </row>
    <row r="33" spans="1:7" ht="39.6" customHeight="1" x14ac:dyDescent="0.25">
      <c r="A33" s="35">
        <v>22</v>
      </c>
      <c r="B33" s="36" t="s">
        <v>205</v>
      </c>
      <c r="C33" s="40" t="s">
        <v>220</v>
      </c>
      <c r="D33" s="35" t="s">
        <v>51</v>
      </c>
      <c r="E33" s="35">
        <v>50</v>
      </c>
      <c r="F33" s="183"/>
      <c r="G33" s="100"/>
    </row>
    <row r="34" spans="1:7" ht="39.6" customHeight="1" x14ac:dyDescent="0.25">
      <c r="A34" s="35">
        <v>23</v>
      </c>
      <c r="B34" s="36" t="s">
        <v>205</v>
      </c>
      <c r="C34" s="40" t="s">
        <v>221</v>
      </c>
      <c r="D34" s="35" t="s">
        <v>51</v>
      </c>
      <c r="E34" s="35">
        <v>1500</v>
      </c>
      <c r="F34" s="183"/>
      <c r="G34" s="100"/>
    </row>
    <row r="35" spans="1:7" ht="39.6" customHeight="1" x14ac:dyDescent="0.25">
      <c r="A35" s="35">
        <v>24</v>
      </c>
      <c r="B35" s="36" t="s">
        <v>205</v>
      </c>
      <c r="C35" s="40" t="s">
        <v>222</v>
      </c>
      <c r="D35" s="35" t="s">
        <v>51</v>
      </c>
      <c r="E35" s="35">
        <v>2250</v>
      </c>
      <c r="F35" s="183"/>
      <c r="G35" s="100"/>
    </row>
    <row r="36" spans="1:7" ht="39.6" customHeight="1" x14ac:dyDescent="0.25">
      <c r="A36" s="35">
        <v>25</v>
      </c>
      <c r="B36" s="36" t="s">
        <v>205</v>
      </c>
      <c r="C36" s="40" t="s">
        <v>223</v>
      </c>
      <c r="D36" s="35" t="s">
        <v>51</v>
      </c>
      <c r="E36" s="35">
        <v>50</v>
      </c>
      <c r="F36" s="183"/>
      <c r="G36" s="100"/>
    </row>
    <row r="37" spans="1:7" ht="30.75" customHeight="1" x14ac:dyDescent="0.25">
      <c r="A37" s="41"/>
      <c r="B37" s="41"/>
      <c r="C37" s="42" t="s">
        <v>224</v>
      </c>
      <c r="D37" s="41"/>
      <c r="E37" s="152"/>
      <c r="F37" s="152"/>
      <c r="G37" s="152"/>
    </row>
    <row r="38" spans="1:7" ht="39.6" customHeight="1" x14ac:dyDescent="0.25">
      <c r="A38" s="35">
        <v>27</v>
      </c>
      <c r="B38" s="36" t="s">
        <v>205</v>
      </c>
      <c r="C38" s="43" t="s">
        <v>225</v>
      </c>
      <c r="D38" s="35" t="s">
        <v>51</v>
      </c>
      <c r="E38" s="35">
        <v>50</v>
      </c>
      <c r="F38" s="183"/>
      <c r="G38" s="100"/>
    </row>
    <row r="39" spans="1:7" ht="39.6" customHeight="1" x14ac:dyDescent="0.25">
      <c r="A39" s="35">
        <v>28</v>
      </c>
      <c r="B39" s="36" t="s">
        <v>205</v>
      </c>
      <c r="C39" s="43" t="s">
        <v>226</v>
      </c>
      <c r="D39" s="35" t="s">
        <v>51</v>
      </c>
      <c r="E39" s="35">
        <v>20</v>
      </c>
      <c r="F39" s="183"/>
      <c r="G39" s="100"/>
    </row>
    <row r="40" spans="1:7" ht="39.6" customHeight="1" x14ac:dyDescent="0.25">
      <c r="A40" s="35">
        <v>29</v>
      </c>
      <c r="B40" s="36" t="s">
        <v>205</v>
      </c>
      <c r="C40" s="43" t="s">
        <v>227</v>
      </c>
      <c r="D40" s="35" t="s">
        <v>51</v>
      </c>
      <c r="E40" s="35">
        <v>30</v>
      </c>
      <c r="F40" s="183"/>
      <c r="G40" s="100"/>
    </row>
    <row r="41" spans="1:7" ht="39.6" customHeight="1" x14ac:dyDescent="0.25">
      <c r="A41" s="35">
        <v>30</v>
      </c>
      <c r="B41" s="36" t="s">
        <v>205</v>
      </c>
      <c r="C41" s="43" t="s">
        <v>228</v>
      </c>
      <c r="D41" s="35" t="s">
        <v>51</v>
      </c>
      <c r="E41" s="35">
        <v>80</v>
      </c>
      <c r="F41" s="183"/>
      <c r="G41" s="100"/>
    </row>
    <row r="42" spans="1:7" ht="30.75" customHeight="1" x14ac:dyDescent="0.25">
      <c r="A42" s="41"/>
      <c r="B42" s="41"/>
      <c r="C42" s="42" t="s">
        <v>229</v>
      </c>
      <c r="D42" s="41"/>
      <c r="E42" s="152"/>
      <c r="F42" s="152"/>
      <c r="G42" s="152"/>
    </row>
    <row r="43" spans="1:7" ht="39.6" customHeight="1" x14ac:dyDescent="0.25">
      <c r="A43" s="35">
        <v>30</v>
      </c>
      <c r="B43" s="36" t="s">
        <v>205</v>
      </c>
      <c r="C43" s="39" t="s">
        <v>230</v>
      </c>
      <c r="D43" s="35" t="s">
        <v>51</v>
      </c>
      <c r="E43" s="35">
        <v>380</v>
      </c>
      <c r="F43" s="183"/>
      <c r="G43" s="100"/>
    </row>
    <row r="44" spans="1:7" ht="39.6" customHeight="1" x14ac:dyDescent="0.25">
      <c r="A44" s="35">
        <v>31</v>
      </c>
      <c r="B44" s="36" t="s">
        <v>205</v>
      </c>
      <c r="C44" s="39" t="s">
        <v>231</v>
      </c>
      <c r="D44" s="35" t="s">
        <v>51</v>
      </c>
      <c r="E44" s="35">
        <v>380</v>
      </c>
      <c r="F44" s="183"/>
      <c r="G44" s="100"/>
    </row>
    <row r="45" spans="1:7" ht="39.6" customHeight="1" x14ac:dyDescent="0.25">
      <c r="A45" s="35">
        <v>32</v>
      </c>
      <c r="B45" s="36" t="s">
        <v>205</v>
      </c>
      <c r="C45" s="39" t="s">
        <v>232</v>
      </c>
      <c r="D45" s="35" t="s">
        <v>51</v>
      </c>
      <c r="E45" s="35">
        <v>150</v>
      </c>
      <c r="F45" s="183"/>
      <c r="G45" s="100"/>
    </row>
    <row r="46" spans="1:7" ht="39.6" customHeight="1" x14ac:dyDescent="0.25">
      <c r="A46" s="35">
        <v>33</v>
      </c>
      <c r="B46" s="36" t="s">
        <v>205</v>
      </c>
      <c r="C46" s="39" t="s">
        <v>720</v>
      </c>
      <c r="D46" s="35" t="s">
        <v>51</v>
      </c>
      <c r="E46" s="35">
        <v>10</v>
      </c>
      <c r="F46" s="183"/>
      <c r="G46" s="100"/>
    </row>
    <row r="47" spans="1:7" ht="39.6" customHeight="1" x14ac:dyDescent="0.25">
      <c r="A47" s="35">
        <v>34</v>
      </c>
      <c r="B47" s="36" t="s">
        <v>205</v>
      </c>
      <c r="C47" s="39" t="s">
        <v>721</v>
      </c>
      <c r="D47" s="35" t="s">
        <v>51</v>
      </c>
      <c r="E47" s="35">
        <v>15</v>
      </c>
      <c r="F47" s="183"/>
      <c r="G47" s="100"/>
    </row>
    <row r="48" spans="1:7" ht="39.6" customHeight="1" x14ac:dyDescent="0.25">
      <c r="A48" s="35">
        <v>35</v>
      </c>
      <c r="B48" s="36" t="s">
        <v>205</v>
      </c>
      <c r="C48" s="39" t="s">
        <v>722</v>
      </c>
      <c r="D48" s="35" t="s">
        <v>51</v>
      </c>
      <c r="E48" s="35">
        <v>20</v>
      </c>
      <c r="F48" s="183"/>
      <c r="G48" s="100"/>
    </row>
    <row r="49" spans="1:7" ht="39.6" customHeight="1" x14ac:dyDescent="0.25">
      <c r="A49" s="35">
        <v>36</v>
      </c>
      <c r="B49" s="36" t="s">
        <v>205</v>
      </c>
      <c r="C49" s="39" t="s">
        <v>233</v>
      </c>
      <c r="D49" s="35" t="s">
        <v>51</v>
      </c>
      <c r="E49" s="35">
        <v>20</v>
      </c>
      <c r="F49" s="183"/>
      <c r="G49" s="100"/>
    </row>
    <row r="50" spans="1:7" ht="39.6" customHeight="1" x14ac:dyDescent="0.25">
      <c r="A50" s="35">
        <v>37</v>
      </c>
      <c r="B50" s="36" t="s">
        <v>205</v>
      </c>
      <c r="C50" s="39" t="s">
        <v>234</v>
      </c>
      <c r="D50" s="35" t="s">
        <v>51</v>
      </c>
      <c r="E50" s="35">
        <v>30</v>
      </c>
      <c r="F50" s="183"/>
      <c r="G50" s="100"/>
    </row>
    <row r="51" spans="1:7" ht="39.6" customHeight="1" x14ac:dyDescent="0.25">
      <c r="A51" s="35">
        <v>38</v>
      </c>
      <c r="B51" s="36" t="s">
        <v>205</v>
      </c>
      <c r="C51" s="39" t="s">
        <v>235</v>
      </c>
      <c r="D51" s="35" t="s">
        <v>51</v>
      </c>
      <c r="E51" s="35">
        <v>20</v>
      </c>
      <c r="F51" s="183"/>
      <c r="G51" s="100"/>
    </row>
    <row r="52" spans="1:7" ht="39.6" customHeight="1" x14ac:dyDescent="0.25">
      <c r="A52" s="35">
        <v>39</v>
      </c>
      <c r="B52" s="36" t="s">
        <v>205</v>
      </c>
      <c r="C52" s="39" t="s">
        <v>625</v>
      </c>
      <c r="D52" s="35" t="s">
        <v>51</v>
      </c>
      <c r="E52" s="35">
        <v>30</v>
      </c>
      <c r="F52" s="183"/>
      <c r="G52" s="100"/>
    </row>
    <row r="53" spans="1:7" ht="39.6" customHeight="1" x14ac:dyDescent="0.25">
      <c r="A53" s="35">
        <v>40</v>
      </c>
      <c r="B53" s="36" t="s">
        <v>205</v>
      </c>
      <c r="C53" s="39" t="s">
        <v>236</v>
      </c>
      <c r="D53" s="35" t="s">
        <v>51</v>
      </c>
      <c r="E53" s="35">
        <v>230</v>
      </c>
      <c r="F53" s="183"/>
      <c r="G53" s="100"/>
    </row>
    <row r="54" spans="1:7" ht="39.6" customHeight="1" x14ac:dyDescent="0.25">
      <c r="A54" s="35">
        <v>41</v>
      </c>
      <c r="B54" s="36" t="s">
        <v>205</v>
      </c>
      <c r="C54" s="39" t="s">
        <v>237</v>
      </c>
      <c r="D54" s="35" t="s">
        <v>51</v>
      </c>
      <c r="E54" s="35">
        <v>20</v>
      </c>
      <c r="F54" s="183"/>
      <c r="G54" s="100"/>
    </row>
    <row r="55" spans="1:7" ht="39.6" customHeight="1" x14ac:dyDescent="0.25">
      <c r="A55" s="35">
        <v>42</v>
      </c>
      <c r="B55" s="36" t="s">
        <v>205</v>
      </c>
      <c r="C55" s="43" t="s">
        <v>238</v>
      </c>
      <c r="D55" s="35" t="s">
        <v>51</v>
      </c>
      <c r="E55" s="35">
        <v>530</v>
      </c>
      <c r="F55" s="183"/>
      <c r="G55" s="100"/>
    </row>
    <row r="56" spans="1:7" ht="39.6" customHeight="1" x14ac:dyDescent="0.25">
      <c r="A56" s="35">
        <v>43</v>
      </c>
      <c r="B56" s="36" t="s">
        <v>205</v>
      </c>
      <c r="C56" s="39" t="s">
        <v>239</v>
      </c>
      <c r="D56" s="35" t="s">
        <v>51</v>
      </c>
      <c r="E56" s="35">
        <v>20</v>
      </c>
      <c r="F56" s="183"/>
      <c r="G56" s="100"/>
    </row>
    <row r="57" spans="1:7" ht="39.6" customHeight="1" x14ac:dyDescent="0.25">
      <c r="A57" s="35">
        <v>44</v>
      </c>
      <c r="B57" s="36" t="s">
        <v>240</v>
      </c>
      <c r="C57" s="39" t="s">
        <v>241</v>
      </c>
      <c r="D57" s="35" t="s">
        <v>51</v>
      </c>
      <c r="E57" s="35">
        <v>80</v>
      </c>
      <c r="F57" s="183"/>
      <c r="G57" s="100"/>
    </row>
    <row r="58" spans="1:7" ht="39.6" customHeight="1" x14ac:dyDescent="0.25">
      <c r="A58" s="35">
        <v>45</v>
      </c>
      <c r="B58" s="36" t="s">
        <v>240</v>
      </c>
      <c r="C58" s="39" t="s">
        <v>242</v>
      </c>
      <c r="D58" s="35" t="s">
        <v>51</v>
      </c>
      <c r="E58" s="35">
        <v>30</v>
      </c>
      <c r="F58" s="183"/>
      <c r="G58" s="100"/>
    </row>
    <row r="59" spans="1:7" ht="39.6" customHeight="1" x14ac:dyDescent="0.25">
      <c r="A59" s="35">
        <v>46</v>
      </c>
      <c r="B59" s="36" t="s">
        <v>205</v>
      </c>
      <c r="C59" s="39" t="s">
        <v>243</v>
      </c>
      <c r="D59" s="35" t="s">
        <v>51</v>
      </c>
      <c r="E59" s="35">
        <v>1500</v>
      </c>
      <c r="F59" s="183"/>
      <c r="G59" s="100"/>
    </row>
    <row r="60" spans="1:7" ht="39.6" customHeight="1" x14ac:dyDescent="0.25">
      <c r="A60" s="35">
        <v>47</v>
      </c>
      <c r="B60" s="36" t="s">
        <v>205</v>
      </c>
      <c r="C60" s="39" t="s">
        <v>244</v>
      </c>
      <c r="D60" s="35" t="s">
        <v>51</v>
      </c>
      <c r="E60" s="35">
        <v>20</v>
      </c>
      <c r="F60" s="183"/>
      <c r="G60" s="100"/>
    </row>
    <row r="61" spans="1:7" ht="39.6" customHeight="1" x14ac:dyDescent="0.25">
      <c r="A61" s="35">
        <v>48</v>
      </c>
      <c r="B61" s="36" t="s">
        <v>205</v>
      </c>
      <c r="C61" s="39" t="s">
        <v>245</v>
      </c>
      <c r="D61" s="35" t="s">
        <v>51</v>
      </c>
      <c r="E61" s="35">
        <v>50</v>
      </c>
      <c r="F61" s="183"/>
      <c r="G61" s="100"/>
    </row>
    <row r="62" spans="1:7" ht="39.6" customHeight="1" x14ac:dyDescent="0.25">
      <c r="A62" s="41"/>
      <c r="B62" s="41"/>
      <c r="C62" s="42" t="s">
        <v>246</v>
      </c>
      <c r="D62" s="41"/>
      <c r="E62" s="152"/>
      <c r="F62" s="152"/>
      <c r="G62" s="152"/>
    </row>
    <row r="63" spans="1:7" ht="39.6" customHeight="1" x14ac:dyDescent="0.25">
      <c r="A63" s="35">
        <v>49</v>
      </c>
      <c r="B63" s="36" t="s">
        <v>247</v>
      </c>
      <c r="C63" s="37" t="s">
        <v>248</v>
      </c>
      <c r="D63" s="35" t="s">
        <v>31</v>
      </c>
      <c r="E63" s="35">
        <v>30</v>
      </c>
      <c r="F63" s="183"/>
      <c r="G63" s="100"/>
    </row>
    <row r="64" spans="1:7" ht="39.6" customHeight="1" x14ac:dyDescent="0.25">
      <c r="A64" s="35">
        <v>50</v>
      </c>
      <c r="B64" s="36" t="s">
        <v>247</v>
      </c>
      <c r="C64" s="37" t="s">
        <v>249</v>
      </c>
      <c r="D64" s="35" t="s">
        <v>51</v>
      </c>
      <c r="E64" s="35">
        <v>30</v>
      </c>
      <c r="F64" s="183"/>
      <c r="G64" s="100"/>
    </row>
    <row r="65" spans="1:7" ht="39.6" customHeight="1" x14ac:dyDescent="0.25">
      <c r="A65" s="35">
        <v>51</v>
      </c>
      <c r="B65" s="36" t="s">
        <v>247</v>
      </c>
      <c r="C65" s="37" t="s">
        <v>250</v>
      </c>
      <c r="D65" s="35" t="s">
        <v>31</v>
      </c>
      <c r="E65" s="35">
        <v>30</v>
      </c>
      <c r="F65" s="183"/>
      <c r="G65" s="100"/>
    </row>
    <row r="66" spans="1:7" ht="39.6" customHeight="1" x14ac:dyDescent="0.25">
      <c r="A66" s="35">
        <v>52</v>
      </c>
      <c r="B66" s="36" t="s">
        <v>247</v>
      </c>
      <c r="C66" s="40" t="s">
        <v>251</v>
      </c>
      <c r="D66" s="35" t="s">
        <v>31</v>
      </c>
      <c r="E66" s="35">
        <v>30</v>
      </c>
      <c r="F66" s="183"/>
      <c r="G66" s="100"/>
    </row>
    <row r="67" spans="1:7" ht="39.6" customHeight="1" x14ac:dyDescent="0.25">
      <c r="A67" s="35">
        <v>53</v>
      </c>
      <c r="B67" s="36" t="s">
        <v>247</v>
      </c>
      <c r="C67" s="40" t="s">
        <v>252</v>
      </c>
      <c r="D67" s="35" t="s">
        <v>31</v>
      </c>
      <c r="E67" s="35">
        <v>30</v>
      </c>
      <c r="F67" s="183"/>
      <c r="G67" s="100"/>
    </row>
    <row r="68" spans="1:7" ht="39.6" customHeight="1" x14ac:dyDescent="0.25">
      <c r="A68" s="35">
        <v>54</v>
      </c>
      <c r="B68" s="36" t="s">
        <v>247</v>
      </c>
      <c r="C68" s="40" t="s">
        <v>253</v>
      </c>
      <c r="D68" s="35" t="s">
        <v>51</v>
      </c>
      <c r="E68" s="35">
        <v>30</v>
      </c>
      <c r="F68" s="183"/>
      <c r="G68" s="100"/>
    </row>
    <row r="69" spans="1:7" ht="39.6" customHeight="1" x14ac:dyDescent="0.25">
      <c r="A69" s="35">
        <v>55</v>
      </c>
      <c r="B69" s="36" t="s">
        <v>247</v>
      </c>
      <c r="C69" s="37" t="s">
        <v>254</v>
      </c>
      <c r="D69" s="35" t="s">
        <v>31</v>
      </c>
      <c r="E69" s="35">
        <v>30</v>
      </c>
      <c r="F69" s="183"/>
      <c r="G69" s="100"/>
    </row>
    <row r="70" spans="1:7" ht="39.6" customHeight="1" x14ac:dyDescent="0.25">
      <c r="A70" s="41"/>
      <c r="B70" s="41"/>
      <c r="C70" s="42" t="s">
        <v>255</v>
      </c>
      <c r="D70" s="41"/>
      <c r="E70" s="152"/>
      <c r="F70" s="152"/>
      <c r="G70" s="152"/>
    </row>
    <row r="71" spans="1:7" ht="39.6" customHeight="1" x14ac:dyDescent="0.25">
      <c r="A71" s="35">
        <v>56</v>
      </c>
      <c r="B71" s="36" t="s">
        <v>256</v>
      </c>
      <c r="C71" s="37" t="s">
        <v>257</v>
      </c>
      <c r="D71" s="35" t="s">
        <v>31</v>
      </c>
      <c r="E71" s="35">
        <v>230</v>
      </c>
      <c r="F71" s="183"/>
      <c r="G71" s="100"/>
    </row>
    <row r="72" spans="1:7" ht="39.6" customHeight="1" x14ac:dyDescent="0.25">
      <c r="A72" s="35">
        <v>57</v>
      </c>
      <c r="B72" s="36" t="s">
        <v>256</v>
      </c>
      <c r="C72" s="37" t="s">
        <v>258</v>
      </c>
      <c r="D72" s="35" t="s">
        <v>31</v>
      </c>
      <c r="E72" s="35">
        <v>80</v>
      </c>
      <c r="F72" s="183"/>
      <c r="G72" s="100"/>
    </row>
    <row r="73" spans="1:7" ht="39.6" customHeight="1" x14ac:dyDescent="0.25">
      <c r="A73" s="35">
        <v>58</v>
      </c>
      <c r="B73" s="36" t="s">
        <v>247</v>
      </c>
      <c r="C73" s="37" t="s">
        <v>259</v>
      </c>
      <c r="D73" s="35" t="s">
        <v>31</v>
      </c>
      <c r="E73" s="35">
        <v>80</v>
      </c>
      <c r="F73" s="183"/>
      <c r="G73" s="100"/>
    </row>
    <row r="74" spans="1:7" ht="39.6" customHeight="1" x14ac:dyDescent="0.25">
      <c r="A74" s="35">
        <v>59</v>
      </c>
      <c r="B74" s="36" t="s">
        <v>260</v>
      </c>
      <c r="C74" s="37" t="s">
        <v>261</v>
      </c>
      <c r="D74" s="35" t="s">
        <v>31</v>
      </c>
      <c r="E74" s="35">
        <v>230</v>
      </c>
      <c r="F74" s="183"/>
      <c r="G74" s="100"/>
    </row>
    <row r="75" spans="1:7" ht="39.6" customHeight="1" x14ac:dyDescent="0.25">
      <c r="A75" s="35">
        <v>60</v>
      </c>
      <c r="B75" s="36" t="s">
        <v>262</v>
      </c>
      <c r="C75" s="37" t="s">
        <v>263</v>
      </c>
      <c r="D75" s="35" t="s">
        <v>31</v>
      </c>
      <c r="E75" s="35">
        <v>80</v>
      </c>
      <c r="F75" s="183"/>
      <c r="G75" s="100"/>
    </row>
    <row r="76" spans="1:7" ht="39.6" customHeight="1" x14ac:dyDescent="0.25">
      <c r="A76" s="35">
        <v>61</v>
      </c>
      <c r="B76" s="36" t="s">
        <v>260</v>
      </c>
      <c r="C76" s="37" t="s">
        <v>264</v>
      </c>
      <c r="D76" s="35" t="s">
        <v>31</v>
      </c>
      <c r="E76" s="35">
        <v>150</v>
      </c>
      <c r="F76" s="183"/>
      <c r="G76" s="100"/>
    </row>
    <row r="77" spans="1:7" ht="39.6" customHeight="1" x14ac:dyDescent="0.25">
      <c r="A77" s="41"/>
      <c r="B77" s="41"/>
      <c r="C77" s="41" t="s">
        <v>265</v>
      </c>
      <c r="D77" s="41"/>
      <c r="E77" s="152"/>
      <c r="F77" s="152"/>
      <c r="G77" s="152"/>
    </row>
    <row r="78" spans="1:7" ht="39.6" customHeight="1" x14ac:dyDescent="0.25">
      <c r="A78" s="35">
        <v>62</v>
      </c>
      <c r="B78" s="36" t="s">
        <v>260</v>
      </c>
      <c r="C78" s="37" t="s">
        <v>266</v>
      </c>
      <c r="D78" s="35" t="s">
        <v>31</v>
      </c>
      <c r="E78" s="35">
        <v>230</v>
      </c>
      <c r="F78" s="183"/>
      <c r="G78" s="100"/>
    </row>
    <row r="79" spans="1:7" ht="39.6" customHeight="1" x14ac:dyDescent="0.25">
      <c r="A79" s="35">
        <v>63</v>
      </c>
      <c r="B79" s="36" t="s">
        <v>260</v>
      </c>
      <c r="C79" s="37" t="s">
        <v>267</v>
      </c>
      <c r="D79" s="35" t="s">
        <v>31</v>
      </c>
      <c r="E79" s="35">
        <v>80</v>
      </c>
      <c r="F79" s="183"/>
      <c r="G79" s="100"/>
    </row>
    <row r="80" spans="1:7" ht="39.6" customHeight="1" x14ac:dyDescent="0.25">
      <c r="A80" s="35">
        <v>64</v>
      </c>
      <c r="B80" s="36" t="s">
        <v>260</v>
      </c>
      <c r="C80" s="37" t="s">
        <v>268</v>
      </c>
      <c r="D80" s="35" t="s">
        <v>31</v>
      </c>
      <c r="E80" s="35">
        <v>80</v>
      </c>
      <c r="F80" s="183"/>
      <c r="G80" s="100"/>
    </row>
    <row r="81" spans="1:7" ht="27.75" customHeight="1" x14ac:dyDescent="0.25">
      <c r="A81" s="35">
        <v>65</v>
      </c>
      <c r="B81" s="36" t="s">
        <v>260</v>
      </c>
      <c r="C81" s="37" t="s">
        <v>269</v>
      </c>
      <c r="D81" s="35" t="s">
        <v>31</v>
      </c>
      <c r="E81" s="35">
        <v>150</v>
      </c>
      <c r="F81" s="183"/>
      <c r="G81" s="100"/>
    </row>
    <row r="82" spans="1:7" ht="39.6" customHeight="1" x14ac:dyDescent="0.25">
      <c r="A82" s="35">
        <v>66</v>
      </c>
      <c r="B82" s="36" t="s">
        <v>260</v>
      </c>
      <c r="C82" s="37" t="s">
        <v>270</v>
      </c>
      <c r="D82" s="35" t="s">
        <v>31</v>
      </c>
      <c r="E82" s="35">
        <v>80</v>
      </c>
      <c r="F82" s="183"/>
      <c r="G82" s="100"/>
    </row>
    <row r="83" spans="1:7" ht="39.6" customHeight="1" x14ac:dyDescent="0.25">
      <c r="A83" s="35">
        <v>67</v>
      </c>
      <c r="B83" s="36" t="s">
        <v>260</v>
      </c>
      <c r="C83" s="37" t="s">
        <v>271</v>
      </c>
      <c r="D83" s="35" t="s">
        <v>31</v>
      </c>
      <c r="E83" s="35">
        <v>80</v>
      </c>
      <c r="F83" s="183"/>
      <c r="G83" s="100"/>
    </row>
    <row r="84" spans="1:7" ht="39.6" customHeight="1" x14ac:dyDescent="0.25">
      <c r="A84" s="41"/>
      <c r="B84" s="41"/>
      <c r="C84" s="42" t="s">
        <v>272</v>
      </c>
      <c r="D84" s="41"/>
      <c r="E84" s="152"/>
      <c r="F84" s="152"/>
      <c r="G84" s="152"/>
    </row>
    <row r="85" spans="1:7" ht="39.6" customHeight="1" x14ac:dyDescent="0.25">
      <c r="A85" s="35">
        <v>68</v>
      </c>
      <c r="B85" s="36" t="s">
        <v>247</v>
      </c>
      <c r="C85" s="37" t="s">
        <v>273</v>
      </c>
      <c r="D85" s="35" t="s">
        <v>31</v>
      </c>
      <c r="E85" s="35">
        <v>20</v>
      </c>
      <c r="F85" s="183"/>
      <c r="G85" s="100"/>
    </row>
    <row r="86" spans="1:7" ht="39.6" customHeight="1" x14ac:dyDescent="0.25">
      <c r="A86" s="35">
        <v>69</v>
      </c>
      <c r="B86" s="36" t="s">
        <v>274</v>
      </c>
      <c r="C86" s="40" t="s">
        <v>275</v>
      </c>
      <c r="D86" s="35" t="s">
        <v>31</v>
      </c>
      <c r="E86" s="35">
        <v>20</v>
      </c>
      <c r="F86" s="183"/>
      <c r="G86" s="100"/>
    </row>
    <row r="87" spans="1:7" ht="39.6" customHeight="1" x14ac:dyDescent="0.25">
      <c r="A87" s="35">
        <v>70</v>
      </c>
      <c r="B87" s="36" t="s">
        <v>247</v>
      </c>
      <c r="C87" s="40" t="s">
        <v>276</v>
      </c>
      <c r="D87" s="35" t="s">
        <v>31</v>
      </c>
      <c r="E87" s="35">
        <v>20</v>
      </c>
      <c r="F87" s="183"/>
      <c r="G87" s="100"/>
    </row>
    <row r="88" spans="1:7" ht="39.6" customHeight="1" x14ac:dyDescent="0.25">
      <c r="A88" s="35">
        <v>71</v>
      </c>
      <c r="B88" s="36" t="s">
        <v>247</v>
      </c>
      <c r="C88" s="37" t="s">
        <v>723</v>
      </c>
      <c r="D88" s="35" t="s">
        <v>31</v>
      </c>
      <c r="E88" s="35">
        <v>50</v>
      </c>
      <c r="F88" s="183"/>
      <c r="G88" s="100"/>
    </row>
    <row r="89" spans="1:7" ht="39.6" customHeight="1" x14ac:dyDescent="0.25">
      <c r="A89" s="35">
        <v>72</v>
      </c>
      <c r="B89" s="36" t="s">
        <v>247</v>
      </c>
      <c r="C89" s="40" t="s">
        <v>724</v>
      </c>
      <c r="D89" s="35" t="s">
        <v>31</v>
      </c>
      <c r="E89" s="35">
        <v>10</v>
      </c>
      <c r="F89" s="183"/>
      <c r="G89" s="100"/>
    </row>
    <row r="90" spans="1:7" ht="39.6" customHeight="1" x14ac:dyDescent="0.25">
      <c r="A90" s="35">
        <v>73</v>
      </c>
      <c r="B90" s="36" t="s">
        <v>247</v>
      </c>
      <c r="C90" s="40" t="s">
        <v>725</v>
      </c>
      <c r="D90" s="35" t="s">
        <v>31</v>
      </c>
      <c r="E90" s="35">
        <v>50</v>
      </c>
      <c r="F90" s="183"/>
      <c r="G90" s="100"/>
    </row>
    <row r="91" spans="1:7" ht="39.6" customHeight="1" x14ac:dyDescent="0.25">
      <c r="A91" s="35">
        <v>74</v>
      </c>
      <c r="B91" s="36" t="s">
        <v>247</v>
      </c>
      <c r="C91" s="37" t="s">
        <v>277</v>
      </c>
      <c r="D91" s="38" t="s">
        <v>19</v>
      </c>
      <c r="E91" s="35">
        <v>20</v>
      </c>
      <c r="F91" s="183"/>
      <c r="G91" s="100"/>
    </row>
    <row r="92" spans="1:7" ht="39.6" customHeight="1" x14ac:dyDescent="0.25">
      <c r="A92" s="35">
        <v>75</v>
      </c>
      <c r="B92" s="36" t="s">
        <v>274</v>
      </c>
      <c r="C92" s="37" t="s">
        <v>278</v>
      </c>
      <c r="D92" s="35" t="s">
        <v>31</v>
      </c>
      <c r="E92" s="35">
        <v>20</v>
      </c>
      <c r="F92" s="183"/>
      <c r="G92" s="100"/>
    </row>
    <row r="93" spans="1:7" ht="39.6" customHeight="1" x14ac:dyDescent="0.25">
      <c r="A93" s="35">
        <v>76</v>
      </c>
      <c r="B93" s="36" t="s">
        <v>247</v>
      </c>
      <c r="C93" s="37" t="s">
        <v>636</v>
      </c>
      <c r="D93" s="38" t="s">
        <v>19</v>
      </c>
      <c r="E93" s="35">
        <v>20</v>
      </c>
      <c r="F93" s="183"/>
      <c r="G93" s="100"/>
    </row>
    <row r="94" spans="1:7" ht="39.6" customHeight="1" x14ac:dyDescent="0.25">
      <c r="A94" s="35">
        <v>77</v>
      </c>
      <c r="B94" s="36" t="s">
        <v>274</v>
      </c>
      <c r="C94" s="40" t="s">
        <v>279</v>
      </c>
      <c r="D94" s="35" t="s">
        <v>51</v>
      </c>
      <c r="E94" s="35">
        <v>20</v>
      </c>
      <c r="F94" s="183"/>
      <c r="G94" s="100"/>
    </row>
    <row r="95" spans="1:7" ht="39.6" customHeight="1" x14ac:dyDescent="0.25">
      <c r="A95" s="35">
        <v>78</v>
      </c>
      <c r="B95" s="36" t="s">
        <v>247</v>
      </c>
      <c r="C95" s="37" t="s">
        <v>280</v>
      </c>
      <c r="D95" s="35" t="s">
        <v>51</v>
      </c>
      <c r="E95" s="35">
        <v>20</v>
      </c>
      <c r="F95" s="183"/>
      <c r="G95" s="100"/>
    </row>
    <row r="96" spans="1:7" ht="39.6" customHeight="1" x14ac:dyDescent="0.25">
      <c r="A96" s="35">
        <v>79</v>
      </c>
      <c r="B96" s="36" t="s">
        <v>281</v>
      </c>
      <c r="C96" s="37" t="s">
        <v>282</v>
      </c>
      <c r="D96" s="35" t="s">
        <v>31</v>
      </c>
      <c r="E96" s="35">
        <v>20</v>
      </c>
      <c r="F96" s="183"/>
      <c r="G96" s="100"/>
    </row>
    <row r="97" spans="1:7" ht="39.6" customHeight="1" x14ac:dyDescent="0.25">
      <c r="A97" s="41"/>
      <c r="B97" s="41"/>
      <c r="C97" s="42" t="s">
        <v>283</v>
      </c>
      <c r="D97" s="41"/>
      <c r="E97" s="41"/>
      <c r="F97" s="41"/>
      <c r="G97" s="152"/>
    </row>
    <row r="98" spans="1:7" ht="39.6" customHeight="1" x14ac:dyDescent="0.25">
      <c r="A98" s="35">
        <v>80</v>
      </c>
      <c r="B98" s="36" t="s">
        <v>284</v>
      </c>
      <c r="C98" s="37" t="s">
        <v>285</v>
      </c>
      <c r="D98" s="35" t="s">
        <v>31</v>
      </c>
      <c r="E98" s="35">
        <v>90</v>
      </c>
      <c r="F98" s="183"/>
      <c r="G98" s="100"/>
    </row>
    <row r="99" spans="1:7" ht="39.6" customHeight="1" x14ac:dyDescent="0.25">
      <c r="A99" s="35">
        <v>81</v>
      </c>
      <c r="B99" s="36" t="s">
        <v>284</v>
      </c>
      <c r="C99" s="37" t="s">
        <v>286</v>
      </c>
      <c r="D99" s="35" t="s">
        <v>31</v>
      </c>
      <c r="E99" s="35">
        <v>60</v>
      </c>
      <c r="F99" s="183"/>
      <c r="G99" s="100"/>
    </row>
    <row r="100" spans="1:7" ht="39.6" customHeight="1" x14ac:dyDescent="0.25">
      <c r="A100" s="35">
        <v>82</v>
      </c>
      <c r="B100" s="36" t="s">
        <v>287</v>
      </c>
      <c r="C100" s="37" t="s">
        <v>626</v>
      </c>
      <c r="D100" s="35" t="s">
        <v>31</v>
      </c>
      <c r="E100" s="35">
        <v>90</v>
      </c>
      <c r="F100" s="183"/>
      <c r="G100" s="100"/>
    </row>
    <row r="101" spans="1:7" ht="39.6" customHeight="1" x14ac:dyDescent="0.25">
      <c r="A101" s="35">
        <v>83</v>
      </c>
      <c r="B101" s="36" t="s">
        <v>287</v>
      </c>
      <c r="C101" s="37" t="s">
        <v>627</v>
      </c>
      <c r="D101" s="35" t="s">
        <v>31</v>
      </c>
      <c r="E101" s="35">
        <v>60</v>
      </c>
      <c r="F101" s="183"/>
      <c r="G101" s="100"/>
    </row>
    <row r="102" spans="1:7" ht="39.6" customHeight="1" x14ac:dyDescent="0.25">
      <c r="A102" s="35">
        <v>84</v>
      </c>
      <c r="B102" s="36" t="s">
        <v>287</v>
      </c>
      <c r="C102" s="37" t="s">
        <v>288</v>
      </c>
      <c r="D102" s="35" t="s">
        <v>31</v>
      </c>
      <c r="E102" s="35">
        <v>60</v>
      </c>
      <c r="F102" s="183"/>
      <c r="G102" s="100"/>
    </row>
    <row r="103" spans="1:7" ht="39.6" customHeight="1" x14ac:dyDescent="0.25">
      <c r="A103" s="35">
        <v>85</v>
      </c>
      <c r="B103" s="36" t="s">
        <v>287</v>
      </c>
      <c r="C103" s="37" t="s">
        <v>289</v>
      </c>
      <c r="D103" s="35" t="s">
        <v>31</v>
      </c>
      <c r="E103" s="35">
        <v>30</v>
      </c>
      <c r="F103" s="183"/>
      <c r="G103" s="100"/>
    </row>
    <row r="104" spans="1:7" ht="39.6" customHeight="1" x14ac:dyDescent="0.25">
      <c r="A104" s="35">
        <v>86</v>
      </c>
      <c r="B104" s="36" t="s">
        <v>287</v>
      </c>
      <c r="C104" s="37" t="s">
        <v>290</v>
      </c>
      <c r="D104" s="35" t="s">
        <v>31</v>
      </c>
      <c r="E104" s="35">
        <v>60</v>
      </c>
      <c r="F104" s="183"/>
      <c r="G104" s="100"/>
    </row>
    <row r="105" spans="1:7" ht="39.6" customHeight="1" x14ac:dyDescent="0.25">
      <c r="A105" s="35">
        <v>87</v>
      </c>
      <c r="B105" s="36" t="s">
        <v>284</v>
      </c>
      <c r="C105" s="40" t="s">
        <v>291</v>
      </c>
      <c r="D105" s="35" t="s">
        <v>51</v>
      </c>
      <c r="E105" s="35">
        <v>30</v>
      </c>
      <c r="F105" s="183"/>
      <c r="G105" s="100"/>
    </row>
    <row r="106" spans="1:7" ht="39.6" customHeight="1" x14ac:dyDescent="0.25">
      <c r="A106" s="35">
        <v>88</v>
      </c>
      <c r="B106" s="36" t="s">
        <v>292</v>
      </c>
      <c r="C106" s="40" t="s">
        <v>293</v>
      </c>
      <c r="D106" s="35" t="s">
        <v>31</v>
      </c>
      <c r="E106" s="35">
        <v>300</v>
      </c>
      <c r="F106" s="183"/>
      <c r="G106" s="100"/>
    </row>
    <row r="107" spans="1:7" ht="39.6" customHeight="1" x14ac:dyDescent="0.25">
      <c r="A107" s="35">
        <v>89</v>
      </c>
      <c r="B107" s="36" t="s">
        <v>292</v>
      </c>
      <c r="C107" s="40" t="s">
        <v>294</v>
      </c>
      <c r="D107" s="35" t="s">
        <v>31</v>
      </c>
      <c r="E107" s="35">
        <v>150</v>
      </c>
      <c r="F107" s="183"/>
      <c r="G107" s="100"/>
    </row>
    <row r="108" spans="1:7" ht="39.6" customHeight="1" x14ac:dyDescent="0.25">
      <c r="A108" s="35">
        <v>90</v>
      </c>
      <c r="B108" s="36" t="s">
        <v>287</v>
      </c>
      <c r="C108" s="37" t="s">
        <v>295</v>
      </c>
      <c r="D108" s="35" t="s">
        <v>51</v>
      </c>
      <c r="E108" s="35">
        <v>30</v>
      </c>
      <c r="F108" s="183"/>
      <c r="G108" s="100"/>
    </row>
    <row r="109" spans="1:7" ht="39.6" customHeight="1" x14ac:dyDescent="0.25">
      <c r="A109" s="35">
        <v>91</v>
      </c>
      <c r="B109" s="36" t="s">
        <v>287</v>
      </c>
      <c r="C109" s="37" t="s">
        <v>296</v>
      </c>
      <c r="D109" s="35" t="s">
        <v>51</v>
      </c>
      <c r="E109" s="35">
        <v>30</v>
      </c>
      <c r="F109" s="183"/>
      <c r="G109" s="100"/>
    </row>
    <row r="110" spans="1:7" ht="39.6" customHeight="1" x14ac:dyDescent="0.25">
      <c r="A110" s="35">
        <v>92</v>
      </c>
      <c r="B110" s="36" t="s">
        <v>287</v>
      </c>
      <c r="C110" s="37" t="s">
        <v>297</v>
      </c>
      <c r="D110" s="35" t="s">
        <v>31</v>
      </c>
      <c r="E110" s="35">
        <v>300</v>
      </c>
      <c r="F110" s="183"/>
      <c r="G110" s="100"/>
    </row>
    <row r="111" spans="1:7" ht="39.6" customHeight="1" x14ac:dyDescent="0.25">
      <c r="A111" s="35">
        <v>93</v>
      </c>
      <c r="B111" s="36" t="s">
        <v>287</v>
      </c>
      <c r="C111" s="37" t="s">
        <v>298</v>
      </c>
      <c r="D111" s="35" t="s">
        <v>31</v>
      </c>
      <c r="E111" s="35">
        <v>150</v>
      </c>
      <c r="F111" s="183"/>
      <c r="G111" s="100"/>
    </row>
    <row r="112" spans="1:7" ht="39.6" customHeight="1" x14ac:dyDescent="0.25">
      <c r="A112" s="35">
        <v>94</v>
      </c>
      <c r="B112" s="36" t="s">
        <v>287</v>
      </c>
      <c r="C112" s="37" t="s">
        <v>299</v>
      </c>
      <c r="D112" s="35" t="s">
        <v>51</v>
      </c>
      <c r="E112" s="35">
        <v>30</v>
      </c>
      <c r="F112" s="183"/>
      <c r="G112" s="100"/>
    </row>
    <row r="113" spans="1:7" ht="25.5" customHeight="1" x14ac:dyDescent="0.25">
      <c r="A113" s="35">
        <v>95</v>
      </c>
      <c r="B113" s="36" t="s">
        <v>287</v>
      </c>
      <c r="C113" s="37" t="s">
        <v>300</v>
      </c>
      <c r="D113" s="35" t="s">
        <v>51</v>
      </c>
      <c r="E113" s="35">
        <v>30</v>
      </c>
      <c r="F113" s="183"/>
      <c r="G113" s="100"/>
    </row>
    <row r="114" spans="1:7" ht="39.6" customHeight="1" x14ac:dyDescent="0.25">
      <c r="A114" s="35">
        <v>96</v>
      </c>
      <c r="B114" s="36" t="s">
        <v>301</v>
      </c>
      <c r="C114" s="37" t="s">
        <v>302</v>
      </c>
      <c r="D114" s="35" t="s">
        <v>51</v>
      </c>
      <c r="E114" s="35">
        <v>30</v>
      </c>
      <c r="F114" s="183"/>
      <c r="G114" s="100"/>
    </row>
    <row r="115" spans="1:7" ht="39.6" customHeight="1" x14ac:dyDescent="0.25">
      <c r="A115" s="35">
        <v>97</v>
      </c>
      <c r="B115" s="36" t="s">
        <v>287</v>
      </c>
      <c r="C115" s="40" t="s">
        <v>303</v>
      </c>
      <c r="D115" s="35" t="s">
        <v>31</v>
      </c>
      <c r="E115" s="35">
        <v>150</v>
      </c>
      <c r="F115" s="183"/>
      <c r="G115" s="100"/>
    </row>
    <row r="116" spans="1:7" ht="39.6" customHeight="1" x14ac:dyDescent="0.25">
      <c r="A116" s="35">
        <v>98</v>
      </c>
      <c r="B116" s="36" t="s">
        <v>287</v>
      </c>
      <c r="C116" s="40" t="s">
        <v>304</v>
      </c>
      <c r="D116" s="35" t="s">
        <v>31</v>
      </c>
      <c r="E116" s="35">
        <v>90</v>
      </c>
      <c r="F116" s="183"/>
      <c r="G116" s="100"/>
    </row>
    <row r="117" spans="1:7" ht="39.6" customHeight="1" x14ac:dyDescent="0.25">
      <c r="A117" s="35">
        <v>99</v>
      </c>
      <c r="B117" s="36" t="s">
        <v>287</v>
      </c>
      <c r="C117" s="40" t="s">
        <v>305</v>
      </c>
      <c r="D117" s="35" t="s">
        <v>31</v>
      </c>
      <c r="E117" s="35">
        <v>30</v>
      </c>
      <c r="F117" s="183"/>
      <c r="G117" s="100"/>
    </row>
    <row r="118" spans="1:7" ht="39.6" customHeight="1" x14ac:dyDescent="0.25">
      <c r="A118" s="35">
        <v>100</v>
      </c>
      <c r="B118" s="36" t="s">
        <v>287</v>
      </c>
      <c r="C118" s="40" t="s">
        <v>306</v>
      </c>
      <c r="D118" s="35" t="s">
        <v>51</v>
      </c>
      <c r="E118" s="35">
        <v>450</v>
      </c>
      <c r="F118" s="183"/>
      <c r="G118" s="100"/>
    </row>
    <row r="119" spans="1:7" ht="39.6" customHeight="1" x14ac:dyDescent="0.25">
      <c r="A119" s="41"/>
      <c r="B119" s="41"/>
      <c r="C119" s="42" t="s">
        <v>307</v>
      </c>
      <c r="D119" s="41"/>
      <c r="E119" s="152"/>
      <c r="F119" s="152"/>
      <c r="G119" s="152"/>
    </row>
    <row r="120" spans="1:7" ht="39.6" customHeight="1" x14ac:dyDescent="0.25">
      <c r="A120" s="35">
        <v>101</v>
      </c>
      <c r="B120" s="36" t="s">
        <v>308</v>
      </c>
      <c r="C120" s="37" t="s">
        <v>309</v>
      </c>
      <c r="D120" s="35" t="s">
        <v>31</v>
      </c>
      <c r="E120" s="35">
        <v>30</v>
      </c>
      <c r="F120" s="183"/>
      <c r="G120" s="100"/>
    </row>
    <row r="121" spans="1:7" ht="32.25" customHeight="1" x14ac:dyDescent="0.25">
      <c r="A121" s="35">
        <v>102</v>
      </c>
      <c r="B121" s="36" t="s">
        <v>262</v>
      </c>
      <c r="C121" s="37" t="s">
        <v>310</v>
      </c>
      <c r="D121" s="35" t="s">
        <v>31</v>
      </c>
      <c r="E121" s="35">
        <v>30</v>
      </c>
      <c r="F121" s="183"/>
      <c r="G121" s="100"/>
    </row>
    <row r="122" spans="1:7" ht="39.6" customHeight="1" x14ac:dyDescent="0.25">
      <c r="A122" s="35">
        <v>103</v>
      </c>
      <c r="B122" s="36" t="s">
        <v>308</v>
      </c>
      <c r="C122" s="39" t="s">
        <v>311</v>
      </c>
      <c r="D122" s="35" t="s">
        <v>31</v>
      </c>
      <c r="E122" s="35">
        <v>30</v>
      </c>
      <c r="F122" s="183"/>
      <c r="G122" s="100"/>
    </row>
    <row r="123" spans="1:7" ht="39.6" customHeight="1" x14ac:dyDescent="0.25">
      <c r="A123" s="35">
        <v>104</v>
      </c>
      <c r="B123" s="36" t="s">
        <v>308</v>
      </c>
      <c r="C123" s="39" t="s">
        <v>312</v>
      </c>
      <c r="D123" s="35" t="s">
        <v>31</v>
      </c>
      <c r="E123" s="35">
        <v>50</v>
      </c>
      <c r="F123" s="183"/>
      <c r="G123" s="100"/>
    </row>
    <row r="124" spans="1:7" ht="39.6" customHeight="1" x14ac:dyDescent="0.25">
      <c r="A124" s="35">
        <v>105</v>
      </c>
      <c r="B124" s="36" t="s">
        <v>308</v>
      </c>
      <c r="C124" s="39" t="s">
        <v>313</v>
      </c>
      <c r="D124" s="35" t="s">
        <v>31</v>
      </c>
      <c r="E124" s="35">
        <v>30</v>
      </c>
      <c r="F124" s="183"/>
      <c r="G124" s="100"/>
    </row>
    <row r="125" spans="1:7" ht="39.6" customHeight="1" x14ac:dyDescent="0.25">
      <c r="A125" s="35">
        <v>106</v>
      </c>
      <c r="B125" s="36" t="s">
        <v>308</v>
      </c>
      <c r="C125" s="39" t="s">
        <v>314</v>
      </c>
      <c r="D125" s="35" t="s">
        <v>31</v>
      </c>
      <c r="E125" s="35">
        <v>50</v>
      </c>
      <c r="F125" s="183"/>
      <c r="G125" s="100"/>
    </row>
    <row r="126" spans="1:7" ht="39.6" customHeight="1" x14ac:dyDescent="0.25">
      <c r="A126" s="35">
        <v>107</v>
      </c>
      <c r="B126" s="36" t="s">
        <v>308</v>
      </c>
      <c r="C126" s="39" t="s">
        <v>315</v>
      </c>
      <c r="D126" s="38" t="s">
        <v>19</v>
      </c>
      <c r="E126" s="35">
        <v>80</v>
      </c>
      <c r="F126" s="183"/>
      <c r="G126" s="100"/>
    </row>
    <row r="127" spans="1:7" ht="39.6" customHeight="1" x14ac:dyDescent="0.25">
      <c r="A127" s="41"/>
      <c r="B127" s="41"/>
      <c r="C127" s="42" t="s">
        <v>316</v>
      </c>
      <c r="D127" s="41"/>
      <c r="E127" s="152"/>
      <c r="F127" s="152"/>
      <c r="G127" s="152"/>
    </row>
    <row r="128" spans="1:7" ht="39.6" customHeight="1" x14ac:dyDescent="0.25">
      <c r="A128" s="35">
        <v>108</v>
      </c>
      <c r="B128" s="35" t="s">
        <v>317</v>
      </c>
      <c r="C128" s="39" t="s">
        <v>318</v>
      </c>
      <c r="D128" s="35" t="s">
        <v>51</v>
      </c>
      <c r="E128" s="35">
        <v>750</v>
      </c>
      <c r="F128" s="183"/>
      <c r="G128" s="100"/>
    </row>
    <row r="129" spans="1:7" ht="39.6" customHeight="1" x14ac:dyDescent="0.25">
      <c r="A129" s="35">
        <v>109</v>
      </c>
      <c r="B129" s="35" t="s">
        <v>317</v>
      </c>
      <c r="C129" s="39" t="s">
        <v>628</v>
      </c>
      <c r="D129" s="35" t="s">
        <v>51</v>
      </c>
      <c r="E129" s="35">
        <v>80</v>
      </c>
      <c r="F129" s="183"/>
      <c r="G129" s="100"/>
    </row>
    <row r="130" spans="1:7" ht="24.75" customHeight="1" x14ac:dyDescent="0.25">
      <c r="A130" s="35">
        <v>110</v>
      </c>
      <c r="B130" s="35" t="s">
        <v>317</v>
      </c>
      <c r="C130" s="39" t="s">
        <v>726</v>
      </c>
      <c r="D130" s="35" t="s">
        <v>51</v>
      </c>
      <c r="E130" s="35">
        <v>50</v>
      </c>
      <c r="F130" s="183"/>
      <c r="G130" s="100"/>
    </row>
    <row r="131" spans="1:7" ht="39.6" customHeight="1" x14ac:dyDescent="0.25">
      <c r="A131" s="35">
        <v>111</v>
      </c>
      <c r="B131" s="35" t="s">
        <v>317</v>
      </c>
      <c r="C131" s="39" t="s">
        <v>319</v>
      </c>
      <c r="D131" s="35" t="s">
        <v>51</v>
      </c>
      <c r="E131" s="35">
        <v>150</v>
      </c>
      <c r="F131" s="183"/>
      <c r="G131" s="100"/>
    </row>
    <row r="132" spans="1:7" ht="39.6" customHeight="1" x14ac:dyDescent="0.25">
      <c r="A132" s="35">
        <v>112</v>
      </c>
      <c r="B132" s="35" t="s">
        <v>317</v>
      </c>
      <c r="C132" s="39" t="s">
        <v>320</v>
      </c>
      <c r="D132" s="35" t="s">
        <v>51</v>
      </c>
      <c r="E132" s="35">
        <v>150</v>
      </c>
      <c r="F132" s="183"/>
      <c r="G132" s="100"/>
    </row>
    <row r="133" spans="1:7" ht="39.6" customHeight="1" x14ac:dyDescent="0.25">
      <c r="A133" s="35">
        <v>113</v>
      </c>
      <c r="B133" s="35" t="s">
        <v>317</v>
      </c>
      <c r="C133" s="39" t="s">
        <v>321</v>
      </c>
      <c r="D133" s="35" t="s">
        <v>51</v>
      </c>
      <c r="E133" s="35">
        <v>50</v>
      </c>
      <c r="F133" s="183"/>
      <c r="G133" s="100"/>
    </row>
    <row r="134" spans="1:7" ht="39.6" customHeight="1" x14ac:dyDescent="0.25">
      <c r="A134" s="35">
        <v>114</v>
      </c>
      <c r="B134" s="35" t="s">
        <v>317</v>
      </c>
      <c r="C134" s="39" t="s">
        <v>322</v>
      </c>
      <c r="D134" s="35" t="s">
        <v>31</v>
      </c>
      <c r="E134" s="35">
        <v>3000</v>
      </c>
      <c r="F134" s="183"/>
      <c r="G134" s="100"/>
    </row>
    <row r="135" spans="1:7" ht="39.6" customHeight="1" x14ac:dyDescent="0.25">
      <c r="A135" s="35">
        <v>115</v>
      </c>
      <c r="B135" s="35" t="s">
        <v>317</v>
      </c>
      <c r="C135" s="39" t="s">
        <v>323</v>
      </c>
      <c r="D135" s="35" t="s">
        <v>51</v>
      </c>
      <c r="E135" s="35">
        <v>750</v>
      </c>
      <c r="F135" s="183"/>
      <c r="G135" s="100"/>
    </row>
    <row r="136" spans="1:7" ht="39.6" customHeight="1" x14ac:dyDescent="0.25">
      <c r="A136" s="35">
        <v>116</v>
      </c>
      <c r="B136" s="35" t="s">
        <v>317</v>
      </c>
      <c r="C136" s="39" t="s">
        <v>324</v>
      </c>
      <c r="D136" s="35" t="s">
        <v>51</v>
      </c>
      <c r="E136" s="35">
        <v>300</v>
      </c>
      <c r="F136" s="183"/>
      <c r="G136" s="100"/>
    </row>
    <row r="137" spans="1:7" ht="39.6" customHeight="1" x14ac:dyDescent="0.25">
      <c r="A137" s="41"/>
      <c r="B137" s="41"/>
      <c r="C137" s="42" t="s">
        <v>325</v>
      </c>
      <c r="D137" s="41"/>
      <c r="E137" s="152"/>
      <c r="F137" s="152"/>
      <c r="G137" s="152"/>
    </row>
    <row r="138" spans="1:7" ht="39.6" customHeight="1" x14ac:dyDescent="0.25">
      <c r="A138" s="36">
        <v>117</v>
      </c>
      <c r="B138" s="39" t="s">
        <v>326</v>
      </c>
      <c r="C138" s="39" t="s">
        <v>327</v>
      </c>
      <c r="D138" s="36" t="s">
        <v>51</v>
      </c>
      <c r="E138" s="36">
        <v>50</v>
      </c>
      <c r="F138" s="183"/>
      <c r="G138" s="100"/>
    </row>
    <row r="139" spans="1:7" ht="39.6" customHeight="1" x14ac:dyDescent="0.25">
      <c r="A139" s="36">
        <v>118</v>
      </c>
      <c r="B139" s="39" t="s">
        <v>240</v>
      </c>
      <c r="C139" s="39" t="s">
        <v>328</v>
      </c>
      <c r="D139" s="36" t="s">
        <v>51</v>
      </c>
      <c r="E139" s="36">
        <v>50</v>
      </c>
      <c r="F139" s="183"/>
      <c r="G139" s="100"/>
    </row>
    <row r="140" spans="1:7" ht="39.6" customHeight="1" x14ac:dyDescent="0.25">
      <c r="A140" s="36">
        <v>119</v>
      </c>
      <c r="B140" s="39" t="s">
        <v>329</v>
      </c>
      <c r="C140" s="39" t="s">
        <v>330</v>
      </c>
      <c r="D140" s="36" t="s">
        <v>51</v>
      </c>
      <c r="E140" s="36">
        <v>380</v>
      </c>
      <c r="F140" s="183"/>
      <c r="G140" s="100"/>
    </row>
    <row r="141" spans="1:7" ht="39.6" customHeight="1" x14ac:dyDescent="0.25">
      <c r="A141" s="36">
        <v>120</v>
      </c>
      <c r="B141" s="39" t="s">
        <v>331</v>
      </c>
      <c r="C141" s="39" t="s">
        <v>332</v>
      </c>
      <c r="D141" s="36" t="s">
        <v>51</v>
      </c>
      <c r="E141" s="36">
        <v>60</v>
      </c>
      <c r="F141" s="183"/>
      <c r="G141" s="100"/>
    </row>
    <row r="142" spans="1:7" ht="39.6" customHeight="1" x14ac:dyDescent="0.25">
      <c r="A142" s="36">
        <v>121</v>
      </c>
      <c r="B142" s="39" t="s">
        <v>240</v>
      </c>
      <c r="C142" s="39" t="s">
        <v>333</v>
      </c>
      <c r="D142" s="36" t="s">
        <v>51</v>
      </c>
      <c r="E142" s="36">
        <v>60</v>
      </c>
      <c r="F142" s="183"/>
      <c r="G142" s="100"/>
    </row>
    <row r="143" spans="1:7" ht="39.6" customHeight="1" x14ac:dyDescent="0.25">
      <c r="A143" s="36">
        <v>122</v>
      </c>
      <c r="B143" s="39" t="s">
        <v>240</v>
      </c>
      <c r="C143" s="39" t="s">
        <v>334</v>
      </c>
      <c r="D143" s="36" t="s">
        <v>51</v>
      </c>
      <c r="E143" s="36">
        <v>230</v>
      </c>
      <c r="F143" s="183"/>
      <c r="G143" s="100"/>
    </row>
    <row r="144" spans="1:7" ht="39.6" customHeight="1" x14ac:dyDescent="0.25">
      <c r="A144" s="36">
        <v>123</v>
      </c>
      <c r="B144" s="39" t="s">
        <v>727</v>
      </c>
      <c r="C144" s="39" t="s">
        <v>336</v>
      </c>
      <c r="D144" s="36" t="s">
        <v>51</v>
      </c>
      <c r="E144" s="36">
        <v>50</v>
      </c>
      <c r="F144" s="183"/>
      <c r="G144" s="100"/>
    </row>
    <row r="145" spans="1:7" ht="28.15" customHeight="1" x14ac:dyDescent="0.25">
      <c r="A145" s="36">
        <v>124</v>
      </c>
      <c r="B145" s="39" t="s">
        <v>727</v>
      </c>
      <c r="C145" s="39" t="s">
        <v>337</v>
      </c>
      <c r="D145" s="36" t="s">
        <v>51</v>
      </c>
      <c r="E145" s="36">
        <v>80</v>
      </c>
      <c r="F145" s="183"/>
      <c r="G145" s="100"/>
    </row>
    <row r="146" spans="1:7" ht="27.6" customHeight="1" x14ac:dyDescent="0.25">
      <c r="A146" s="36">
        <v>125</v>
      </c>
      <c r="B146" s="39" t="s">
        <v>727</v>
      </c>
      <c r="C146" s="39" t="s">
        <v>338</v>
      </c>
      <c r="D146" s="36" t="s">
        <v>51</v>
      </c>
      <c r="E146" s="36">
        <v>30</v>
      </c>
      <c r="F146" s="183"/>
      <c r="G146" s="100"/>
    </row>
    <row r="147" spans="1:7" ht="30.6" customHeight="1" x14ac:dyDescent="0.25">
      <c r="A147" s="36">
        <v>126</v>
      </c>
      <c r="B147" s="39" t="s">
        <v>727</v>
      </c>
      <c r="C147" s="39" t="s">
        <v>728</v>
      </c>
      <c r="D147" s="36" t="s">
        <v>51</v>
      </c>
      <c r="E147" s="36">
        <v>10</v>
      </c>
      <c r="F147" s="183"/>
      <c r="G147" s="100"/>
    </row>
    <row r="148" spans="1:7" ht="24" x14ac:dyDescent="0.25">
      <c r="A148" s="36">
        <v>127</v>
      </c>
      <c r="B148" s="39" t="s">
        <v>727</v>
      </c>
      <c r="C148" s="39" t="s">
        <v>729</v>
      </c>
      <c r="D148" s="36" t="s">
        <v>51</v>
      </c>
      <c r="E148" s="36">
        <v>15</v>
      </c>
      <c r="F148" s="183"/>
      <c r="G148" s="100"/>
    </row>
    <row r="149" spans="1:7" x14ac:dyDescent="0.25">
      <c r="A149" s="36">
        <v>128</v>
      </c>
      <c r="B149" s="39" t="s">
        <v>727</v>
      </c>
      <c r="C149" s="39" t="s">
        <v>730</v>
      </c>
      <c r="D149" s="36" t="s">
        <v>51</v>
      </c>
      <c r="E149" s="36">
        <v>7</v>
      </c>
      <c r="F149" s="183"/>
      <c r="G149" s="100"/>
    </row>
    <row r="150" spans="1:7" x14ac:dyDescent="0.25">
      <c r="A150" s="36">
        <v>129</v>
      </c>
      <c r="B150" s="39" t="s">
        <v>317</v>
      </c>
      <c r="C150" s="39" t="s">
        <v>339</v>
      </c>
      <c r="D150" s="36" t="s">
        <v>51</v>
      </c>
      <c r="E150" s="36">
        <v>20</v>
      </c>
      <c r="F150" s="183"/>
      <c r="G150" s="100"/>
    </row>
    <row r="151" spans="1:7" x14ac:dyDescent="0.25">
      <c r="A151" s="36">
        <v>130</v>
      </c>
      <c r="B151" s="39" t="s">
        <v>317</v>
      </c>
      <c r="C151" s="39" t="s">
        <v>340</v>
      </c>
      <c r="D151" s="36" t="s">
        <v>51</v>
      </c>
      <c r="E151" s="36">
        <v>20</v>
      </c>
      <c r="F151" s="183"/>
      <c r="G151" s="100"/>
    </row>
    <row r="152" spans="1:7" x14ac:dyDescent="0.25">
      <c r="A152" s="36">
        <v>131</v>
      </c>
      <c r="B152" s="39" t="s">
        <v>317</v>
      </c>
      <c r="C152" s="39" t="s">
        <v>341</v>
      </c>
      <c r="D152" s="36" t="s">
        <v>51</v>
      </c>
      <c r="E152" s="36">
        <v>120</v>
      </c>
      <c r="F152" s="183"/>
      <c r="G152" s="100"/>
    </row>
    <row r="153" spans="1:7" ht="24" x14ac:dyDescent="0.25">
      <c r="A153" s="36">
        <v>132</v>
      </c>
      <c r="B153" s="39" t="s">
        <v>317</v>
      </c>
      <c r="C153" s="39" t="s">
        <v>342</v>
      </c>
      <c r="D153" s="36" t="s">
        <v>51</v>
      </c>
      <c r="E153" s="36">
        <v>90</v>
      </c>
      <c r="F153" s="183"/>
      <c r="G153" s="100"/>
    </row>
    <row r="154" spans="1:7" ht="24" x14ac:dyDescent="0.25">
      <c r="A154" s="36">
        <v>133</v>
      </c>
      <c r="B154" s="39" t="s">
        <v>317</v>
      </c>
      <c r="C154" s="39" t="s">
        <v>343</v>
      </c>
      <c r="D154" s="36" t="s">
        <v>51</v>
      </c>
      <c r="E154" s="36">
        <v>80</v>
      </c>
      <c r="F154" s="183"/>
      <c r="G154" s="100"/>
    </row>
    <row r="155" spans="1:7" ht="24" x14ac:dyDescent="0.25">
      <c r="A155" s="36">
        <v>134</v>
      </c>
      <c r="B155" s="39" t="s">
        <v>317</v>
      </c>
      <c r="C155" s="39" t="s">
        <v>731</v>
      </c>
      <c r="D155" s="36" t="s">
        <v>51</v>
      </c>
      <c r="E155" s="36">
        <v>15</v>
      </c>
      <c r="F155" s="183"/>
      <c r="G155" s="100"/>
    </row>
    <row r="156" spans="1:7" ht="24" x14ac:dyDescent="0.25">
      <c r="A156" s="36">
        <v>135</v>
      </c>
      <c r="B156" s="39" t="s">
        <v>317</v>
      </c>
      <c r="C156" s="39" t="s">
        <v>732</v>
      </c>
      <c r="D156" s="36" t="s">
        <v>51</v>
      </c>
      <c r="E156" s="36">
        <v>15</v>
      </c>
      <c r="F156" s="183"/>
      <c r="G156" s="100"/>
    </row>
    <row r="157" spans="1:7" x14ac:dyDescent="0.25">
      <c r="A157" s="242" t="s">
        <v>670</v>
      </c>
      <c r="B157" s="243"/>
      <c r="C157" s="243"/>
      <c r="D157" s="243"/>
      <c r="E157" s="243"/>
      <c r="F157" s="244"/>
      <c r="G157" s="89">
        <f>SUM(G12:G156)</f>
        <v>0</v>
      </c>
    </row>
    <row r="158" spans="1:7" x14ac:dyDescent="0.25">
      <c r="A158" s="245" t="s">
        <v>663</v>
      </c>
      <c r="B158" s="246"/>
      <c r="C158" s="246"/>
      <c r="D158" s="246"/>
      <c r="E158" s="246"/>
      <c r="F158" s="247"/>
      <c r="G158" s="99">
        <f>G157*0.23</f>
        <v>0</v>
      </c>
    </row>
    <row r="159" spans="1:7" x14ac:dyDescent="0.25">
      <c r="A159" s="245" t="s">
        <v>664</v>
      </c>
      <c r="B159" s="246"/>
      <c r="C159" s="246"/>
      <c r="D159" s="246"/>
      <c r="E159" s="246"/>
      <c r="F159" s="247"/>
      <c r="G159" s="99">
        <f>G157+G158</f>
        <v>0</v>
      </c>
    </row>
    <row r="160" spans="1:7" x14ac:dyDescent="0.25">
      <c r="A160" s="248" t="str">
        <f>'zał. C-B-ZESTAWIENIE_RB'!E24</f>
        <v>Gdynia., dnia          2024.</v>
      </c>
      <c r="B160" s="248"/>
      <c r="C160" s="9"/>
      <c r="D160" s="1" t="s">
        <v>665</v>
      </c>
    </row>
    <row r="161" spans="1:7" x14ac:dyDescent="0.25">
      <c r="A161" s="1"/>
      <c r="D161" s="218" t="s">
        <v>706</v>
      </c>
      <c r="E161" s="218"/>
      <c r="F161" s="218"/>
      <c r="G161" s="218"/>
    </row>
  </sheetData>
  <sheetProtection selectLockedCells="1" selectUnlockedCells="1"/>
  <mergeCells count="7">
    <mergeCell ref="D161:G161"/>
    <mergeCell ref="A160:B160"/>
    <mergeCell ref="F2:G2"/>
    <mergeCell ref="A3:C3"/>
    <mergeCell ref="A157:F157"/>
    <mergeCell ref="A158:F158"/>
    <mergeCell ref="A159:F159"/>
  </mergeCells>
  <pageMargins left="0.7" right="0.7" top="0.75" bottom="0.75" header="0.51180555555555551" footer="0.51180555555555551"/>
  <pageSetup paperSize="9" scale="64" firstPageNumber="0" fitToHeight="0" orientation="portrait" r:id="rId1"/>
  <headerFooter alignWithMargins="0"/>
  <rowBreaks count="2" manualBreakCount="2">
    <brk id="90" max="6" man="1"/>
    <brk id="11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3399"/>
    <pageSetUpPr fitToPage="1"/>
  </sheetPr>
  <dimension ref="A2:I163"/>
  <sheetViews>
    <sheetView view="pageBreakPreview" zoomScaleNormal="125" zoomScaleSheetLayoutView="100" workbookViewId="0">
      <selection activeCell="F12" sqref="F12:G43"/>
    </sheetView>
  </sheetViews>
  <sheetFormatPr defaultColWidth="8.7109375" defaultRowHeight="15" x14ac:dyDescent="0.25"/>
  <cols>
    <col min="1" max="1" width="5.5703125" style="1" customWidth="1"/>
    <col min="2" max="2" width="13.28515625" style="1" customWidth="1"/>
    <col min="3" max="3" width="72.7109375" style="1" customWidth="1"/>
    <col min="4" max="4" width="7.28515625" style="1" customWidth="1"/>
    <col min="5" max="5" width="8.7109375" style="1" customWidth="1"/>
    <col min="6" max="6" width="12.5703125" style="1" customWidth="1"/>
    <col min="7" max="7" width="19.7109375" style="1" customWidth="1"/>
    <col min="8" max="16384" width="8.7109375" style="1"/>
  </cols>
  <sheetData>
    <row r="2" spans="1:9" ht="18.75" x14ac:dyDescent="0.3">
      <c r="A2" s="215"/>
      <c r="B2" s="215" t="str">
        <f>'zał. C-B-ZESTAWIENIE_RB'!D2</f>
        <v>EZP.271.24.2024</v>
      </c>
      <c r="G2" s="249" t="s">
        <v>712</v>
      </c>
      <c r="H2" s="249"/>
    </row>
    <row r="3" spans="1:9" ht="51.75" customHeight="1" x14ac:dyDescent="0.25">
      <c r="A3" s="1" t="s">
        <v>668</v>
      </c>
      <c r="F3" s="162"/>
      <c r="G3" s="162"/>
    </row>
    <row r="4" spans="1:9" ht="21" customHeight="1" x14ac:dyDescent="0.25">
      <c r="A4" s="180" t="s">
        <v>713</v>
      </c>
      <c r="F4" s="162"/>
      <c r="G4" s="162"/>
    </row>
    <row r="5" spans="1:9" ht="30.6" customHeight="1" x14ac:dyDescent="0.25">
      <c r="A5" s="160"/>
      <c r="B5" s="62"/>
      <c r="F5" s="162"/>
      <c r="G5" s="162"/>
    </row>
    <row r="6" spans="1:9" ht="23.45" customHeight="1" x14ac:dyDescent="0.25">
      <c r="A6" s="216" t="str">
        <f>'zał. C1-B- BITUMICZNE_RB'!A7</f>
        <v>KOSZTORYS OFERTOWY - Rejon B</v>
      </c>
      <c r="B6" s="216"/>
      <c r="C6" s="216"/>
      <c r="D6" s="216"/>
      <c r="E6" s="216"/>
      <c r="F6" s="216"/>
      <c r="G6" s="216"/>
    </row>
    <row r="7" spans="1:9" ht="16.5" x14ac:dyDescent="0.25">
      <c r="A7" s="222" t="s">
        <v>697</v>
      </c>
      <c r="B7" s="222"/>
      <c r="C7" s="222"/>
      <c r="D7" s="222"/>
      <c r="E7" s="222"/>
      <c r="F7" s="222"/>
      <c r="G7" s="222"/>
    </row>
    <row r="8" spans="1:9" x14ac:dyDescent="0.25">
      <c r="A8" s="253" t="s">
        <v>698</v>
      </c>
      <c r="B8" s="253"/>
      <c r="C8" s="253"/>
      <c r="D8" s="253"/>
      <c r="E8" s="253"/>
      <c r="F8" s="253"/>
      <c r="G8" s="253"/>
      <c r="H8" s="17"/>
      <c r="I8" s="17"/>
    </row>
    <row r="9" spans="1:9" x14ac:dyDescent="0.25">
      <c r="A9" s="19"/>
      <c r="B9" s="18"/>
      <c r="C9" s="19"/>
      <c r="D9" s="18"/>
      <c r="E9" s="18"/>
      <c r="F9" s="18"/>
      <c r="G9" s="20"/>
    </row>
    <row r="10" spans="1:9" s="21" customFormat="1" ht="36" x14ac:dyDescent="0.2">
      <c r="A10" s="34" t="s">
        <v>1</v>
      </c>
      <c r="B10" s="34" t="s">
        <v>2</v>
      </c>
      <c r="C10" s="34" t="s">
        <v>3</v>
      </c>
      <c r="D10" s="34" t="s">
        <v>4</v>
      </c>
      <c r="E10" s="34" t="s">
        <v>5</v>
      </c>
      <c r="F10" s="34" t="s">
        <v>640</v>
      </c>
      <c r="G10" s="34" t="s">
        <v>659</v>
      </c>
      <c r="H10" s="92"/>
    </row>
    <row r="11" spans="1:9" s="21" customFormat="1" ht="18.600000000000001" customHeight="1" x14ac:dyDescent="0.2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4">
        <v>6</v>
      </c>
      <c r="G11" s="34">
        <v>7</v>
      </c>
      <c r="H11" s="92"/>
    </row>
    <row r="12" spans="1:9" ht="31.15" customHeight="1" x14ac:dyDescent="0.25">
      <c r="A12" s="35">
        <v>1</v>
      </c>
      <c r="B12" s="36" t="s">
        <v>344</v>
      </c>
      <c r="C12" s="37" t="s">
        <v>345</v>
      </c>
      <c r="D12" s="38" t="s">
        <v>19</v>
      </c>
      <c r="E12" s="153">
        <v>110</v>
      </c>
      <c r="F12" s="184"/>
      <c r="G12" s="100"/>
    </row>
    <row r="13" spans="1:9" ht="31.15" customHeight="1" x14ac:dyDescent="0.25">
      <c r="A13" s="35">
        <v>2</v>
      </c>
      <c r="B13" s="36" t="s">
        <v>344</v>
      </c>
      <c r="C13" s="37" t="s">
        <v>346</v>
      </c>
      <c r="D13" s="38" t="s">
        <v>19</v>
      </c>
      <c r="E13" s="153">
        <v>110</v>
      </c>
      <c r="F13" s="184"/>
      <c r="G13" s="100"/>
    </row>
    <row r="14" spans="1:9" ht="31.15" customHeight="1" x14ac:dyDescent="0.25">
      <c r="A14" s="35">
        <v>3</v>
      </c>
      <c r="B14" s="36" t="s">
        <v>344</v>
      </c>
      <c r="C14" s="37" t="s">
        <v>347</v>
      </c>
      <c r="D14" s="38" t="s">
        <v>19</v>
      </c>
      <c r="E14" s="153">
        <v>74</v>
      </c>
      <c r="F14" s="184"/>
      <c r="G14" s="100"/>
    </row>
    <row r="15" spans="1:9" ht="31.15" customHeight="1" x14ac:dyDescent="0.25">
      <c r="A15" s="35">
        <v>4</v>
      </c>
      <c r="B15" s="36" t="s">
        <v>348</v>
      </c>
      <c r="C15" s="37" t="s">
        <v>349</v>
      </c>
      <c r="D15" s="38" t="s">
        <v>19</v>
      </c>
      <c r="E15" s="153">
        <v>18</v>
      </c>
      <c r="F15" s="184"/>
      <c r="G15" s="100"/>
    </row>
    <row r="16" spans="1:9" ht="31.15" customHeight="1" x14ac:dyDescent="0.25">
      <c r="A16" s="35">
        <v>5</v>
      </c>
      <c r="B16" s="36" t="s">
        <v>348</v>
      </c>
      <c r="C16" s="37" t="s">
        <v>350</v>
      </c>
      <c r="D16" s="38" t="s">
        <v>19</v>
      </c>
      <c r="E16" s="153">
        <v>18</v>
      </c>
      <c r="F16" s="184"/>
      <c r="G16" s="100"/>
    </row>
    <row r="17" spans="1:7" ht="31.15" customHeight="1" x14ac:dyDescent="0.25">
      <c r="A17" s="35">
        <v>6</v>
      </c>
      <c r="B17" s="36" t="s">
        <v>348</v>
      </c>
      <c r="C17" s="37" t="s">
        <v>351</v>
      </c>
      <c r="D17" s="38" t="s">
        <v>19</v>
      </c>
      <c r="E17" s="153">
        <v>28</v>
      </c>
      <c r="F17" s="184"/>
      <c r="G17" s="100"/>
    </row>
    <row r="18" spans="1:7" ht="31.15" customHeight="1" x14ac:dyDescent="0.25">
      <c r="A18" s="35">
        <v>7</v>
      </c>
      <c r="B18" s="36" t="s">
        <v>348</v>
      </c>
      <c r="C18" s="37" t="s">
        <v>352</v>
      </c>
      <c r="D18" s="38" t="s">
        <v>19</v>
      </c>
      <c r="E18" s="153">
        <v>37</v>
      </c>
      <c r="F18" s="184"/>
      <c r="G18" s="100"/>
    </row>
    <row r="19" spans="1:7" ht="31.15" customHeight="1" x14ac:dyDescent="0.25">
      <c r="A19" s="35">
        <v>8</v>
      </c>
      <c r="B19" s="36" t="s">
        <v>348</v>
      </c>
      <c r="C19" s="37" t="s">
        <v>353</v>
      </c>
      <c r="D19" s="38" t="s">
        <v>19</v>
      </c>
      <c r="E19" s="153">
        <v>37</v>
      </c>
      <c r="F19" s="184"/>
      <c r="G19" s="100"/>
    </row>
    <row r="20" spans="1:7" ht="31.15" customHeight="1" x14ac:dyDescent="0.25">
      <c r="A20" s="35">
        <v>9</v>
      </c>
      <c r="B20" s="36" t="s">
        <v>348</v>
      </c>
      <c r="C20" s="37" t="s">
        <v>354</v>
      </c>
      <c r="D20" s="38" t="s">
        <v>19</v>
      </c>
      <c r="E20" s="153">
        <v>28</v>
      </c>
      <c r="F20" s="184"/>
      <c r="G20" s="100"/>
    </row>
    <row r="21" spans="1:7" ht="31.15" customHeight="1" x14ac:dyDescent="0.25">
      <c r="A21" s="35">
        <v>10</v>
      </c>
      <c r="B21" s="36" t="s">
        <v>348</v>
      </c>
      <c r="C21" s="37" t="s">
        <v>355</v>
      </c>
      <c r="D21" s="38" t="s">
        <v>19</v>
      </c>
      <c r="E21" s="153">
        <v>28</v>
      </c>
      <c r="F21" s="184"/>
      <c r="G21" s="100"/>
    </row>
    <row r="22" spans="1:7" ht="31.15" customHeight="1" x14ac:dyDescent="0.25">
      <c r="A22" s="35">
        <v>11</v>
      </c>
      <c r="B22" s="36" t="s">
        <v>335</v>
      </c>
      <c r="C22" s="37" t="s">
        <v>356</v>
      </c>
      <c r="D22" s="38" t="s">
        <v>19</v>
      </c>
      <c r="E22" s="153">
        <v>18</v>
      </c>
      <c r="F22" s="184"/>
      <c r="G22" s="100"/>
    </row>
    <row r="23" spans="1:7" ht="31.15" customHeight="1" x14ac:dyDescent="0.25">
      <c r="A23" s="35">
        <v>12</v>
      </c>
      <c r="B23" s="36" t="s">
        <v>335</v>
      </c>
      <c r="C23" s="37" t="s">
        <v>357</v>
      </c>
      <c r="D23" s="38" t="s">
        <v>19</v>
      </c>
      <c r="E23" s="153">
        <v>18</v>
      </c>
      <c r="F23" s="184"/>
      <c r="G23" s="100"/>
    </row>
    <row r="24" spans="1:7" ht="31.15" customHeight="1" x14ac:dyDescent="0.25">
      <c r="A24" s="35">
        <v>13</v>
      </c>
      <c r="B24" s="36" t="s">
        <v>335</v>
      </c>
      <c r="C24" s="37" t="s">
        <v>358</v>
      </c>
      <c r="D24" s="38" t="s">
        <v>19</v>
      </c>
      <c r="E24" s="153">
        <v>18</v>
      </c>
      <c r="F24" s="184"/>
      <c r="G24" s="100"/>
    </row>
    <row r="25" spans="1:7" ht="31.15" customHeight="1" x14ac:dyDescent="0.25">
      <c r="A25" s="35">
        <v>14</v>
      </c>
      <c r="B25" s="36" t="s">
        <v>344</v>
      </c>
      <c r="C25" s="37" t="s">
        <v>359</v>
      </c>
      <c r="D25" s="38" t="s">
        <v>19</v>
      </c>
      <c r="E25" s="153">
        <v>10</v>
      </c>
      <c r="F25" s="184"/>
      <c r="G25" s="100"/>
    </row>
    <row r="26" spans="1:7" ht="31.15" customHeight="1" x14ac:dyDescent="0.25">
      <c r="A26" s="35">
        <v>15</v>
      </c>
      <c r="B26" s="36" t="s">
        <v>344</v>
      </c>
      <c r="C26" s="37" t="s">
        <v>360</v>
      </c>
      <c r="D26" s="38" t="s">
        <v>19</v>
      </c>
      <c r="E26" s="153">
        <v>10</v>
      </c>
      <c r="F26" s="184"/>
      <c r="G26" s="100"/>
    </row>
    <row r="27" spans="1:7" ht="31.15" customHeight="1" x14ac:dyDescent="0.25">
      <c r="A27" s="35">
        <v>16</v>
      </c>
      <c r="B27" s="36" t="s">
        <v>344</v>
      </c>
      <c r="C27" s="37" t="s">
        <v>361</v>
      </c>
      <c r="D27" s="38" t="s">
        <v>19</v>
      </c>
      <c r="E27" s="153">
        <v>9</v>
      </c>
      <c r="F27" s="184"/>
      <c r="G27" s="100"/>
    </row>
    <row r="28" spans="1:7" ht="31.15" customHeight="1" x14ac:dyDescent="0.25">
      <c r="A28" s="35">
        <v>17</v>
      </c>
      <c r="B28" s="36" t="s">
        <v>335</v>
      </c>
      <c r="C28" s="37" t="s">
        <v>362</v>
      </c>
      <c r="D28" s="38" t="s">
        <v>51</v>
      </c>
      <c r="E28" s="153">
        <v>10</v>
      </c>
      <c r="F28" s="184"/>
      <c r="G28" s="100"/>
    </row>
    <row r="29" spans="1:7" ht="31.15" customHeight="1" x14ac:dyDescent="0.25">
      <c r="A29" s="35">
        <v>18</v>
      </c>
      <c r="B29" s="36" t="s">
        <v>348</v>
      </c>
      <c r="C29" s="37" t="s">
        <v>363</v>
      </c>
      <c r="D29" s="38" t="s">
        <v>51</v>
      </c>
      <c r="E29" s="153">
        <v>10</v>
      </c>
      <c r="F29" s="184"/>
      <c r="G29" s="100"/>
    </row>
    <row r="30" spans="1:7" ht="31.15" customHeight="1" x14ac:dyDescent="0.25">
      <c r="A30" s="35">
        <v>19</v>
      </c>
      <c r="B30" s="36" t="s">
        <v>348</v>
      </c>
      <c r="C30" s="37" t="s">
        <v>733</v>
      </c>
      <c r="D30" s="38" t="s">
        <v>51</v>
      </c>
      <c r="E30" s="153">
        <v>10</v>
      </c>
      <c r="F30" s="184"/>
      <c r="G30" s="100"/>
    </row>
    <row r="31" spans="1:7" ht="31.15" customHeight="1" x14ac:dyDescent="0.25">
      <c r="A31" s="35">
        <v>20</v>
      </c>
      <c r="B31" s="36" t="s">
        <v>348</v>
      </c>
      <c r="C31" s="37" t="s">
        <v>734</v>
      </c>
      <c r="D31" s="38" t="s">
        <v>51</v>
      </c>
      <c r="E31" s="153">
        <v>10</v>
      </c>
      <c r="F31" s="184"/>
      <c r="G31" s="100"/>
    </row>
    <row r="32" spans="1:7" ht="31.15" customHeight="1" x14ac:dyDescent="0.25">
      <c r="A32" s="35">
        <v>21</v>
      </c>
      <c r="B32" s="36" t="s">
        <v>344</v>
      </c>
      <c r="C32" s="37" t="s">
        <v>364</v>
      </c>
      <c r="D32" s="38" t="s">
        <v>19</v>
      </c>
      <c r="E32" s="153">
        <v>18</v>
      </c>
      <c r="F32" s="184"/>
      <c r="G32" s="100"/>
    </row>
    <row r="33" spans="1:7" ht="31.15" customHeight="1" x14ac:dyDescent="0.25">
      <c r="A33" s="35">
        <v>22</v>
      </c>
      <c r="B33" s="36" t="s">
        <v>344</v>
      </c>
      <c r="C33" s="37" t="s">
        <v>365</v>
      </c>
      <c r="D33" s="38" t="s">
        <v>19</v>
      </c>
      <c r="E33" s="153">
        <v>5</v>
      </c>
      <c r="F33" s="184"/>
      <c r="G33" s="100"/>
    </row>
    <row r="34" spans="1:7" ht="31.15" customHeight="1" x14ac:dyDescent="0.25">
      <c r="A34" s="35">
        <v>23</v>
      </c>
      <c r="B34" s="36" t="s">
        <v>344</v>
      </c>
      <c r="C34" s="37" t="s">
        <v>366</v>
      </c>
      <c r="D34" s="38" t="s">
        <v>19</v>
      </c>
      <c r="E34" s="153">
        <v>5</v>
      </c>
      <c r="F34" s="184"/>
      <c r="G34" s="100"/>
    </row>
    <row r="35" spans="1:7" ht="31.15" customHeight="1" x14ac:dyDescent="0.25">
      <c r="A35" s="35">
        <v>24</v>
      </c>
      <c r="B35" s="36" t="s">
        <v>344</v>
      </c>
      <c r="C35" s="37" t="s">
        <v>367</v>
      </c>
      <c r="D35" s="38" t="s">
        <v>19</v>
      </c>
      <c r="E35" s="153">
        <v>6</v>
      </c>
      <c r="F35" s="184"/>
      <c r="G35" s="100"/>
    </row>
    <row r="36" spans="1:7" ht="31.15" customHeight="1" x14ac:dyDescent="0.25">
      <c r="A36" s="35">
        <v>25</v>
      </c>
      <c r="B36" s="36" t="s">
        <v>348</v>
      </c>
      <c r="C36" s="37" t="s">
        <v>368</v>
      </c>
      <c r="D36" s="38" t="s">
        <v>19</v>
      </c>
      <c r="E36" s="153">
        <v>28</v>
      </c>
      <c r="F36" s="184"/>
      <c r="G36" s="100"/>
    </row>
    <row r="37" spans="1:7" ht="31.15" customHeight="1" x14ac:dyDescent="0.25">
      <c r="A37" s="35">
        <v>26</v>
      </c>
      <c r="B37" s="36" t="s">
        <v>348</v>
      </c>
      <c r="C37" s="37" t="s">
        <v>369</v>
      </c>
      <c r="D37" s="38" t="s">
        <v>19</v>
      </c>
      <c r="E37" s="153">
        <v>10</v>
      </c>
      <c r="F37" s="184"/>
      <c r="G37" s="100"/>
    </row>
    <row r="38" spans="1:7" ht="31.15" customHeight="1" x14ac:dyDescent="0.25">
      <c r="A38" s="35">
        <v>27</v>
      </c>
      <c r="B38" s="36" t="s">
        <v>348</v>
      </c>
      <c r="C38" s="37" t="s">
        <v>370</v>
      </c>
      <c r="D38" s="38" t="s">
        <v>19</v>
      </c>
      <c r="E38" s="153">
        <v>28</v>
      </c>
      <c r="F38" s="184"/>
      <c r="G38" s="100"/>
    </row>
    <row r="39" spans="1:7" ht="31.15" customHeight="1" x14ac:dyDescent="0.25">
      <c r="A39" s="35">
        <v>28</v>
      </c>
      <c r="B39" s="36" t="s">
        <v>344</v>
      </c>
      <c r="C39" s="39" t="s">
        <v>371</v>
      </c>
      <c r="D39" s="38" t="s">
        <v>19</v>
      </c>
      <c r="E39" s="153">
        <v>73</v>
      </c>
      <c r="F39" s="184"/>
      <c r="G39" s="100"/>
    </row>
    <row r="40" spans="1:7" ht="31.15" customHeight="1" x14ac:dyDescent="0.25">
      <c r="A40" s="35">
        <v>29</v>
      </c>
      <c r="B40" s="36" t="s">
        <v>344</v>
      </c>
      <c r="C40" s="39" t="s">
        <v>372</v>
      </c>
      <c r="D40" s="38" t="s">
        <v>19</v>
      </c>
      <c r="E40" s="153">
        <v>73</v>
      </c>
      <c r="F40" s="184"/>
      <c r="G40" s="100"/>
    </row>
    <row r="41" spans="1:7" ht="31.15" customHeight="1" x14ac:dyDescent="0.25">
      <c r="A41" s="35">
        <v>30</v>
      </c>
      <c r="B41" s="36" t="s">
        <v>344</v>
      </c>
      <c r="C41" s="39" t="s">
        <v>373</v>
      </c>
      <c r="D41" s="38" t="s">
        <v>19</v>
      </c>
      <c r="E41" s="153">
        <v>10</v>
      </c>
      <c r="F41" s="184"/>
      <c r="G41" s="100"/>
    </row>
    <row r="42" spans="1:7" ht="30.6" customHeight="1" x14ac:dyDescent="0.25">
      <c r="A42" s="35">
        <v>31</v>
      </c>
      <c r="B42" s="36" t="s">
        <v>344</v>
      </c>
      <c r="C42" s="39" t="s">
        <v>374</v>
      </c>
      <c r="D42" s="38" t="s">
        <v>19</v>
      </c>
      <c r="E42" s="153">
        <v>10</v>
      </c>
      <c r="F42" s="184"/>
      <c r="G42" s="100"/>
    </row>
    <row r="43" spans="1:7" ht="26.45" customHeight="1" x14ac:dyDescent="0.25">
      <c r="A43" s="35">
        <v>32</v>
      </c>
      <c r="B43" s="36" t="s">
        <v>344</v>
      </c>
      <c r="C43" s="39" t="s">
        <v>375</v>
      </c>
      <c r="D43" s="38" t="s">
        <v>19</v>
      </c>
      <c r="E43" s="153">
        <v>10</v>
      </c>
      <c r="F43" s="184"/>
      <c r="G43" s="100"/>
    </row>
    <row r="44" spans="1:7" ht="24.6" customHeight="1" x14ac:dyDescent="0.25">
      <c r="A44" s="250" t="s">
        <v>666</v>
      </c>
      <c r="B44" s="251"/>
      <c r="C44" s="251"/>
      <c r="D44" s="251"/>
      <c r="E44" s="251"/>
      <c r="F44" s="252"/>
      <c r="G44" s="90">
        <f>SUM(G12:G43)</f>
        <v>0</v>
      </c>
    </row>
    <row r="45" spans="1:7" ht="38.25" customHeight="1" x14ac:dyDescent="0.25">
      <c r="A45" s="224" t="s">
        <v>663</v>
      </c>
      <c r="B45" s="225"/>
      <c r="C45" s="225"/>
      <c r="D45" s="225"/>
      <c r="E45" s="225"/>
      <c r="F45" s="226"/>
      <c r="G45" s="101">
        <f>G44*0.23</f>
        <v>0</v>
      </c>
    </row>
    <row r="46" spans="1:7" ht="28.9" customHeight="1" x14ac:dyDescent="0.25">
      <c r="A46" s="224" t="s">
        <v>664</v>
      </c>
      <c r="B46" s="225"/>
      <c r="C46" s="225"/>
      <c r="D46" s="225"/>
      <c r="E46" s="225"/>
      <c r="F46" s="226"/>
      <c r="G46" s="101">
        <f>G44+G45</f>
        <v>0</v>
      </c>
    </row>
    <row r="47" spans="1:7" x14ac:dyDescent="0.25">
      <c r="B47" s="165" t="str">
        <f>'zał. C-B-ZESTAWIENIE_RB'!E24</f>
        <v>Gdynia., dnia          2024.</v>
      </c>
      <c r="C47" s="9"/>
    </row>
    <row r="48" spans="1:7" x14ac:dyDescent="0.25">
      <c r="B48" s="148"/>
      <c r="D48" s="1" t="s">
        <v>667</v>
      </c>
    </row>
    <row r="49" spans="1:7" x14ac:dyDescent="0.25">
      <c r="D49" s="218" t="s">
        <v>718</v>
      </c>
      <c r="E49" s="218"/>
      <c r="F49" s="218"/>
      <c r="G49" s="218"/>
    </row>
    <row r="50" spans="1:7" x14ac:dyDescent="0.25">
      <c r="A50" s="194"/>
      <c r="B50" s="195"/>
      <c r="C50" s="196"/>
      <c r="D50" s="194"/>
      <c r="E50" s="194"/>
      <c r="F50" s="197"/>
      <c r="G50" s="198"/>
    </row>
    <row r="51" spans="1:7" x14ac:dyDescent="0.25">
      <c r="A51" s="194"/>
      <c r="B51" s="195"/>
      <c r="C51" s="196"/>
      <c r="D51" s="194"/>
      <c r="E51" s="194"/>
      <c r="F51" s="197"/>
      <c r="G51" s="198"/>
    </row>
    <row r="52" spans="1:7" x14ac:dyDescent="0.25">
      <c r="A52" s="194"/>
      <c r="B52" s="195"/>
      <c r="C52" s="196"/>
      <c r="D52" s="194"/>
      <c r="E52" s="194"/>
      <c r="F52" s="197"/>
      <c r="G52" s="198"/>
    </row>
    <row r="53" spans="1:7" x14ac:dyDescent="0.25">
      <c r="A53" s="194"/>
      <c r="B53" s="195"/>
      <c r="C53" s="196"/>
      <c r="D53" s="194"/>
      <c r="E53" s="194"/>
      <c r="F53" s="197"/>
      <c r="G53" s="198"/>
    </row>
    <row r="54" spans="1:7" x14ac:dyDescent="0.25">
      <c r="A54" s="194"/>
      <c r="B54" s="195"/>
      <c r="C54" s="196"/>
      <c r="D54" s="194"/>
      <c r="E54" s="194"/>
      <c r="F54" s="197"/>
      <c r="G54" s="198"/>
    </row>
    <row r="55" spans="1:7" x14ac:dyDescent="0.25">
      <c r="A55" s="194"/>
      <c r="B55" s="195"/>
      <c r="C55" s="196"/>
      <c r="D55" s="194"/>
      <c r="E55" s="194"/>
      <c r="F55" s="197"/>
      <c r="G55" s="198"/>
    </row>
    <row r="56" spans="1:7" x14ac:dyDescent="0.25">
      <c r="A56" s="194"/>
      <c r="B56" s="195"/>
      <c r="C56" s="199"/>
      <c r="D56" s="194"/>
      <c r="E56" s="194"/>
      <c r="F56" s="197"/>
      <c r="G56" s="198"/>
    </row>
    <row r="57" spans="1:7" x14ac:dyDescent="0.25">
      <c r="A57" s="194"/>
      <c r="B57" s="195"/>
      <c r="C57" s="196"/>
      <c r="D57" s="194"/>
      <c r="E57" s="194"/>
      <c r="F57" s="197"/>
      <c r="G57" s="198"/>
    </row>
    <row r="58" spans="1:7" x14ac:dyDescent="0.25">
      <c r="A58" s="194"/>
      <c r="B58" s="195"/>
      <c r="C58" s="196"/>
      <c r="D58" s="194"/>
      <c r="E58" s="194"/>
      <c r="F58" s="197"/>
      <c r="G58" s="198"/>
    </row>
    <row r="59" spans="1:7" x14ac:dyDescent="0.25">
      <c r="A59" s="194"/>
      <c r="B59" s="195"/>
      <c r="C59" s="196"/>
      <c r="D59" s="194"/>
      <c r="E59" s="194"/>
      <c r="F59" s="197"/>
      <c r="G59" s="198"/>
    </row>
    <row r="60" spans="1:7" x14ac:dyDescent="0.25">
      <c r="A60" s="194"/>
      <c r="B60" s="195"/>
      <c r="C60" s="196"/>
      <c r="D60" s="194"/>
      <c r="E60" s="194"/>
      <c r="F60" s="197"/>
      <c r="G60" s="198"/>
    </row>
    <row r="61" spans="1:7" x14ac:dyDescent="0.25">
      <c r="A61" s="194"/>
      <c r="B61" s="195"/>
      <c r="C61" s="196"/>
      <c r="D61" s="194"/>
      <c r="E61" s="194"/>
      <c r="F61" s="197"/>
      <c r="G61" s="198"/>
    </row>
    <row r="62" spans="1:7" x14ac:dyDescent="0.25">
      <c r="A62" s="194"/>
      <c r="B62" s="195"/>
      <c r="C62" s="196"/>
      <c r="D62" s="194"/>
      <c r="E62" s="194"/>
      <c r="F62" s="197"/>
      <c r="G62" s="198"/>
    </row>
    <row r="63" spans="1:7" x14ac:dyDescent="0.25">
      <c r="A63" s="200"/>
      <c r="B63" s="200"/>
      <c r="C63" s="201"/>
      <c r="D63" s="200"/>
      <c r="E63" s="202"/>
      <c r="F63" s="202"/>
      <c r="G63" s="202"/>
    </row>
    <row r="64" spans="1:7" x14ac:dyDescent="0.25">
      <c r="A64" s="194"/>
      <c r="B64" s="195"/>
      <c r="C64" s="203"/>
      <c r="D64" s="194"/>
      <c r="E64" s="194"/>
      <c r="F64" s="197"/>
      <c r="G64" s="198"/>
    </row>
    <row r="65" spans="1:7" x14ac:dyDescent="0.25">
      <c r="A65" s="194"/>
      <c r="B65" s="195"/>
      <c r="C65" s="203"/>
      <c r="D65" s="194"/>
      <c r="E65" s="194"/>
      <c r="F65" s="197"/>
      <c r="G65" s="198"/>
    </row>
    <row r="66" spans="1:7" x14ac:dyDescent="0.25">
      <c r="A66" s="194"/>
      <c r="B66" s="195"/>
      <c r="C66" s="203"/>
      <c r="D66" s="194"/>
      <c r="E66" s="194"/>
      <c r="F66" s="197"/>
      <c r="G66" s="198"/>
    </row>
    <row r="67" spans="1:7" x14ac:dyDescent="0.25">
      <c r="A67" s="194"/>
      <c r="B67" s="195"/>
      <c r="C67" s="165"/>
      <c r="D67" s="194"/>
      <c r="E67" s="194"/>
      <c r="F67" s="197"/>
      <c r="G67" s="198"/>
    </row>
    <row r="68" spans="1:7" x14ac:dyDescent="0.25">
      <c r="A68" s="194"/>
      <c r="B68" s="195"/>
      <c r="C68" s="165"/>
      <c r="D68" s="194"/>
      <c r="E68" s="194"/>
      <c r="F68" s="197"/>
      <c r="G68" s="198"/>
    </row>
    <row r="69" spans="1:7" x14ac:dyDescent="0.25">
      <c r="A69" s="194"/>
      <c r="B69" s="195"/>
      <c r="C69" s="165"/>
      <c r="D69" s="194"/>
      <c r="E69" s="194"/>
      <c r="F69" s="197"/>
      <c r="G69" s="198"/>
    </row>
    <row r="70" spans="1:7" x14ac:dyDescent="0.25">
      <c r="A70" s="194"/>
      <c r="B70" s="195"/>
      <c r="C70" s="203"/>
      <c r="D70" s="194"/>
      <c r="E70" s="194"/>
      <c r="F70" s="197"/>
      <c r="G70" s="198"/>
    </row>
    <row r="71" spans="1:7" x14ac:dyDescent="0.25">
      <c r="A71" s="200"/>
      <c r="B71" s="200"/>
      <c r="C71" s="201"/>
      <c r="D71" s="200"/>
      <c r="E71" s="202"/>
      <c r="F71" s="202"/>
      <c r="G71" s="202"/>
    </row>
    <row r="72" spans="1:7" x14ac:dyDescent="0.25">
      <c r="A72" s="194"/>
      <c r="B72" s="195"/>
      <c r="C72" s="203"/>
      <c r="D72" s="194"/>
      <c r="E72" s="194"/>
      <c r="F72" s="197"/>
      <c r="G72" s="198"/>
    </row>
    <row r="73" spans="1:7" x14ac:dyDescent="0.25">
      <c r="A73" s="194"/>
      <c r="B73" s="195"/>
      <c r="C73" s="203"/>
      <c r="D73" s="194"/>
      <c r="E73" s="194"/>
      <c r="F73" s="197"/>
      <c r="G73" s="198"/>
    </row>
    <row r="74" spans="1:7" x14ac:dyDescent="0.25">
      <c r="A74" s="194"/>
      <c r="B74" s="195"/>
      <c r="C74" s="203"/>
      <c r="D74" s="194"/>
      <c r="E74" s="194"/>
      <c r="F74" s="197"/>
      <c r="G74" s="198"/>
    </row>
    <row r="75" spans="1:7" x14ac:dyDescent="0.25">
      <c r="A75" s="194"/>
      <c r="B75" s="195"/>
      <c r="C75" s="203"/>
      <c r="D75" s="194"/>
      <c r="E75" s="194"/>
      <c r="F75" s="197"/>
      <c r="G75" s="198"/>
    </row>
    <row r="76" spans="1:7" x14ac:dyDescent="0.25">
      <c r="A76" s="194"/>
      <c r="B76" s="195"/>
      <c r="C76" s="203"/>
      <c r="D76" s="194"/>
      <c r="E76" s="194"/>
      <c r="F76" s="197"/>
      <c r="G76" s="198"/>
    </row>
    <row r="77" spans="1:7" x14ac:dyDescent="0.25">
      <c r="A77" s="194"/>
      <c r="B77" s="195"/>
      <c r="C77" s="203"/>
      <c r="D77" s="194"/>
      <c r="E77" s="194"/>
      <c r="F77" s="197"/>
      <c r="G77" s="198"/>
    </row>
    <row r="78" spans="1:7" x14ac:dyDescent="0.25">
      <c r="A78" s="200"/>
      <c r="B78" s="200"/>
      <c r="C78" s="200"/>
      <c r="D78" s="200"/>
      <c r="E78" s="202"/>
      <c r="F78" s="202"/>
      <c r="G78" s="202"/>
    </row>
    <row r="79" spans="1:7" x14ac:dyDescent="0.25">
      <c r="A79" s="194"/>
      <c r="B79" s="195"/>
      <c r="C79" s="203"/>
      <c r="D79" s="194"/>
      <c r="E79" s="194"/>
      <c r="F79" s="197"/>
      <c r="G79" s="198"/>
    </row>
    <row r="80" spans="1:7" x14ac:dyDescent="0.25">
      <c r="A80" s="194"/>
      <c r="B80" s="195"/>
      <c r="C80" s="203"/>
      <c r="D80" s="194"/>
      <c r="E80" s="194"/>
      <c r="F80" s="197"/>
      <c r="G80" s="198"/>
    </row>
    <row r="81" spans="1:7" x14ac:dyDescent="0.25">
      <c r="A81" s="194"/>
      <c r="B81" s="195"/>
      <c r="C81" s="203"/>
      <c r="D81" s="194"/>
      <c r="E81" s="194"/>
      <c r="F81" s="197"/>
      <c r="G81" s="198"/>
    </row>
    <row r="82" spans="1:7" x14ac:dyDescent="0.25">
      <c r="A82" s="194"/>
      <c r="B82" s="195"/>
      <c r="C82" s="203"/>
      <c r="D82" s="194"/>
      <c r="E82" s="194"/>
      <c r="F82" s="197"/>
      <c r="G82" s="198"/>
    </row>
    <row r="83" spans="1:7" x14ac:dyDescent="0.25">
      <c r="A83" s="194"/>
      <c r="B83" s="195"/>
      <c r="C83" s="203"/>
      <c r="D83" s="194"/>
      <c r="E83" s="194"/>
      <c r="F83" s="197"/>
      <c r="G83" s="198"/>
    </row>
    <row r="84" spans="1:7" x14ac:dyDescent="0.25">
      <c r="A84" s="194"/>
      <c r="B84" s="195"/>
      <c r="C84" s="203"/>
      <c r="D84" s="194"/>
      <c r="E84" s="194"/>
      <c r="F84" s="197"/>
      <c r="G84" s="198"/>
    </row>
    <row r="85" spans="1:7" x14ac:dyDescent="0.25">
      <c r="A85" s="200"/>
      <c r="B85" s="200"/>
      <c r="C85" s="201"/>
      <c r="D85" s="200"/>
      <c r="E85" s="202"/>
      <c r="F85" s="202"/>
      <c r="G85" s="202"/>
    </row>
    <row r="86" spans="1:7" x14ac:dyDescent="0.25">
      <c r="A86" s="194"/>
      <c r="B86" s="195"/>
      <c r="C86" s="203"/>
      <c r="D86" s="194"/>
      <c r="E86" s="194"/>
      <c r="F86" s="197"/>
      <c r="G86" s="198"/>
    </row>
    <row r="87" spans="1:7" x14ac:dyDescent="0.25">
      <c r="A87" s="194"/>
      <c r="B87" s="195"/>
      <c r="C87" s="165"/>
      <c r="D87" s="194"/>
      <c r="E87" s="194"/>
      <c r="F87" s="197"/>
      <c r="G87" s="198"/>
    </row>
    <row r="88" spans="1:7" x14ac:dyDescent="0.25">
      <c r="A88" s="194"/>
      <c r="B88" s="195"/>
      <c r="C88" s="165"/>
      <c r="D88" s="194"/>
      <c r="E88" s="194"/>
      <c r="F88" s="197"/>
      <c r="G88" s="198"/>
    </row>
    <row r="89" spans="1:7" x14ac:dyDescent="0.25">
      <c r="A89" s="204"/>
      <c r="B89" s="205"/>
      <c r="C89" s="206"/>
      <c r="D89" s="204"/>
      <c r="E89" s="204"/>
      <c r="F89" s="207"/>
      <c r="G89" s="208"/>
    </row>
    <row r="90" spans="1:7" x14ac:dyDescent="0.25">
      <c r="A90" s="204"/>
      <c r="B90" s="205"/>
      <c r="C90" s="209"/>
      <c r="D90" s="204"/>
      <c r="E90" s="204"/>
      <c r="F90" s="207"/>
      <c r="G90" s="208"/>
    </row>
    <row r="91" spans="1:7" x14ac:dyDescent="0.25">
      <c r="A91" s="204"/>
      <c r="B91" s="205"/>
      <c r="C91" s="209"/>
      <c r="D91" s="204"/>
      <c r="E91" s="204"/>
      <c r="F91" s="207"/>
      <c r="G91" s="208"/>
    </row>
    <row r="92" spans="1:7" x14ac:dyDescent="0.25">
      <c r="A92" s="194"/>
      <c r="B92" s="195"/>
      <c r="C92" s="203"/>
      <c r="D92" s="210"/>
      <c r="E92" s="194"/>
      <c r="F92" s="197"/>
      <c r="G92" s="198"/>
    </row>
    <row r="93" spans="1:7" x14ac:dyDescent="0.25">
      <c r="A93" s="194"/>
      <c r="B93" s="195"/>
      <c r="C93" s="203"/>
      <c r="D93" s="194"/>
      <c r="E93" s="194"/>
      <c r="F93" s="197"/>
      <c r="G93" s="198"/>
    </row>
    <row r="94" spans="1:7" x14ac:dyDescent="0.25">
      <c r="A94" s="194"/>
      <c r="B94" s="195"/>
      <c r="C94" s="203"/>
      <c r="D94" s="210"/>
      <c r="E94" s="194"/>
      <c r="F94" s="197"/>
      <c r="G94" s="198"/>
    </row>
    <row r="95" spans="1:7" x14ac:dyDescent="0.25">
      <c r="A95" s="194"/>
      <c r="B95" s="195"/>
      <c r="C95" s="165"/>
      <c r="D95" s="194"/>
      <c r="E95" s="194"/>
      <c r="F95" s="197"/>
      <c r="G95" s="198"/>
    </row>
    <row r="96" spans="1:7" x14ac:dyDescent="0.25">
      <c r="A96" s="194"/>
      <c r="B96" s="195"/>
      <c r="C96" s="203"/>
      <c r="D96" s="194"/>
      <c r="E96" s="194"/>
      <c r="F96" s="197"/>
      <c r="G96" s="198"/>
    </row>
    <row r="97" spans="1:7" x14ac:dyDescent="0.25">
      <c r="A97" s="194"/>
      <c r="B97" s="195"/>
      <c r="C97" s="203"/>
      <c r="D97" s="194"/>
      <c r="E97" s="194"/>
      <c r="F97" s="197"/>
      <c r="G97" s="198"/>
    </row>
    <row r="98" spans="1:7" x14ac:dyDescent="0.25">
      <c r="A98" s="200"/>
      <c r="B98" s="200"/>
      <c r="C98" s="201"/>
      <c r="D98" s="200"/>
      <c r="E98" s="200"/>
      <c r="F98" s="200"/>
      <c r="G98" s="202"/>
    </row>
    <row r="99" spans="1:7" x14ac:dyDescent="0.25">
      <c r="A99" s="194"/>
      <c r="B99" s="195"/>
      <c r="C99" s="203"/>
      <c r="D99" s="194"/>
      <c r="E99" s="194"/>
      <c r="F99" s="197"/>
      <c r="G99" s="198"/>
    </row>
    <row r="100" spans="1:7" x14ac:dyDescent="0.25">
      <c r="A100" s="194"/>
      <c r="B100" s="195"/>
      <c r="C100" s="203"/>
      <c r="D100" s="194"/>
      <c r="E100" s="194"/>
      <c r="F100" s="197"/>
      <c r="G100" s="198"/>
    </row>
    <row r="101" spans="1:7" x14ac:dyDescent="0.25">
      <c r="A101" s="194"/>
      <c r="B101" s="195"/>
      <c r="C101" s="203"/>
      <c r="D101" s="194"/>
      <c r="E101" s="194"/>
      <c r="F101" s="197"/>
      <c r="G101" s="198"/>
    </row>
    <row r="102" spans="1:7" x14ac:dyDescent="0.25">
      <c r="A102" s="194"/>
      <c r="B102" s="195"/>
      <c r="C102" s="203"/>
      <c r="D102" s="194"/>
      <c r="E102" s="194"/>
      <c r="F102" s="197"/>
      <c r="G102" s="198"/>
    </row>
    <row r="103" spans="1:7" x14ac:dyDescent="0.25">
      <c r="A103" s="194"/>
      <c r="B103" s="195"/>
      <c r="C103" s="203"/>
      <c r="D103" s="194"/>
      <c r="E103" s="194"/>
      <c r="F103" s="197"/>
      <c r="G103" s="198"/>
    </row>
    <row r="104" spans="1:7" x14ac:dyDescent="0.25">
      <c r="A104" s="194"/>
      <c r="B104" s="195"/>
      <c r="C104" s="203"/>
      <c r="D104" s="194"/>
      <c r="E104" s="194"/>
      <c r="F104" s="197"/>
      <c r="G104" s="198"/>
    </row>
    <row r="105" spans="1:7" x14ac:dyDescent="0.25">
      <c r="A105" s="194"/>
      <c r="B105" s="195"/>
      <c r="C105" s="203"/>
      <c r="D105" s="194"/>
      <c r="E105" s="194"/>
      <c r="F105" s="197"/>
      <c r="G105" s="198"/>
    </row>
    <row r="106" spans="1:7" x14ac:dyDescent="0.25">
      <c r="A106" s="194"/>
      <c r="B106" s="195"/>
      <c r="C106" s="165"/>
      <c r="D106" s="194"/>
      <c r="E106" s="194"/>
      <c r="F106" s="197"/>
      <c r="G106" s="198"/>
    </row>
    <row r="107" spans="1:7" x14ac:dyDescent="0.25">
      <c r="A107" s="194"/>
      <c r="B107" s="195"/>
      <c r="C107" s="165"/>
      <c r="D107" s="194"/>
      <c r="E107" s="194"/>
      <c r="F107" s="197"/>
      <c r="G107" s="198"/>
    </row>
    <row r="108" spans="1:7" x14ac:dyDescent="0.25">
      <c r="A108" s="194"/>
      <c r="B108" s="195"/>
      <c r="C108" s="165"/>
      <c r="D108" s="194"/>
      <c r="E108" s="194"/>
      <c r="F108" s="197"/>
      <c r="G108" s="198"/>
    </row>
    <row r="109" spans="1:7" x14ac:dyDescent="0.25">
      <c r="A109" s="194"/>
      <c r="B109" s="195"/>
      <c r="C109" s="203"/>
      <c r="D109" s="194"/>
      <c r="E109" s="194"/>
      <c r="F109" s="197"/>
      <c r="G109" s="198"/>
    </row>
    <row r="110" spans="1:7" x14ac:dyDescent="0.25">
      <c r="A110" s="194"/>
      <c r="B110" s="195"/>
      <c r="C110" s="203"/>
      <c r="D110" s="194"/>
      <c r="E110" s="194"/>
      <c r="F110" s="197"/>
      <c r="G110" s="198"/>
    </row>
    <row r="111" spans="1:7" x14ac:dyDescent="0.25">
      <c r="A111" s="194"/>
      <c r="B111" s="195"/>
      <c r="C111" s="203"/>
      <c r="D111" s="194"/>
      <c r="E111" s="194"/>
      <c r="F111" s="197"/>
      <c r="G111" s="198"/>
    </row>
    <row r="112" spans="1:7" x14ac:dyDescent="0.25">
      <c r="A112" s="194"/>
      <c r="B112" s="195"/>
      <c r="C112" s="203"/>
      <c r="D112" s="194"/>
      <c r="E112" s="194"/>
      <c r="F112" s="197"/>
      <c r="G112" s="198"/>
    </row>
    <row r="113" spans="1:7" x14ac:dyDescent="0.25">
      <c r="A113" s="194"/>
      <c r="B113" s="195"/>
      <c r="C113" s="203"/>
      <c r="D113" s="194"/>
      <c r="E113" s="194"/>
      <c r="F113" s="197"/>
      <c r="G113" s="198"/>
    </row>
    <row r="114" spans="1:7" x14ac:dyDescent="0.25">
      <c r="A114" s="194"/>
      <c r="B114" s="195"/>
      <c r="C114" s="203"/>
      <c r="D114" s="194"/>
      <c r="E114" s="194"/>
      <c r="F114" s="197"/>
      <c r="G114" s="198"/>
    </row>
    <row r="115" spans="1:7" x14ac:dyDescent="0.25">
      <c r="A115" s="194"/>
      <c r="B115" s="195"/>
      <c r="C115" s="203"/>
      <c r="D115" s="194"/>
      <c r="E115" s="194"/>
      <c r="F115" s="197"/>
      <c r="G115" s="198"/>
    </row>
    <row r="116" spans="1:7" x14ac:dyDescent="0.25">
      <c r="A116" s="194"/>
      <c r="B116" s="195"/>
      <c r="C116" s="165"/>
      <c r="D116" s="194"/>
      <c r="E116" s="194"/>
      <c r="F116" s="197"/>
      <c r="G116" s="198"/>
    </row>
    <row r="117" spans="1:7" x14ac:dyDescent="0.25">
      <c r="A117" s="194"/>
      <c r="B117" s="195"/>
      <c r="C117" s="165"/>
      <c r="D117" s="194"/>
      <c r="E117" s="194"/>
      <c r="F117" s="197"/>
      <c r="G117" s="198"/>
    </row>
    <row r="118" spans="1:7" x14ac:dyDescent="0.25">
      <c r="A118" s="194"/>
      <c r="B118" s="195"/>
      <c r="C118" s="165"/>
      <c r="D118" s="194"/>
      <c r="E118" s="194"/>
      <c r="F118" s="197"/>
      <c r="G118" s="198"/>
    </row>
    <row r="119" spans="1:7" x14ac:dyDescent="0.25">
      <c r="A119" s="194"/>
      <c r="B119" s="195"/>
      <c r="C119" s="165"/>
      <c r="D119" s="194"/>
      <c r="E119" s="194"/>
      <c r="F119" s="197"/>
      <c r="G119" s="198"/>
    </row>
    <row r="120" spans="1:7" x14ac:dyDescent="0.25">
      <c r="A120" s="200"/>
      <c r="B120" s="200"/>
      <c r="C120" s="201"/>
      <c r="D120" s="200"/>
      <c r="E120" s="202"/>
      <c r="F120" s="202"/>
      <c r="G120" s="202"/>
    </row>
    <row r="121" spans="1:7" x14ac:dyDescent="0.25">
      <c r="A121" s="194"/>
      <c r="B121" s="195"/>
      <c r="C121" s="203"/>
      <c r="D121" s="194"/>
      <c r="E121" s="194"/>
      <c r="F121" s="197"/>
      <c r="G121" s="198"/>
    </row>
    <row r="122" spans="1:7" x14ac:dyDescent="0.25">
      <c r="A122" s="194"/>
      <c r="B122" s="195"/>
      <c r="C122" s="203"/>
      <c r="D122" s="194"/>
      <c r="E122" s="194"/>
      <c r="F122" s="197"/>
      <c r="G122" s="198"/>
    </row>
    <row r="123" spans="1:7" x14ac:dyDescent="0.25">
      <c r="A123" s="194"/>
      <c r="B123" s="195"/>
      <c r="C123" s="196"/>
      <c r="D123" s="194"/>
      <c r="E123" s="194"/>
      <c r="F123" s="197"/>
      <c r="G123" s="198"/>
    </row>
    <row r="124" spans="1:7" x14ac:dyDescent="0.25">
      <c r="A124" s="194"/>
      <c r="B124" s="195"/>
      <c r="C124" s="196"/>
      <c r="D124" s="194"/>
      <c r="E124" s="194"/>
      <c r="F124" s="197"/>
      <c r="G124" s="198"/>
    </row>
    <row r="125" spans="1:7" x14ac:dyDescent="0.25">
      <c r="A125" s="194"/>
      <c r="B125" s="195"/>
      <c r="C125" s="196"/>
      <c r="D125" s="194"/>
      <c r="E125" s="194"/>
      <c r="F125" s="197"/>
      <c r="G125" s="198"/>
    </row>
    <row r="126" spans="1:7" x14ac:dyDescent="0.25">
      <c r="A126" s="194"/>
      <c r="B126" s="195"/>
      <c r="C126" s="196"/>
      <c r="D126" s="194"/>
      <c r="E126" s="194"/>
      <c r="F126" s="197"/>
      <c r="G126" s="198"/>
    </row>
    <row r="127" spans="1:7" x14ac:dyDescent="0.25">
      <c r="A127" s="194"/>
      <c r="B127" s="195"/>
      <c r="C127" s="196"/>
      <c r="D127" s="210"/>
      <c r="E127" s="194"/>
      <c r="F127" s="197"/>
      <c r="G127" s="198"/>
    </row>
    <row r="128" spans="1:7" x14ac:dyDescent="0.25">
      <c r="A128" s="200"/>
      <c r="B128" s="200"/>
      <c r="C128" s="201"/>
      <c r="D128" s="200"/>
      <c r="E128" s="202"/>
      <c r="F128" s="202"/>
      <c r="G128" s="202"/>
    </row>
    <row r="129" spans="1:7" x14ac:dyDescent="0.25">
      <c r="A129" s="194"/>
      <c r="B129" s="194"/>
      <c r="C129" s="196"/>
      <c r="D129" s="194"/>
      <c r="E129" s="194"/>
      <c r="F129" s="197"/>
      <c r="G129" s="198"/>
    </row>
    <row r="130" spans="1:7" x14ac:dyDescent="0.25">
      <c r="A130" s="194"/>
      <c r="B130" s="194"/>
      <c r="C130" s="196"/>
      <c r="D130" s="194"/>
      <c r="E130" s="194"/>
      <c r="F130" s="197"/>
      <c r="G130" s="198"/>
    </row>
    <row r="131" spans="1:7" x14ac:dyDescent="0.25">
      <c r="A131" s="204"/>
      <c r="B131" s="204"/>
      <c r="C131" s="211"/>
      <c r="D131" s="204"/>
      <c r="E131" s="204"/>
      <c r="F131" s="207"/>
      <c r="G131" s="208"/>
    </row>
    <row r="132" spans="1:7" x14ac:dyDescent="0.25">
      <c r="A132" s="194"/>
      <c r="B132" s="194"/>
      <c r="C132" s="196"/>
      <c r="D132" s="194"/>
      <c r="E132" s="194"/>
      <c r="F132" s="197"/>
      <c r="G132" s="198"/>
    </row>
    <row r="133" spans="1:7" x14ac:dyDescent="0.25">
      <c r="A133" s="194"/>
      <c r="B133" s="194"/>
      <c r="C133" s="196"/>
      <c r="D133" s="194"/>
      <c r="E133" s="194"/>
      <c r="F133" s="197"/>
      <c r="G133" s="198"/>
    </row>
    <row r="134" spans="1:7" x14ac:dyDescent="0.25">
      <c r="A134" s="194"/>
      <c r="B134" s="194"/>
      <c r="C134" s="196"/>
      <c r="D134" s="194"/>
      <c r="E134" s="194"/>
      <c r="F134" s="197"/>
      <c r="G134" s="198"/>
    </row>
    <row r="135" spans="1:7" x14ac:dyDescent="0.25">
      <c r="A135" s="194"/>
      <c r="B135" s="194"/>
      <c r="C135" s="196"/>
      <c r="D135" s="194"/>
      <c r="E135" s="194"/>
      <c r="F135" s="197"/>
      <c r="G135" s="198"/>
    </row>
    <row r="136" spans="1:7" x14ac:dyDescent="0.25">
      <c r="A136" s="194"/>
      <c r="B136" s="194"/>
      <c r="C136" s="196"/>
      <c r="D136" s="194"/>
      <c r="E136" s="194"/>
      <c r="F136" s="197"/>
      <c r="G136" s="198"/>
    </row>
    <row r="137" spans="1:7" x14ac:dyDescent="0.25">
      <c r="A137" s="194"/>
      <c r="B137" s="194"/>
      <c r="C137" s="196"/>
      <c r="D137" s="194"/>
      <c r="E137" s="194"/>
      <c r="F137" s="197"/>
      <c r="G137" s="198"/>
    </row>
    <row r="138" spans="1:7" x14ac:dyDescent="0.25">
      <c r="A138" s="200"/>
      <c r="B138" s="200"/>
      <c r="C138" s="201"/>
      <c r="D138" s="200"/>
      <c r="E138" s="202"/>
      <c r="F138" s="202"/>
      <c r="G138" s="202"/>
    </row>
    <row r="139" spans="1:7" x14ac:dyDescent="0.25">
      <c r="A139" s="195"/>
      <c r="B139" s="196"/>
      <c r="C139" s="196"/>
      <c r="D139" s="195"/>
      <c r="E139" s="195"/>
      <c r="F139" s="197"/>
      <c r="G139" s="198"/>
    </row>
    <row r="140" spans="1:7" x14ac:dyDescent="0.25">
      <c r="A140" s="195"/>
      <c r="B140" s="196"/>
      <c r="C140" s="196"/>
      <c r="D140" s="195"/>
      <c r="E140" s="195"/>
      <c r="F140" s="197"/>
      <c r="G140" s="198"/>
    </row>
    <row r="141" spans="1:7" x14ac:dyDescent="0.25">
      <c r="A141" s="195"/>
      <c r="B141" s="196"/>
      <c r="C141" s="196"/>
      <c r="D141" s="195"/>
      <c r="E141" s="195"/>
      <c r="F141" s="197"/>
      <c r="G141" s="198"/>
    </row>
    <row r="142" spans="1:7" x14ac:dyDescent="0.25">
      <c r="A142" s="195"/>
      <c r="B142" s="196"/>
      <c r="C142" s="196"/>
      <c r="D142" s="195"/>
      <c r="E142" s="195"/>
      <c r="F142" s="197"/>
      <c r="G142" s="198"/>
    </row>
    <row r="143" spans="1:7" x14ac:dyDescent="0.25">
      <c r="A143" s="195"/>
      <c r="B143" s="196"/>
      <c r="C143" s="196"/>
      <c r="D143" s="195"/>
      <c r="E143" s="195"/>
      <c r="F143" s="197"/>
      <c r="G143" s="198"/>
    </row>
    <row r="144" spans="1:7" x14ac:dyDescent="0.25">
      <c r="A144" s="195"/>
      <c r="B144" s="196"/>
      <c r="C144" s="196"/>
      <c r="D144" s="195"/>
      <c r="E144" s="195"/>
      <c r="F144" s="197"/>
      <c r="G144" s="198"/>
    </row>
    <row r="145" spans="1:7" x14ac:dyDescent="0.25">
      <c r="A145" s="195"/>
      <c r="B145" s="196"/>
      <c r="C145" s="196"/>
      <c r="D145" s="195"/>
      <c r="E145" s="195"/>
      <c r="F145" s="197"/>
      <c r="G145" s="198"/>
    </row>
    <row r="146" spans="1:7" x14ac:dyDescent="0.25">
      <c r="A146" s="195"/>
      <c r="B146" s="196"/>
      <c r="C146" s="196"/>
      <c r="D146" s="195"/>
      <c r="E146" s="195"/>
      <c r="F146" s="197"/>
      <c r="G146" s="198"/>
    </row>
    <row r="147" spans="1:7" x14ac:dyDescent="0.25">
      <c r="A147" s="195"/>
      <c r="B147" s="196"/>
      <c r="C147" s="196"/>
      <c r="D147" s="195"/>
      <c r="E147" s="195"/>
      <c r="F147" s="197"/>
      <c r="G147" s="198"/>
    </row>
    <row r="148" spans="1:7" x14ac:dyDescent="0.25">
      <c r="A148" s="205"/>
      <c r="B148" s="211"/>
      <c r="C148" s="211"/>
      <c r="D148" s="205"/>
      <c r="E148" s="205"/>
      <c r="F148" s="207"/>
      <c r="G148" s="208"/>
    </row>
    <row r="149" spans="1:7" x14ac:dyDescent="0.25">
      <c r="A149" s="205"/>
      <c r="B149" s="211"/>
      <c r="C149" s="211"/>
      <c r="D149" s="205"/>
      <c r="E149" s="205"/>
      <c r="F149" s="207"/>
      <c r="G149" s="208"/>
    </row>
    <row r="150" spans="1:7" x14ac:dyDescent="0.25">
      <c r="A150" s="205"/>
      <c r="B150" s="211"/>
      <c r="C150" s="211"/>
      <c r="D150" s="205"/>
      <c r="E150" s="205"/>
      <c r="F150" s="207"/>
      <c r="G150" s="208"/>
    </row>
    <row r="151" spans="1:7" x14ac:dyDescent="0.25">
      <c r="A151" s="195"/>
      <c r="B151" s="196"/>
      <c r="C151" s="196"/>
      <c r="D151" s="195"/>
      <c r="E151" s="195"/>
      <c r="F151" s="197"/>
      <c r="G151" s="198"/>
    </row>
    <row r="152" spans="1:7" x14ac:dyDescent="0.25">
      <c r="A152" s="195"/>
      <c r="B152" s="196"/>
      <c r="C152" s="196"/>
      <c r="D152" s="195"/>
      <c r="E152" s="195"/>
      <c r="F152" s="197"/>
      <c r="G152" s="198"/>
    </row>
    <row r="153" spans="1:7" x14ac:dyDescent="0.25">
      <c r="A153" s="195"/>
      <c r="B153" s="196"/>
      <c r="C153" s="196"/>
      <c r="D153" s="195"/>
      <c r="E153" s="195"/>
      <c r="F153" s="197"/>
      <c r="G153" s="198"/>
    </row>
    <row r="154" spans="1:7" x14ac:dyDescent="0.25">
      <c r="A154" s="195"/>
      <c r="B154" s="196"/>
      <c r="C154" s="196"/>
      <c r="D154" s="195"/>
      <c r="E154" s="195"/>
      <c r="F154" s="197"/>
      <c r="G154" s="198"/>
    </row>
    <row r="155" spans="1:7" x14ac:dyDescent="0.25">
      <c r="A155" s="195"/>
      <c r="B155" s="196"/>
      <c r="C155" s="196"/>
      <c r="D155" s="195"/>
      <c r="E155" s="195"/>
      <c r="F155" s="197"/>
      <c r="G155" s="198"/>
    </row>
    <row r="156" spans="1:7" x14ac:dyDescent="0.25">
      <c r="A156" s="205"/>
      <c r="B156" s="211"/>
      <c r="C156" s="211"/>
      <c r="D156" s="205"/>
      <c r="E156" s="205"/>
      <c r="F156" s="207"/>
      <c r="G156" s="208"/>
    </row>
    <row r="157" spans="1:7" x14ac:dyDescent="0.25">
      <c r="A157" s="205"/>
      <c r="B157" s="211"/>
      <c r="C157" s="211"/>
      <c r="D157" s="205"/>
      <c r="E157" s="205"/>
      <c r="F157" s="207"/>
      <c r="G157" s="208"/>
    </row>
    <row r="158" spans="1:7" x14ac:dyDescent="0.25">
      <c r="A158" s="254"/>
      <c r="B158" s="254"/>
      <c r="C158" s="254"/>
      <c r="D158" s="254"/>
      <c r="E158" s="254"/>
      <c r="F158" s="254"/>
      <c r="G158" s="212"/>
    </row>
    <row r="159" spans="1:7" x14ac:dyDescent="0.25">
      <c r="A159" s="255"/>
      <c r="B159" s="255"/>
      <c r="C159" s="255"/>
      <c r="D159" s="255"/>
      <c r="E159" s="255"/>
      <c r="F159" s="255"/>
      <c r="G159" s="213"/>
    </row>
    <row r="160" spans="1:7" x14ac:dyDescent="0.25">
      <c r="A160" s="255"/>
      <c r="B160" s="255"/>
      <c r="C160" s="255"/>
      <c r="D160" s="255"/>
      <c r="E160" s="255"/>
      <c r="F160" s="255"/>
      <c r="G160" s="213"/>
    </row>
    <row r="161" spans="1:7" x14ac:dyDescent="0.25">
      <c r="A161" s="2"/>
      <c r="B161" s="165"/>
      <c r="C161" s="9"/>
    </row>
    <row r="162" spans="1:7" x14ac:dyDescent="0.25">
      <c r="A162" s="2"/>
      <c r="B162" s="148"/>
      <c r="C162" s="9"/>
    </row>
    <row r="163" spans="1:7" x14ac:dyDescent="0.25">
      <c r="D163" s="218"/>
      <c r="E163" s="218"/>
      <c r="F163" s="218"/>
      <c r="G163" s="218"/>
    </row>
  </sheetData>
  <sheetProtection selectLockedCells="1" selectUnlockedCells="1"/>
  <mergeCells count="12">
    <mergeCell ref="A158:F158"/>
    <mergeCell ref="A159:F159"/>
    <mergeCell ref="A160:F160"/>
    <mergeCell ref="D163:G163"/>
    <mergeCell ref="A45:F45"/>
    <mergeCell ref="A46:F46"/>
    <mergeCell ref="D49:G49"/>
    <mergeCell ref="G2:H2"/>
    <mergeCell ref="A44:F44"/>
    <mergeCell ref="A6:G6"/>
    <mergeCell ref="A7:G7"/>
    <mergeCell ref="A8:G8"/>
  </mergeCells>
  <pageMargins left="0.7" right="0.7" top="0.75" bottom="0.75" header="0.51180555555555551" footer="0.51180555555555551"/>
  <pageSetup paperSize="9" scale="54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3399"/>
  </sheetPr>
  <dimension ref="A2:L115"/>
  <sheetViews>
    <sheetView view="pageBreakPreview" zoomScaleNormal="125" zoomScaleSheetLayoutView="100" workbookViewId="0">
      <selection activeCell="G13" sqref="G13:H106"/>
    </sheetView>
  </sheetViews>
  <sheetFormatPr defaultRowHeight="12.75" x14ac:dyDescent="0.2"/>
  <cols>
    <col min="1" max="1" width="8.28515625" style="22" customWidth="1"/>
    <col min="2" max="2" width="12.42578125" style="66" customWidth="1"/>
    <col min="3" max="3" width="59.28515625" style="63" customWidth="1"/>
    <col min="4" max="4" width="7.7109375" style="27" customWidth="1"/>
    <col min="5" max="5" width="9.140625" style="23" customWidth="1"/>
    <col min="6" max="6" width="12" style="23" hidden="1" customWidth="1"/>
    <col min="7" max="7" width="12.85546875" style="22" customWidth="1"/>
    <col min="8" max="8" width="19.5703125" style="23" customWidth="1"/>
    <col min="9" max="9" width="10.85546875" style="23" customWidth="1"/>
    <col min="10" max="10" width="13.42578125" style="23" bestFit="1" customWidth="1"/>
    <col min="11" max="16384" width="9.140625" style="23"/>
  </cols>
  <sheetData>
    <row r="2" spans="1:10" ht="24.75" customHeight="1" x14ac:dyDescent="0.2">
      <c r="A2" s="172"/>
      <c r="B2" s="172" t="str">
        <f>'zał. C-B-ZESTAWIENIE_RB'!D2</f>
        <v>EZP.271.24.2024</v>
      </c>
      <c r="C2" s="172"/>
      <c r="D2" s="171"/>
      <c r="E2" s="172"/>
      <c r="F2" s="172"/>
      <c r="G2" s="258" t="s">
        <v>716</v>
      </c>
      <c r="H2" s="258"/>
    </row>
    <row r="3" spans="1:10" ht="22.15" customHeight="1" x14ac:dyDescent="0.25">
      <c r="A3" s="261" t="s">
        <v>719</v>
      </c>
      <c r="B3" s="261"/>
      <c r="G3" s="162"/>
      <c r="H3" s="162"/>
    </row>
    <row r="4" spans="1:10" ht="21" customHeight="1" x14ac:dyDescent="0.25">
      <c r="A4" s="91" t="s">
        <v>713</v>
      </c>
      <c r="B4" s="62"/>
      <c r="G4" s="162"/>
      <c r="H4" s="162"/>
    </row>
    <row r="5" spans="1:10" ht="38.25" customHeight="1" x14ac:dyDescent="0.2">
      <c r="A5" s="216" t="str">
        <f>'zał. C1-B- BITUMICZNE_RB'!A7</f>
        <v>KOSZTORYS OFERTOWY - Rejon B</v>
      </c>
      <c r="B5" s="216"/>
      <c r="C5" s="216"/>
      <c r="D5" s="216"/>
      <c r="E5" s="216"/>
      <c r="F5" s="216"/>
      <c r="G5" s="216"/>
      <c r="H5" s="216"/>
    </row>
    <row r="6" spans="1:10" ht="16.5" x14ac:dyDescent="0.2">
      <c r="A6" s="222" t="s">
        <v>696</v>
      </c>
      <c r="B6" s="222"/>
      <c r="C6" s="222"/>
      <c r="D6" s="222"/>
      <c r="E6" s="222"/>
      <c r="F6" s="222"/>
      <c r="G6" s="222"/>
      <c r="H6" s="222"/>
    </row>
    <row r="7" spans="1:10" ht="16.899999999999999" hidden="1" customHeight="1" x14ac:dyDescent="0.2">
      <c r="A7" s="33" t="s">
        <v>376</v>
      </c>
      <c r="B7" s="64"/>
      <c r="C7" s="61"/>
      <c r="D7" s="64"/>
      <c r="E7" s="33"/>
      <c r="F7" s="33"/>
      <c r="G7" s="33"/>
      <c r="H7" s="33"/>
    </row>
    <row r="8" spans="1:10" ht="15" x14ac:dyDescent="0.2">
      <c r="A8" s="262" t="s">
        <v>377</v>
      </c>
      <c r="B8" s="262"/>
      <c r="C8" s="262"/>
      <c r="D8" s="262"/>
      <c r="E8" s="262"/>
      <c r="F8" s="262"/>
      <c r="G8" s="262"/>
      <c r="H8" s="262"/>
      <c r="I8" s="24"/>
    </row>
    <row r="9" spans="1:10" ht="15" x14ac:dyDescent="0.2">
      <c r="A9" s="24"/>
      <c r="B9" s="65"/>
      <c r="C9" s="62"/>
      <c r="D9" s="65"/>
      <c r="E9" s="24"/>
      <c r="F9" s="24"/>
      <c r="G9" s="24"/>
      <c r="H9" s="24"/>
    </row>
    <row r="10" spans="1:10" s="25" customFormat="1" ht="36" x14ac:dyDescent="0.2">
      <c r="A10" s="120" t="s">
        <v>378</v>
      </c>
      <c r="B10" s="120" t="s">
        <v>379</v>
      </c>
      <c r="C10" s="120" t="s">
        <v>380</v>
      </c>
      <c r="D10" s="120" t="s">
        <v>4</v>
      </c>
      <c r="E10" s="120" t="s">
        <v>381</v>
      </c>
      <c r="F10" s="120"/>
      <c r="G10" s="120" t="s">
        <v>640</v>
      </c>
      <c r="H10" s="121" t="s">
        <v>644</v>
      </c>
      <c r="I10" s="257"/>
      <c r="J10" s="257"/>
    </row>
    <row r="11" spans="1:10" s="25" customFormat="1" x14ac:dyDescent="0.2">
      <c r="A11" s="120">
        <v>1</v>
      </c>
      <c r="B11" s="120">
        <v>2</v>
      </c>
      <c r="C11" s="120">
        <v>3</v>
      </c>
      <c r="D11" s="120">
        <v>4</v>
      </c>
      <c r="E11" s="120">
        <v>5</v>
      </c>
      <c r="F11" s="120">
        <v>6</v>
      </c>
      <c r="G11" s="120">
        <v>6</v>
      </c>
      <c r="H11" s="121">
        <v>7</v>
      </c>
      <c r="I11" s="191"/>
      <c r="J11" s="191"/>
    </row>
    <row r="12" spans="1:10" s="26" customFormat="1" ht="20.45" customHeight="1" x14ac:dyDescent="0.2">
      <c r="A12" s="122" t="s">
        <v>382</v>
      </c>
      <c r="B12" s="123" t="s">
        <v>383</v>
      </c>
      <c r="C12" s="124"/>
      <c r="D12" s="117"/>
      <c r="E12" s="116"/>
      <c r="F12" s="116"/>
      <c r="G12" s="116"/>
      <c r="H12" s="115"/>
      <c r="I12" s="120"/>
      <c r="J12" s="192"/>
    </row>
    <row r="13" spans="1:10" ht="20.45" customHeight="1" x14ac:dyDescent="0.2">
      <c r="A13" s="125" t="s">
        <v>384</v>
      </c>
      <c r="B13" s="126" t="s">
        <v>384</v>
      </c>
      <c r="C13" s="127" t="s">
        <v>385</v>
      </c>
      <c r="D13" s="128" t="s">
        <v>386</v>
      </c>
      <c r="E13" s="118">
        <v>38</v>
      </c>
      <c r="F13" s="150">
        <v>242.71</v>
      </c>
      <c r="G13" s="150"/>
      <c r="H13" s="149"/>
    </row>
    <row r="14" spans="1:10" s="26" customFormat="1" ht="20.45" customHeight="1" x14ac:dyDescent="0.2">
      <c r="A14" s="122" t="s">
        <v>387</v>
      </c>
      <c r="B14" s="123" t="s">
        <v>388</v>
      </c>
      <c r="C14" s="124"/>
      <c r="D14" s="117"/>
      <c r="E14" s="117"/>
      <c r="F14" s="117"/>
      <c r="G14" s="117"/>
      <c r="H14" s="116"/>
      <c r="J14" s="23"/>
    </row>
    <row r="15" spans="1:10" ht="20.45" customHeight="1" x14ac:dyDescent="0.2">
      <c r="A15" s="129" t="s">
        <v>389</v>
      </c>
      <c r="B15" s="126" t="s">
        <v>390</v>
      </c>
      <c r="C15" s="127" t="s">
        <v>391</v>
      </c>
      <c r="D15" s="128" t="s">
        <v>386</v>
      </c>
      <c r="E15" s="119">
        <v>20</v>
      </c>
      <c r="F15" s="185">
        <v>1473.51</v>
      </c>
      <c r="G15" s="150"/>
      <c r="H15" s="149"/>
    </row>
    <row r="16" spans="1:10" ht="20.45" customHeight="1" x14ac:dyDescent="0.2">
      <c r="A16" s="129"/>
      <c r="B16" s="126" t="s">
        <v>392</v>
      </c>
      <c r="C16" s="127" t="s">
        <v>393</v>
      </c>
      <c r="D16" s="128" t="s">
        <v>386</v>
      </c>
      <c r="E16" s="118">
        <v>11</v>
      </c>
      <c r="F16" s="185">
        <v>1057.32</v>
      </c>
      <c r="G16" s="150"/>
      <c r="H16" s="149"/>
    </row>
    <row r="17" spans="1:10" ht="20.45" customHeight="1" x14ac:dyDescent="0.2">
      <c r="A17" s="129"/>
      <c r="B17" s="126" t="s">
        <v>394</v>
      </c>
      <c r="C17" s="127" t="s">
        <v>395</v>
      </c>
      <c r="D17" s="128" t="s">
        <v>396</v>
      </c>
      <c r="E17" s="118">
        <v>70</v>
      </c>
      <c r="F17" s="185">
        <v>30.42</v>
      </c>
      <c r="G17" s="150"/>
      <c r="H17" s="149"/>
    </row>
    <row r="18" spans="1:10" ht="20.45" customHeight="1" x14ac:dyDescent="0.2">
      <c r="A18" s="129"/>
      <c r="B18" s="126" t="s">
        <v>397</v>
      </c>
      <c r="C18" s="127" t="s">
        <v>398</v>
      </c>
      <c r="D18" s="128" t="s">
        <v>396</v>
      </c>
      <c r="E18" s="118">
        <v>50</v>
      </c>
      <c r="F18" s="185">
        <v>53.41</v>
      </c>
      <c r="G18" s="150"/>
      <c r="H18" s="149"/>
    </row>
    <row r="19" spans="1:10" ht="20.45" customHeight="1" x14ac:dyDescent="0.2">
      <c r="A19" s="129"/>
      <c r="B19" s="126" t="s">
        <v>399</v>
      </c>
      <c r="C19" s="127" t="s">
        <v>400</v>
      </c>
      <c r="D19" s="128" t="s">
        <v>396</v>
      </c>
      <c r="E19" s="118">
        <v>25</v>
      </c>
      <c r="F19" s="185">
        <v>124.61</v>
      </c>
      <c r="G19" s="150"/>
      <c r="H19" s="149"/>
    </row>
    <row r="20" spans="1:10" ht="20.45" customHeight="1" x14ac:dyDescent="0.2">
      <c r="A20" s="129"/>
      <c r="B20" s="126" t="s">
        <v>401</v>
      </c>
      <c r="C20" s="127" t="s">
        <v>402</v>
      </c>
      <c r="D20" s="128" t="s">
        <v>386</v>
      </c>
      <c r="E20" s="118">
        <v>28</v>
      </c>
      <c r="F20" s="185">
        <v>531.09</v>
      </c>
      <c r="G20" s="150"/>
      <c r="H20" s="149"/>
    </row>
    <row r="21" spans="1:10" ht="20.45" customHeight="1" x14ac:dyDescent="0.2">
      <c r="A21" s="129"/>
      <c r="B21" s="126" t="s">
        <v>403</v>
      </c>
      <c r="C21" s="127" t="s">
        <v>404</v>
      </c>
      <c r="D21" s="128" t="s">
        <v>386</v>
      </c>
      <c r="E21" s="118">
        <v>9</v>
      </c>
      <c r="F21" s="185">
        <v>2530.85</v>
      </c>
      <c r="G21" s="150"/>
      <c r="H21" s="149"/>
    </row>
    <row r="22" spans="1:10" ht="20.45" customHeight="1" x14ac:dyDescent="0.2">
      <c r="A22" s="129"/>
      <c r="B22" s="126" t="s">
        <v>405</v>
      </c>
      <c r="C22" s="127" t="s">
        <v>406</v>
      </c>
      <c r="D22" s="128" t="s">
        <v>407</v>
      </c>
      <c r="E22" s="118">
        <v>10</v>
      </c>
      <c r="F22" s="185">
        <v>1823.26</v>
      </c>
      <c r="G22" s="150"/>
      <c r="H22" s="149"/>
    </row>
    <row r="23" spans="1:10" ht="20.45" customHeight="1" x14ac:dyDescent="0.2">
      <c r="A23" s="129"/>
      <c r="B23" s="126" t="s">
        <v>408</v>
      </c>
      <c r="C23" s="127" t="s">
        <v>409</v>
      </c>
      <c r="D23" s="128" t="s">
        <v>386</v>
      </c>
      <c r="E23" s="118">
        <v>15</v>
      </c>
      <c r="F23" s="185">
        <v>331.71</v>
      </c>
      <c r="G23" s="150"/>
      <c r="H23" s="149"/>
    </row>
    <row r="24" spans="1:10" ht="20.45" customHeight="1" x14ac:dyDescent="0.2">
      <c r="A24" s="129"/>
      <c r="B24" s="126" t="s">
        <v>410</v>
      </c>
      <c r="C24" s="127" t="s">
        <v>411</v>
      </c>
      <c r="D24" s="128" t="s">
        <v>386</v>
      </c>
      <c r="E24" s="118">
        <v>13</v>
      </c>
      <c r="F24" s="185">
        <v>1157.31</v>
      </c>
      <c r="G24" s="150"/>
      <c r="H24" s="149"/>
    </row>
    <row r="25" spans="1:10" ht="20.45" customHeight="1" x14ac:dyDescent="0.2">
      <c r="A25" s="129" t="s">
        <v>412</v>
      </c>
      <c r="B25" s="126" t="s">
        <v>413</v>
      </c>
      <c r="C25" s="127" t="s">
        <v>414</v>
      </c>
      <c r="D25" s="128" t="s">
        <v>386</v>
      </c>
      <c r="E25" s="118">
        <v>97</v>
      </c>
      <c r="F25" s="185">
        <v>113.84</v>
      </c>
      <c r="G25" s="150"/>
      <c r="H25" s="149"/>
    </row>
    <row r="26" spans="1:10" ht="20.45" customHeight="1" x14ac:dyDescent="0.2">
      <c r="A26" s="129"/>
      <c r="B26" s="126" t="s">
        <v>415</v>
      </c>
      <c r="C26" s="127" t="s">
        <v>416</v>
      </c>
      <c r="D26" s="128" t="s">
        <v>396</v>
      </c>
      <c r="E26" s="118">
        <v>120</v>
      </c>
      <c r="F26" s="185">
        <v>2.63</v>
      </c>
      <c r="G26" s="150"/>
      <c r="H26" s="149"/>
    </row>
    <row r="27" spans="1:10" ht="20.45" customHeight="1" x14ac:dyDescent="0.2">
      <c r="A27" s="129"/>
      <c r="B27" s="126" t="s">
        <v>417</v>
      </c>
      <c r="C27" s="127" t="s">
        <v>416</v>
      </c>
      <c r="D27" s="128" t="s">
        <v>407</v>
      </c>
      <c r="E27" s="118">
        <v>17</v>
      </c>
      <c r="F27" s="185">
        <v>461.51</v>
      </c>
      <c r="G27" s="150"/>
      <c r="H27" s="149"/>
    </row>
    <row r="28" spans="1:10" s="26" customFormat="1" ht="20.45" customHeight="1" x14ac:dyDescent="0.2">
      <c r="A28" s="122" t="s">
        <v>418</v>
      </c>
      <c r="B28" s="123" t="s">
        <v>419</v>
      </c>
      <c r="C28" s="124"/>
      <c r="D28" s="117"/>
      <c r="E28" s="117"/>
      <c r="F28" s="117"/>
      <c r="G28" s="117"/>
      <c r="H28" s="116"/>
      <c r="J28" s="23"/>
    </row>
    <row r="29" spans="1:10" ht="20.45" customHeight="1" x14ac:dyDescent="0.2">
      <c r="A29" s="125" t="s">
        <v>420</v>
      </c>
      <c r="B29" s="126" t="s">
        <v>420</v>
      </c>
      <c r="C29" s="127" t="s">
        <v>421</v>
      </c>
      <c r="D29" s="128" t="s">
        <v>386</v>
      </c>
      <c r="E29" s="118">
        <v>7</v>
      </c>
      <c r="F29" s="185">
        <v>1869.16</v>
      </c>
      <c r="G29" s="150"/>
      <c r="H29" s="149"/>
    </row>
    <row r="30" spans="1:10" ht="20.45" customHeight="1" x14ac:dyDescent="0.2">
      <c r="A30" s="125" t="s">
        <v>422</v>
      </c>
      <c r="B30" s="126" t="s">
        <v>422</v>
      </c>
      <c r="C30" s="127" t="s">
        <v>423</v>
      </c>
      <c r="D30" s="128" t="s">
        <v>386</v>
      </c>
      <c r="E30" s="118">
        <v>8</v>
      </c>
      <c r="F30" s="185">
        <v>8403.08</v>
      </c>
      <c r="G30" s="150"/>
      <c r="H30" s="149"/>
    </row>
    <row r="31" spans="1:10" ht="20.45" customHeight="1" x14ac:dyDescent="0.2">
      <c r="A31" s="125" t="s">
        <v>424</v>
      </c>
      <c r="B31" s="126" t="s">
        <v>424</v>
      </c>
      <c r="C31" s="127" t="s">
        <v>425</v>
      </c>
      <c r="D31" s="128" t="s">
        <v>433</v>
      </c>
      <c r="E31" s="118">
        <v>1200</v>
      </c>
      <c r="F31" s="186">
        <v>8.7899999999999991</v>
      </c>
      <c r="G31" s="150"/>
      <c r="H31" s="149"/>
    </row>
    <row r="32" spans="1:10" ht="20.45" customHeight="1" x14ac:dyDescent="0.2">
      <c r="A32" s="125" t="s">
        <v>426</v>
      </c>
      <c r="B32" s="126" t="s">
        <v>426</v>
      </c>
      <c r="C32" s="127" t="s">
        <v>427</v>
      </c>
      <c r="D32" s="128" t="s">
        <v>51</v>
      </c>
      <c r="E32" s="118">
        <v>200</v>
      </c>
      <c r="F32" s="186">
        <v>39.08</v>
      </c>
      <c r="G32" s="150"/>
      <c r="H32" s="149"/>
    </row>
    <row r="33" spans="1:10" s="26" customFormat="1" ht="20.45" customHeight="1" x14ac:dyDescent="0.2">
      <c r="A33" s="122" t="s">
        <v>428</v>
      </c>
      <c r="B33" s="123" t="s">
        <v>429</v>
      </c>
      <c r="C33" s="124"/>
      <c r="D33" s="117"/>
      <c r="E33" s="117"/>
      <c r="F33" s="117"/>
      <c r="G33" s="117"/>
      <c r="H33" s="116"/>
      <c r="J33" s="23"/>
    </row>
    <row r="34" spans="1:10" ht="20.45" customHeight="1" x14ac:dyDescent="0.2">
      <c r="A34" s="129" t="s">
        <v>430</v>
      </c>
      <c r="B34" s="126" t="s">
        <v>431</v>
      </c>
      <c r="C34" s="127" t="s">
        <v>432</v>
      </c>
      <c r="D34" s="128" t="s">
        <v>433</v>
      </c>
      <c r="E34" s="118">
        <v>900</v>
      </c>
      <c r="F34" s="185">
        <v>37.03</v>
      </c>
      <c r="G34" s="150"/>
      <c r="H34" s="149"/>
    </row>
    <row r="35" spans="1:10" ht="20.45" customHeight="1" x14ac:dyDescent="0.2">
      <c r="A35" s="129"/>
      <c r="B35" s="126" t="s">
        <v>434</v>
      </c>
      <c r="C35" s="127" t="s">
        <v>435</v>
      </c>
      <c r="D35" s="128" t="s">
        <v>31</v>
      </c>
      <c r="E35" s="118">
        <v>11</v>
      </c>
      <c r="F35" s="185">
        <v>77.05</v>
      </c>
      <c r="G35" s="150"/>
      <c r="H35" s="149"/>
    </row>
    <row r="36" spans="1:10" ht="20.45" customHeight="1" x14ac:dyDescent="0.2">
      <c r="A36" s="129"/>
      <c r="B36" s="126" t="s">
        <v>436</v>
      </c>
      <c r="C36" s="127" t="s">
        <v>437</v>
      </c>
      <c r="D36" s="128" t="s">
        <v>433</v>
      </c>
      <c r="E36" s="118">
        <v>500</v>
      </c>
      <c r="F36" s="185">
        <v>30.42</v>
      </c>
      <c r="G36" s="150"/>
      <c r="H36" s="149"/>
    </row>
    <row r="37" spans="1:10" ht="20.45" customHeight="1" x14ac:dyDescent="0.2">
      <c r="A37" s="125" t="s">
        <v>438</v>
      </c>
      <c r="B37" s="126" t="s">
        <v>438</v>
      </c>
      <c r="C37" s="127" t="s">
        <v>439</v>
      </c>
      <c r="D37" s="128" t="s">
        <v>433</v>
      </c>
      <c r="E37" s="118">
        <v>500</v>
      </c>
      <c r="F37" s="185">
        <v>3.38</v>
      </c>
      <c r="G37" s="150"/>
      <c r="H37" s="149"/>
    </row>
    <row r="38" spans="1:10" ht="20.45" customHeight="1" x14ac:dyDescent="0.2">
      <c r="A38" s="125" t="s">
        <v>440</v>
      </c>
      <c r="B38" s="126" t="s">
        <v>440</v>
      </c>
      <c r="C38" s="127" t="s">
        <v>441</v>
      </c>
      <c r="D38" s="128" t="s">
        <v>396</v>
      </c>
      <c r="E38" s="118">
        <v>210</v>
      </c>
      <c r="F38" s="185">
        <v>193.83</v>
      </c>
      <c r="G38" s="150"/>
      <c r="H38" s="149"/>
    </row>
    <row r="39" spans="1:10" ht="20.45" customHeight="1" x14ac:dyDescent="0.2">
      <c r="A39" s="129" t="s">
        <v>442</v>
      </c>
      <c r="B39" s="126" t="s">
        <v>443</v>
      </c>
      <c r="C39" s="127" t="s">
        <v>444</v>
      </c>
      <c r="D39" s="128" t="s">
        <v>396</v>
      </c>
      <c r="E39" s="118">
        <v>100</v>
      </c>
      <c r="F39" s="185">
        <v>193.83</v>
      </c>
      <c r="G39" s="150"/>
      <c r="H39" s="149"/>
    </row>
    <row r="40" spans="1:10" ht="20.45" customHeight="1" x14ac:dyDescent="0.2">
      <c r="A40" s="129"/>
      <c r="B40" s="126" t="s">
        <v>445</v>
      </c>
      <c r="C40" s="127" t="s">
        <v>446</v>
      </c>
      <c r="D40" s="128" t="s">
        <v>396</v>
      </c>
      <c r="E40" s="118">
        <v>120</v>
      </c>
      <c r="F40" s="185">
        <v>187.26</v>
      </c>
      <c r="G40" s="150"/>
      <c r="H40" s="149"/>
    </row>
    <row r="41" spans="1:10" s="26" customFormat="1" ht="20.45" customHeight="1" x14ac:dyDescent="0.2">
      <c r="A41" s="122" t="s">
        <v>447</v>
      </c>
      <c r="B41" s="123" t="s">
        <v>448</v>
      </c>
      <c r="C41" s="124"/>
      <c r="D41" s="117"/>
      <c r="E41" s="117"/>
      <c r="F41" s="117"/>
      <c r="G41" s="117"/>
      <c r="H41" s="116"/>
      <c r="J41" s="23"/>
    </row>
    <row r="42" spans="1:10" ht="20.45" customHeight="1" x14ac:dyDescent="0.2">
      <c r="A42" s="129" t="s">
        <v>449</v>
      </c>
      <c r="B42" s="126" t="s">
        <v>450</v>
      </c>
      <c r="C42" s="127" t="s">
        <v>451</v>
      </c>
      <c r="D42" s="128" t="s">
        <v>433</v>
      </c>
      <c r="E42" s="118">
        <v>100</v>
      </c>
      <c r="F42" s="186">
        <v>47.51</v>
      </c>
      <c r="G42" s="150"/>
      <c r="H42" s="149"/>
    </row>
    <row r="43" spans="1:10" ht="20.45" customHeight="1" x14ac:dyDescent="0.2">
      <c r="A43" s="129"/>
      <c r="B43" s="126" t="s">
        <v>452</v>
      </c>
      <c r="C43" s="127" t="s">
        <v>453</v>
      </c>
      <c r="D43" s="128" t="s">
        <v>433</v>
      </c>
      <c r="E43" s="118">
        <v>100</v>
      </c>
      <c r="F43" s="186">
        <v>58.52</v>
      </c>
      <c r="G43" s="150"/>
      <c r="H43" s="149"/>
    </row>
    <row r="44" spans="1:10" ht="20.45" customHeight="1" x14ac:dyDescent="0.2">
      <c r="A44" s="129"/>
      <c r="B44" s="126" t="s">
        <v>454</v>
      </c>
      <c r="C44" s="127" t="s">
        <v>455</v>
      </c>
      <c r="D44" s="128" t="s">
        <v>433</v>
      </c>
      <c r="E44" s="118">
        <v>125</v>
      </c>
      <c r="F44" s="186">
        <v>58.59</v>
      </c>
      <c r="G44" s="150"/>
      <c r="H44" s="149"/>
    </row>
    <row r="45" spans="1:10" ht="20.45" customHeight="1" x14ac:dyDescent="0.2">
      <c r="A45" s="129" t="s">
        <v>456</v>
      </c>
      <c r="B45" s="126" t="s">
        <v>457</v>
      </c>
      <c r="C45" s="127" t="s">
        <v>458</v>
      </c>
      <c r="D45" s="128" t="s">
        <v>459</v>
      </c>
      <c r="E45" s="118">
        <v>25</v>
      </c>
      <c r="F45" s="185">
        <v>206.38</v>
      </c>
      <c r="G45" s="150"/>
      <c r="H45" s="149"/>
    </row>
    <row r="46" spans="1:10" ht="20.45" customHeight="1" x14ac:dyDescent="0.2">
      <c r="A46" s="129"/>
      <c r="B46" s="126" t="s">
        <v>460</v>
      </c>
      <c r="C46" s="127" t="s">
        <v>461</v>
      </c>
      <c r="D46" s="128" t="s">
        <v>459</v>
      </c>
      <c r="E46" s="118">
        <v>30</v>
      </c>
      <c r="F46" s="185">
        <v>239.68</v>
      </c>
      <c r="G46" s="150"/>
      <c r="H46" s="149"/>
    </row>
    <row r="47" spans="1:10" ht="20.45" customHeight="1" x14ac:dyDescent="0.2">
      <c r="A47" s="129"/>
      <c r="B47" s="126" t="s">
        <v>462</v>
      </c>
      <c r="C47" s="127" t="s">
        <v>463</v>
      </c>
      <c r="D47" s="128" t="s">
        <v>459</v>
      </c>
      <c r="E47" s="118">
        <v>15</v>
      </c>
      <c r="F47" s="185">
        <v>338.17</v>
      </c>
      <c r="G47" s="150"/>
      <c r="H47" s="149"/>
    </row>
    <row r="48" spans="1:10" s="26" customFormat="1" ht="20.45" customHeight="1" x14ac:dyDescent="0.2">
      <c r="A48" s="122" t="s">
        <v>464</v>
      </c>
      <c r="B48" s="123" t="s">
        <v>465</v>
      </c>
      <c r="C48" s="124"/>
      <c r="D48" s="117"/>
      <c r="E48" s="117"/>
      <c r="F48" s="117"/>
      <c r="G48" s="117"/>
      <c r="H48" s="116"/>
      <c r="J48" s="23"/>
    </row>
    <row r="49" spans="1:10" ht="28.15" customHeight="1" x14ac:dyDescent="0.2">
      <c r="A49" s="129" t="s">
        <v>466</v>
      </c>
      <c r="B49" s="126" t="s">
        <v>467</v>
      </c>
      <c r="C49" s="127" t="s">
        <v>468</v>
      </c>
      <c r="D49" s="128" t="s">
        <v>31</v>
      </c>
      <c r="E49" s="118">
        <v>4</v>
      </c>
      <c r="F49" s="185">
        <v>862.82</v>
      </c>
      <c r="G49" s="150"/>
      <c r="H49" s="149"/>
    </row>
    <row r="50" spans="1:10" ht="28.15" customHeight="1" x14ac:dyDescent="0.2">
      <c r="A50" s="129"/>
      <c r="B50" s="126" t="s">
        <v>469</v>
      </c>
      <c r="C50" s="127" t="s">
        <v>470</v>
      </c>
      <c r="D50" s="128" t="s">
        <v>31</v>
      </c>
      <c r="E50" s="118">
        <v>4</v>
      </c>
      <c r="F50" s="185">
        <v>2001.52</v>
      </c>
      <c r="G50" s="150"/>
      <c r="H50" s="149"/>
    </row>
    <row r="51" spans="1:10" ht="20.45" customHeight="1" x14ac:dyDescent="0.2">
      <c r="A51" s="129"/>
      <c r="B51" s="126" t="s">
        <v>471</v>
      </c>
      <c r="C51" s="127" t="s">
        <v>472</v>
      </c>
      <c r="D51" s="128" t="s">
        <v>31</v>
      </c>
      <c r="E51" s="118">
        <v>12</v>
      </c>
      <c r="F51" s="185">
        <v>2081.7600000000002</v>
      </c>
      <c r="G51" s="150"/>
      <c r="H51" s="149"/>
    </row>
    <row r="52" spans="1:10" ht="20.45" customHeight="1" x14ac:dyDescent="0.2">
      <c r="A52" s="129"/>
      <c r="B52" s="126" t="s">
        <v>473</v>
      </c>
      <c r="C52" s="127" t="s">
        <v>474</v>
      </c>
      <c r="D52" s="128" t="s">
        <v>31</v>
      </c>
      <c r="E52" s="118">
        <v>5</v>
      </c>
      <c r="F52" s="185">
        <v>3247.8</v>
      </c>
      <c r="G52" s="150"/>
      <c r="H52" s="149"/>
    </row>
    <row r="53" spans="1:10" ht="20.45" customHeight="1" x14ac:dyDescent="0.2">
      <c r="A53" s="125" t="s">
        <v>475</v>
      </c>
      <c r="B53" s="126" t="s">
        <v>475</v>
      </c>
      <c r="C53" s="127" t="s">
        <v>476</v>
      </c>
      <c r="D53" s="128" t="s">
        <v>51</v>
      </c>
      <c r="E53" s="118">
        <v>4</v>
      </c>
      <c r="F53" s="185">
        <v>1701.79</v>
      </c>
      <c r="G53" s="150"/>
      <c r="H53" s="149"/>
    </row>
    <row r="54" spans="1:10" ht="20.45" customHeight="1" x14ac:dyDescent="0.2">
      <c r="A54" s="125" t="s">
        <v>477</v>
      </c>
      <c r="B54" s="126" t="s">
        <v>477</v>
      </c>
      <c r="C54" s="127" t="s">
        <v>478</v>
      </c>
      <c r="D54" s="128" t="s">
        <v>51</v>
      </c>
      <c r="E54" s="118">
        <v>10</v>
      </c>
      <c r="F54" s="185">
        <v>461.74</v>
      </c>
      <c r="G54" s="150"/>
      <c r="H54" s="149"/>
    </row>
    <row r="55" spans="1:10" ht="20.45" customHeight="1" x14ac:dyDescent="0.2">
      <c r="A55" s="125" t="s">
        <v>479</v>
      </c>
      <c r="B55" s="126" t="s">
        <v>479</v>
      </c>
      <c r="C55" s="127" t="s">
        <v>480</v>
      </c>
      <c r="D55" s="128" t="s">
        <v>31</v>
      </c>
      <c r="E55" s="118">
        <v>12</v>
      </c>
      <c r="F55" s="185">
        <v>80.62</v>
      </c>
      <c r="G55" s="150"/>
      <c r="H55" s="149"/>
    </row>
    <row r="56" spans="1:10" s="26" customFormat="1" ht="20.45" customHeight="1" x14ac:dyDescent="0.2">
      <c r="A56" s="122" t="s">
        <v>481</v>
      </c>
      <c r="B56" s="123" t="s">
        <v>482</v>
      </c>
      <c r="C56" s="124"/>
      <c r="D56" s="117"/>
      <c r="E56" s="117"/>
      <c r="F56" s="117"/>
      <c r="G56" s="117"/>
      <c r="H56" s="116"/>
      <c r="J56" s="23"/>
    </row>
    <row r="57" spans="1:10" ht="20.45" customHeight="1" x14ac:dyDescent="0.2">
      <c r="A57" s="129" t="s">
        <v>483</v>
      </c>
      <c r="B57" s="126" t="s">
        <v>484</v>
      </c>
      <c r="C57" s="127" t="s">
        <v>485</v>
      </c>
      <c r="D57" s="128" t="s">
        <v>396</v>
      </c>
      <c r="E57" s="118">
        <v>20</v>
      </c>
      <c r="F57" s="187">
        <v>234.97</v>
      </c>
      <c r="G57" s="150"/>
      <c r="H57" s="149"/>
    </row>
    <row r="58" spans="1:10" ht="20.45" customHeight="1" x14ac:dyDescent="0.2">
      <c r="A58" s="129"/>
      <c r="B58" s="126" t="s">
        <v>486</v>
      </c>
      <c r="C58" s="127" t="s">
        <v>487</v>
      </c>
      <c r="D58" s="128" t="s">
        <v>396</v>
      </c>
      <c r="E58" s="118">
        <v>220</v>
      </c>
      <c r="F58" s="187">
        <v>296.36</v>
      </c>
      <c r="G58" s="150"/>
      <c r="H58" s="149"/>
    </row>
    <row r="59" spans="1:10" s="26" customFormat="1" ht="20.45" customHeight="1" x14ac:dyDescent="0.2">
      <c r="A59" s="122" t="s">
        <v>488</v>
      </c>
      <c r="B59" s="123" t="s">
        <v>489</v>
      </c>
      <c r="C59" s="124"/>
      <c r="D59" s="117"/>
      <c r="E59" s="117"/>
      <c r="F59" s="117"/>
      <c r="G59" s="117"/>
      <c r="H59" s="116"/>
      <c r="J59" s="23"/>
    </row>
    <row r="60" spans="1:10" ht="20.45" customHeight="1" x14ac:dyDescent="0.2">
      <c r="A60" s="125" t="s">
        <v>490</v>
      </c>
      <c r="B60" s="126" t="s">
        <v>490</v>
      </c>
      <c r="C60" s="127" t="s">
        <v>491</v>
      </c>
      <c r="D60" s="128" t="s">
        <v>31</v>
      </c>
      <c r="E60" s="118">
        <v>7</v>
      </c>
      <c r="F60" s="185">
        <v>271.56</v>
      </c>
      <c r="G60" s="150"/>
      <c r="H60" s="149"/>
    </row>
    <row r="61" spans="1:10" ht="20.45" customHeight="1" x14ac:dyDescent="0.2">
      <c r="A61" s="125" t="s">
        <v>492</v>
      </c>
      <c r="B61" s="126" t="s">
        <v>492</v>
      </c>
      <c r="C61" s="127" t="s">
        <v>493</v>
      </c>
      <c r="D61" s="128" t="s">
        <v>396</v>
      </c>
      <c r="E61" s="118">
        <v>10</v>
      </c>
      <c r="F61" s="185">
        <v>1218.51</v>
      </c>
      <c r="G61" s="150"/>
      <c r="H61" s="149"/>
    </row>
    <row r="62" spans="1:10" ht="20.45" customHeight="1" x14ac:dyDescent="0.2">
      <c r="A62" s="129" t="s">
        <v>494</v>
      </c>
      <c r="B62" s="126" t="s">
        <v>495</v>
      </c>
      <c r="C62" s="127" t="s">
        <v>496</v>
      </c>
      <c r="D62" s="128" t="s">
        <v>386</v>
      </c>
      <c r="E62" s="118">
        <v>14</v>
      </c>
      <c r="F62" s="185">
        <v>1711.85</v>
      </c>
      <c r="G62" s="150"/>
      <c r="H62" s="149"/>
    </row>
    <row r="63" spans="1:10" ht="20.45" customHeight="1" x14ac:dyDescent="0.2">
      <c r="A63" s="129"/>
      <c r="B63" s="126" t="s">
        <v>497</v>
      </c>
      <c r="C63" s="127" t="s">
        <v>498</v>
      </c>
      <c r="D63" s="128" t="s">
        <v>396</v>
      </c>
      <c r="E63" s="118">
        <v>42</v>
      </c>
      <c r="F63" s="185">
        <v>85.86</v>
      </c>
      <c r="G63" s="150"/>
      <c r="H63" s="149"/>
    </row>
    <row r="64" spans="1:10" s="26" customFormat="1" ht="20.45" customHeight="1" x14ac:dyDescent="0.2">
      <c r="A64" s="122" t="s">
        <v>499</v>
      </c>
      <c r="B64" s="123" t="s">
        <v>500</v>
      </c>
      <c r="C64" s="124"/>
      <c r="D64" s="117"/>
      <c r="E64" s="117"/>
      <c r="F64" s="117"/>
      <c r="G64" s="117"/>
      <c r="H64" s="116"/>
      <c r="J64" s="23"/>
    </row>
    <row r="65" spans="1:10" ht="20.45" customHeight="1" x14ac:dyDescent="0.2">
      <c r="A65" s="129" t="s">
        <v>501</v>
      </c>
      <c r="B65" s="126" t="s">
        <v>502</v>
      </c>
      <c r="C65" s="127" t="s">
        <v>503</v>
      </c>
      <c r="D65" s="128" t="s">
        <v>386</v>
      </c>
      <c r="E65" s="118">
        <v>10</v>
      </c>
      <c r="F65" s="186">
        <v>4883.43</v>
      </c>
      <c r="G65" s="150"/>
      <c r="H65" s="149"/>
    </row>
    <row r="66" spans="1:10" ht="20.45" customHeight="1" x14ac:dyDescent="0.2">
      <c r="A66" s="129"/>
      <c r="B66" s="126" t="s">
        <v>504</v>
      </c>
      <c r="C66" s="127" t="s">
        <v>505</v>
      </c>
      <c r="D66" s="128" t="s">
        <v>386</v>
      </c>
      <c r="E66" s="118">
        <v>8</v>
      </c>
      <c r="F66" s="185">
        <v>6672.91</v>
      </c>
      <c r="G66" s="150"/>
      <c r="H66" s="149"/>
    </row>
    <row r="67" spans="1:10" ht="20.45" customHeight="1" x14ac:dyDescent="0.2">
      <c r="A67" s="129"/>
      <c r="B67" s="126" t="s">
        <v>506</v>
      </c>
      <c r="C67" s="127" t="s">
        <v>507</v>
      </c>
      <c r="D67" s="128" t="s">
        <v>386</v>
      </c>
      <c r="E67" s="118">
        <v>5</v>
      </c>
      <c r="F67" s="186">
        <v>6855.94</v>
      </c>
      <c r="G67" s="150"/>
      <c r="H67" s="149"/>
    </row>
    <row r="68" spans="1:10" ht="20.45" customHeight="1" x14ac:dyDescent="0.2">
      <c r="A68" s="129"/>
      <c r="B68" s="126" t="s">
        <v>508</v>
      </c>
      <c r="C68" s="127" t="s">
        <v>509</v>
      </c>
      <c r="D68" s="128" t="s">
        <v>396</v>
      </c>
      <c r="E68" s="118">
        <v>98</v>
      </c>
      <c r="F68" s="186">
        <v>78.92</v>
      </c>
      <c r="G68" s="150"/>
      <c r="H68" s="149"/>
    </row>
    <row r="69" spans="1:10" ht="20.45" customHeight="1" x14ac:dyDescent="0.2">
      <c r="A69" s="125" t="s">
        <v>510</v>
      </c>
      <c r="B69" s="126">
        <v>9.1999999999999993</v>
      </c>
      <c r="C69" s="127" t="s">
        <v>511</v>
      </c>
      <c r="D69" s="128" t="s">
        <v>386</v>
      </c>
      <c r="E69" s="118">
        <v>4</v>
      </c>
      <c r="F69" s="185">
        <v>8953.06</v>
      </c>
      <c r="G69" s="150"/>
      <c r="H69" s="149"/>
    </row>
    <row r="70" spans="1:10" s="26" customFormat="1" ht="20.45" customHeight="1" x14ac:dyDescent="0.2">
      <c r="A70" s="122" t="s">
        <v>512</v>
      </c>
      <c r="B70" s="123" t="s">
        <v>513</v>
      </c>
      <c r="C70" s="124"/>
      <c r="D70" s="117"/>
      <c r="E70" s="117"/>
      <c r="F70" s="117"/>
      <c r="G70" s="117"/>
      <c r="H70" s="116"/>
      <c r="J70" s="23"/>
    </row>
    <row r="71" spans="1:10" ht="20.45" customHeight="1" x14ac:dyDescent="0.2">
      <c r="A71" s="129" t="s">
        <v>514</v>
      </c>
      <c r="B71" s="126" t="s">
        <v>515</v>
      </c>
      <c r="C71" s="127" t="s">
        <v>516</v>
      </c>
      <c r="D71" s="128" t="s">
        <v>31</v>
      </c>
      <c r="E71" s="118">
        <v>8</v>
      </c>
      <c r="F71" s="187">
        <v>3609.28</v>
      </c>
      <c r="G71" s="150"/>
      <c r="H71" s="149"/>
    </row>
    <row r="72" spans="1:10" ht="20.45" customHeight="1" x14ac:dyDescent="0.2">
      <c r="A72" s="129"/>
      <c r="B72" s="126" t="s">
        <v>517</v>
      </c>
      <c r="C72" s="127" t="s">
        <v>518</v>
      </c>
      <c r="D72" s="128" t="s">
        <v>31</v>
      </c>
      <c r="E72" s="118">
        <v>280</v>
      </c>
      <c r="F72" s="185">
        <v>91.9</v>
      </c>
      <c r="G72" s="150"/>
      <c r="H72" s="149"/>
    </row>
    <row r="73" spans="1:10" ht="20.45" customHeight="1" x14ac:dyDescent="0.2">
      <c r="A73" s="125" t="s">
        <v>519</v>
      </c>
      <c r="B73" s="126">
        <v>10.199999999999999</v>
      </c>
      <c r="C73" s="127" t="s">
        <v>520</v>
      </c>
      <c r="D73" s="128" t="s">
        <v>31</v>
      </c>
      <c r="E73" s="118">
        <v>400</v>
      </c>
      <c r="F73" s="185">
        <v>89.45</v>
      </c>
      <c r="G73" s="150"/>
      <c r="H73" s="149"/>
    </row>
    <row r="74" spans="1:10" ht="20.45" customHeight="1" x14ac:dyDescent="0.2">
      <c r="A74" s="125" t="s">
        <v>521</v>
      </c>
      <c r="B74" s="126">
        <v>10.3</v>
      </c>
      <c r="C74" s="127" t="s">
        <v>522</v>
      </c>
      <c r="D74" s="128" t="s">
        <v>396</v>
      </c>
      <c r="E74" s="118">
        <v>25</v>
      </c>
      <c r="F74" s="185">
        <v>2826.2</v>
      </c>
      <c r="G74" s="150"/>
      <c r="H74" s="149"/>
    </row>
    <row r="75" spans="1:10" ht="20.45" customHeight="1" x14ac:dyDescent="0.2">
      <c r="A75" s="125" t="s">
        <v>523</v>
      </c>
      <c r="B75" s="126">
        <v>10.4</v>
      </c>
      <c r="C75" s="127" t="s">
        <v>524</v>
      </c>
      <c r="D75" s="128" t="s">
        <v>31</v>
      </c>
      <c r="E75" s="118">
        <v>180</v>
      </c>
      <c r="F75" s="186">
        <v>80</v>
      </c>
      <c r="G75" s="150"/>
      <c r="H75" s="149"/>
    </row>
    <row r="76" spans="1:10" ht="20.45" customHeight="1" x14ac:dyDescent="0.2">
      <c r="A76" s="125" t="s">
        <v>525</v>
      </c>
      <c r="B76" s="130" t="s">
        <v>525</v>
      </c>
      <c r="C76" s="131" t="s">
        <v>526</v>
      </c>
      <c r="D76" s="132" t="s">
        <v>31</v>
      </c>
      <c r="E76" s="118">
        <v>10</v>
      </c>
      <c r="F76" s="186">
        <v>3500</v>
      </c>
      <c r="G76" s="150"/>
      <c r="H76" s="149"/>
    </row>
    <row r="77" spans="1:10" s="26" customFormat="1" ht="20.45" customHeight="1" x14ac:dyDescent="0.2">
      <c r="A77" s="122" t="s">
        <v>527</v>
      </c>
      <c r="B77" s="123" t="s">
        <v>528</v>
      </c>
      <c r="C77" s="124"/>
      <c r="D77" s="117"/>
      <c r="E77" s="117"/>
      <c r="F77" s="117"/>
      <c r="G77" s="117"/>
      <c r="H77" s="116"/>
      <c r="J77" s="23"/>
    </row>
    <row r="78" spans="1:10" ht="20.45" customHeight="1" x14ac:dyDescent="0.2">
      <c r="A78" s="129" t="s">
        <v>529</v>
      </c>
      <c r="B78" s="126" t="s">
        <v>530</v>
      </c>
      <c r="C78" s="127" t="s">
        <v>531</v>
      </c>
      <c r="D78" s="128" t="s">
        <v>396</v>
      </c>
      <c r="E78" s="118">
        <v>37</v>
      </c>
      <c r="F78" s="185">
        <v>67.23</v>
      </c>
      <c r="G78" s="150"/>
      <c r="H78" s="149"/>
    </row>
    <row r="79" spans="1:10" ht="20.45" customHeight="1" x14ac:dyDescent="0.2">
      <c r="A79" s="129"/>
      <c r="B79" s="126" t="s">
        <v>532</v>
      </c>
      <c r="C79" s="127" t="s">
        <v>533</v>
      </c>
      <c r="D79" s="128" t="s">
        <v>396</v>
      </c>
      <c r="E79" s="118">
        <v>37</v>
      </c>
      <c r="F79" s="185">
        <v>51.48</v>
      </c>
      <c r="G79" s="150"/>
      <c r="H79" s="149"/>
    </row>
    <row r="80" spans="1:10" ht="20.45" customHeight="1" x14ac:dyDescent="0.2">
      <c r="A80" s="129"/>
      <c r="B80" s="126" t="s">
        <v>534</v>
      </c>
      <c r="C80" s="127" t="s">
        <v>535</v>
      </c>
      <c r="D80" s="128" t="s">
        <v>396</v>
      </c>
      <c r="E80" s="118">
        <v>37</v>
      </c>
      <c r="F80" s="185">
        <v>85.74</v>
      </c>
      <c r="G80" s="150"/>
      <c r="H80" s="149"/>
    </row>
    <row r="81" spans="1:10" ht="20.45" customHeight="1" x14ac:dyDescent="0.2">
      <c r="A81" s="129"/>
      <c r="B81" s="126" t="s">
        <v>536</v>
      </c>
      <c r="C81" s="127" t="s">
        <v>537</v>
      </c>
      <c r="D81" s="128" t="s">
        <v>396</v>
      </c>
      <c r="E81" s="118">
        <v>37</v>
      </c>
      <c r="F81" s="187">
        <v>98.55</v>
      </c>
      <c r="G81" s="150"/>
      <c r="H81" s="149"/>
    </row>
    <row r="82" spans="1:10" ht="20.45" customHeight="1" x14ac:dyDescent="0.2">
      <c r="A82" s="125" t="s">
        <v>538</v>
      </c>
      <c r="B82" s="126">
        <v>11.2</v>
      </c>
      <c r="C82" s="127" t="s">
        <v>539</v>
      </c>
      <c r="D82" s="128" t="s">
        <v>396</v>
      </c>
      <c r="E82" s="118">
        <v>70</v>
      </c>
      <c r="F82" s="185">
        <v>114.06</v>
      </c>
      <c r="G82" s="150"/>
      <c r="H82" s="149"/>
    </row>
    <row r="83" spans="1:10" ht="20.45" customHeight="1" x14ac:dyDescent="0.2">
      <c r="A83" s="125" t="s">
        <v>540</v>
      </c>
      <c r="B83" s="126">
        <v>11.3</v>
      </c>
      <c r="C83" s="127" t="s">
        <v>541</v>
      </c>
      <c r="D83" s="128" t="s">
        <v>396</v>
      </c>
      <c r="E83" s="118">
        <v>14</v>
      </c>
      <c r="F83" s="185">
        <v>112.42</v>
      </c>
      <c r="G83" s="150"/>
      <c r="H83" s="149"/>
    </row>
    <row r="84" spans="1:10" s="26" customFormat="1" ht="20.45" customHeight="1" x14ac:dyDescent="0.2">
      <c r="A84" s="122" t="s">
        <v>542</v>
      </c>
      <c r="B84" s="123" t="s">
        <v>543</v>
      </c>
      <c r="C84" s="124"/>
      <c r="D84" s="117"/>
      <c r="E84" s="117"/>
      <c r="F84" s="117"/>
      <c r="G84" s="117"/>
      <c r="H84" s="116"/>
      <c r="J84" s="23"/>
    </row>
    <row r="85" spans="1:10" ht="20.45" customHeight="1" x14ac:dyDescent="0.2">
      <c r="A85" s="125" t="s">
        <v>544</v>
      </c>
      <c r="B85" s="126" t="s">
        <v>545</v>
      </c>
      <c r="C85" s="127" t="s">
        <v>546</v>
      </c>
      <c r="D85" s="128" t="s">
        <v>51</v>
      </c>
      <c r="E85" s="118">
        <v>75</v>
      </c>
      <c r="F85" s="186">
        <v>686.84</v>
      </c>
      <c r="G85" s="150"/>
      <c r="H85" s="149"/>
    </row>
    <row r="86" spans="1:10" s="26" customFormat="1" ht="20.45" customHeight="1" x14ac:dyDescent="0.2">
      <c r="A86" s="122" t="s">
        <v>547</v>
      </c>
      <c r="B86" s="123" t="s">
        <v>548</v>
      </c>
      <c r="C86" s="124"/>
      <c r="D86" s="117"/>
      <c r="E86" s="117"/>
      <c r="F86" s="117"/>
      <c r="G86" s="117"/>
      <c r="H86" s="116"/>
      <c r="J86" s="23"/>
    </row>
    <row r="87" spans="1:10" ht="20.45" customHeight="1" x14ac:dyDescent="0.2">
      <c r="A87" s="129" t="s">
        <v>549</v>
      </c>
      <c r="B87" s="126" t="s">
        <v>550</v>
      </c>
      <c r="C87" s="127" t="s">
        <v>551</v>
      </c>
      <c r="D87" s="128" t="s">
        <v>31</v>
      </c>
      <c r="E87" s="118">
        <v>20</v>
      </c>
      <c r="F87" s="185">
        <v>287.45</v>
      </c>
      <c r="G87" s="150"/>
      <c r="H87" s="149"/>
    </row>
    <row r="88" spans="1:10" ht="20.45" customHeight="1" x14ac:dyDescent="0.2">
      <c r="A88" s="129"/>
      <c r="B88" s="126" t="s">
        <v>552</v>
      </c>
      <c r="C88" s="127" t="s">
        <v>553</v>
      </c>
      <c r="D88" s="128" t="s">
        <v>31</v>
      </c>
      <c r="E88" s="118">
        <v>28</v>
      </c>
      <c r="F88" s="185">
        <v>287.45</v>
      </c>
      <c r="G88" s="150"/>
      <c r="H88" s="149"/>
    </row>
    <row r="89" spans="1:10" s="26" customFormat="1" ht="20.45" customHeight="1" x14ac:dyDescent="0.2">
      <c r="A89" s="122" t="s">
        <v>554</v>
      </c>
      <c r="B89" s="123" t="s">
        <v>555</v>
      </c>
      <c r="C89" s="124"/>
      <c r="D89" s="117"/>
      <c r="E89" s="117"/>
      <c r="F89" s="117"/>
      <c r="G89" s="117"/>
      <c r="H89" s="116"/>
      <c r="J89" s="23"/>
    </row>
    <row r="90" spans="1:10" ht="20.45" customHeight="1" x14ac:dyDescent="0.2">
      <c r="A90" s="129" t="s">
        <v>556</v>
      </c>
      <c r="B90" s="126" t="s">
        <v>557</v>
      </c>
      <c r="C90" s="127" t="s">
        <v>558</v>
      </c>
      <c r="D90" s="128" t="s">
        <v>396</v>
      </c>
      <c r="E90" s="118">
        <v>110</v>
      </c>
      <c r="F90" s="185">
        <v>163.47</v>
      </c>
      <c r="G90" s="150"/>
      <c r="H90" s="149"/>
    </row>
    <row r="91" spans="1:10" ht="20.45" customHeight="1" x14ac:dyDescent="0.2">
      <c r="A91" s="129"/>
      <c r="B91" s="126" t="s">
        <v>559</v>
      </c>
      <c r="C91" s="127" t="s">
        <v>560</v>
      </c>
      <c r="D91" s="128" t="s">
        <v>396</v>
      </c>
      <c r="E91" s="118">
        <v>570</v>
      </c>
      <c r="F91" s="187">
        <v>128.31</v>
      </c>
      <c r="G91" s="150"/>
      <c r="H91" s="149"/>
    </row>
    <row r="92" spans="1:10" ht="20.45" customHeight="1" x14ac:dyDescent="0.2">
      <c r="A92" s="125" t="s">
        <v>561</v>
      </c>
      <c r="B92" s="126">
        <v>14.2</v>
      </c>
      <c r="C92" s="127" t="s">
        <v>562</v>
      </c>
      <c r="D92" s="128" t="s">
        <v>396</v>
      </c>
      <c r="E92" s="118">
        <v>25</v>
      </c>
      <c r="F92" s="185">
        <v>56.88</v>
      </c>
      <c r="G92" s="150"/>
      <c r="H92" s="149"/>
    </row>
    <row r="93" spans="1:10" s="26" customFormat="1" ht="20.45" customHeight="1" x14ac:dyDescent="0.2">
      <c r="A93" s="122" t="s">
        <v>563</v>
      </c>
      <c r="B93" s="123" t="s">
        <v>325</v>
      </c>
      <c r="C93" s="124"/>
      <c r="D93" s="117"/>
      <c r="E93" s="117"/>
      <c r="F93" s="117"/>
      <c r="G93" s="117"/>
      <c r="H93" s="116"/>
      <c r="J93" s="23"/>
    </row>
    <row r="94" spans="1:10" ht="20.45" customHeight="1" x14ac:dyDescent="0.2">
      <c r="A94" s="125" t="s">
        <v>564</v>
      </c>
      <c r="B94" s="126">
        <v>15.1</v>
      </c>
      <c r="C94" s="127" t="s">
        <v>565</v>
      </c>
      <c r="D94" s="128" t="s">
        <v>386</v>
      </c>
      <c r="E94" s="118">
        <v>370</v>
      </c>
      <c r="F94" s="186">
        <v>20</v>
      </c>
      <c r="G94" s="150"/>
      <c r="H94" s="149"/>
    </row>
    <row r="95" spans="1:10" ht="20.45" customHeight="1" x14ac:dyDescent="0.2">
      <c r="A95" s="125" t="s">
        <v>566</v>
      </c>
      <c r="B95" s="126">
        <v>15.2</v>
      </c>
      <c r="C95" s="127" t="s">
        <v>567</v>
      </c>
      <c r="D95" s="128" t="s">
        <v>51</v>
      </c>
      <c r="E95" s="118">
        <v>2</v>
      </c>
      <c r="F95" s="185">
        <v>315.49</v>
      </c>
      <c r="G95" s="150"/>
      <c r="H95" s="149"/>
    </row>
    <row r="96" spans="1:10" ht="20.45" customHeight="1" x14ac:dyDescent="0.2">
      <c r="A96" s="125" t="s">
        <v>568</v>
      </c>
      <c r="B96" s="126">
        <v>15.3</v>
      </c>
      <c r="C96" s="127" t="s">
        <v>569</v>
      </c>
      <c r="D96" s="128" t="s">
        <v>396</v>
      </c>
      <c r="E96" s="118">
        <v>75</v>
      </c>
      <c r="F96" s="185">
        <v>173.16</v>
      </c>
      <c r="G96" s="150"/>
      <c r="H96" s="149"/>
    </row>
    <row r="97" spans="1:12" ht="20.45" customHeight="1" x14ac:dyDescent="0.2">
      <c r="A97" s="125" t="s">
        <v>570</v>
      </c>
      <c r="B97" s="126">
        <v>15.4</v>
      </c>
      <c r="C97" s="127" t="s">
        <v>571</v>
      </c>
      <c r="D97" s="128" t="s">
        <v>31</v>
      </c>
      <c r="E97" s="118">
        <v>17</v>
      </c>
      <c r="F97" s="185">
        <v>192.01</v>
      </c>
      <c r="G97" s="150"/>
      <c r="H97" s="149"/>
    </row>
    <row r="98" spans="1:12" ht="20.45" customHeight="1" x14ac:dyDescent="0.2">
      <c r="A98" s="125" t="s">
        <v>572</v>
      </c>
      <c r="B98" s="126">
        <v>15.5</v>
      </c>
      <c r="C98" s="127" t="s">
        <v>573</v>
      </c>
      <c r="D98" s="128" t="s">
        <v>396</v>
      </c>
      <c r="E98" s="118">
        <v>17</v>
      </c>
      <c r="F98" s="186">
        <v>483.38</v>
      </c>
      <c r="G98" s="150"/>
      <c r="H98" s="149"/>
    </row>
    <row r="99" spans="1:12" ht="20.45" customHeight="1" x14ac:dyDescent="0.2">
      <c r="A99" s="125" t="s">
        <v>574</v>
      </c>
      <c r="B99" s="126">
        <v>15.6</v>
      </c>
      <c r="C99" s="127" t="s">
        <v>575</v>
      </c>
      <c r="D99" s="128" t="s">
        <v>396</v>
      </c>
      <c r="E99" s="118">
        <v>30</v>
      </c>
      <c r="F99" s="186">
        <v>679.11</v>
      </c>
      <c r="G99" s="150"/>
      <c r="H99" s="149"/>
    </row>
    <row r="100" spans="1:12" ht="20.45" customHeight="1" x14ac:dyDescent="0.2">
      <c r="A100" s="125" t="s">
        <v>576</v>
      </c>
      <c r="B100" s="126">
        <v>15.7</v>
      </c>
      <c r="C100" s="127" t="s">
        <v>577</v>
      </c>
      <c r="D100" s="128" t="s">
        <v>396</v>
      </c>
      <c r="E100" s="118">
        <v>25</v>
      </c>
      <c r="F100" s="186">
        <v>79.760000000000005</v>
      </c>
      <c r="G100" s="150"/>
      <c r="H100" s="149"/>
    </row>
    <row r="101" spans="1:12" ht="20.45" customHeight="1" x14ac:dyDescent="0.2">
      <c r="A101" s="125" t="s">
        <v>578</v>
      </c>
      <c r="B101" s="126">
        <v>15.8</v>
      </c>
      <c r="C101" s="127" t="s">
        <v>579</v>
      </c>
      <c r="D101" s="128" t="s">
        <v>396</v>
      </c>
      <c r="E101" s="118">
        <v>13</v>
      </c>
      <c r="F101" s="185">
        <v>5.22</v>
      </c>
      <c r="G101" s="150"/>
      <c r="H101" s="149"/>
    </row>
    <row r="102" spans="1:12" ht="20.45" customHeight="1" x14ac:dyDescent="0.2">
      <c r="A102" s="125" t="s">
        <v>580</v>
      </c>
      <c r="B102" s="126">
        <v>15.9</v>
      </c>
      <c r="C102" s="127" t="s">
        <v>581</v>
      </c>
      <c r="D102" s="128" t="s">
        <v>396</v>
      </c>
      <c r="E102" s="118">
        <v>10</v>
      </c>
      <c r="F102" s="185">
        <v>335.25</v>
      </c>
      <c r="G102" s="150"/>
      <c r="H102" s="149"/>
    </row>
    <row r="103" spans="1:12" ht="20.45" customHeight="1" x14ac:dyDescent="0.2">
      <c r="A103" s="125" t="s">
        <v>582</v>
      </c>
      <c r="B103" s="133">
        <v>15.1</v>
      </c>
      <c r="C103" s="127" t="s">
        <v>583</v>
      </c>
      <c r="D103" s="128" t="s">
        <v>386</v>
      </c>
      <c r="E103" s="118">
        <v>10</v>
      </c>
      <c r="F103" s="185">
        <v>386.28</v>
      </c>
      <c r="G103" s="150"/>
      <c r="H103" s="149"/>
    </row>
    <row r="104" spans="1:12" ht="20.45" customHeight="1" x14ac:dyDescent="0.2">
      <c r="A104" s="129" t="s">
        <v>584</v>
      </c>
      <c r="B104" s="126" t="s">
        <v>585</v>
      </c>
      <c r="C104" s="127" t="s">
        <v>586</v>
      </c>
      <c r="D104" s="128" t="s">
        <v>216</v>
      </c>
      <c r="E104" s="118">
        <v>1</v>
      </c>
      <c r="F104" s="187">
        <v>2901.65</v>
      </c>
      <c r="G104" s="150"/>
      <c r="H104" s="149"/>
    </row>
    <row r="105" spans="1:12" ht="20.45" customHeight="1" x14ac:dyDescent="0.2">
      <c r="A105" s="129"/>
      <c r="B105" s="126" t="s">
        <v>587</v>
      </c>
      <c r="C105" s="127" t="s">
        <v>588</v>
      </c>
      <c r="D105" s="128" t="s">
        <v>589</v>
      </c>
      <c r="E105" s="118">
        <v>1</v>
      </c>
      <c r="F105" s="187">
        <v>267.02999999999997</v>
      </c>
      <c r="G105" s="150"/>
      <c r="H105" s="149"/>
    </row>
    <row r="106" spans="1:12" ht="20.45" customHeight="1" x14ac:dyDescent="0.2">
      <c r="A106" s="125" t="s">
        <v>590</v>
      </c>
      <c r="B106" s="126" t="s">
        <v>590</v>
      </c>
      <c r="C106" s="127" t="s">
        <v>591</v>
      </c>
      <c r="D106" s="128" t="s">
        <v>396</v>
      </c>
      <c r="E106" s="118">
        <v>20</v>
      </c>
      <c r="F106" s="186">
        <v>634.79</v>
      </c>
      <c r="G106" s="150"/>
      <c r="H106" s="149"/>
    </row>
    <row r="107" spans="1:12" s="27" customFormat="1" ht="28.9" customHeight="1" x14ac:dyDescent="0.2">
      <c r="A107" s="263" t="s">
        <v>670</v>
      </c>
      <c r="B107" s="263"/>
      <c r="C107" s="263"/>
      <c r="D107" s="263"/>
      <c r="E107" s="263"/>
      <c r="F107" s="263"/>
      <c r="G107" s="263"/>
      <c r="H107" s="95">
        <f>SUM(H13:H106)</f>
        <v>0</v>
      </c>
      <c r="J107" s="189"/>
    </row>
    <row r="108" spans="1:12" ht="25.15" customHeight="1" x14ac:dyDescent="0.2">
      <c r="A108" s="260" t="s">
        <v>663</v>
      </c>
      <c r="B108" s="260"/>
      <c r="C108" s="260"/>
      <c r="D108" s="260"/>
      <c r="E108" s="260"/>
      <c r="F108" s="260"/>
      <c r="G108" s="260"/>
      <c r="H108" s="94">
        <f>H107*0.23</f>
        <v>0</v>
      </c>
      <c r="J108" s="190"/>
      <c r="K108" s="190"/>
      <c r="L108" s="190"/>
    </row>
    <row r="109" spans="1:12" ht="25.15" customHeight="1" x14ac:dyDescent="0.2">
      <c r="A109" s="260" t="s">
        <v>664</v>
      </c>
      <c r="B109" s="260"/>
      <c r="C109" s="260"/>
      <c r="D109" s="260"/>
      <c r="E109" s="260"/>
      <c r="F109" s="260"/>
      <c r="G109" s="260"/>
      <c r="H109" s="94">
        <f>H107+H108</f>
        <v>0</v>
      </c>
      <c r="J109" s="190"/>
    </row>
    <row r="110" spans="1:12" x14ac:dyDescent="0.2">
      <c r="J110" s="193"/>
      <c r="K110" s="256"/>
    </row>
    <row r="111" spans="1:12" x14ac:dyDescent="0.2">
      <c r="K111" s="256"/>
    </row>
    <row r="112" spans="1:12" ht="15" x14ac:dyDescent="0.25">
      <c r="A112" s="1"/>
      <c r="B112" s="1"/>
      <c r="D112" s="27" t="s">
        <v>668</v>
      </c>
      <c r="J112" s="193"/>
      <c r="K112" s="256"/>
    </row>
    <row r="113" spans="2:8" x14ac:dyDescent="0.2">
      <c r="D113" s="259" t="s">
        <v>706</v>
      </c>
      <c r="E113" s="259"/>
      <c r="F113" s="259"/>
      <c r="G113" s="259"/>
      <c r="H113" s="259"/>
    </row>
    <row r="114" spans="2:8" x14ac:dyDescent="0.2">
      <c r="B114" s="165" t="str">
        <f>'zał. C1-B- BITUMICZNE_RB'!$B$64</f>
        <v>Gdynia., dnia          2024.</v>
      </c>
    </row>
    <row r="115" spans="2:8" x14ac:dyDescent="0.2">
      <c r="B115" s="148"/>
    </row>
  </sheetData>
  <sheetProtection selectLockedCells="1" selectUnlockedCells="1"/>
  <mergeCells count="11">
    <mergeCell ref="K110:K112"/>
    <mergeCell ref="I10:J10"/>
    <mergeCell ref="G2:H2"/>
    <mergeCell ref="D113:H113"/>
    <mergeCell ref="A108:G108"/>
    <mergeCell ref="A109:G109"/>
    <mergeCell ref="A3:B3"/>
    <mergeCell ref="A5:H5"/>
    <mergeCell ref="A6:H6"/>
    <mergeCell ref="A8:H8"/>
    <mergeCell ref="A107:G107"/>
  </mergeCells>
  <pageMargins left="0.78749999999999998" right="0.78749999999999998" top="0.78749999999999998" bottom="0.78749999999999998" header="0.51180555555555551" footer="0.51180555555555551"/>
  <pageSetup paperSize="9" scale="66" firstPageNumber="0" orientation="portrait" r:id="rId1"/>
  <headerFooter alignWithMargins="0"/>
  <rowBreaks count="2" manualBreakCount="2">
    <brk id="51" max="6" man="1"/>
    <brk id="99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3399"/>
    <pageSetUpPr fitToPage="1"/>
  </sheetPr>
  <dimension ref="A2:H27"/>
  <sheetViews>
    <sheetView view="pageBreakPreview" topLeftCell="A13" zoomScale="125" zoomScaleNormal="125" zoomScaleSheetLayoutView="125" workbookViewId="0">
      <selection activeCell="G10" sqref="G10"/>
    </sheetView>
  </sheetViews>
  <sheetFormatPr defaultColWidth="8.7109375" defaultRowHeight="12.75" x14ac:dyDescent="0.2"/>
  <cols>
    <col min="1" max="1" width="5.42578125" style="28" customWidth="1"/>
    <col min="2" max="2" width="11" style="28" customWidth="1"/>
    <col min="3" max="3" width="58.85546875" style="28" customWidth="1"/>
    <col min="4" max="4" width="7.140625" style="28" customWidth="1"/>
    <col min="5" max="5" width="8.7109375" style="28" customWidth="1"/>
    <col min="6" max="6" width="10.140625" style="28" customWidth="1"/>
    <col min="7" max="7" width="11.42578125" style="28" customWidth="1"/>
    <col min="8" max="8" width="21.28515625" style="28" customWidth="1"/>
    <col min="9" max="16384" width="8.7109375" style="28"/>
  </cols>
  <sheetData>
    <row r="2" spans="1:8" ht="18" x14ac:dyDescent="0.25">
      <c r="A2" s="172" t="str">
        <f>'zał. C-B-ZESTAWIENIE_RB'!D2</f>
        <v>EZP.271.24.2024</v>
      </c>
      <c r="H2" s="173" t="s">
        <v>717</v>
      </c>
    </row>
    <row r="3" spans="1:8" ht="24.75" customHeight="1" x14ac:dyDescent="0.25">
      <c r="A3" s="261" t="s">
        <v>669</v>
      </c>
      <c r="B3" s="261"/>
      <c r="C3" s="63"/>
      <c r="D3" s="27"/>
      <c r="E3" s="23"/>
      <c r="F3" s="23"/>
      <c r="G3" s="162"/>
      <c r="H3" s="162"/>
    </row>
    <row r="4" spans="1:8" ht="15" x14ac:dyDescent="0.25">
      <c r="A4" s="91"/>
      <c r="B4" s="62"/>
      <c r="C4" s="63"/>
      <c r="D4" s="27"/>
      <c r="E4" s="23"/>
      <c r="F4" s="23"/>
      <c r="G4" s="162"/>
      <c r="H4" s="162"/>
    </row>
    <row r="5" spans="1:8" ht="19.899999999999999" customHeight="1" x14ac:dyDescent="0.2">
      <c r="A5" s="216" t="str">
        <f>'zał. C5-B- OBIEKTY INŻ_RB'!A5:H5</f>
        <v>KOSZTORYS OFERTOWY - Rejon B</v>
      </c>
      <c r="B5" s="216"/>
      <c r="C5" s="216"/>
      <c r="D5" s="216"/>
      <c r="E5" s="216"/>
      <c r="F5" s="216"/>
      <c r="G5" s="216"/>
      <c r="H5" s="216"/>
    </row>
    <row r="6" spans="1:8" ht="19.899999999999999" customHeight="1" x14ac:dyDescent="0.2">
      <c r="A6" s="4"/>
      <c r="B6" s="4"/>
      <c r="C6" s="4"/>
      <c r="D6" s="4"/>
      <c r="E6" s="4"/>
      <c r="F6" s="4"/>
      <c r="G6" s="4"/>
      <c r="H6" s="4"/>
    </row>
    <row r="7" spans="1:8" ht="14.45" customHeight="1" x14ac:dyDescent="0.2">
      <c r="A7" s="222" t="s">
        <v>695</v>
      </c>
      <c r="B7" s="222"/>
      <c r="C7" s="222"/>
      <c r="D7" s="222"/>
      <c r="E7" s="222"/>
      <c r="F7" s="222"/>
      <c r="G7" s="222"/>
      <c r="H7" s="222"/>
    </row>
    <row r="8" spans="1:8" ht="15" x14ac:dyDescent="0.25">
      <c r="A8" s="269"/>
      <c r="B8" s="269"/>
      <c r="C8" s="269"/>
      <c r="D8" s="270"/>
      <c r="E8" s="270"/>
      <c r="F8" s="270"/>
      <c r="G8" s="270"/>
      <c r="H8" s="269"/>
    </row>
    <row r="9" spans="1:8" ht="75.599999999999994" customHeight="1" x14ac:dyDescent="0.2">
      <c r="A9" s="31" t="s">
        <v>1</v>
      </c>
      <c r="B9" s="32" t="s">
        <v>592</v>
      </c>
      <c r="C9" s="174" t="s">
        <v>3</v>
      </c>
      <c r="D9" s="120" t="s">
        <v>4</v>
      </c>
      <c r="E9" s="120" t="s">
        <v>381</v>
      </c>
      <c r="F9" s="120"/>
      <c r="G9" s="120" t="s">
        <v>640</v>
      </c>
      <c r="H9" s="175" t="s">
        <v>641</v>
      </c>
    </row>
    <row r="10" spans="1:8" ht="24" x14ac:dyDescent="0.2">
      <c r="A10" s="29">
        <v>1</v>
      </c>
      <c r="B10" s="29" t="s">
        <v>593</v>
      </c>
      <c r="C10" s="29" t="s">
        <v>594</v>
      </c>
      <c r="D10" s="176" t="s">
        <v>595</v>
      </c>
      <c r="E10" s="176">
        <v>1</v>
      </c>
      <c r="F10" s="188">
        <v>2742.06</v>
      </c>
      <c r="G10" s="188"/>
      <c r="H10" s="102"/>
    </row>
    <row r="11" spans="1:8" ht="24" x14ac:dyDescent="0.2">
      <c r="A11" s="29">
        <v>2</v>
      </c>
      <c r="B11" s="29" t="s">
        <v>593</v>
      </c>
      <c r="C11" s="29" t="s">
        <v>596</v>
      </c>
      <c r="D11" s="29" t="s">
        <v>595</v>
      </c>
      <c r="E11" s="29">
        <v>1</v>
      </c>
      <c r="F11" s="188">
        <v>1167.26</v>
      </c>
      <c r="G11" s="188"/>
      <c r="H11" s="102"/>
    </row>
    <row r="12" spans="1:8" ht="24" x14ac:dyDescent="0.2">
      <c r="A12" s="29">
        <v>3</v>
      </c>
      <c r="B12" s="29" t="s">
        <v>593</v>
      </c>
      <c r="C12" s="29" t="s">
        <v>597</v>
      </c>
      <c r="D12" s="29" t="s">
        <v>595</v>
      </c>
      <c r="E12" s="29">
        <v>1</v>
      </c>
      <c r="F12" s="188">
        <v>1259.07</v>
      </c>
      <c r="G12" s="188"/>
      <c r="H12" s="102"/>
    </row>
    <row r="13" spans="1:8" ht="24" x14ac:dyDescent="0.2">
      <c r="A13" s="29">
        <v>4</v>
      </c>
      <c r="B13" s="29" t="s">
        <v>593</v>
      </c>
      <c r="C13" s="29" t="s">
        <v>598</v>
      </c>
      <c r="D13" s="29" t="s">
        <v>595</v>
      </c>
      <c r="E13" s="29">
        <v>1</v>
      </c>
      <c r="F13" s="188">
        <v>368.38</v>
      </c>
      <c r="G13" s="188"/>
      <c r="H13" s="102"/>
    </row>
    <row r="14" spans="1:8" ht="24" x14ac:dyDescent="0.2">
      <c r="A14" s="29">
        <v>5</v>
      </c>
      <c r="B14" s="29" t="s">
        <v>593</v>
      </c>
      <c r="C14" s="29" t="s">
        <v>599</v>
      </c>
      <c r="D14" s="29" t="s">
        <v>595</v>
      </c>
      <c r="E14" s="29">
        <v>1</v>
      </c>
      <c r="F14" s="188">
        <v>206.67</v>
      </c>
      <c r="G14" s="188"/>
      <c r="H14" s="102"/>
    </row>
    <row r="15" spans="1:8" ht="24" x14ac:dyDescent="0.2">
      <c r="A15" s="29">
        <v>6</v>
      </c>
      <c r="B15" s="29" t="s">
        <v>593</v>
      </c>
      <c r="C15" s="29" t="s">
        <v>600</v>
      </c>
      <c r="D15" s="29" t="s">
        <v>595</v>
      </c>
      <c r="E15" s="29">
        <v>1</v>
      </c>
      <c r="F15" s="188">
        <v>2300.9499999999998</v>
      </c>
      <c r="G15" s="188"/>
      <c r="H15" s="102"/>
    </row>
    <row r="16" spans="1:8" ht="24" x14ac:dyDescent="0.2">
      <c r="A16" s="29">
        <v>7</v>
      </c>
      <c r="B16" s="29" t="s">
        <v>593</v>
      </c>
      <c r="C16" s="29" t="s">
        <v>601</v>
      </c>
      <c r="D16" s="29" t="s">
        <v>595</v>
      </c>
      <c r="E16" s="29">
        <v>1</v>
      </c>
      <c r="F16" s="188">
        <v>586.86</v>
      </c>
      <c r="G16" s="188"/>
      <c r="H16" s="102"/>
    </row>
    <row r="17" spans="1:8" ht="24" x14ac:dyDescent="0.2">
      <c r="A17" s="29">
        <v>8</v>
      </c>
      <c r="B17" s="29" t="s">
        <v>593</v>
      </c>
      <c r="C17" s="29" t="s">
        <v>602</v>
      </c>
      <c r="D17" s="29" t="s">
        <v>595</v>
      </c>
      <c r="E17" s="29">
        <v>1</v>
      </c>
      <c r="F17" s="188">
        <v>2272.69</v>
      </c>
      <c r="G17" s="188"/>
      <c r="H17" s="102"/>
    </row>
    <row r="18" spans="1:8" ht="24" x14ac:dyDescent="0.2">
      <c r="A18" s="29">
        <v>9</v>
      </c>
      <c r="B18" s="29" t="s">
        <v>593</v>
      </c>
      <c r="C18" s="29" t="s">
        <v>603</v>
      </c>
      <c r="D18" s="29" t="s">
        <v>433</v>
      </c>
      <c r="E18" s="29">
        <v>10</v>
      </c>
      <c r="F18" s="188">
        <v>25.04</v>
      </c>
      <c r="G18" s="188"/>
      <c r="H18" s="102"/>
    </row>
    <row r="19" spans="1:8" ht="23.45" customHeight="1" x14ac:dyDescent="0.2">
      <c r="A19" s="271" t="s">
        <v>644</v>
      </c>
      <c r="B19" s="272"/>
      <c r="C19" s="272"/>
      <c r="D19" s="272"/>
      <c r="E19" s="272"/>
      <c r="F19" s="272"/>
      <c r="G19" s="272"/>
      <c r="H19" s="97">
        <f>SUM(H10:H18)</f>
        <v>0</v>
      </c>
    </row>
    <row r="20" spans="1:8" ht="25.15" customHeight="1" x14ac:dyDescent="0.2">
      <c r="A20" s="267" t="s">
        <v>643</v>
      </c>
      <c r="B20" s="268"/>
      <c r="C20" s="268"/>
      <c r="D20" s="268"/>
      <c r="E20" s="268"/>
      <c r="F20" s="268"/>
      <c r="G20" s="268"/>
      <c r="H20" s="97">
        <f>H19*0.23</f>
        <v>0</v>
      </c>
    </row>
    <row r="21" spans="1:8" ht="27" customHeight="1" x14ac:dyDescent="0.2">
      <c r="A21" s="265" t="s">
        <v>645</v>
      </c>
      <c r="B21" s="266"/>
      <c r="C21" s="266"/>
      <c r="D21" s="266"/>
      <c r="E21" s="266"/>
      <c r="F21" s="266"/>
      <c r="G21" s="266"/>
      <c r="H21" s="97">
        <f>H19+H20</f>
        <v>0</v>
      </c>
    </row>
    <row r="25" spans="1:8" ht="15" x14ac:dyDescent="0.25">
      <c r="A25" s="1"/>
      <c r="B25" s="1"/>
      <c r="D25" s="28" t="s">
        <v>642</v>
      </c>
    </row>
    <row r="26" spans="1:8" x14ac:dyDescent="0.2">
      <c r="B26" s="165" t="str">
        <f>'zał. C1-B- BITUMICZNE_RB'!$B$64</f>
        <v>Gdynia., dnia          2024.</v>
      </c>
      <c r="D26" s="264" t="s">
        <v>706</v>
      </c>
      <c r="E26" s="264"/>
      <c r="F26" s="264"/>
      <c r="G26" s="264"/>
      <c r="H26" s="264"/>
    </row>
    <row r="27" spans="1:8" x14ac:dyDescent="0.2">
      <c r="B27" s="148"/>
    </row>
  </sheetData>
  <sheetProtection selectLockedCells="1" selectUnlockedCells="1"/>
  <mergeCells count="8">
    <mergeCell ref="D26:H26"/>
    <mergeCell ref="A21:G21"/>
    <mergeCell ref="A20:G20"/>
    <mergeCell ref="A3:B3"/>
    <mergeCell ref="A8:H8"/>
    <mergeCell ref="A19:G19"/>
    <mergeCell ref="A5:H5"/>
    <mergeCell ref="A7:H7"/>
  </mergeCells>
  <pageMargins left="0.78740157480314965" right="0.78740157480314965" top="0.78740157480314965" bottom="0.78740157480314965" header="0.51181102362204722" footer="0.51181102362204722"/>
  <pageSetup paperSize="9" scale="64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9</vt:i4>
      </vt:variant>
    </vt:vector>
  </HeadingPairs>
  <TitlesOfParts>
    <vt:vector size="16" baseType="lpstr">
      <vt:lpstr>zał. C-B-ZESTAWIENIE_RB</vt:lpstr>
      <vt:lpstr>zał. C1-B- BITUMICZNE_RB</vt:lpstr>
      <vt:lpstr>zał. C2-B-BRUKARSKIE_RB</vt:lpstr>
      <vt:lpstr>zał. C3-B- PIONOWE_RB</vt:lpstr>
      <vt:lpstr>zał.C4-B- POZIOME_RB</vt:lpstr>
      <vt:lpstr>zał. C5-B- OBIEKTY INŻ_RB</vt:lpstr>
      <vt:lpstr>zał. C6-B- EKRANY_RB</vt:lpstr>
      <vt:lpstr>'zał. C1-B- BITUMICZNE_RB'!__xlnm.Print_Area</vt:lpstr>
      <vt:lpstr>'zał. C2-B-BRUKARSKIE_RB'!__xlnm.Print_Area</vt:lpstr>
      <vt:lpstr>'zał. C1-B- BITUMICZNE_RB'!Obszar_wydruku</vt:lpstr>
      <vt:lpstr>'zał. C2-B-BRUKARSKIE_RB'!Obszar_wydruku</vt:lpstr>
      <vt:lpstr>'zał. C3-B- PIONOWE_RB'!Obszar_wydruku</vt:lpstr>
      <vt:lpstr>'zał. C5-B- OBIEKTY INŻ_RB'!Obszar_wydruku</vt:lpstr>
      <vt:lpstr>'zał. C6-B- EKRANY_RB'!Obszar_wydruku</vt:lpstr>
      <vt:lpstr>'zał. C-B-ZESTAWIENIE_RB'!Obszar_wydruku</vt:lpstr>
      <vt:lpstr>'zał.C4-B- POZIOME_RB'!Obszar_wydruku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Krzak</dc:creator>
  <cp:lastModifiedBy>Wioletta Nizińska</cp:lastModifiedBy>
  <cp:lastPrinted>2024-03-05T13:38:25Z</cp:lastPrinted>
  <dcterms:created xsi:type="dcterms:W3CDTF">2018-04-13T10:20:53Z</dcterms:created>
  <dcterms:modified xsi:type="dcterms:W3CDTF">2024-04-26T08:01:58Z</dcterms:modified>
</cp:coreProperties>
</file>