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I:\WSPOLNY_ERZ\ROK 2024\4. pow. 5 538 000 euro - RB\WN - 24 - utrzymanie dróg 4 rejony\3. SWZ\Zał. C-C6 - cz. 1,2,3,4\zał. C-C6.C Cz. 3 REJON C\"/>
    </mc:Choice>
  </mc:AlternateContent>
  <xr:revisionPtr revIDLastSave="0" documentId="13_ncr:1_{6AC3F608-D05D-4341-BAE9-F7704AA04577}" xr6:coauthVersionLast="47" xr6:coauthVersionMax="47" xr10:uidLastSave="{00000000-0000-0000-0000-000000000000}"/>
  <bookViews>
    <workbookView xWindow="-120" yWindow="-120" windowWidth="29040" windowHeight="15840" tabRatio="715" xr2:uid="{00000000-000D-0000-FFFF-FFFF00000000}"/>
  </bookViews>
  <sheets>
    <sheet name="C-C ZESTAWIENIE_RC" sheetId="7" r:id="rId1"/>
    <sheet name="C1-C BITUMICZNE_RC" sheetId="1" r:id="rId2"/>
    <sheet name="C2-C BRUKARSKIE_RC" sheetId="2" r:id="rId3"/>
    <sheet name="C3-C PIONOWE_RC" sheetId="3" r:id="rId4"/>
    <sheet name="C4-CPOZIOME_RC" sheetId="4" r:id="rId5"/>
    <sheet name="C5-C OBIEKTY INŻ_RC" sheetId="5" r:id="rId6"/>
    <sheet name="C6-C EKRANY_RC" sheetId="6" r:id="rId7"/>
  </sheets>
  <definedNames>
    <definedName name="__xlnm.Print_Area" localSheetId="1">'C1-C BITUMICZNE_RC'!$A$5:$H$55</definedName>
    <definedName name="__xlnm.Print_Area" localSheetId="2">'C2-C BRUKARSKIE_RC'!$A$5:$H$155</definedName>
    <definedName name="_xlnm.Print_Area" localSheetId="1">'C1-C BITUMICZNE_RC'!$A$1:$H$65</definedName>
    <definedName name="_xlnm.Print_Area" localSheetId="2">'C2-C BRUKARSKIE_RC'!$A$1:$H$165</definedName>
    <definedName name="_xlnm.Print_Area" localSheetId="3">'C3-C PIONOWE_RC'!$A$1:$G$159</definedName>
    <definedName name="_xlnm.Print_Area" localSheetId="4">'C4-CPOZIOME_RC'!$A$1:$G$45</definedName>
    <definedName name="_xlnm.Print_Area" localSheetId="5">'C5-C OBIEKTY INŻ_RC'!$A$1:$H$115</definedName>
    <definedName name="_xlnm.Print_Area" localSheetId="6">'C6-C EKRANY_RC'!$A$1:$H$26</definedName>
    <definedName name="_xlnm.Print_Area" localSheetId="0">'C-C ZESTAWIENIE_RC'!$D$1:$F$25</definedName>
  </definedNames>
  <calcPr calcId="181029" fullPrecision="0"/>
</workbook>
</file>

<file path=xl/calcChain.xml><?xml version="1.0" encoding="utf-8"?>
<calcChain xmlns="http://schemas.openxmlformats.org/spreadsheetml/2006/main">
  <c r="B22" i="6" l="1"/>
  <c r="B110" i="5"/>
  <c r="B45" i="4"/>
  <c r="B159" i="3"/>
  <c r="C161" i="2"/>
  <c r="C61" i="1"/>
  <c r="A149" i="3"/>
  <c r="A150" i="3" s="1"/>
  <c r="A151" i="3" s="1"/>
  <c r="A142" i="3"/>
  <c r="A141" i="3"/>
  <c r="A138" i="3"/>
  <c r="A139" i="3" s="1"/>
  <c r="A130" i="3"/>
  <c r="A131" i="3" s="1"/>
  <c r="A132" i="3" s="1"/>
  <c r="G41" i="4" l="1"/>
  <c r="G42" i="4" s="1"/>
  <c r="G43" i="4" s="1"/>
  <c r="G155" i="3"/>
  <c r="A134" i="3"/>
  <c r="A133" i="3"/>
  <c r="A2" i="6"/>
  <c r="A2" i="5"/>
  <c r="A2" i="4"/>
  <c r="A2" i="3"/>
  <c r="A2" i="2"/>
  <c r="A2" i="1"/>
  <c r="G156" i="3" l="1"/>
  <c r="G157" i="3" s="1"/>
  <c r="A132" i="2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29" i="2"/>
  <c r="A125" i="2"/>
  <c r="A126" i="2" s="1"/>
  <c r="A114" i="2"/>
  <c r="A115" i="2"/>
  <c r="A116" i="2" s="1"/>
  <c r="A117" i="2" s="1"/>
  <c r="A107" i="2"/>
  <c r="A108" i="2" s="1"/>
  <c r="A100" i="2"/>
  <c r="A101" i="2" s="1"/>
  <c r="A102" i="2" s="1"/>
  <c r="A103" i="2" s="1"/>
  <c r="A104" i="2" s="1"/>
  <c r="A93" i="2"/>
  <c r="A94" i="2" s="1"/>
  <c r="A95" i="2" s="1"/>
  <c r="A96" i="2" s="1"/>
  <c r="A97" i="2" s="1"/>
  <c r="A84" i="2"/>
  <c r="A85" i="2" s="1"/>
  <c r="A86" i="2" s="1"/>
  <c r="A87" i="2" s="1"/>
  <c r="A88" i="2" s="1"/>
  <c r="A89" i="2" s="1"/>
  <c r="A90" i="2" s="1"/>
  <c r="A79" i="2"/>
  <c r="A80" i="2" s="1"/>
  <c r="A76" i="2"/>
  <c r="A68" i="2"/>
  <c r="A69" i="2" s="1"/>
  <c r="A70" i="2" s="1"/>
  <c r="A71" i="2" s="1"/>
  <c r="A72" i="2" s="1"/>
  <c r="A65" i="2"/>
  <c r="A59" i="2"/>
  <c r="A55" i="2"/>
  <c r="A52" i="2"/>
  <c r="A49" i="2"/>
  <c r="A43" i="2"/>
  <c r="A44" i="2" s="1"/>
  <c r="A45" i="2" s="1"/>
  <c r="A46" i="2" s="1"/>
  <c r="A34" i="2"/>
  <c r="A35" i="2"/>
  <c r="A36" i="2" s="1"/>
  <c r="A37" i="2" s="1"/>
  <c r="A38" i="2" s="1"/>
  <c r="A39" i="2" s="1"/>
  <c r="A40" i="2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D11" i="7"/>
  <c r="D12" i="7" s="1"/>
  <c r="D13" i="7" s="1"/>
  <c r="D14" i="7" s="1"/>
  <c r="D15" i="7" s="1"/>
  <c r="A3" i="5"/>
  <c r="A3" i="6" s="1"/>
  <c r="A3" i="4"/>
  <c r="A3" i="3"/>
  <c r="A4" i="2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H17" i="6" l="1"/>
  <c r="H105" i="5"/>
  <c r="H155" i="2"/>
  <c r="H55" i="1"/>
  <c r="H56" i="1" s="1"/>
  <c r="H57" i="1" s="1"/>
  <c r="H18" i="6" l="1"/>
  <c r="H19" i="6" s="1"/>
  <c r="H106" i="5"/>
  <c r="H107" i="5" s="1"/>
  <c r="H156" i="2"/>
  <c r="H157" i="2" s="1"/>
</calcChain>
</file>

<file path=xl/sharedStrings.xml><?xml version="1.0" encoding="utf-8"?>
<sst xmlns="http://schemas.openxmlformats.org/spreadsheetml/2006/main" count="1486" uniqueCount="733">
  <si>
    <t>Poz. 1 – ROBOTY DROGOWE</t>
  </si>
  <si>
    <t>Lp.</t>
  </si>
  <si>
    <t>Numer
OST/SST</t>
  </si>
  <si>
    <t>Element robót</t>
  </si>
  <si>
    <t>Jedn.</t>
  </si>
  <si>
    <t xml:space="preserve">Ilość </t>
  </si>
  <si>
    <t>D-05.03.17
D-05.03.07b</t>
  </si>
  <si>
    <t>Remont cząstkowy nawierzchni asfaltem lanym przy obcinaniu krawędzi uszkodzenia mechanicznie</t>
  </si>
  <si>
    <t>T</t>
  </si>
  <si>
    <t>Remont cząstkowy nawierzchni-wyrównanie lokalne nierówności asfaltem lanym bez cięcia i kucia</t>
  </si>
  <si>
    <t>Remont cząstkowy nawierzchni masą z recyklera przy obcinaniu krawędzi uszkodzenia mechanicznie</t>
  </si>
  <si>
    <t>D-05.03.17  
D-05.03.07b</t>
  </si>
  <si>
    <t>Remont cząstkowy nawierzchni-wyrównanie lokalne nierówności masą z recyklera bez cięcia i kucia</t>
  </si>
  <si>
    <t>D-05.03.17</t>
  </si>
  <si>
    <t>Remont cząstkowy nawierzchni mieszanką mineralno-bitumiczną przy obcinaniu krawędzi uszkodzenia mechaniczne</t>
  </si>
  <si>
    <t>Remont cząstkowy nawierzchni-wyrównanie lokalne nierówności mieszanką mineralno-bitumiczną bez cięcia i kucia</t>
  </si>
  <si>
    <t>Remont cząstkowy nawierzchni-wyrównanie lokalnych nierówności masą na zimno bez cięcia i kucia</t>
  </si>
  <si>
    <t>D-05.03.05
D-05.03.05a</t>
  </si>
  <si>
    <t>Rozłożenie ręczne mieszanki mineralno-bitumicznej grysowej w-wa ścieralna gr. 4 cm</t>
  </si>
  <si>
    <r>
      <t>m</t>
    </r>
    <r>
      <rPr>
        <vertAlign val="superscript"/>
        <sz val="9"/>
        <rFont val="Arial"/>
        <family val="2"/>
        <charset val="1"/>
      </rPr>
      <t>2</t>
    </r>
  </si>
  <si>
    <t>Rozłożenie ręczne mieszanki mineralno-bitumicznej grysowej dodatek do elementu 8 za każdy następny 1 cm.</t>
  </si>
  <si>
    <t>D-05.03.13
D-05.03.13a</t>
  </si>
  <si>
    <t>Nawierzchnia z mastyksu grysowego SMA w-wa ścieralna gr. 3 cm</t>
  </si>
  <si>
    <t>D-05.03.05
D-05.03.05b</t>
  </si>
  <si>
    <t>Nawierzchnia z mieszanki mineralno-bitumicznej grysowej, w-wa wiążąca grub. 4 cm</t>
  </si>
  <si>
    <t>Nawierzchnia z mieszanki mineralno-bitumicznej grysowej, w-wa wiążąca dodatek do elementu 12 za każdy następny 1 cm</t>
  </si>
  <si>
    <t>Nawierzchnia z mieszanki mineralno-bitumicznej grysowej, w-wa ścieralna grub. 3 cm</t>
  </si>
  <si>
    <t>Nawierzchnia z mieszanki mineralno-bitumicznej grysowej, w-wa ścieralna dodatek do elementu 14 za każdy następny 1 cm</t>
  </si>
  <si>
    <t>D-05.03.07
D-05.03.07a</t>
  </si>
  <si>
    <t>Nawierzchnia z mieszanki grysowo-żwirowej z asfaltu lanego w-wa ścieralna grub. 2cm</t>
  </si>
  <si>
    <t>Cięcie nawierzchni z mas mineralno asfaltowych i betonu - mechanicznie głębokość cięcia 5 cm</t>
  </si>
  <si>
    <t>mb</t>
  </si>
  <si>
    <t>D-01.02.04</t>
  </si>
  <si>
    <t>Rozebranie nawierzchni z mieszanek mineralno-bitumicznych gr. 3 cm, rozb. mechan.</t>
  </si>
  <si>
    <t>D-05.01.00a</t>
  </si>
  <si>
    <t>Naprawa dróg gruntowych - wykonanie mechaniczne - profilowanie</t>
  </si>
  <si>
    <t>Naprawa dróg gruntowych - wykonanie mechaniczne - zagęszczanie</t>
  </si>
  <si>
    <t>D-04.03.01</t>
  </si>
  <si>
    <t>Czyszczenie nawierzchni bitumicznej - ręczne</t>
  </si>
  <si>
    <t>Czyszczenie nawierzchni bitumicznej - mechaniczne</t>
  </si>
  <si>
    <t>Skropienie nawierzchni emulsją</t>
  </si>
  <si>
    <t>Nawierzchnia z frezu asfaltowego w-wa po zagęszczeniu grub. 10 cm</t>
  </si>
  <si>
    <t>Miejscowe uzupełnienie ubytków w drogach gruntowych (kruszbetem, kruszywem lub frezem, materiał z odzysku)</t>
  </si>
  <si>
    <t>Miejscowe uzupełnienie ubytków w drogach gruntowych (kruszbetem, kruszywem lub frezem, materiał Wykonawcy)</t>
  </si>
  <si>
    <t>D-05.03.26a
D-05.03.26b</t>
  </si>
  <si>
    <t>Ułożenie warstwy przeciwspękaniowej z geosyntetyku na podłoże skropione szybkorozpadową kationową emulsją asfaltową</t>
  </si>
  <si>
    <t xml:space="preserve">Ułożenie warstwy przeciwspękaniowej z siatki bitumowanej </t>
  </si>
  <si>
    <t>D-05.03.15a
D-05.03.15b</t>
  </si>
  <si>
    <t>Naprawa (przez uszczelnienie) podłużnych i poprzecznych spękań nawierzchni bitumicznych</t>
  </si>
  <si>
    <t>D-01.01.01a</t>
  </si>
  <si>
    <t>Geodezyjne roboty pomiarowe powykonawcze do 100 mb</t>
  </si>
  <si>
    <t>szt.</t>
  </si>
  <si>
    <t>Odwiert kontroli nawierzchni tylko warstw bitumicznych</t>
  </si>
  <si>
    <t>Badanie zagęszczenia podłoża sondą dynamiczną</t>
  </si>
  <si>
    <t>Rozbiórka elementów dróg, ogrodzeń, przepustów</t>
  </si>
  <si>
    <t>Rozbiórka krawężnika betonowego 15x30 na pods. cem-piaskowej wraz z ławą bet.;</t>
  </si>
  <si>
    <t>Rozbiórka krawężnika betonowego 20x30 na pods. cem-piaskowej wraz z ławą bet.:</t>
  </si>
  <si>
    <t>Rozbiórka krawężnika kamiennego 15x30 na pods. cem-piaskowej wraz z ławą bet.:</t>
  </si>
  <si>
    <t>Rozbiórka krawężnika kamiennego 20x30 na pods. cem-piaskowej wraz z ławą bet.:</t>
  </si>
  <si>
    <t>Rozbiórka obrzeży betonowych o wym. 8x30 (8x25) na pods. cem-piaskowej  wraz z ławą bet:</t>
  </si>
  <si>
    <t>Rozbiórka opornika betonowego o wym 12x30 (15x30) na pods. cem-piaskowej  wraz z ławą bet.:</t>
  </si>
  <si>
    <t>Rozbiórka opornika kamiennego o wym 12x30 (15x30) na pods. cem-piaskowej  wraz z ławą bet.:</t>
  </si>
  <si>
    <t>Rozbiórka chodnika z kostki bet. gr. 6-8cm na pods cem-piaskowej / piaskowej:</t>
  </si>
  <si>
    <t>Rozbiórka chodnika z płyt betonowych o wym do 50x50cm na pods. cem-piaskowej / piaskowej:</t>
  </si>
  <si>
    <t>Rozbiórka nawierzchni z kostki kamiennej nieregularnej o gr. 10-15 cm na pods. cem-piaskowej / piaskowej:</t>
  </si>
  <si>
    <t>Rozbiórka nawierzchni z płyt betonowych sześciokątnych - ręcznie</t>
  </si>
  <si>
    <t>Rozbiórka nawierzchni z płyt betonowych typu JOMB</t>
  </si>
  <si>
    <t>Rozbiórka nawierzchni z płyt betonowych typu MEBA</t>
  </si>
  <si>
    <t>Rozbiórka podbudowy betonowej gr. 10 cm – mechanicznie</t>
  </si>
  <si>
    <t>Rozbiórka podbudowy z KŁSM gr. 15 cm - mechanicznie</t>
  </si>
  <si>
    <t>D-04.00.00 PODBUDOWY</t>
  </si>
  <si>
    <t>D-04.01.01</t>
  </si>
  <si>
    <t>Koryto wraz z profilowaniem i zagęszczeniem podłoża.</t>
  </si>
  <si>
    <t>Mechaniczne wykonanie  koryta o głębokości 15 cm w gruncie I-IV kat. na całej szerokości</t>
  </si>
  <si>
    <t>Ręczne wykonanie  koryta o głębokości 15 cm w gruncie kat. I - II</t>
  </si>
  <si>
    <t>Wykonanie  koryta na poszerzeniach jezdni, głęb. 10 cm w gruncie kat. II - IV</t>
  </si>
  <si>
    <t>Wykonanie  koryta ręcznie o głębokości 10 cm w gruncie kat. II-IV na poszerzeniach</t>
  </si>
  <si>
    <t>D-04.02.01</t>
  </si>
  <si>
    <t>Warstwy odsączające i odcinające.</t>
  </si>
  <si>
    <t>Mechaniczne wykonanie w-wy odsączającej z piasku gr. 15 cm</t>
  </si>
  <si>
    <t>Wykonanie warstwy odcinającej z geowłókniny</t>
  </si>
  <si>
    <t>D-04.02.01
D05.03.23a</t>
  </si>
  <si>
    <t>Wykonanie podsypki cem.-piaskowej - gr. 3 cm z zagęszczeniem mechanicznym</t>
  </si>
  <si>
    <t>D-04.04.02</t>
  </si>
  <si>
    <t>Wykonanie podbudowy z KŁSM gr. 15 cm</t>
  </si>
  <si>
    <t>D-04.04.04</t>
  </si>
  <si>
    <t>Wykonanie podbudowy z kruszbetu gr. 15 cm</t>
  </si>
  <si>
    <t>D-04.06.01</t>
  </si>
  <si>
    <t>Podbudowa z chudego betonu</t>
  </si>
  <si>
    <t>Wykonanie  podbudowy betonowej C8/10 (B-10) bez dylatacji gr. 10 cm</t>
  </si>
  <si>
    <t>D-05.00.00 NAWIERZCHNIE</t>
  </si>
  <si>
    <t>D-05.01.02</t>
  </si>
  <si>
    <t>Nawierzchnia gruntowa ulepszona</t>
  </si>
  <si>
    <t>Wykonanie nawierzchni żwirowo-glinowej z mieszanki optymalnej gr. 5 cm</t>
  </si>
  <si>
    <t>D-05.03.01</t>
  </si>
  <si>
    <t>Nawierzchnia z kostki kamiennej</t>
  </si>
  <si>
    <t>Ułożenie nawierzchni z kostki kamiennej nieregularnej gr. 10 cm na pods. cem.-piaskowej gr.3cm (materiał z odzysku)</t>
  </si>
  <si>
    <t>D-05.03.03</t>
  </si>
  <si>
    <t xml:space="preserve">Nawierzchnia z płyt betonowych sześciokątnych (trylinka) </t>
  </si>
  <si>
    <t>Ułożenie nawierzchni z płyt drogowych betonowych sześciokątnych gr. 15 cm na podsypce cem-piaskowej 1:4 gr. 3cm, wypełnienie spoin piaskiem</t>
  </si>
  <si>
    <r>
      <t xml:space="preserve">Ułożenie nawierzchni z płyt drogowych betonowych sześciokątnych gr. 15 cm na podsypce cem-piaskowej 1:4 gr. 3cm, wypełnienie spoin piaskiem – </t>
    </r>
    <r>
      <rPr>
        <b/>
        <sz val="9"/>
        <rFont val="Arial"/>
        <family val="2"/>
        <charset val="1"/>
      </rPr>
      <t>mat. z odzysku</t>
    </r>
  </si>
  <si>
    <t>D-05.03.23a</t>
  </si>
  <si>
    <t>Nawierzchnia z kostki betonowej</t>
  </si>
  <si>
    <t>Ułożenie nawierzchni z kostki bet. gr. 6 cm (10x20 / 20x20 – szara) na pods. cem.-piask 1:4 gr.3cm, wyp. spoin piaskiem</t>
  </si>
  <si>
    <t>Ułożenie nawierzchni z kostki bet. gr. 6 cm (10x20 / 20x20 – kolor) na pods. cem-piask 1:4 gr.3cm, wyp. spoin piaskiem</t>
  </si>
  <si>
    <r>
      <t xml:space="preserve">Ułożenie naw. z kostki bet. gr. 6 cm (10x20 / 20x20) na pods. cem.-piask 1:4 gr.3cm, wyp. spoin piaskiem – </t>
    </r>
    <r>
      <rPr>
        <b/>
        <sz val="9"/>
        <rFont val="Arial"/>
        <family val="2"/>
        <charset val="1"/>
      </rPr>
      <t>mat. z odzysku</t>
    </r>
  </si>
  <si>
    <t>Ułożenie nawierzchni z kostki bet. gr. 8 cm (10x20 / 20x20 – szara) na pods. cem.-piask 1:4 gr.3cm, wyp. spoin piaskiem</t>
  </si>
  <si>
    <t>Ułożenie nawierzchni z kostki bet. gr. 8 cm (10x20 / 20x20 – kolor) na pods. cem.-piask 1:4 gr.3cm, wyp. spoin piaskiem</t>
  </si>
  <si>
    <r>
      <t xml:space="preserve">Ułożenie naw. z kostki bet. gr. 8 cm (10x20 / 20x20) na pods. cem.-piask 1:4 gr.3cm, wyp. spoin piaskiem – </t>
    </r>
    <r>
      <rPr>
        <b/>
        <sz val="9"/>
        <rFont val="Arial"/>
        <family val="2"/>
        <charset val="1"/>
      </rPr>
      <t>mat. z odzysku</t>
    </r>
  </si>
  <si>
    <t>D-06.00.00 ROBOTY WYKOŃCZNIOWE</t>
  </si>
  <si>
    <t>D-06.01.01</t>
  </si>
  <si>
    <t>Umocnienie powierzchniowe skarp, rowów i ścieków</t>
  </si>
  <si>
    <t>Umocnienie skarpy faszyną</t>
  </si>
  <si>
    <t>D-10.03.01</t>
  </si>
  <si>
    <t>Umocnienie skarpy płytami typu MEBA</t>
  </si>
  <si>
    <t>D-06.03.01</t>
  </si>
  <si>
    <t>Ścinanie i uzupełnianie poboczy gruntowych</t>
  </si>
  <si>
    <t>Mechaniczne ścinanie i uzupełnianie pobocza gruntowego gr. 10 cm</t>
  </si>
  <si>
    <t>Ręczne ścinanie i uzupełnianie pobocza gruntowego gr. 5 cm</t>
  </si>
  <si>
    <t>D-08.00.00 ELEMENTY ULIC</t>
  </si>
  <si>
    <t>D-08.01.01</t>
  </si>
  <si>
    <t>Krawężniki betonowe / Oporniki betonowe</t>
  </si>
  <si>
    <t>Ustawienie krawężnika betonowego 15x30 na pods. cem.-piask 1:4; na ławie bet. z oporem C12/15 (pow. 0,075m2/m)</t>
  </si>
  <si>
    <r>
      <t xml:space="preserve">Ustawienie krawężnika bet. 15x30 na pods. cem.-piask 1:4; na ławie bet. z oporem C12/15 (pow. 0,075m2/m) – </t>
    </r>
    <r>
      <rPr>
        <b/>
        <sz val="9"/>
        <rFont val="Arial"/>
        <family val="2"/>
        <charset val="1"/>
      </rPr>
      <t>Mat. z odzysku</t>
    </r>
  </si>
  <si>
    <t>Ustawienie krawężnika betonowego 20x30 na pods. cem.-piask 1:4; na ławie bet. z oporem C12/15 (pow. 0,0825m2/m)</t>
  </si>
  <si>
    <r>
      <t xml:space="preserve">Ustawienie krawężnika bet. 20x30 na pods. cem.-piask 1:4; na ławie bet. z oporem C12/15 (pow. 0,0825m2/m)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</si>
  <si>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 xml:space="preserve">Ustawienie opornika betonowego 12x25 na pods cem.-piask 1:4; na ławie bet. z oporem C12/15 (pow. 0,071m2/m) </t>
  </si>
  <si>
    <r>
      <t xml:space="preserve">Ustawienie opornika bet. 12x25 na pods cem.-piask 1:4; na ławie bet. z oporem C12/15 (pow. 0,071m2/m)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</si>
  <si>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D-08.01.01b</t>
  </si>
  <si>
    <t>Wykonanie ławy 1 m/0,065 m3 ławy betonowej z oporem z B-15</t>
  </si>
  <si>
    <r>
      <t>m</t>
    </r>
    <r>
      <rPr>
        <vertAlign val="superscript"/>
        <sz val="9"/>
        <rFont val="Arial"/>
        <family val="2"/>
        <charset val="1"/>
      </rPr>
      <t>3</t>
    </r>
  </si>
  <si>
    <t>Wykonanie ławy 1 m /0,045 m3 lawy betonowej z B-10 (zwykła)</t>
  </si>
  <si>
    <t>D-08.01.02</t>
  </si>
  <si>
    <t>Krawężniki kamienne / Oporniki kamienne</t>
  </si>
  <si>
    <t>Ustawienie krawężnika kamiennego 15x30 na pods. Cem-piask 1:4; na ławie bet. z oporem C12/15 (pow. 0,075m2/m)</t>
  </si>
  <si>
    <r>
      <t xml:space="preserve">Ustawienie krawężnika kam. 15x30 na pods. cem-piask 1:4; na ławie bet. z oporem C12/15 (pow. 0,075m2/m)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</si>
  <si>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t>Ustawienie krawężnika kamiennego 20x30 na pods. Cem-piask 1:4; na ławie bet. z oporem C12/15 (pow. 0,0825m2/m)</t>
  </si>
  <si>
    <r>
      <t xml:space="preserve">Ust. krawężnika kam. 20x30 na pods. Cem-piask 1:4; na ławie bet. z oporem C12/15 (pow. 0,0825m2/m)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</si>
  <si>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 xml:space="preserve">Ustawienie opornika kamiennego 12x30 na pods cem.-piask 1:4; na ławie bet. z oporem C12/15 (pow. 0,071m2/m) </t>
  </si>
  <si>
    <r>
      <t xml:space="preserve">Ustawienie opornika kam. 12x30 na pods cem.-piask 1:4; na ławie bet. z oporem C12/15 (pow. 0,071m2/m)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</si>
  <si>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D-08.02.01</t>
  </si>
  <si>
    <t>Chodnik z płyt chodnikowych betonowych</t>
  </si>
  <si>
    <t>Ułożenie chodnika z płyt 35x35 na pods. cem.-piaskowej 1:4 gr. 3cm z wypełnieniem spoin piaskiem</t>
  </si>
  <si>
    <r>
      <t xml:space="preserve">Ułożenie chodnika z płyt 35x35 na pods. cem-piaskowej 1:4 gr. 3cm z wypełnieniem spoin piaskiem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</si>
  <si>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Ułożenie chodnika z płyt 50x50 na pods. cem.-piaskowej 1:4 gr. 3cm z wypełnieniem spoin piaskiem</t>
  </si>
  <si>
    <r>
      <t xml:space="preserve">Ułożenie chodnika z płyt 50x50 na pods. cem-piaskowej 1:4 gr. 3cm z wypełnieniem spoin piaskiem -  </t>
    </r>
    <r>
      <rPr>
        <b/>
        <sz val="9"/>
        <rFont val="Arial"/>
        <family val="2"/>
        <charset val="1"/>
      </rPr>
      <t xml:space="preserve">Mat z odzysku. </t>
    </r>
  </si>
  <si>
    <t>Ułożenie chodnika z płyt z fakturą rozpoznawalną dla niewidomych (TYP A, B, C)
gr. 8 cm na podsypce cem.-piaskowej 1:4 gr. 3cm, wypełnienie spoin piaskiem;
Zgodnie z SDMG* - Standardy Dostępności dla Miasta Gdyni</t>
  </si>
  <si>
    <r>
      <t xml:space="preserve">Ułożenie chodnika z płyt z fakturą rozpoznawalną dla niewidomych (TYP A, B, C)
gr. 8 cm na podsypce cem.-piaskowej 1:4 gr. 3cm, wypełnienie spoin piaskiem, </t>
    </r>
    <r>
      <rPr>
        <b/>
        <sz val="9"/>
        <rFont val="Arial"/>
        <family val="2"/>
        <charset val="1"/>
      </rPr>
      <t xml:space="preserve">Mat z odzysku. 
</t>
    </r>
    <r>
      <rPr>
        <sz val="9"/>
        <rFont val="Arial"/>
        <family val="2"/>
        <charset val="1"/>
      </rPr>
      <t>Zgodnie z SDMG* - Standardy Dostępności dla Miasta Gdyni</t>
    </r>
  </si>
  <si>
    <t>D-08.03.01</t>
  </si>
  <si>
    <t>Betonowe obrzeża chodnikowa</t>
  </si>
  <si>
    <t>Ustawienie obrzeża betonowego 8x30 na podsypce cem.-piask.1:4; na ławie bet. z oporem C12/15 (pow. 0,043m2/m)</t>
  </si>
  <si>
    <t>Ustawienie obrzeża betonowego 6x20 na podsypce cem.-piask 1:4; na ławie bet, z oporem C12/15 (pow. 0,042m2/m)</t>
  </si>
  <si>
    <r>
      <t xml:space="preserve">Ustawienie obrzeża betonowego na na podsypce cem.-piask.1:4; na ławie bet. z oporem C12/15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</si>
  <si>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t>D-08.05.00</t>
  </si>
  <si>
    <t>Ścieki (z prefabrykowanych elementów betonowych)</t>
  </si>
  <si>
    <t>D-08.05.01</t>
  </si>
  <si>
    <t>Ułożenie ścieku z elementów bet. gr. 15 cm na podsypce cem.-piask 1:4 gr.3cm / na podbudowie z chudego betonu C10/12</t>
  </si>
  <si>
    <t>D-09.00.00 ZIELEŃ DROGOWA (drzewa, krzewy, trawniki, kwietniki)</t>
  </si>
  <si>
    <t>D-09.01.01</t>
  </si>
  <si>
    <t>Nasadzenie drzew, krzewów, trawników</t>
  </si>
  <si>
    <t>Dowóz ziemi urodzajnej na odl. 1 km</t>
  </si>
  <si>
    <t xml:space="preserve">Obsianie trawą rozłożonej ziemii urodzajnej </t>
  </si>
  <si>
    <t>D-10.00.00 INNE ROBOTY</t>
  </si>
  <si>
    <t>D-10.01.01</t>
  </si>
  <si>
    <t>Mury oporowe</t>
  </si>
  <si>
    <t>Wykonanie muru oporowego z prefabrykatów betonowych do wysokości 1 m</t>
  </si>
  <si>
    <t>D-10.02.01</t>
  </si>
  <si>
    <t>Schody (w ciągach pieszych dla służb utrzymaniowych)</t>
  </si>
  <si>
    <t>Schody wykonane na podbudowie z betonu żwirowego z kostki betonowej</t>
  </si>
  <si>
    <t>Nawierzchnia  z prefabrykowanych żelbetowych płyt wielootworowych (typu YOMB / MEBA)</t>
  </si>
  <si>
    <t>Ułożenie  nawierzchni z płyt ażurowych typu "MEBA" gr. 8-15 cm
na podsypce cem-piaskowej gr.3cm
z wypełnieniem płyt ażurowych materiałem:
- zgodnie z DP (grysem / żwirem / otoczakami itp.)
- humusem z obsianiem mieszanką traw</t>
  </si>
  <si>
    <t>Ułożenie nawierzchni z płyt wielootworowych  typu „YOMB"
na podsypce cem-piaskowej gr.3cm
z wypełnieniem płyt ażurowych materiałem:
- zgodnie z DP (grysem / żwirem / otoczakami itp.)
- humusem z obsianiem mieszanką traw</t>
  </si>
  <si>
    <r>
      <t xml:space="preserve">Ułożenie nawierzchni z płyt wielootworowych  typu „YOMB" - </t>
    </r>
    <r>
      <rPr>
        <b/>
        <sz val="9"/>
        <rFont val="Arial"/>
        <family val="2"/>
        <charset val="1"/>
      </rPr>
      <t xml:space="preserve">materiał z odzysku
</t>
    </r>
    <r>
      <rPr>
        <sz val="9"/>
        <rFont val="Arial"/>
        <family val="2"/>
        <charset val="1"/>
      </rPr>
      <t>na podsypce cem-piaskowej gr.3cm
z wypełnieniem płyt ażurowych materiałem:
- zgodnie z DP (grysem / żwirem / otoczakami itp.)
- humusem z obsianiem mieszanką traw</t>
    </r>
  </si>
  <si>
    <t>Nawierzchnia z prefabrykowanych żelbetowych pełnych płyt wielkowymiarowych</t>
  </si>
  <si>
    <t xml:space="preserve">D-10.03.01  </t>
  </si>
  <si>
    <t>Ułożenie nawierzchni z płyt żelbetowych pełnych o pow. ponad 3,0 m2 (na podsypce cem-piask 1:4 gr. 3cm)</t>
  </si>
  <si>
    <r>
      <t xml:space="preserve">Ułożenie nawierzchni z płyt żelbetowych pełnych o pow. ponad 3,0 m2 (na podsypce cem-piask 1:4 gr. 3cm)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</si>
  <si>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r>
      <t xml:space="preserve">Roboty brukarskie </t>
    </r>
    <r>
      <rPr>
        <b/>
        <i/>
        <sz val="12"/>
        <rFont val="Arial"/>
        <family val="2"/>
        <charset val="1"/>
      </rPr>
      <t>(utrzymaniowe)</t>
    </r>
  </si>
  <si>
    <t>D-05.03.01a</t>
  </si>
  <si>
    <t>Wykonanie  remontu cząstkowego nawierzchni z kostki kamiennej niereg. gr. 10 cm na podsypce cem.-piaskowej</t>
  </si>
  <si>
    <t>D-05.03.03a</t>
  </si>
  <si>
    <t>Wykonanie  remontu cząstkowego nawierzchni z płyt drogowych betonowych sześciokątnych gr, 15 cm</t>
  </si>
  <si>
    <t>D-08.01.01a</t>
  </si>
  <si>
    <t>Przestawienie 1 m krawężnika betonowego 15x30 na pods. cem.-piaskowej</t>
  </si>
  <si>
    <t>D-08.02.01a</t>
  </si>
  <si>
    <t>Wykonanie  remontu cząstkowego nawierzchni z płyt chodnikowych 35x35 na pods. cem. - piaskowej</t>
  </si>
  <si>
    <t>Wykonanie  remontu cząstkowego nawierzchni z płyt chodnikowych 50x50 na podst. cem.-piaskowej</t>
  </si>
  <si>
    <t>D-05.03.23b</t>
  </si>
  <si>
    <t>Wykonanie  remontu cząstkowego nawierzchni z betonowej kostki brukowej gr. 6 cm na pods. piaskowej</t>
  </si>
  <si>
    <t>Wykonanie  remontu cząstkowego nawierzchni z betonowej kostki brukowej gr. 8 cm na pods. cem.-piaskowej</t>
  </si>
  <si>
    <t>D-03.02.01a</t>
  </si>
  <si>
    <t>Regulacja 1 szt. kraty ściekowej ulicznej</t>
  </si>
  <si>
    <t>Regulacja 1 szt. włazu kanałowego</t>
  </si>
  <si>
    <t>Regulacja 1 szt. zaworu wodociągowego lub gazowego</t>
  </si>
  <si>
    <t>Regulacja 1 szt. studzienki telefonicznej</t>
  </si>
  <si>
    <t xml:space="preserve">Wywiezienie wraz z utylizacją 1 m3 ziemi z korytowania na odl. 1 km samochodami samowyładowczymi </t>
  </si>
  <si>
    <t xml:space="preserve">Wywiezienie wraz z utylizacją 1 m3 gruzu betonowego na odl. 1 km samochodami samowyładowczymi </t>
  </si>
  <si>
    <t>D-10.03.01d</t>
  </si>
  <si>
    <t>Mg</t>
  </si>
  <si>
    <t>D-10.03.01c</t>
  </si>
  <si>
    <t>Przenoszenie 1 Mg ładunku o ciężarze do 25 kg na jednym poziomie - ręcznie</t>
  </si>
  <si>
    <t>Przenoszenie 1 Mg ładunku o ciężarze do 25 kg - ręcznie, dodatek za każde dalsze 10 m</t>
  </si>
  <si>
    <t>Ręczne przenoszenie ładunków o ciężarze do 25 kg - dodatek za każdy Im wysokości przenoszenia</t>
  </si>
  <si>
    <t>Bieżące utrzymanie ciągów żwirowo-glinowych (wyrównanie, uzupełnienie braków, zagęszczenie)</t>
  </si>
  <si>
    <t>TARCZE ZNAKÓW</t>
  </si>
  <si>
    <t>D-07.02.01
D-07.02.03</t>
  </si>
  <si>
    <t>Montaż tarczy giętej, odblaskowej znaku uzupełniającego, kierunku, miejscowości folia typu 1 (I generacja) z materiałem (Tablice E,F)</t>
  </si>
  <si>
    <t>Montaż tarczy giętej, odblaskowej znaku uzupełniającego, kierunku, miejscowości folia typu 2 (II generacja) z materiałem (Tablice E,F)</t>
  </si>
  <si>
    <t>Montaż tabliczki giętej, odblaskowej do znaku drogowego (Tabl. T) folia typu 1(1 generacja) z materiałem</t>
  </si>
  <si>
    <t>Montaż tabliczki giętej, odblaskowej do znaku drogowego (Tabl. T) folia typu 2 (II generacja) z materiałem</t>
  </si>
  <si>
    <t>Montaż tablic giętych, odblaskowych Typu "U" folia typu 1 (I generacja) z materiałem</t>
  </si>
  <si>
    <t>Montaż tablic giętych, odblaskowych Typu "U" folia typu 2 (II generacja) z materiałem</t>
  </si>
  <si>
    <t>Montaż tarczy znaku, tabliczki, tablicy o pow. do 0,3 m2 na konstrukcji wsporczej (bez ceny materiału)</t>
  </si>
  <si>
    <t>Montaż tarczy znaku, tabliczki, i tablicy o pow. powyżej 0,3 m2 na konstrukcji wsporczej (bez ceny materiału)</t>
  </si>
  <si>
    <t>Montaż tarczy znaku na bramownicy (bez ceny materiału)</t>
  </si>
  <si>
    <t>Komplet obejm (2 obejmy)</t>
  </si>
  <si>
    <t>kpl.</t>
  </si>
  <si>
    <t>Komplet materiału do montażu typu Bandimex (2 opaski)</t>
  </si>
  <si>
    <t>Demontaż tarczy znaku drogowego, tablic i tabliczek</t>
  </si>
  <si>
    <t>Demontaż tarczy znaku i tablic z bramownicy</t>
  </si>
  <si>
    <t>Prostowanie tarczy znaku drogowego</t>
  </si>
  <si>
    <t>Obrócenie tarczy znaku drogowego</t>
  </si>
  <si>
    <t>Mycie tarczy znaku drogowego</t>
  </si>
  <si>
    <t>Mycie tarczy znaku drogowego z graffiti</t>
  </si>
  <si>
    <t>LUSTRA DROGOWE</t>
  </si>
  <si>
    <t>Montaż lustra drogowego polimerowego o średnicy 80 cm (z materiałem)</t>
  </si>
  <si>
    <t>Montaż lustra drogowego polimerowego o średnicy 90 cm (z materiałem)</t>
  </si>
  <si>
    <t>Demontaż lustra drogowego</t>
  </si>
  <si>
    <t>Mycie lustra drogowego</t>
  </si>
  <si>
    <t>KONSTRUKCJE WSPORCZE</t>
  </si>
  <si>
    <t>Montaż słupka do jednego znaku z rury stalowej ocynkowanej o średnicy 2"- średn. zewn. 60,3 mm i grub. ścianki 3,2mm (kapturek, fundament betonowy) z materiałem</t>
  </si>
  <si>
    <t>Montaż słupka do dwóch znaków z rury stalowej ocynkowanej o średnicy 2"- średn. zewn. 60,3 mm i grub. ścianki 3,2mm (kapturek, fundament betonowy) z materiałem</t>
  </si>
  <si>
    <t>Montaż słupka do trzech znaków z rury stalowej ocynkowanej o średnicy 2"- średn. zewn. 60,3 mm i grub. ścianki 3,2mm (kapturek, fundament betonowy) z materiałem</t>
  </si>
  <si>
    <t>Montaż słupka do trzech znaków (typu krzyż) z rury stalowej ocynkowanej o średnicy 2"- średn. zewn. 60,3 mm i grub. ścianki 3,2mm (kapturek, fundament betonowy) z materiałem</t>
  </si>
  <si>
    <t>Montaż słupka do znaków C-9,C-10,C-11,G-1 z rury stalowej ocynkowanej o średnicy 2"- średn. zewn. 60,3mm i grub. ścianki 3,2mm (kapturek, fundament betonowy) z materiałem</t>
  </si>
  <si>
    <t>Montaż kratownicy do znaku kierunku, miejscowości, uzupełniającego z rur stalowych ocynkowanych o średn. 2"- średn. zewn. 60,3 mm grub. ścianki 3,2mm (kapturki, fundamenty betonowe) z materiałem</t>
  </si>
  <si>
    <t>Montaż słupka do znaku drogowego bez ceny słupka</t>
  </si>
  <si>
    <t>Montaż kratownicy do znaku kierunku, miejscowości, uzupełniającego bez ceny kratownicy</t>
  </si>
  <si>
    <t>Demontaż słupka do znaku drogowego</t>
  </si>
  <si>
    <t>Demontaż kratownicy do znaku miejscowości, uzupełniającego i kierunku</t>
  </si>
  <si>
    <t>D-07.02.03a</t>
  </si>
  <si>
    <t>Malowanie słupka do znaku drogowego</t>
  </si>
  <si>
    <t>Malowanie kratownicy do znaku miejscowości, kierunki, uzupełniającego</t>
  </si>
  <si>
    <t>Prostowanie słupka do znaku drogowego</t>
  </si>
  <si>
    <t>Prostowanie kratownicy do znaku miejscowości, kierunki, uzupełniającego</t>
  </si>
  <si>
    <t>Wykonanie i montaż wysięgnika z rury stalowej ocynkowanej o średn. zewn. 60,3mm i grub. ścianki 3,2mm dla jednego lub dwóch znaków drogowych.</t>
  </si>
  <si>
    <t>BARIERY ŁAŃCUCHOWE</t>
  </si>
  <si>
    <t>D-07.06.02
D-07.06.03</t>
  </si>
  <si>
    <t>Montaż bariery łańcuchowej z łańcuchem pojedynczym, słupek średnicy 60,3mm z materiałem</t>
  </si>
  <si>
    <t>Montaż słupka bariery łańcuchowej pojedynczej, słupek średnicy 60,3mm, z materiałem</t>
  </si>
  <si>
    <t>Montaż łańcucha do bariery łańcuchowej pojedynczej z materiałem</t>
  </si>
  <si>
    <t>Demontaż bariery łańcuchowej pojedynczej</t>
  </si>
  <si>
    <t>Demontaż łańcucha bariery łańcuchowej pojedynczej</t>
  </si>
  <si>
    <t>Demontaż słupka bariery łańcuchowej pojedynczej</t>
  </si>
  <si>
    <t>Malowanie bariery łańcuchowej pojedynczej, słupek średnicy 60,3 mm</t>
  </si>
  <si>
    <t>PORĘCZE SZTYWNE</t>
  </si>
  <si>
    <t>D-07.06.02
D-07.06.03
D-07.06.01</t>
  </si>
  <si>
    <t>Montaż poręczy ochronnych sztywnych z pochwytem i przeciągiem z rur stalowych ocynkowanych o średn. zewn. 60,3mm i 38 mm słupki co 1,5 do 2,5 m z materiałem</t>
  </si>
  <si>
    <t>Montaż poręczy ochronnych sztywnych z pochwytem i przeciągiem z rur stalowych ocynkowanych o średn. zewn. 60,3mm i 38 mm słupki co 1,5 do 2,5 m bez ceny materiału</t>
  </si>
  <si>
    <t>Demontaż poręczy ochronnych sztywnych z pochwytem i przeciągiem z rur stalowych czarnych lub ocynkowanych o średn. zewn. 60,3mm i 38 mm słupki co 1,5 do 2,5 m</t>
  </si>
  <si>
    <t>D-07.06.03
D-07.02.03a</t>
  </si>
  <si>
    <t>Malowanie poręczy ochronnych sztywnych z pochwytem i przeciągiem z rur stalowych czarnych lub ocynkowanych o średn. zewn. 60,3mm i 38 mm słupki co 1,5 do 2,5 m</t>
  </si>
  <si>
    <t>D-07.06.03</t>
  </si>
  <si>
    <t>Prostowanie poręczy ochronnych sztywnych z pochwytem i przeciągiem z rur stalowych czarnych lub ocynkowanych o średn. zewn. 60,3mm i 38 mm</t>
  </si>
  <si>
    <t>Mycie poręczy ochronnych sztywnych z pochwytem i przeciągiem z rur stalowych czarnych lub ocynkowanych o średn. zewn. 60,3mm i 38 mm</t>
  </si>
  <si>
    <t>PORĘCZE WYGRODZENIOWE RUROWE Z WYPEŁNIENIEM Z PRĘTA (SZCZEBLINKOWE)</t>
  </si>
  <si>
    <t>Montaż poręczy wygrodzeniowych rurowych z wypełnieniem z pręta (szczeblinkowe)  z materiałem</t>
  </si>
  <si>
    <t>Montaż poręczy wygrodzeniowych rurowych z wypełnieniem z pręta (szczeblinkowe) bez ceny materiału</t>
  </si>
  <si>
    <t>Demontaż poręczy wygrodzeniowych rurowych z wypełnieniem z pręta (szczeblinkowe)</t>
  </si>
  <si>
    <t>Malowanie poręczy wygrodzeniowych rurowych z wypełnieniem z pręta (szczeblinkowe)</t>
  </si>
  <si>
    <t>Prostowanie poręczy wygrodzeniowych rurowych z wypełnieniem z pręta (szczeblinkowe)</t>
  </si>
  <si>
    <t>Mycie poręczy wygrodzeniowych rurowych z wypełnieniem z pręta (szczeblinkowe)</t>
  </si>
  <si>
    <t>OGRODZENIA Z SIATKI</t>
  </si>
  <si>
    <t>Montaż ogrodzenia z siatki w ramach z kątowników o wys. 1,0 m z materiałem</t>
  </si>
  <si>
    <t xml:space="preserve">  D-07.06.03</t>
  </si>
  <si>
    <t>Demontaż ogrodzenia z siatki w ramach z kątowników, wys. 1,0 m</t>
  </si>
  <si>
    <t>Malowanie ogrodzenia z siatki w ramach z kątowników, wys. 1,0 m</t>
  </si>
  <si>
    <t>Montaż bariery wygradzającej siatkowej cynkowanej przęsło o wys. 1,03 m z materiałem</t>
  </si>
  <si>
    <t>Demontaż przęsła bariery wygradzającej siatkowej cynkowanej o wys. 1,03 m</t>
  </si>
  <si>
    <t>Demontaż słupka bariery wygradzającej siatkowej cynkowanej</t>
  </si>
  <si>
    <t>Montaż słupka bariery wygradzającej siatkowej cynkowanej z materiałem</t>
  </si>
  <si>
    <t xml:space="preserve"> D-07.06.03</t>
  </si>
  <si>
    <t>Demontaż bariery wygradzającej siatkowej cynkowanej przęsło o wys. 1,03 m</t>
  </si>
  <si>
    <t>BARIERY DROGOWE STALOWE</t>
  </si>
  <si>
    <t xml:space="preserve"> D-07.05.02</t>
  </si>
  <si>
    <t xml:space="preserve">Demontaż bariery stalowej drogowej przekładkowej jednostronnej </t>
  </si>
  <si>
    <t>Demontaż bariery stalowej drogowej przekładkowej dwustronnej</t>
  </si>
  <si>
    <t>D-07.05.01
D-07.05.02</t>
  </si>
  <si>
    <t>Montaż bariery stalowej drogowej przekładkowej jednostronnej słupek IPE 100/1900 (SP-09/4) z materiałem</t>
  </si>
  <si>
    <t>Montaż bariery stalowej drogowej przekładkowej jednostronnej słupek IPE 140/1900 (SP-06/4) z materiałem</t>
  </si>
  <si>
    <t>Montaż bariery stalowej drogowej przekładkowej dwustronnej słupek IPE 100/1900 (SP-10/4) z materiałem</t>
  </si>
  <si>
    <t>Demontaż słupka bariery stalowej drogowej</t>
  </si>
  <si>
    <t xml:space="preserve">  D-07.05.02</t>
  </si>
  <si>
    <t>Demontaż prowadnicy bariery stalowej drogowej</t>
  </si>
  <si>
    <t>Demontaż pasa profilowego bariery stalowej drogowej</t>
  </si>
  <si>
    <t>Montaż słupka bariery stalowej drogowej z materiałem</t>
  </si>
  <si>
    <t xml:space="preserve">Montaż słupka bariery stalowej drogowej bez ceny materiału </t>
  </si>
  <si>
    <t>Montaż prowadnicy bariery stalowej drogowej z materiałem</t>
  </si>
  <si>
    <t>Montaż pasa profilowego bariery stalowej drogowej z materiałem</t>
  </si>
  <si>
    <t>Montaż elementu zakończeniowego bariery stalowej jednostronnej (nasadka prowadnicy) z materiałem</t>
  </si>
  <si>
    <t>Montaż elementu zakończeniowego bariery stalowej dwustronnej (nasadka zwrotna prowadnicy) z materiałem</t>
  </si>
  <si>
    <t>D-07,05.02</t>
  </si>
  <si>
    <t>Demontaż elementu zakończeniowego bariery stalowej drogowej</t>
  </si>
  <si>
    <t>Montaż prowadnicy bariery stalowej drogowej bez ceny materiału</t>
  </si>
  <si>
    <t>Montaż pasa profilowego bez ceny materiału</t>
  </si>
  <si>
    <t>Mycie bariery stalowej drogowej</t>
  </si>
  <si>
    <t>Montaż punktowego elementu odblaskowego U-1c umieszczanego na barierze ochronnej</t>
  </si>
  <si>
    <t xml:space="preserve">OSŁONY </t>
  </si>
  <si>
    <t>D-07,06.02
D- 07.06.02a
D-07.06.03</t>
  </si>
  <si>
    <t>Montaż osłon z blachy stalowej ocynkowanej w ramach z kątowników o wys. 1,0 m; słupek śr. 60,3 mm ocynkowany z materiałem</t>
  </si>
  <si>
    <t>Demontaż osłon z blachy stalowej w ramach z kątowników o wys. 1,0 m słupek śr. 60,3 mm</t>
  </si>
  <si>
    <t>Malowanie osłon z blachy stalowej w ramach z kątowników o wys. 1,0 m słupek śr. 60,3 mm</t>
  </si>
  <si>
    <t>Montaż osłon z poliwęglanowych płyt ochronnych w ramach z kątowników (ekrany przeciwbłotne) o wys. do 1,2 m</t>
  </si>
  <si>
    <t>Montaż osłon z poliwęglanowych płyt ochronnych w ramach z kątowników (ekrany przeciwbłotne) o wys. do 1,5 m</t>
  </si>
  <si>
    <t>Demontaż osłon z poliwęglanowych płyt ochronnych w ramach z kątowników</t>
  </si>
  <si>
    <t>Mycie osłon z blachy stalowej ocynkowanej w ramach z kątowników lub osłon z poliwęglanowych płyt ochronych w ramach z kątowników</t>
  </si>
  <si>
    <t>OZNAKOWANIE TYMCZASOWE</t>
  </si>
  <si>
    <t>D-07.02.01</t>
  </si>
  <si>
    <t>Tymczasowy montaż tarcz znaków drogowych oraz tablic i ich demontaż</t>
  </si>
  <si>
    <t>Tymczasowy montaż słupka znaku drogowego i jego demontaż</t>
  </si>
  <si>
    <t>Ustawienie zapory drogowej typu U-20 i jej demontaż</t>
  </si>
  <si>
    <t>Podłączenie świateł ostrzegawczych do zapory drogowej i ich demontaż</t>
  </si>
  <si>
    <t>Rozwinięcie taśmy ostrzegawczej i jej demontaż</t>
  </si>
  <si>
    <t>Ustawienie pachołka drogowego typu U-23 lub elementu bariery U-14e oraz ich demontaż</t>
  </si>
  <si>
    <t>Ustawienie tablicy kierującej U-21a/b i jej demontaż</t>
  </si>
  <si>
    <t>INNE</t>
  </si>
  <si>
    <t>D-07.02.01
D-07.02.03
D-07.02.03a</t>
  </si>
  <si>
    <t>Montaż pojedynczego słupka typu "U" z rury stalowej ocynkowanej o średnicy 2" (60,3mm) szer. 0,60m wys. 0,80m malowanie, fundament z materiałem</t>
  </si>
  <si>
    <t>Malowanie słupka typu "U"</t>
  </si>
  <si>
    <t xml:space="preserve">D-07.02.01
D-07.02.03
D-07.02.03a </t>
  </si>
  <si>
    <t>Montaż słupka wygradzającego z rury stalowej ocynkowanej o średnicy 2" (60,3mm) wys. 1.1m malowanie, fundament, kapturek z materiałem</t>
  </si>
  <si>
    <t xml:space="preserve">D-07.02.01
D-07.02.03
D-07.02.03a   </t>
  </si>
  <si>
    <t>Montaż słupka wygradzającego z rury stalowej ocynkowanej o średnicy 2" (60,3mm) wys. 1.1m bez ceny materiału</t>
  </si>
  <si>
    <t>Malowanie słupka wygradzającego</t>
  </si>
  <si>
    <t>Prostowanie słupka wygradzającego</t>
  </si>
  <si>
    <t>D-07.01.01</t>
  </si>
  <si>
    <t>Montaż pojedynczego elementu progu zwalniającego, prefabrykowanego z materiałem</t>
  </si>
  <si>
    <t>Montaż pojedynczego elementu progu zwalniającego prefabrykowanego bez ceny materiału</t>
  </si>
  <si>
    <t>Demontaż pojedynczego elementu progu zwalniającego prefabrykowanego</t>
  </si>
  <si>
    <t>Montaż elementu bezpieczeństwa ruchu U-5a z materiałem</t>
  </si>
  <si>
    <t>Montaż elementu bezpieczeństwa ruchu U-5a bez ceny materiału</t>
  </si>
  <si>
    <t>Montaż słupka prowadzącego U-1a</t>
  </si>
  <si>
    <t>Montaż elementu bezpieczeństwa ruchu U-5b zespolonego ze znakiem C-9 z materiałem</t>
  </si>
  <si>
    <t>Montaż elementu bezpieczeństwa ruchu U-5b zespolonego ze znakiem C-9 bez ceny materiału</t>
  </si>
  <si>
    <t>D-07.01.01
D-07.01.02</t>
  </si>
  <si>
    <t>Wymalowanie oznakowania poziomego jezdni farbą akrylową białą- linie segregacyjne i krawędziowe ciągle malowane mechanicznie</t>
  </si>
  <si>
    <t>Wymalowanie oznakowania poziomego jezdni farbą akrylową białą - linie segregacyjne i krawędziowe przerywane malowane mechanicznie</t>
  </si>
  <si>
    <t>Wymalowanie oznakowania poziomego jezdni farbą akrylową białą - strzałki i inne symbole malowane ręcznie</t>
  </si>
  <si>
    <t>D-07.01.02</t>
  </si>
  <si>
    <t>Wymalowanie oznakowania poziomego jezdni farbą akrylową żółtą- linie segregacyjne i krawędziowe ciągle malowane mechanicznie</t>
  </si>
  <si>
    <t>Wymalowanie oznakowania poziomego jezdni farbą akrylową żółtą- linie segregacyjne i krawędziowe przerywane malowane mechanicznie</t>
  </si>
  <si>
    <t>Wymalowanie oznakowania poziomego jezdni farbą akrylową żółtą lub niebieską - strzałki i inne symbole malowane ręcznie</t>
  </si>
  <si>
    <t>Odnawianie oznakowania poziomego jezdni farbą akrylową białą - linie segregacyjne i krawędziowe ciągle matowane mechanicznie</t>
  </si>
  <si>
    <t>Odnawianie oznakowania poziomego jezdni farbą akrylowa, białą - linie segregacyjnie i krawędziowe przerywane malowane mechanicznie</t>
  </si>
  <si>
    <t>Odnawianie oznakowania poziomego jezdni farbą akrylową białą- strzałki i inne symbole malowane ręcznie</t>
  </si>
  <si>
    <t>Odnawianie oznakowania poziomego jezdni farbą akrylową niebieską- strzałki i inne symbole malowane ręcznie</t>
  </si>
  <si>
    <t>Wymalowanie oznakowania poziomego jezdni farbą akrylową białą z dodatkiem materiału uszorstniającego - linie segregacyjne i krawędziowe ciągłe malowane mechanicznie</t>
  </si>
  <si>
    <t>Wymalowanie oznakowania poziomego jezdni farbą akrylową białą z dodatkiem materiału uszorstniającego - linie segregacyjne i krawędziowe przerywane malowane mechanicznie</t>
  </si>
  <si>
    <t>Wymalowanie oznakowania poziomego jezdni farbą akrylową białą z dodatkiem materiału uszorstniającego - strzałki i inne symbole malowane ręcznie</t>
  </si>
  <si>
    <t>Wymalowanie oznakowania poziomego jezdni masą chemoutwardzalną - linie segregacyjne i krawędziowe ciągle malowane mechanicznie</t>
  </si>
  <si>
    <t>Wymalowanie oznakowania poziomego jezdni masą chemoutwardzalną - linie segregacyjne i krawędziowe przerywane malowane mechanicznie</t>
  </si>
  <si>
    <t>Wymalowanie oznakowania poziomego jezdni masą chemoutwardzalną - strzałki i inne symbole malowane ręcznie</t>
  </si>
  <si>
    <t>Montaż punktowych elementów odblaskowych - kocie oczka</t>
  </si>
  <si>
    <t>Demontaż punktowych elementów odblaskowych - kocie oczka</t>
  </si>
  <si>
    <t>Posypanie oznakowania poziomego jezdni farbą akrylową białą kulkami szklanymi ręcznie</t>
  </si>
  <si>
    <t>Wykonanie oznakowania poziomego jezdni taśmą odblaskową -linie segregacyjne i krawędziowe ciągle wykonane ręcznie</t>
  </si>
  <si>
    <t>Wykonanie oznakowania poziomego jezdni taśmą odblaskową - linie segregacyjne i krawędziowe przerywane wykonane ręcznie</t>
  </si>
  <si>
    <t>Wykonanie oznakowania poziomego jezdni taśmą odblaskową - strzałki i inne symbole wykonane ręcznie</t>
  </si>
  <si>
    <t>Usunięcie oznakowania poziomego jezdni wykonanego farbą akrylową białą, czerwoną, żółtą, niebieską lub taśmą odblaskową - mechanicznie</t>
  </si>
  <si>
    <t>Usunięcie oznakowania poziomego jezdni wykonanego masą chemoutwardzalną lub termoplastami - mechanicznie</t>
  </si>
  <si>
    <t>Usunięcie oznakowania poziomego jezdni wykonanego farbą akrylową białą, czerwoną, żółtą lub niebieską - chemicznie</t>
  </si>
  <si>
    <t>Wykonanie oznakowania poziomego jezdni farbą akrylową białą, czerwoną lub żółtą z dodatkiem materiałów uszorstniających - przejścia dla pieszych i przejazdy dla rowerów malowane ręcznie</t>
  </si>
  <si>
    <t>Odnawianie oznakowania poziomego jezdni farba, akrylową białą, czerwoną lub żółtą, z dodatkiem materiałów uszorstnisijacych - przejścia dla pieszych i przejazdy dla rowerów malowane ręcznie</t>
  </si>
  <si>
    <t>Wykonanie oznakowania poziomego jezdni termoplastami - linie segregacyjne i krawędziowe ciągłe malowane mechanicznie</t>
  </si>
  <si>
    <t>Wykonanie oznakowana poziomego jezdni termoplastami - linie segregacyjne i krawędziowe przerywane malowane mechanicznie.</t>
  </si>
  <si>
    <t>Wykonanie oznakowaniu poziomego jezdni termoplastami - strzałki i inne symbole malowane ręcznie</t>
  </si>
  <si>
    <t>Przedmiar robót - rejon I</t>
  </si>
  <si>
    <t>- utrzymanie obiektów inżynierskich</t>
  </si>
  <si>
    <t>Nr ST</t>
  </si>
  <si>
    <t>Nr przedmiaru</t>
  </si>
  <si>
    <t>Nazwa pozycji</t>
  </si>
  <si>
    <t>Ilość</t>
  </si>
  <si>
    <t>1.0</t>
  </si>
  <si>
    <t>ROBOTY ZIEMNE</t>
  </si>
  <si>
    <t>1.1</t>
  </si>
  <si>
    <t>zasypka wykopów gruntem stabilizowanym cementem</t>
  </si>
  <si>
    <t>m3</t>
  </si>
  <si>
    <t>2.0</t>
  </si>
  <si>
    <t>ROBOTY ROZBIÓRKOWE {Z TRANSPORTEM I UTYLIZACJĄ)</t>
  </si>
  <si>
    <t>2.1</t>
  </si>
  <si>
    <t>2.1.1</t>
  </si>
  <si>
    <t>rozbiórka konstrukcji żelbetowych</t>
  </si>
  <si>
    <t>2.1.2</t>
  </si>
  <si>
    <t>rozbiórka konstrukcji betonowych i ceglanych</t>
  </si>
  <si>
    <t>2.1.3</t>
  </si>
  <si>
    <t>rozbiórki istniejącej izolacji</t>
  </si>
  <si>
    <t>m2</t>
  </si>
  <si>
    <t>2.1.4</t>
  </si>
  <si>
    <t>rozbiórka okładzin kamiennych schodów posadzek i ścian</t>
  </si>
  <si>
    <t>2.1.5</t>
  </si>
  <si>
    <t>rozbiórka okładzin lastrykowych</t>
  </si>
  <si>
    <t>2.1.6</t>
  </si>
  <si>
    <t>rozbiórka dyliny i pomostu drewnianego</t>
  </si>
  <si>
    <t>2.1.7</t>
  </si>
  <si>
    <t>rozbiórka balustrady drewnianej</t>
  </si>
  <si>
    <t>2.1.8</t>
  </si>
  <si>
    <t>demontaż konstrukcji stalowych</t>
  </si>
  <si>
    <t>t</t>
  </si>
  <si>
    <t>2.1.9</t>
  </si>
  <si>
    <t>usunięcie ziemi, gruzu i śmieci</t>
  </si>
  <si>
    <t>2.1.10</t>
  </si>
  <si>
    <t>rozbiórka krawężnika kamiennego</t>
  </si>
  <si>
    <t>2.2</t>
  </si>
  <si>
    <t>2.2.1</t>
  </si>
  <si>
    <t>wywóz materiałów, ziemi, gruzu i śmieci</t>
  </si>
  <si>
    <t>2.2.2</t>
  </si>
  <si>
    <t>wywóz materiałów</t>
  </si>
  <si>
    <t>2.2.3</t>
  </si>
  <si>
    <t>3.0</t>
  </si>
  <si>
    <t>ROBOTY BETONOWE I ZBROJARSKIE</t>
  </si>
  <si>
    <t>3.1</t>
  </si>
  <si>
    <t>beton konstrukcyjny</t>
  </si>
  <si>
    <t>3.2</t>
  </si>
  <si>
    <t>beton modyfikowany</t>
  </si>
  <si>
    <t>3.3</t>
  </si>
  <si>
    <t>zbrojenie</t>
  </si>
  <si>
    <t>3.4</t>
  </si>
  <si>
    <t>osadzenie kotew</t>
  </si>
  <si>
    <t>4.0</t>
  </si>
  <si>
    <t>KONSTRUKCJE STALOWE (WYKONANIE, NAPRAWY, MONTAŻ)</t>
  </si>
  <si>
    <t>4.1</t>
  </si>
  <si>
    <t>4.1.1</t>
  </si>
  <si>
    <t>wykonanie balustrady szczeblinkowej</t>
  </si>
  <si>
    <t>kg</t>
  </si>
  <si>
    <t>4.1.2</t>
  </si>
  <si>
    <t>prostowanie balustrad</t>
  </si>
  <si>
    <t>4.1.3</t>
  </si>
  <si>
    <t>wykonanie i naprawa konstrukcji stalowych</t>
  </si>
  <si>
    <t>4.2</t>
  </si>
  <si>
    <t>metalizacja</t>
  </si>
  <si>
    <t>4.3</t>
  </si>
  <si>
    <t>powłoki malarskie konstrukcji metalizowanej</t>
  </si>
  <si>
    <t>4.4</t>
  </si>
  <si>
    <t>4.4.1</t>
  </si>
  <si>
    <t>powłoki malarskie nowo wytworzonej konstrukcji</t>
  </si>
  <si>
    <t>4.4.2</t>
  </si>
  <si>
    <t>naprawa powłok malarskich</t>
  </si>
  <si>
    <t>5.0</t>
  </si>
  <si>
    <t>BALUSTRADY I BARIERY</t>
  </si>
  <si>
    <t>5.1</t>
  </si>
  <si>
    <t>5.1.1</t>
  </si>
  <si>
    <t>ustawienie bariery mostowej energochłonnej</t>
  </si>
  <si>
    <t>5.1,2</t>
  </si>
  <si>
    <t>ustawienie bariery mostowej niepodatnej</t>
  </si>
  <si>
    <t>5.1.3</t>
  </si>
  <si>
    <t>wymiana elementów bariery energochłonnej i niepodatnej</t>
  </si>
  <si>
    <t>5.2</t>
  </si>
  <si>
    <t>5.2.1</t>
  </si>
  <si>
    <t>wykonanie zakotwienia balustrady</t>
  </si>
  <si>
    <t>gniazd</t>
  </si>
  <si>
    <t>5.2.2</t>
  </si>
  <si>
    <t>wykonanie zakotwienia bariery energochłonnej</t>
  </si>
  <si>
    <t>5.2.3</t>
  </si>
  <si>
    <t>wykonanie zakotwienia bariery niepodatnej</t>
  </si>
  <si>
    <t>6.0</t>
  </si>
  <si>
    <t>ODWODNIENIE</t>
  </si>
  <si>
    <t>6.1</t>
  </si>
  <si>
    <t>6.1.1</t>
  </si>
  <si>
    <t>uzupełnienie rusztów żeliwnych lub stalowych odwodnienia liniowego typu ACO DRAIN o szerokości od 100 do 200</t>
  </si>
  <si>
    <t>6.1.2</t>
  </si>
  <si>
    <t>uzupełnienie rusztów żeliwnych lub stalowych odwodnienia liniowego typu ACO DRAIN o szerokości ponad 200</t>
  </si>
  <si>
    <t>6.1.3</t>
  </si>
  <si>
    <t>wymiana odwodnienia liniowego szer. 100 do 200</t>
  </si>
  <si>
    <t>6.1.4</t>
  </si>
  <si>
    <t>wymiana odwodnienia liniowego szer. ponad 200</t>
  </si>
  <si>
    <t>6.2</t>
  </si>
  <si>
    <t>wykonanie wpustów ściekowych</t>
  </si>
  <si>
    <t>6.3</t>
  </si>
  <si>
    <t>wykonanie sączków odwadniających</t>
  </si>
  <si>
    <t>6.4</t>
  </si>
  <si>
    <t>ułożenie drenu prefabrykowanego</t>
  </si>
  <si>
    <t>7.0</t>
  </si>
  <si>
    <t>NAWIERZCHNIE ŻYWICZNE</t>
  </si>
  <si>
    <t>7.1</t>
  </si>
  <si>
    <t>7.1.1</t>
  </si>
  <si>
    <t>wykonanie nawierzchni epoksydowo - poliuretanowej</t>
  </si>
  <si>
    <t>7.1.2</t>
  </si>
  <si>
    <t>renowacja nawierzchni epoksydowo - poliuretanowej</t>
  </si>
  <si>
    <t>8.0</t>
  </si>
  <si>
    <t>NAWIERZCHNIE KAMIENNE</t>
  </si>
  <si>
    <t>8.1</t>
  </si>
  <si>
    <t>krawężniki kamienne</t>
  </si>
  <si>
    <t>8.2</t>
  </si>
  <si>
    <t>okładziny kamienne</t>
  </si>
  <si>
    <t>8.3</t>
  </si>
  <si>
    <t>8.3.1</t>
  </si>
  <si>
    <t>dobudowa fragmentu muru kamiennego</t>
  </si>
  <si>
    <t>8.3.2</t>
  </si>
  <si>
    <t>spoinowanie muru kamiennego</t>
  </si>
  <si>
    <t>9.0</t>
  </si>
  <si>
    <t>KONSTRUKCJE DREWNIANE</t>
  </si>
  <si>
    <t>9.1</t>
  </si>
  <si>
    <t>9.1.1</t>
  </si>
  <si>
    <t>ułożenie dyliny drewnianej</t>
  </si>
  <si>
    <t>9.1.2</t>
  </si>
  <si>
    <t>ustawienie balustrady drewnianej</t>
  </si>
  <si>
    <t>9.1.3</t>
  </si>
  <si>
    <t>ułożenie pomostu drewnianego</t>
  </si>
  <si>
    <t>9.1.4</t>
  </si>
  <si>
    <t>impregnacja elementów drewnianych</t>
  </si>
  <si>
    <t>9.2</t>
  </si>
  <si>
    <t>ułożenie pomostu drewnopodobnego</t>
  </si>
  <si>
    <t>10.0</t>
  </si>
  <si>
    <t>DYLATACJE</t>
  </si>
  <si>
    <t>10.1</t>
  </si>
  <si>
    <t>10.1.1</t>
  </si>
  <si>
    <t>wymiana odcinka dylatacji blokowej</t>
  </si>
  <si>
    <t>10.1.2</t>
  </si>
  <si>
    <t>naprawa zalewek bitumicznych</t>
  </si>
  <si>
    <t>10.2</t>
  </si>
  <si>
    <t>oczyszczenie urządzeń dylatacyjnych</t>
  </si>
  <si>
    <t>10.3</t>
  </si>
  <si>
    <t>naprawa dylatacji bitumicznej</t>
  </si>
  <si>
    <t>10.4</t>
  </si>
  <si>
    <t>naprawa pionowych dylatacji przejść podziemnych</t>
  </si>
  <si>
    <t>10.5</t>
  </si>
  <si>
    <t>wykonanie dylatacji jednomodułowej</t>
  </si>
  <si>
    <t>11.0</t>
  </si>
  <si>
    <t>IZOLACJE</t>
  </si>
  <si>
    <t>11.1</t>
  </si>
  <si>
    <t>11.1.1</t>
  </si>
  <si>
    <t>skucie nierówności</t>
  </si>
  <si>
    <t>11.1.2</t>
  </si>
  <si>
    <t>oczyszczenie pow. betonowej</t>
  </si>
  <si>
    <t>11.1.3</t>
  </si>
  <si>
    <t>przygotowanie powierzchni betonowych pod izolacje</t>
  </si>
  <si>
    <t>11.1.4</t>
  </si>
  <si>
    <t>wykonanie izolacji z papy termozgrzewalnej</t>
  </si>
  <si>
    <t>11.2</t>
  </si>
  <si>
    <t>wykonanie izolacji bitumicznej grubo powłokowej</t>
  </si>
  <si>
    <t>11.3</t>
  </si>
  <si>
    <t>wykonanie warstwy ochronno drenażowej izolacji</t>
  </si>
  <si>
    <t>12.0</t>
  </si>
  <si>
    <t>ŁOŻYSKA</t>
  </si>
  <si>
    <t>12.1</t>
  </si>
  <si>
    <t xml:space="preserve">12.1      </t>
  </si>
  <si>
    <t>czyszczenie i konserwacja łożysk</t>
  </si>
  <si>
    <t>13.0</t>
  </si>
  <si>
    <t>INIEKCJE</t>
  </si>
  <si>
    <t>13.1</t>
  </si>
  <si>
    <t>13.1.1</t>
  </si>
  <si>
    <t>iniekcja szczepna</t>
  </si>
  <si>
    <t>13.1.2</t>
  </si>
  <si>
    <t>iniekcja uszczelniająca</t>
  </si>
  <si>
    <t>14.0</t>
  </si>
  <si>
    <t>POWŁOKI</t>
  </si>
  <si>
    <t>14.1</t>
  </si>
  <si>
    <t>14.1.1</t>
  </si>
  <si>
    <t>powłokowe zabezpieczenie antykorozyjne pow. bel. PCC</t>
  </si>
  <si>
    <t>14.1.2</t>
  </si>
  <si>
    <t>powłokowe zabezpieczenie antykorozyjne pow. bet. PC</t>
  </si>
  <si>
    <t>14.2</t>
  </si>
  <si>
    <t>malowanie powierzchni betonowych farbami emulsyjnymi</t>
  </si>
  <si>
    <t>15.0</t>
  </si>
  <si>
    <t>15.1</t>
  </si>
  <si>
    <t>rusztowania systemowe</t>
  </si>
  <si>
    <t>15.2</t>
  </si>
  <si>
    <t>wymiana zamka drzwiowego</t>
  </si>
  <si>
    <t>15.3</t>
  </si>
  <si>
    <t>umocnienie skarp i dna płytami prefabrykowanymi</t>
  </si>
  <si>
    <t>15.4</t>
  </si>
  <si>
    <t>ułożenie ścieków skarpowych</t>
  </si>
  <si>
    <t>15.5</t>
  </si>
  <si>
    <t>naprawa zadaszeń, ekranów i osłon z płyt poliwęglanowych</t>
  </si>
  <si>
    <t>15.6</t>
  </si>
  <si>
    <t>wymiana szyb w balustradach, ekranach i osłonach</t>
  </si>
  <si>
    <t>15.7</t>
  </si>
  <si>
    <t>czyszczenie zadaszeń, ekranów i osłon z płyt poliwęglanowych</t>
  </si>
  <si>
    <t>15.8</t>
  </si>
  <si>
    <t>usuwanie roślinności z obiektów mostowych</t>
  </si>
  <si>
    <t>15.9</t>
  </si>
  <si>
    <t>naprawa podsufitki przejść podziemnych</t>
  </si>
  <si>
    <t>15.10</t>
  </si>
  <si>
    <t>oczyszczenie przepustu</t>
  </si>
  <si>
    <t>15.11</t>
  </si>
  <si>
    <t>15.11.1</t>
  </si>
  <si>
    <t>konserwacja wózków rewizyjnych</t>
  </si>
  <si>
    <t>15.11.2</t>
  </si>
  <si>
    <t>eksploatacja wózków rewizyjnych</t>
  </si>
  <si>
    <t>h</t>
  </si>
  <si>
    <t>15.12</t>
  </si>
  <si>
    <t>polimerowa deska gzymsowa</t>
  </si>
  <si>
    <t>Numer specyfikacji</t>
  </si>
  <si>
    <t>D-07.06.03
D-07.08.04</t>
  </si>
  <si>
    <t>wymiana płyty szklanej lub akrylowej  zbrojonej pokrytej zestawem antygraffiti (z materiałem)</t>
  </si>
  <si>
    <r>
      <t>m</t>
    </r>
    <r>
      <rPr>
        <vertAlign val="superscript"/>
        <sz val="9"/>
        <rFont val="Arial"/>
        <family val="2"/>
        <charset val="238"/>
      </rPr>
      <t>2</t>
    </r>
  </si>
  <si>
    <t>wymiana panelu jednostronnie pochłaniającego pokrytego zestawem antygraffiti (z materiałem)</t>
  </si>
  <si>
    <t>wymiana panelu dwustronnie pochłaniającego pokrytego zestawem antygraffiti (z materiałem)</t>
  </si>
  <si>
    <t>naprawa powłoki malarskiej elementów stalowych</t>
  </si>
  <si>
    <t>mycie elementów ekranu</t>
  </si>
  <si>
    <t>demontaż i montaż podwaliny żelbetowej (z materiałem)</t>
  </si>
  <si>
    <t>demontaż i montaż panelu (bez materiału)</t>
  </si>
  <si>
    <t>wymiana drzwi w ekranie akustycznym (z materiałem)</t>
  </si>
  <si>
    <t>demontaż i montaż słupa stalowego (z materiałem)</t>
  </si>
  <si>
    <t>Rodzaj prac</t>
  </si>
  <si>
    <t xml:space="preserve">Odwiert kontroli nawierzchni wraz z podbudową </t>
  </si>
  <si>
    <t>Podbudowa z kruszbetu</t>
  </si>
  <si>
    <t>Rozbiórka obrzeży betonowych o wym. 6x30 (6x25) na pods. cem-piaskowej  wraz z ławą bet:</t>
  </si>
  <si>
    <t>Rozbiórka chodnika z płyt betonowych o wym 50x50 na pods. cem-piaskowej / piaskowej:</t>
  </si>
  <si>
    <t>Rozbiórka nawierzchni z płyt betonowych o pow. Powyżej 2,0 m2</t>
  </si>
  <si>
    <t>Ułożenie nawierzchni z kostki kamiennej nieregularnej gr. 10 cm na pods. cem.-piaskowej gr.3cm (granitowa, bazaltowa lub inna)</t>
  </si>
  <si>
    <t>Zieleń drogowa – trawniki: ułożenie humusu gr. 15cm wraz z dowozem, obsianiem mieszanką traw – pielęgnacja
Założenie trawników drogowych</t>
  </si>
  <si>
    <t>D-05.03.23b, D-04.02.01,   D-04.04.02</t>
  </si>
  <si>
    <t>Wykonanie remontu chodnika o powierzchni powyżej 150 m2 (rozbiórka konstrukcji, wykonanie w-wy odsączającej gr 15 cm, wykonanie podbudowy gr. 15 cm z KŁSM, wykonanie nawierzchni z nowej kostki betonowej gr. 8cm)</t>
  </si>
  <si>
    <t xml:space="preserve">Dowóz płyt betonowych z odzysku typu „YOMB" na odl. 1 km wraz z załadunkiem i rozładunkiem </t>
  </si>
  <si>
    <t>Dowóz płyt drogowych o powierzchni ponad 2,0 m2 z odzysku na odl. 1 km wraz z załadunkiem i rozładunkiem</t>
  </si>
  <si>
    <t>Badanie destruktu bitumicznego stwierdzające przydatność do wbudowania na drogach gruntowych (potwierdzające spełnienie przez te odpady kryteriów określonych dla odpadów obojętnych zgodnie z przepisami wydanymi na podstawie art. 118 ustawy z dnia 14 grudnia 2012 r. o odpadach)</t>
  </si>
  <si>
    <t>Nawierzchnia z mieszanki mineralno-bitumicznej grysowo-żwirowej, w-wa wiążąca grub. 4 cm</t>
  </si>
  <si>
    <t>Nawierzchnia z mieszanki mineralno-bitumicznej grysowo-żwirowej, w-wa wiążąca dodatek do elementu 16 za każdy następny 1 cm</t>
  </si>
  <si>
    <t>Nawierzchnia z mieszanki mineralno-bitumicznej grysowo-żwirowej, w-wa ścieralna grub. 3 cm</t>
  </si>
  <si>
    <t>Nawierzchnia z mieszanki mineralno-bitumicznej grysowo-żwirowej, w-wa ścieralna dodatek do elementu 18 za każdy następny 1 cm</t>
  </si>
  <si>
    <t xml:space="preserve">Wywóz frezu dodatek do poz. 22 i 23 za każdy następny 1 km </t>
  </si>
  <si>
    <t>Frezowanie nawierzchni bitumicznej grub. 4 cm wraz z wywozem frezu na odl. do 10 km</t>
  </si>
  <si>
    <t>Podbudowa z kruszywa łamanego stabilizowanego mechanicznie (KŁSM) (zasadnicza/pomocnicza)</t>
  </si>
  <si>
    <t>Ręczne rozścielenie  1 m3 ziemi urodzajnej wraz z dowozem materiału</t>
  </si>
  <si>
    <t>Montaż słupka do dwóch tarcz znaków U-3a/b z rury stalowej ocynkowanej o średnicy 2"- średn. zewn. 60,3mm i grub. ścianki 3,2mm (kapturek, fundament betonowy) z materiałem</t>
  </si>
  <si>
    <t>Montaż bariery stalowej drogowej  jednostronnej (poziom powstrzymywania N1 lub N2; szerokość współpracująca W1-W8; poziom intensywności zdarzenia A, B, C)</t>
  </si>
  <si>
    <t>Montaż bariery stalowej drogowej  dwustronnej  (poziom powstrzymywania N1 lub N2; szerokość współpracująca W1-W8; poziom intensywności zdarzenia A, B, C)</t>
  </si>
  <si>
    <t>Tymczasowy montaż tarcz znaków drogowych oraz tablic i ich demontaż (materiał inwestora)</t>
  </si>
  <si>
    <t>Montaż tarczy giętej odblaskowej znaku, kategorii A,B,C,D,  o grupie wielkości małe 
folia typu 1 (I generacja) z materiałem</t>
  </si>
  <si>
    <t>Montaż tarczy giętej odblaskowej znaku, kategorii A,B,C,D,  o grupie wielkości mini 
folia typu 2 (II generacja) z materiałem</t>
  </si>
  <si>
    <t>Montaż tarczy giętej odblaskowej znaku, kategorii A,B,C,D,  o grupie wielkości małe 
folia typu 2 (II generacja) z materiałem</t>
  </si>
  <si>
    <t>Montaż tarczy giętej odblaskowej znaku, kategorii A,B,C,D,  o grupie wielkości średnie 
folia typu 1 (I generacja) z materiałem</t>
  </si>
  <si>
    <t>Montaż tarczy giętej odblaskowej znaku, kategorii A,B,C,D,  o grupie wielkości średnie 
folia typu 2 (II generacja) z materiałem</t>
  </si>
  <si>
    <t>Montaż tarczy giętej odblaskowej znaku, kategorii A,B,C,D,  o grupie wielkości duże 
folia typu 1 (I generacja) z materiałem</t>
  </si>
  <si>
    <t>Montaż tarczy giętej odblaskowej znaku, kategorii A,B,C,D,  o grupie wielkości duże
 folia typu 2 (II generacja) z materiałem</t>
  </si>
  <si>
    <r>
      <t xml:space="preserve">Montaż przęsła bariery wygradzającej siatkowej cynkowanej o wys. 1,03 m </t>
    </r>
    <r>
      <rPr>
        <i/>
        <sz val="9"/>
        <rFont val="Arial"/>
        <family val="2"/>
        <charset val="1"/>
      </rPr>
      <t xml:space="preserve">z </t>
    </r>
    <r>
      <rPr>
        <sz val="9"/>
        <rFont val="Arial"/>
        <family val="2"/>
        <charset val="1"/>
      </rPr>
      <t>materiałem</t>
    </r>
  </si>
  <si>
    <t>D-00.00.00</t>
  </si>
  <si>
    <t>D-05.03.11   
  D-05.03.11a</t>
  </si>
  <si>
    <t>Montaż tarczy giętej odblaskowej znaku, kategorii A,B,C,D,  o grupie wielkości mini 
folia typu 1 (I generacja) z materiałem</t>
  </si>
  <si>
    <t>Cena jedn. netto
[zł]</t>
  </si>
  <si>
    <t>Wartość robót netto [zł]</t>
  </si>
  <si>
    <t>Podatek VAT 23% [zł]</t>
  </si>
  <si>
    <t>Wartość netto [zł]</t>
  </si>
  <si>
    <t xml:space="preserve">                                                                                                                                                                            Wartość brutto [zł]</t>
  </si>
  <si>
    <t>…………………………………………………………</t>
  </si>
  <si>
    <t xml:space="preserve">                          PODATEK VAT 23% [zł]</t>
  </si>
  <si>
    <t>WARTOŚĆ BRUTTO [zł]</t>
  </si>
  <si>
    <t>WARTOŚĆ NETTO [ZŁ]</t>
  </si>
  <si>
    <t>Wartość brutto [zł]</t>
  </si>
  <si>
    <t xml:space="preserve">Roboty drogowe bitumiczne </t>
  </si>
  <si>
    <t>Roboty drogowe brukarskie</t>
  </si>
  <si>
    <t>Roboty drogowe - oznakowanie poziome</t>
  </si>
  <si>
    <t>Roboty drogowe - oznakowanie pionowe i urządzenia bezpieczeństwa ruchu drogowego</t>
  </si>
  <si>
    <t>Obiekty inżynierskie - utrzymanie</t>
  </si>
  <si>
    <t>Ekrany akustyczne</t>
  </si>
  <si>
    <t>………………………………………………</t>
  </si>
  <si>
    <t>Wartość netto
[zł]</t>
  </si>
  <si>
    <t>Podatek VAT 23% [ZŁ]</t>
  </si>
  <si>
    <t>SUMA NETTO [ZŁ]</t>
  </si>
  <si>
    <t>…………………………….</t>
  </si>
  <si>
    <t>RAZEM WARTOŚĆ NETTO [ZŁ)]</t>
  </si>
  <si>
    <t>PODATEK VAT 23% [ZŁ]</t>
  </si>
  <si>
    <t>RAZEM WARTOŚĆ BRUTTO [ZŁ]</t>
  </si>
  <si>
    <t>RAZEM WARTOŚĆ NETTO [zł]</t>
  </si>
  <si>
    <t>……………………………………………………………</t>
  </si>
  <si>
    <t>……………………….</t>
  </si>
  <si>
    <t>RAZEM WARTOŚĆ NETTO [ZŁ]</t>
  </si>
  <si>
    <t>Nawierzchnia z mieszanki grysowo-żwirowej z asfaltu lanego w-wa ścieralna dodatek do elementu 20 za każdy następny 1 cm</t>
  </si>
  <si>
    <t>Frezowanie nawierzchni bitumicznej dodatek do elementu 22 za każdy następny  1cm grub. wraz z wywozem frezu na odl. do 10 km</t>
  </si>
  <si>
    <t>Rozebranie nawierzchni z mieszanek mineralno-bitumicznych dod. do elementu 26 za każdy następny 1 cm</t>
  </si>
  <si>
    <t>Nawierzchnia z frezu asfaltowego dodatek do elementu 33 za każdy następny 1cm</t>
  </si>
  <si>
    <t>Geodezyjne roboty pomiarowe powykonawcze dodatek do elementu 40 za każde dalsze 100 mb</t>
  </si>
  <si>
    <t>Rozbiórka podbudowy betonowej - dodatek do poz. 17 za każdy dalszy 1 cm grubości – mechanicznie</t>
  </si>
  <si>
    <t>Rozbiórka podbudowy z KŁSM - dodatek do poz 19 za każdy dalszy 5 cm grubości - mechanicznie</t>
  </si>
  <si>
    <t>Mechaniczne wykonanie  koryta - dodatek do poz. 21 za każde dalsze 5 cm</t>
  </si>
  <si>
    <t>Ręczne wykonanie  koryta - dodatek do poz. 23 za każde dalsze 5 cm</t>
  </si>
  <si>
    <t>Wykonanie  koryta ręcznie - dodatek do poz. 25 za każde dalsze 5 cm</t>
  </si>
  <si>
    <t>Wykonanie  koryta ręcznie, dodatek do poz. 27 za każde dalsze 5 cm</t>
  </si>
  <si>
    <t>Mechaniczne wykonanie w-wy odsączającej z piasku - dodatek do poz. 29 za każde dalsze 1 cm</t>
  </si>
  <si>
    <t>Wykonanie podsypki cem-piaskowej - dodatek do poz. 32 za każdy dalszy 1 cm</t>
  </si>
  <si>
    <t>Wykonanie podbudowy z KŁSM - dodatek do poz. 34 za każdy dalsze 5 cm</t>
  </si>
  <si>
    <t>Wykonanie podbudowy z kruszbetu - dodatek do poz. 36 za każdy dalszy 5 cm</t>
  </si>
  <si>
    <t>Wykonanie  podbudowy betonowej C8/10 (B-10) bez dylatacji - dodatek do poz. 38 za każdy dalszy 1 cm</t>
  </si>
  <si>
    <t>Wykonanie nawierzchni żwirowo-glinowej z mieszanki optymalnej - dodatek do poz. 40 za każde dalsze 5 cm</t>
  </si>
  <si>
    <r>
      <t xml:space="preserve">Mechaniczne ścinanie i uzupełnianie pobocza </t>
    </r>
    <r>
      <rPr>
        <sz val="9"/>
        <rFont val="Arial"/>
        <family val="2"/>
        <charset val="238"/>
      </rPr>
      <t>- dodatek do poz 54 za każde następne 5 cm</t>
    </r>
  </si>
  <si>
    <t>Dopłata do poz. 111 za każde dalsze 9 km</t>
  </si>
  <si>
    <t>Nawierzchnia z mastyksu grysowego SMA w-wa ścieralna dodatek do elementu 10 za każdy następny 1 cm</t>
  </si>
  <si>
    <t>Dopłata do poz. 109 za każde dalsze 9 km</t>
  </si>
  <si>
    <t>Wywiezienie 1 m3 gruzu betonowego -dodatek do elem. 107 za każde dalsze 9 km</t>
  </si>
  <si>
    <t>Wywiezienie 1 m3 ziemi z korytowania -dodatek do elem. 105 za każde dalsze 9 km</t>
  </si>
  <si>
    <t>Dopłata do poz. 83 na każde dalsze    9 km</t>
  </si>
  <si>
    <t>……………………………………………………..</t>
  </si>
  <si>
    <t>Poz. 6 – EKRANY AKUSTYCZNE</t>
  </si>
  <si>
    <t>Poz. 5 – OBIEKTY INŻYNIERSKIE</t>
  </si>
  <si>
    <t>Poz. 4 – ROBOTY DROGOWE</t>
  </si>
  <si>
    <t>Oznakowanie poziome</t>
  </si>
  <si>
    <t>Poz. 3 – ROBOTY DROGOWE</t>
  </si>
  <si>
    <t xml:space="preserve"> Oznakowanie pionowe i urządzenia bezpieczeństwa ruchu drogowego</t>
  </si>
  <si>
    <t xml:space="preserve"> Roboty brukarskie</t>
  </si>
  <si>
    <t>Poz. 2 – ROBOTY DROGOWE</t>
  </si>
  <si>
    <t xml:space="preserve"> Roboty bitumiczne</t>
  </si>
  <si>
    <t>Rejon C</t>
  </si>
  <si>
    <r>
      <t xml:space="preserve">ZAŁĄCZNIK </t>
    </r>
    <r>
      <rPr>
        <b/>
        <sz val="16"/>
        <color indexed="8"/>
        <rFont val="Arial"/>
        <family val="2"/>
        <charset val="238"/>
      </rPr>
      <t>C-C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</si>
  <si>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C1-C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</si>
  <si>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C2-C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</si>
  <si>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C3-C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</si>
  <si>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C4-C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</si>
  <si>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C5-C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</si>
  <si>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C6-C</t>
    </r>
  </si>
  <si>
    <t>podpis Wykonawcy/Pełnomocnika</t>
  </si>
  <si>
    <t>………………………………</t>
  </si>
  <si>
    <t>…..............................................................</t>
  </si>
  <si>
    <t xml:space="preserve"> ZESTAWIENIE ZBIORCZE
 KOSZTORYS OFERTOWY</t>
  </si>
  <si>
    <t>Montaż słupka do jednego znaku z rury stalowej ocynkowanej o średnicy 3"- średn. zewn. 88,9 mm i grub. ścianki 3,2mm (kapturek, fundament betonowy) z materiałem</t>
  </si>
  <si>
    <t>Montaż słupka do dwóch znaków z rury stalowej ocynkowanej o średnicy 3"- średn. zewn. 88,9 mm i grub. ścianki 3,2mm (kapturek, fundament betonowy) z materiałem</t>
  </si>
  <si>
    <t>Montaż słupka do trzech znaków z rury stalowej ocynkowanej o średnicy 3"- średn. zewn. 88,9 mm i grub. ścianki 3,2mm (kapturek, fundament betonowy) z materiałem</t>
  </si>
  <si>
    <t>Montaż ogrodzenia z siatki w ramach z kątowników o wys. 2,0 m z materiałem</t>
  </si>
  <si>
    <t>Demontaż ogrodzenia z siatki w ramach z kątowników, wys. 2,0 m</t>
  </si>
  <si>
    <t>Malowanie ogrodzenia z siatki w ramach z kątowników, wys. 2,0 m</t>
  </si>
  <si>
    <t xml:space="preserve"> D-07.02.01</t>
  </si>
  <si>
    <t>Unieważnienie tarczy znaku drogowego taśmą ostrzegawczą</t>
  </si>
  <si>
    <t>D-08.07.01a</t>
  </si>
  <si>
    <t>Montaż pojedynczego elementu azylu drogowego - element narożny 50x50x10 cm, prefabrykowanego z materiałem</t>
  </si>
  <si>
    <t>Montaż pojedynczego elementu azylu drogowego - element narożny 50x50x10 cm, prefabrykowanego bez materiału</t>
  </si>
  <si>
    <t>Demontaż pojedynczego elementu azylu drogowego prefabrykowanego</t>
  </si>
  <si>
    <t>Stojak rowerowy typu "U"  lub typu trapez zgodny ze standardem "Wytyczne parkingów rowerowych w Gdyni" z montażem</t>
  </si>
  <si>
    <t>Stojak rowerowy typu "U"  lub typu trapez zgodny ze standardem "Wytyczne parkingów rowerowych w Gdyni" z montażem bez ceny materiału</t>
  </si>
  <si>
    <r>
      <t xml:space="preserve">Montaż punktowych elementów odblaskowych </t>
    </r>
    <r>
      <rPr>
        <b/>
        <sz val="9"/>
        <rFont val="Arial"/>
        <family val="2"/>
        <charset val="238"/>
      </rPr>
      <t>szklanych</t>
    </r>
    <r>
      <rPr>
        <sz val="9"/>
        <rFont val="Arial"/>
        <family val="2"/>
        <charset val="1"/>
      </rPr>
      <t xml:space="preserve"> - kocie oczka</t>
    </r>
  </si>
  <si>
    <r>
      <t xml:space="preserve">Demontaż punktowych elementów odblaskowych </t>
    </r>
    <r>
      <rPr>
        <b/>
        <sz val="9"/>
        <rFont val="Arial"/>
        <family val="2"/>
        <charset val="238"/>
      </rPr>
      <t>szklanych</t>
    </r>
    <r>
      <rPr>
        <sz val="9"/>
        <rFont val="Arial"/>
        <family val="2"/>
        <charset val="1"/>
      </rPr>
      <t xml:space="preserve"> - kocie oczka</t>
    </r>
  </si>
  <si>
    <t>Gdynia data …....2024</t>
  </si>
  <si>
    <t>KOSZTORYS OFERTOWY - Rejon C</t>
  </si>
  <si>
    <t>EZP.271.24.2024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</si>
</sst>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&quot; zł&quot;_-;\-* #,##0.00&quot; zł&quot;_-;_-* \-??&quot; zł&quot;_-;_-@_-"/>
    <numFmt numFmtId="166" formatCode="#,##0.00\ &quot;zł&quot;"/>
  </numFmts>
  <fonts count="3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1"/>
    </font>
    <font>
      <b/>
      <sz val="13"/>
      <name val="Arial"/>
      <family val="2"/>
      <charset val="1"/>
    </font>
    <font>
      <b/>
      <sz val="18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vertAlign val="superscript"/>
      <sz val="9"/>
      <name val="Arial"/>
      <family val="2"/>
      <charset val="1"/>
    </font>
    <font>
      <b/>
      <sz val="10"/>
      <name val="Arial"/>
      <family val="2"/>
      <charset val="1"/>
    </font>
    <font>
      <sz val="11"/>
      <color indexed="17"/>
      <name val="Calibri"/>
      <family val="2"/>
      <charset val="1"/>
    </font>
    <font>
      <b/>
      <sz val="12"/>
      <name val="Arial"/>
      <family val="2"/>
      <charset val="1"/>
    </font>
    <font>
      <b/>
      <i/>
      <sz val="12"/>
      <name val="Arial"/>
      <family val="2"/>
      <charset val="1"/>
    </font>
    <font>
      <i/>
      <sz val="9"/>
      <name val="Arial"/>
      <family val="2"/>
      <charset val="1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1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1"/>
    </font>
    <font>
      <b/>
      <sz val="14"/>
      <color indexed="8"/>
      <name val="Calibri"/>
      <family val="2"/>
      <charset val="238"/>
    </font>
    <font>
      <sz val="9"/>
      <color theme="1"/>
      <name val="Arial"/>
      <family val="2"/>
      <charset val="1"/>
    </font>
    <font>
      <sz val="10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indexed="46"/>
        <bgColor indexed="24"/>
      </patternFill>
    </fill>
    <fill>
      <patternFill patternType="solid">
        <fgColor indexed="31"/>
        <bgColor indexed="9"/>
      </patternFill>
    </fill>
    <fill>
      <patternFill patternType="solid">
        <fgColor indexed="22"/>
        <bgColor indexed="4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0" tint="-0.249977111117893"/>
        <bgColor indexed="46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9">
    <xf numFmtId="0" fontId="0" fillId="0" borderId="0"/>
    <xf numFmtId="0" fontId="12" fillId="2" borderId="0"/>
    <xf numFmtId="0" fontId="5" fillId="0" borderId="0"/>
    <xf numFmtId="0" fontId="2" fillId="0" borderId="0"/>
    <xf numFmtId="0" fontId="2" fillId="0" borderId="0"/>
    <xf numFmtId="0" fontId="2" fillId="0" borderId="0"/>
    <xf numFmtId="9" fontId="1" fillId="0" borderId="0" applyFill="0" applyBorder="0" applyAlignment="0" applyProtection="0"/>
    <xf numFmtId="165" fontId="2" fillId="0" borderId="0"/>
    <xf numFmtId="164" fontId="1" fillId="0" borderId="0" applyFont="0" applyFill="0" applyBorder="0" applyAlignment="0" applyProtection="0"/>
  </cellStyleXfs>
  <cellXfs count="232">
    <xf numFmtId="0" fontId="0" fillId="0" borderId="0" xfId="0"/>
    <xf numFmtId="0" fontId="2" fillId="0" borderId="0" xfId="3"/>
    <xf numFmtId="0" fontId="2" fillId="0" borderId="0" xfId="3" applyAlignment="1">
      <alignment horizontal="center"/>
    </xf>
    <xf numFmtId="0" fontId="3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vertical="center"/>
    </xf>
    <xf numFmtId="0" fontId="2" fillId="0" borderId="0" xfId="3" applyAlignment="1">
      <alignment horizontal="left" vertical="center"/>
    </xf>
    <xf numFmtId="0" fontId="9" fillId="0" borderId="0" xfId="3" applyFont="1"/>
    <xf numFmtId="0" fontId="9" fillId="0" borderId="0" xfId="4" applyFont="1" applyAlignment="1">
      <alignment vertical="center"/>
    </xf>
    <xf numFmtId="0" fontId="9" fillId="0" borderId="0" xfId="4" applyFont="1" applyAlignment="1">
      <alignment horizontal="center" vertical="center"/>
    </xf>
    <xf numFmtId="0" fontId="9" fillId="0" borderId="0" xfId="1" applyFont="1" applyFill="1"/>
    <xf numFmtId="0" fontId="9" fillId="0" borderId="0" xfId="2" applyFont="1"/>
    <xf numFmtId="0" fontId="3" fillId="0" borderId="0" xfId="3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/>
    </xf>
    <xf numFmtId="0" fontId="9" fillId="3" borderId="0" xfId="3" applyFont="1" applyFill="1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7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Alignment="1">
      <alignment vertical="center"/>
    </xf>
    <xf numFmtId="0" fontId="5" fillId="0" borderId="0" xfId="2"/>
    <xf numFmtId="0" fontId="20" fillId="0" borderId="1" xfId="4" applyFont="1" applyBorder="1" applyAlignment="1">
      <alignment horizontal="center" vertical="center" wrapText="1"/>
    </xf>
    <xf numFmtId="0" fontId="9" fillId="6" borderId="0" xfId="2" applyFont="1" applyFill="1"/>
    <xf numFmtId="0" fontId="18" fillId="7" borderId="2" xfId="0" applyFont="1" applyFill="1" applyBorder="1" applyAlignment="1">
      <alignment horizontal="center" vertical="center" wrapText="1"/>
    </xf>
    <xf numFmtId="0" fontId="22" fillId="7" borderId="1" xfId="4" applyFont="1" applyFill="1" applyBorder="1" applyAlignment="1">
      <alignment horizontal="center" vertical="center" wrapText="1"/>
    </xf>
    <xf numFmtId="0" fontId="18" fillId="7" borderId="1" xfId="4" applyFont="1" applyFill="1" applyBorder="1" applyAlignment="1">
      <alignment horizontal="center" vertical="center" wrapText="1"/>
    </xf>
    <xf numFmtId="0" fontId="18" fillId="6" borderId="1" xfId="4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0" fontId="8" fillId="3" borderId="3" xfId="4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3" xfId="3" applyFont="1" applyBorder="1" applyAlignment="1">
      <alignment vertical="center" wrapText="1"/>
    </xf>
    <xf numFmtId="0" fontId="9" fillId="0" borderId="3" xfId="3" applyFont="1" applyBorder="1" applyAlignment="1">
      <alignment horizontal="left" vertical="center"/>
    </xf>
    <xf numFmtId="0" fontId="8" fillId="4" borderId="3" xfId="3" applyFont="1" applyFill="1" applyBorder="1" applyAlignment="1">
      <alignment vertical="center"/>
    </xf>
    <xf numFmtId="0" fontId="8" fillId="4" borderId="3" xfId="3" applyFont="1" applyFill="1" applyBorder="1" applyAlignment="1">
      <alignment horizontal="center" vertical="center"/>
    </xf>
    <xf numFmtId="0" fontId="9" fillId="0" borderId="3" xfId="3" applyFont="1" applyBorder="1" applyAlignment="1">
      <alignment vertical="center"/>
    </xf>
    <xf numFmtId="0" fontId="9" fillId="0" borderId="3" xfId="4" applyFont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4" applyFont="1" applyBorder="1" applyAlignment="1">
      <alignment horizontal="left" vertical="center" wrapText="1"/>
    </xf>
    <xf numFmtId="0" fontId="8" fillId="5" borderId="3" xfId="4" applyFont="1" applyFill="1" applyBorder="1" applyAlignment="1">
      <alignment vertical="center" wrapText="1"/>
    </xf>
    <xf numFmtId="0" fontId="8" fillId="5" borderId="3" xfId="4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left" vertical="center" wrapText="1"/>
    </xf>
    <xf numFmtId="0" fontId="8" fillId="0" borderId="3" xfId="4" applyFont="1" applyBorder="1" applyAlignment="1">
      <alignment horizontal="center" vertical="center" wrapText="1"/>
    </xf>
    <xf numFmtId="0" fontId="18" fillId="0" borderId="3" xfId="4" applyFont="1" applyBorder="1" applyAlignment="1">
      <alignment horizontal="left" vertical="center" wrapText="1"/>
    </xf>
    <xf numFmtId="0" fontId="9" fillId="0" borderId="3" xfId="4" applyFont="1" applyBorder="1" applyAlignment="1">
      <alignment horizontal="left" vertical="center"/>
    </xf>
    <xf numFmtId="0" fontId="8" fillId="0" borderId="3" xfId="4" applyFont="1" applyBorder="1" applyAlignment="1">
      <alignment horizontal="left" vertical="center" wrapText="1"/>
    </xf>
    <xf numFmtId="0" fontId="9" fillId="0" borderId="3" xfId="4" applyFont="1" applyBorder="1" applyAlignment="1">
      <alignment vertical="center" wrapText="1"/>
    </xf>
    <xf numFmtId="0" fontId="8" fillId="6" borderId="3" xfId="4" applyFont="1" applyFill="1" applyBorder="1" applyAlignment="1">
      <alignment vertical="center"/>
    </xf>
    <xf numFmtId="0" fontId="13" fillId="6" borderId="3" xfId="4" applyFont="1" applyFill="1" applyBorder="1" applyAlignment="1">
      <alignment horizontal="center" vertical="center"/>
    </xf>
    <xf numFmtId="0" fontId="7" fillId="3" borderId="3" xfId="4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4" xfId="4" applyFont="1" applyBorder="1" applyAlignment="1">
      <alignment horizontal="right" vertical="center"/>
    </xf>
    <xf numFmtId="0" fontId="9" fillId="0" borderId="5" xfId="4" applyFont="1" applyBorder="1" applyAlignment="1">
      <alignment horizontal="center" vertical="center" wrapText="1"/>
    </xf>
    <xf numFmtId="0" fontId="19" fillId="0" borderId="6" xfId="4" applyFont="1" applyBorder="1" applyAlignment="1">
      <alignment vertical="center"/>
    </xf>
    <xf numFmtId="0" fontId="19" fillId="0" borderId="7" xfId="4" applyFont="1" applyBorder="1" applyAlignment="1">
      <alignment vertical="center"/>
    </xf>
    <xf numFmtId="0" fontId="19" fillId="0" borderId="6" xfId="4" applyFont="1" applyBorder="1" applyAlignment="1">
      <alignment horizontal="center" vertical="center"/>
    </xf>
    <xf numFmtId="0" fontId="19" fillId="0" borderId="8" xfId="4" applyFont="1" applyBorder="1" applyAlignment="1">
      <alignment vertical="center"/>
    </xf>
    <xf numFmtId="0" fontId="9" fillId="0" borderId="5" xfId="4" applyFont="1" applyBorder="1" applyAlignment="1">
      <alignment horizontal="left" vertical="center" wrapText="1"/>
    </xf>
    <xf numFmtId="0" fontId="20" fillId="0" borderId="0" xfId="0" applyFont="1"/>
    <xf numFmtId="0" fontId="9" fillId="0" borderId="9" xfId="4" applyFont="1" applyBorder="1" applyAlignment="1">
      <alignment horizontal="center" vertical="center" wrapText="1"/>
    </xf>
    <xf numFmtId="0" fontId="8" fillId="3" borderId="10" xfId="4" applyFont="1" applyFill="1" applyBorder="1" applyAlignment="1">
      <alignment horizontal="center" vertical="center" wrapText="1"/>
    </xf>
    <xf numFmtId="0" fontId="9" fillId="0" borderId="9" xfId="4" applyFont="1" applyBorder="1" applyAlignment="1">
      <alignment vertical="center" wrapText="1"/>
    </xf>
    <xf numFmtId="0" fontId="0" fillId="0" borderId="12" xfId="0" applyBorder="1"/>
    <xf numFmtId="0" fontId="0" fillId="0" borderId="7" xfId="0" applyBorder="1"/>
    <xf numFmtId="0" fontId="9" fillId="0" borderId="3" xfId="4" quotePrefix="1" applyFont="1" applyBorder="1" applyAlignment="1">
      <alignment vertical="center" wrapText="1"/>
    </xf>
    <xf numFmtId="0" fontId="8" fillId="5" borderId="9" xfId="4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left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8" fillId="5" borderId="10" xfId="4" applyFont="1" applyFill="1" applyBorder="1" applyAlignment="1">
      <alignment horizontal="center" vertical="center" wrapText="1"/>
    </xf>
    <xf numFmtId="165" fontId="9" fillId="0" borderId="10" xfId="7" applyFont="1" applyBorder="1" applyAlignment="1">
      <alignment horizontal="right" vertical="center"/>
    </xf>
    <xf numFmtId="0" fontId="9" fillId="0" borderId="9" xfId="1" applyFont="1" applyFill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/>
    </xf>
    <xf numFmtId="0" fontId="8" fillId="4" borderId="9" xfId="3" applyFont="1" applyFill="1" applyBorder="1" applyAlignment="1">
      <alignment horizontal="center" vertical="center"/>
    </xf>
    <xf numFmtId="0" fontId="8" fillId="4" borderId="9" xfId="3" applyFont="1" applyFill="1" applyBorder="1" applyAlignment="1">
      <alignment vertical="center"/>
    </xf>
    <xf numFmtId="0" fontId="8" fillId="4" borderId="11" xfId="3" applyFont="1" applyFill="1" applyBorder="1" applyAlignment="1">
      <alignment vertical="center"/>
    </xf>
    <xf numFmtId="165" fontId="17" fillId="0" borderId="10" xfId="7" applyFont="1" applyBorder="1" applyAlignment="1">
      <alignment horizontal="right" vertical="center" wrapText="1"/>
    </xf>
    <xf numFmtId="165" fontId="11" fillId="0" borderId="10" xfId="7" applyFont="1" applyBorder="1" applyAlignment="1">
      <alignment horizontal="right" vertical="center"/>
    </xf>
    <xf numFmtId="0" fontId="9" fillId="8" borderId="0" xfId="3" applyFont="1" applyFill="1"/>
    <xf numFmtId="0" fontId="8" fillId="8" borderId="0" xfId="4" applyFont="1" applyFill="1" applyAlignment="1">
      <alignment horizontal="center" vertical="center" shrinkToFit="1"/>
    </xf>
    <xf numFmtId="165" fontId="25" fillId="0" borderId="3" xfId="7" applyFont="1" applyBorder="1" applyAlignment="1">
      <alignment horizontal="right" vertical="center"/>
    </xf>
    <xf numFmtId="44" fontId="19" fillId="0" borderId="3" xfId="0" applyNumberFormat="1" applyFont="1" applyBorder="1" applyAlignment="1">
      <alignment horizontal="right" vertical="center" wrapText="1"/>
    </xf>
    <xf numFmtId="0" fontId="8" fillId="9" borderId="3" xfId="4" applyFont="1" applyFill="1" applyBorder="1" applyAlignment="1">
      <alignment vertical="center" wrapText="1"/>
    </xf>
    <xf numFmtId="165" fontId="19" fillId="0" borderId="10" xfId="7" applyFont="1" applyBorder="1" applyAlignment="1">
      <alignment horizontal="right" vertical="center"/>
    </xf>
    <xf numFmtId="165" fontId="26" fillId="0" borderId="3" xfId="7" applyFont="1" applyBorder="1" applyAlignment="1">
      <alignment vertical="center"/>
    </xf>
    <xf numFmtId="44" fontId="19" fillId="0" borderId="3" xfId="3" applyNumberFormat="1" applyFont="1" applyBorder="1" applyAlignment="1">
      <alignment vertical="center"/>
    </xf>
    <xf numFmtId="44" fontId="24" fillId="0" borderId="11" xfId="3" applyNumberFormat="1" applyFont="1" applyBorder="1" applyAlignment="1">
      <alignment horizontal="right" vertical="center"/>
    </xf>
    <xf numFmtId="44" fontId="26" fillId="0" borderId="11" xfId="3" applyNumberFormat="1" applyFont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0" borderId="11" xfId="0" applyFont="1" applyBorder="1" applyAlignment="1">
      <alignment horizontal="right" vertical="center"/>
    </xf>
    <xf numFmtId="44" fontId="19" fillId="0" borderId="10" xfId="0" applyNumberFormat="1" applyFont="1" applyBorder="1" applyAlignment="1">
      <alignment horizontal="right" vertical="center"/>
    </xf>
    <xf numFmtId="44" fontId="19" fillId="0" borderId="11" xfId="0" applyNumberFormat="1" applyFont="1" applyBorder="1" applyAlignment="1">
      <alignment horizontal="right" vertical="center"/>
    </xf>
    <xf numFmtId="0" fontId="3" fillId="0" borderId="0" xfId="4" applyFont="1" applyAlignment="1">
      <alignment vertical="center"/>
    </xf>
    <xf numFmtId="0" fontId="27" fillId="0" borderId="0" xfId="4" applyFont="1" applyAlignment="1">
      <alignment vertical="center"/>
    </xf>
    <xf numFmtId="0" fontId="8" fillId="3" borderId="7" xfId="4" applyFont="1" applyFill="1" applyBorder="1" applyAlignment="1">
      <alignment horizontal="center" vertical="center" wrapText="1"/>
    </xf>
    <xf numFmtId="165" fontId="19" fillId="0" borderId="6" xfId="4" applyNumberFormat="1" applyFont="1" applyBorder="1" applyAlignment="1">
      <alignment horizontal="right" vertical="center"/>
    </xf>
    <xf numFmtId="44" fontId="26" fillId="0" borderId="6" xfId="3" applyNumberFormat="1" applyFont="1" applyBorder="1" applyAlignment="1">
      <alignment vertical="center"/>
    </xf>
    <xf numFmtId="44" fontId="2" fillId="0" borderId="0" xfId="3" applyNumberFormat="1"/>
    <xf numFmtId="0" fontId="9" fillId="12" borderId="0" xfId="3" applyFont="1" applyFill="1"/>
    <xf numFmtId="0" fontId="8" fillId="9" borderId="3" xfId="4" applyFont="1" applyFill="1" applyBorder="1" applyAlignment="1">
      <alignment horizontal="center" vertical="center" wrapText="1"/>
    </xf>
    <xf numFmtId="0" fontId="8" fillId="9" borderId="9" xfId="4" applyFont="1" applyFill="1" applyBorder="1" applyAlignment="1">
      <alignment horizontal="center" vertical="center" wrapText="1"/>
    </xf>
    <xf numFmtId="9" fontId="2" fillId="0" borderId="0" xfId="3" applyNumberFormat="1" applyAlignment="1">
      <alignment horizontal="center" vertical="center"/>
    </xf>
    <xf numFmtId="166" fontId="2" fillId="0" borderId="0" xfId="3" applyNumberFormat="1" applyAlignment="1">
      <alignment horizontal="center" vertical="center"/>
    </xf>
    <xf numFmtId="0" fontId="18" fillId="4" borderId="3" xfId="0" applyFont="1" applyFill="1" applyBorder="1" applyAlignment="1">
      <alignment vertical="top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18" fillId="4" borderId="3" xfId="0" applyFont="1" applyFill="1" applyBorder="1" applyAlignment="1">
      <alignment vertical="center"/>
    </xf>
    <xf numFmtId="0" fontId="18" fillId="4" borderId="3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vertical="top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left" vertical="center"/>
    </xf>
    <xf numFmtId="164" fontId="0" fillId="0" borderId="0" xfId="0" applyNumberFormat="1"/>
    <xf numFmtId="165" fontId="2" fillId="0" borderId="0" xfId="7" applyAlignment="1">
      <alignment vertical="center"/>
    </xf>
    <xf numFmtId="10" fontId="1" fillId="0" borderId="0" xfId="6" applyNumberFormat="1"/>
    <xf numFmtId="165" fontId="2" fillId="0" borderId="0" xfId="7" applyAlignment="1">
      <alignment horizontal="center" vertical="center"/>
    </xf>
    <xf numFmtId="165" fontId="2" fillId="0" borderId="0" xfId="3" applyNumberFormat="1"/>
    <xf numFmtId="164" fontId="19" fillId="0" borderId="0" xfId="0" applyNumberFormat="1" applyFont="1" applyAlignment="1">
      <alignment horizontal="center" vertical="center"/>
    </xf>
    <xf numFmtId="165" fontId="28" fillId="0" borderId="0" xfId="7" applyFont="1" applyAlignment="1">
      <alignment vertical="center"/>
    </xf>
    <xf numFmtId="165" fontId="2" fillId="0" borderId="0" xfId="7"/>
    <xf numFmtId="0" fontId="4" fillId="0" borderId="0" xfId="4" applyFont="1" applyAlignment="1">
      <alignment horizontal="center" vertical="center"/>
    </xf>
    <xf numFmtId="0" fontId="19" fillId="13" borderId="0" xfId="0" applyFont="1" applyFill="1"/>
    <xf numFmtId="164" fontId="19" fillId="13" borderId="0" xfId="0" applyNumberFormat="1" applyFont="1" applyFill="1" applyAlignment="1">
      <alignment horizontal="center" vertical="center"/>
    </xf>
    <xf numFmtId="164" fontId="0" fillId="13" borderId="0" xfId="0" applyNumberFormat="1" applyFill="1"/>
    <xf numFmtId="0" fontId="19" fillId="0" borderId="0" xfId="0" applyFont="1"/>
    <xf numFmtId="0" fontId="4" fillId="0" borderId="0" xfId="4" applyFont="1" applyAlignment="1">
      <alignment vertical="center" wrapText="1"/>
    </xf>
    <xf numFmtId="14" fontId="2" fillId="0" borderId="0" xfId="3" applyNumberFormat="1" applyAlignment="1">
      <alignment horizontal="center"/>
    </xf>
    <xf numFmtId="0" fontId="9" fillId="0" borderId="0" xfId="3" applyFont="1" applyAlignment="1">
      <alignment horizontal="center" vertical="center"/>
    </xf>
    <xf numFmtId="14" fontId="9" fillId="0" borderId="0" xfId="3" applyNumberFormat="1" applyFont="1" applyAlignment="1">
      <alignment horizontal="center" vertical="center"/>
    </xf>
    <xf numFmtId="165" fontId="30" fillId="0" borderId="3" xfId="7" applyFont="1" applyBorder="1" applyAlignment="1">
      <alignment horizontal="center" vertical="center"/>
    </xf>
    <xf numFmtId="165" fontId="30" fillId="11" borderId="3" xfId="7" applyFont="1" applyFill="1" applyBorder="1" applyAlignment="1">
      <alignment horizontal="center" vertical="center"/>
    </xf>
    <xf numFmtId="0" fontId="20" fillId="0" borderId="3" xfId="4" applyFont="1" applyBorder="1" applyAlignment="1">
      <alignment horizontal="center" vertical="center" wrapText="1"/>
    </xf>
    <xf numFmtId="165" fontId="30" fillId="0" borderId="3" xfId="7" applyFont="1" applyBorder="1" applyAlignment="1">
      <alignment vertical="center"/>
    </xf>
    <xf numFmtId="0" fontId="8" fillId="10" borderId="3" xfId="3" applyFont="1" applyFill="1" applyBorder="1" applyAlignment="1">
      <alignment vertical="center"/>
    </xf>
    <xf numFmtId="0" fontId="29" fillId="0" borderId="3" xfId="3" applyFon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65" fontId="19" fillId="0" borderId="6" xfId="0" applyNumberFormat="1" applyFont="1" applyBorder="1" applyAlignment="1">
      <alignment vertical="center"/>
    </xf>
    <xf numFmtId="165" fontId="17" fillId="0" borderId="0" xfId="0" applyNumberFormat="1" applyFont="1" applyAlignment="1">
      <alignment vertical="center"/>
    </xf>
    <xf numFmtId="0" fontId="24" fillId="0" borderId="0" xfId="3" applyFont="1" applyAlignment="1">
      <alignment horizontal="right"/>
    </xf>
    <xf numFmtId="0" fontId="30" fillId="0" borderId="0" xfId="3" applyFont="1" applyAlignment="1">
      <alignment horizontal="left"/>
    </xf>
    <xf numFmtId="0" fontId="32" fillId="0" borderId="0" xfId="0" applyFont="1" applyAlignment="1">
      <alignment horizontal="center" vertical="center"/>
    </xf>
    <xf numFmtId="165" fontId="9" fillId="0" borderId="10" xfId="7" applyFont="1" applyBorder="1" applyAlignment="1">
      <alignment horizontal="center" vertical="center" wrapText="1"/>
    </xf>
    <xf numFmtId="165" fontId="9" fillId="0" borderId="11" xfId="7" applyFont="1" applyBorder="1" applyAlignment="1">
      <alignment horizontal="center" vertical="center" wrapText="1"/>
    </xf>
    <xf numFmtId="165" fontId="9" fillId="0" borderId="7" xfId="7" applyFont="1" applyBorder="1" applyAlignment="1">
      <alignment horizontal="center" vertical="center" wrapText="1"/>
    </xf>
    <xf numFmtId="165" fontId="9" fillId="0" borderId="3" xfId="7" applyFont="1" applyBorder="1" applyAlignment="1">
      <alignment horizontal="right" vertical="center"/>
    </xf>
    <xf numFmtId="165" fontId="20" fillId="0" borderId="1" xfId="7" applyFont="1" applyBorder="1" applyAlignment="1">
      <alignment horizontal="center" vertical="center" wrapText="1"/>
    </xf>
    <xf numFmtId="165" fontId="9" fillId="0" borderId="3" xfId="7" applyFont="1" applyBorder="1" applyAlignment="1">
      <alignment horizontal="center" vertical="center" wrapText="1"/>
    </xf>
    <xf numFmtId="165" fontId="9" fillId="0" borderId="3" xfId="7" applyFont="1" applyBorder="1" applyAlignment="1">
      <alignment horizontal="center" vertical="center"/>
    </xf>
    <xf numFmtId="165" fontId="20" fillId="11" borderId="1" xfId="7" applyFont="1" applyFill="1" applyBorder="1" applyAlignment="1">
      <alignment horizontal="center" vertical="center" wrapText="1"/>
    </xf>
    <xf numFmtId="165" fontId="33" fillId="14" borderId="3" xfId="7" applyFont="1" applyFill="1" applyBorder="1" applyAlignment="1">
      <alignment horizontal="center" vertical="center"/>
    </xf>
    <xf numFmtId="165" fontId="30" fillId="14" borderId="3" xfId="7" applyFont="1" applyFill="1" applyBorder="1" applyAlignment="1">
      <alignment horizontal="center" vertical="center"/>
    </xf>
    <xf numFmtId="4" fontId="29" fillId="0" borderId="3" xfId="3" applyNumberFormat="1" applyFont="1" applyBorder="1" applyAlignment="1">
      <alignment horizontal="center" vertical="center"/>
    </xf>
    <xf numFmtId="165" fontId="33" fillId="0" borderId="3" xfId="7" applyFont="1" applyBorder="1" applyAlignment="1">
      <alignment vertical="center"/>
    </xf>
    <xf numFmtId="164" fontId="28" fillId="0" borderId="0" xfId="8" applyFont="1"/>
    <xf numFmtId="164" fontId="19" fillId="0" borderId="0" xfId="0" applyNumberFormat="1" applyFont="1"/>
    <xf numFmtId="0" fontId="9" fillId="14" borderId="3" xfId="3" applyFont="1" applyFill="1" applyBorder="1" applyAlignment="1">
      <alignment horizontal="center" vertical="center" wrapText="1"/>
    </xf>
    <xf numFmtId="0" fontId="9" fillId="14" borderId="3" xfId="3" applyFont="1" applyFill="1" applyBorder="1" applyAlignment="1">
      <alignment vertical="center" wrapText="1"/>
    </xf>
    <xf numFmtId="165" fontId="9" fillId="14" borderId="3" xfId="7" applyFont="1" applyFill="1" applyBorder="1" applyAlignment="1">
      <alignment horizontal="center" vertical="center"/>
    </xf>
    <xf numFmtId="0" fontId="9" fillId="14" borderId="3" xfId="3" applyFont="1" applyFill="1" applyBorder="1" applyAlignment="1">
      <alignment horizontal="center" vertical="center"/>
    </xf>
    <xf numFmtId="0" fontId="9" fillId="14" borderId="3" xfId="3" applyFont="1" applyFill="1" applyBorder="1" applyAlignment="1">
      <alignment horizontal="left" vertical="center" wrapText="1"/>
    </xf>
    <xf numFmtId="0" fontId="9" fillId="14" borderId="3" xfId="3" applyFont="1" applyFill="1" applyBorder="1" applyAlignment="1">
      <alignment horizontal="left" vertical="center"/>
    </xf>
    <xf numFmtId="0" fontId="9" fillId="14" borderId="3" xfId="4" applyFont="1" applyFill="1" applyBorder="1" applyAlignment="1">
      <alignment horizontal="center" vertical="center" wrapText="1"/>
    </xf>
    <xf numFmtId="0" fontId="29" fillId="14" borderId="3" xfId="3" applyFont="1" applyFill="1" applyBorder="1" applyAlignment="1">
      <alignment horizontal="center" vertical="center"/>
    </xf>
    <xf numFmtId="4" fontId="29" fillId="14" borderId="3" xfId="3" applyNumberFormat="1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26" fillId="0" borderId="7" xfId="3" applyFont="1" applyBorder="1" applyAlignment="1">
      <alignment horizontal="right" vertical="center"/>
    </xf>
    <xf numFmtId="0" fontId="26" fillId="0" borderId="6" xfId="3" applyFont="1" applyBorder="1" applyAlignment="1">
      <alignment horizontal="right" vertical="center"/>
    </xf>
    <xf numFmtId="0" fontId="26" fillId="0" borderId="10" xfId="3" applyFont="1" applyBorder="1" applyAlignment="1">
      <alignment horizontal="right" vertical="center"/>
    </xf>
    <xf numFmtId="0" fontId="26" fillId="0" borderId="12" xfId="3" applyFont="1" applyBorder="1" applyAlignment="1">
      <alignment horizontal="right" vertical="center"/>
    </xf>
    <xf numFmtId="0" fontId="26" fillId="0" borderId="15" xfId="3" applyFont="1" applyBorder="1" applyAlignment="1">
      <alignment horizontal="right" vertical="center"/>
    </xf>
    <xf numFmtId="0" fontId="18" fillId="0" borderId="12" xfId="3" applyFont="1" applyBorder="1" applyAlignment="1">
      <alignment horizontal="right" vertical="center"/>
    </xf>
    <xf numFmtId="0" fontId="18" fillId="0" borderId="15" xfId="3" applyFont="1" applyBorder="1" applyAlignment="1">
      <alignment horizontal="right" vertical="center"/>
    </xf>
    <xf numFmtId="0" fontId="18" fillId="0" borderId="11" xfId="3" applyFont="1" applyBorder="1" applyAlignment="1">
      <alignment horizontal="right" vertical="center"/>
    </xf>
    <xf numFmtId="0" fontId="18" fillId="0" borderId="7" xfId="3" applyFont="1" applyBorder="1" applyAlignment="1">
      <alignment horizontal="right" vertical="center"/>
    </xf>
    <xf numFmtId="0" fontId="18" fillId="0" borderId="6" xfId="3" applyFont="1" applyBorder="1" applyAlignment="1">
      <alignment horizontal="right" vertical="center"/>
    </xf>
    <xf numFmtId="0" fontId="18" fillId="0" borderId="10" xfId="3" applyFont="1" applyBorder="1" applyAlignment="1">
      <alignment horizontal="right" vertical="center"/>
    </xf>
    <xf numFmtId="0" fontId="8" fillId="0" borderId="7" xfId="4" applyFont="1" applyBorder="1" applyAlignment="1">
      <alignment horizontal="right" vertical="center"/>
    </xf>
    <xf numFmtId="0" fontId="8" fillId="0" borderId="6" xfId="4" applyFont="1" applyBorder="1" applyAlignment="1">
      <alignment horizontal="right" vertical="center"/>
    </xf>
    <xf numFmtId="0" fontId="8" fillId="0" borderId="10" xfId="4" applyFont="1" applyBorder="1" applyAlignment="1">
      <alignment horizontal="right" vertical="center"/>
    </xf>
    <xf numFmtId="0" fontId="17" fillId="0" borderId="7" xfId="3" applyFont="1" applyBorder="1" applyAlignment="1">
      <alignment horizontal="right" vertical="center"/>
    </xf>
    <xf numFmtId="0" fontId="17" fillId="0" borderId="6" xfId="3" applyFont="1" applyBorder="1" applyAlignment="1">
      <alignment horizontal="right" vertical="center"/>
    </xf>
    <xf numFmtId="0" fontId="17" fillId="0" borderId="10" xfId="3" applyFont="1" applyBorder="1" applyAlignment="1">
      <alignment horizontal="right" vertical="center"/>
    </xf>
    <xf numFmtId="0" fontId="24" fillId="0" borderId="7" xfId="3" applyFont="1" applyBorder="1" applyAlignment="1">
      <alignment horizontal="right" vertical="center"/>
    </xf>
    <xf numFmtId="0" fontId="24" fillId="0" borderId="6" xfId="3" applyFont="1" applyBorder="1" applyAlignment="1">
      <alignment horizontal="right" vertical="center"/>
    </xf>
    <xf numFmtId="0" fontId="24" fillId="0" borderId="10" xfId="3" applyFont="1" applyBorder="1" applyAlignment="1">
      <alignment horizontal="right" vertical="center"/>
    </xf>
    <xf numFmtId="0" fontId="2" fillId="0" borderId="0" xfId="3" applyAlignment="1">
      <alignment horizontal="center"/>
    </xf>
    <xf numFmtId="0" fontId="6" fillId="0" borderId="0" xfId="3" applyFont="1" applyAlignment="1">
      <alignment horizontal="center" vertical="center"/>
    </xf>
    <xf numFmtId="0" fontId="11" fillId="0" borderId="16" xfId="3" applyFont="1" applyBorder="1" applyAlignment="1">
      <alignment horizontal="right" vertical="center"/>
    </xf>
    <xf numFmtId="0" fontId="11" fillId="0" borderId="17" xfId="3" applyFont="1" applyBorder="1" applyAlignment="1">
      <alignment horizontal="right" vertical="center"/>
    </xf>
    <xf numFmtId="0" fontId="11" fillId="0" borderId="4" xfId="3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 wrapText="1"/>
    </xf>
    <xf numFmtId="0" fontId="19" fillId="0" borderId="7" xfId="2" applyFont="1" applyBorder="1" applyAlignment="1">
      <alignment horizontal="right" vertical="center"/>
    </xf>
    <xf numFmtId="0" fontId="19" fillId="0" borderId="6" xfId="2" applyFont="1" applyBorder="1" applyAlignment="1">
      <alignment horizontal="right" vertical="center"/>
    </xf>
    <xf numFmtId="0" fontId="19" fillId="0" borderId="21" xfId="2" applyFont="1" applyBorder="1" applyAlignment="1">
      <alignment horizontal="right" vertical="center"/>
    </xf>
    <xf numFmtId="0" fontId="19" fillId="0" borderId="22" xfId="2" applyFont="1" applyBorder="1" applyAlignment="1">
      <alignment horizontal="right" vertical="center"/>
    </xf>
    <xf numFmtId="0" fontId="21" fillId="0" borderId="18" xfId="2" applyFont="1" applyBorder="1" applyAlignment="1">
      <alignment horizontal="right"/>
    </xf>
    <xf numFmtId="0" fontId="19" fillId="0" borderId="19" xfId="4" applyFont="1" applyBorder="1" applyAlignment="1">
      <alignment horizontal="right" vertical="center"/>
    </xf>
    <xf numFmtId="0" fontId="19" fillId="0" borderId="20" xfId="4" applyFont="1" applyBorder="1" applyAlignment="1">
      <alignment horizontal="right" vertical="center"/>
    </xf>
  </cellXfs>
  <cellStyles count="9">
    <cellStyle name="Dziesiętny" xfId="8" builtinId="3"/>
    <cellStyle name="Excel Built-in Good" xfId="1" xr:uid="{00000000-0005-0000-0000-000001000000}"/>
    <cellStyle name="Excel Built-in Normal" xfId="2" xr:uid="{00000000-0005-0000-0000-000002000000}"/>
    <cellStyle name="Excel Built-in Normal 1" xfId="3" xr:uid="{00000000-0005-0000-0000-000003000000}"/>
    <cellStyle name="Normalny" xfId="0" builtinId="0"/>
    <cellStyle name="Normalny 2" xfId="4" xr:uid="{00000000-0005-0000-0000-000005000000}"/>
    <cellStyle name="Normalny 3" xfId="5" xr:uid="{00000000-0005-0000-0000-000006000000}"/>
    <cellStyle name="Procentowy" xfId="6" builtinId="5"/>
    <cellStyle name="Walutowy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6100"/>
      <rgbColor rgb="00000080"/>
      <rgbColor rgb="00808000"/>
      <rgbColor rgb="00800080"/>
      <rgbColor rgb="00008080"/>
      <rgbColor rgb="00BFBFBF"/>
      <rgbColor rgb="00808080"/>
      <rgbColor rgb="00A6A6A6"/>
      <rgbColor rgb="00993366"/>
      <rgbColor rgb="00FFFFCC"/>
      <rgbColor rgb="00CCFFFF"/>
      <rgbColor rgb="00660066"/>
      <rgbColor rgb="00FF8080"/>
      <rgbColor rgb="000070C0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6EFCE"/>
      <rgbColor rgb="00FFFF99"/>
      <rgbColor rgb="0099CCFF"/>
      <rgbColor rgb="00FF99CC"/>
      <rgbColor rgb="00B2B2B2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I31"/>
  <sheetViews>
    <sheetView tabSelected="1" view="pageBreakPreview" zoomScaleNormal="100" zoomScaleSheetLayoutView="100" workbookViewId="0">
      <selection activeCell="H13" sqref="H13"/>
    </sheetView>
  </sheetViews>
  <sheetFormatPr defaultRowHeight="12.75" x14ac:dyDescent="0.2"/>
  <cols>
    <col min="5" max="5" width="56.5703125" customWidth="1"/>
    <col min="6" max="6" width="30.140625" customWidth="1"/>
    <col min="7" max="7" width="9.7109375" customWidth="1"/>
    <col min="8" max="8" width="29" customWidth="1"/>
    <col min="9" max="9" width="26.140625" customWidth="1"/>
  </cols>
  <sheetData>
    <row r="1" spans="1:9" x14ac:dyDescent="0.2">
      <c r="D1" s="193" t="s">
        <v>712</v>
      </c>
      <c r="E1" s="193"/>
    </row>
    <row r="2" spans="1:9" ht="20.45" customHeight="1" x14ac:dyDescent="0.3">
      <c r="A2" s="74"/>
      <c r="D2" s="62" t="s">
        <v>732</v>
      </c>
      <c r="F2" s="165" t="s">
        <v>703</v>
      </c>
    </row>
    <row r="3" spans="1:9" ht="6.75" customHeight="1" x14ac:dyDescent="0.2">
      <c r="D3" s="74"/>
    </row>
    <row r="4" spans="1:9" s="1" customFormat="1" ht="51.75" customHeight="1" x14ac:dyDescent="0.25">
      <c r="D4" s="192" t="s">
        <v>713</v>
      </c>
      <c r="E4" s="192"/>
      <c r="F4" s="192"/>
      <c r="G4" s="152"/>
      <c r="H4" s="110"/>
      <c r="I4" s="110"/>
    </row>
    <row r="5" spans="1:9" s="1" customFormat="1" ht="23.25" x14ac:dyDescent="0.25">
      <c r="D5" s="191" t="s">
        <v>702</v>
      </c>
      <c r="E5" s="191"/>
      <c r="F5" s="191"/>
      <c r="G5" s="109"/>
      <c r="H5" s="109"/>
      <c r="I5" s="109"/>
    </row>
    <row r="6" spans="1:9" s="1" customFormat="1" ht="15" x14ac:dyDescent="0.25">
      <c r="E6" s="4"/>
      <c r="F6" s="5"/>
    </row>
    <row r="7" spans="1:9" s="1" customFormat="1" ht="15" x14ac:dyDescent="0.25">
      <c r="D7" s="6"/>
      <c r="E7" s="7"/>
      <c r="F7" s="6"/>
    </row>
    <row r="8" spans="1:9" s="1" customFormat="1" ht="25.9" customHeight="1" x14ac:dyDescent="0.25">
      <c r="D8" s="60" t="s">
        <v>1</v>
      </c>
      <c r="E8" s="34" t="s">
        <v>604</v>
      </c>
      <c r="F8" s="76" t="s">
        <v>643</v>
      </c>
    </row>
    <row r="9" spans="1:9" s="1" customFormat="1" ht="17.45" customHeight="1" x14ac:dyDescent="0.25">
      <c r="D9" s="60">
        <v>1</v>
      </c>
      <c r="E9" s="34">
        <v>2</v>
      </c>
      <c r="F9" s="76">
        <v>3</v>
      </c>
    </row>
    <row r="10" spans="1:9" s="1" customFormat="1" ht="34.9" customHeight="1" x14ac:dyDescent="0.25">
      <c r="D10" s="38">
        <v>1</v>
      </c>
      <c r="E10" s="80" t="s">
        <v>650</v>
      </c>
      <c r="F10" s="168"/>
      <c r="G10" s="142"/>
      <c r="I10" s="141"/>
    </row>
    <row r="11" spans="1:9" s="1" customFormat="1" ht="34.9" customHeight="1" x14ac:dyDescent="0.25">
      <c r="D11" s="38">
        <f>D10+1</f>
        <v>2</v>
      </c>
      <c r="E11" s="57" t="s">
        <v>651</v>
      </c>
      <c r="F11" s="168"/>
      <c r="G11" s="140"/>
      <c r="I11" s="141"/>
    </row>
    <row r="12" spans="1:9" s="1" customFormat="1" ht="34.9" customHeight="1" x14ac:dyDescent="0.25">
      <c r="D12" s="38">
        <f>D11+1</f>
        <v>3</v>
      </c>
      <c r="E12" s="57" t="s">
        <v>653</v>
      </c>
      <c r="F12" s="168"/>
      <c r="G12" s="140"/>
      <c r="I12" s="141"/>
    </row>
    <row r="13" spans="1:9" s="1" customFormat="1" ht="34.9" customHeight="1" x14ac:dyDescent="0.25">
      <c r="D13" s="38">
        <f>D12+1</f>
        <v>4</v>
      </c>
      <c r="E13" s="57" t="s">
        <v>652</v>
      </c>
      <c r="F13" s="168"/>
      <c r="G13" s="140"/>
      <c r="I13" s="141"/>
    </row>
    <row r="14" spans="1:9" s="1" customFormat="1" ht="34.9" customHeight="1" x14ac:dyDescent="0.25">
      <c r="D14" s="38">
        <f>D13+1</f>
        <v>5</v>
      </c>
      <c r="E14" s="57" t="s">
        <v>654</v>
      </c>
      <c r="F14" s="168"/>
      <c r="G14" s="143"/>
      <c r="H14" s="141"/>
      <c r="I14" s="141"/>
    </row>
    <row r="15" spans="1:9" s="1" customFormat="1" ht="34.9" customHeight="1" x14ac:dyDescent="0.3">
      <c r="D15" s="75">
        <f>D14+1</f>
        <v>6</v>
      </c>
      <c r="E15" s="77" t="s">
        <v>655</v>
      </c>
      <c r="F15" s="169"/>
      <c r="G15" s="143"/>
      <c r="H15" s="180"/>
    </row>
    <row r="16" spans="1:9" ht="23.45" customHeight="1" x14ac:dyDescent="0.2">
      <c r="D16" s="79"/>
      <c r="E16" s="105" t="s">
        <v>643</v>
      </c>
      <c r="F16" s="163"/>
      <c r="G16" s="164"/>
      <c r="H16" s="144"/>
    </row>
    <row r="17" spans="2:9" ht="23.45" customHeight="1" x14ac:dyDescent="0.2">
      <c r="D17" s="79"/>
      <c r="E17" s="105" t="s">
        <v>642</v>
      </c>
      <c r="F17" s="107"/>
      <c r="H17" s="139"/>
    </row>
    <row r="18" spans="2:9" ht="26.45" customHeight="1" x14ac:dyDescent="0.25">
      <c r="D18" s="78"/>
      <c r="E18" s="106" t="s">
        <v>649</v>
      </c>
      <c r="F18" s="108"/>
      <c r="G18" s="146"/>
      <c r="H18" s="181"/>
      <c r="I18" s="139"/>
    </row>
    <row r="22" spans="2:9" ht="15" x14ac:dyDescent="0.25">
      <c r="B22" s="151"/>
      <c r="E22" s="166" t="s">
        <v>730</v>
      </c>
      <c r="F22" t="s">
        <v>711</v>
      </c>
      <c r="G22" s="2"/>
      <c r="H22" s="1"/>
    </row>
    <row r="23" spans="2:9" x14ac:dyDescent="0.2">
      <c r="E23" s="63"/>
      <c r="F23" s="167" t="s">
        <v>710</v>
      </c>
    </row>
    <row r="24" spans="2:9" x14ac:dyDescent="0.2">
      <c r="D24" s="151"/>
    </row>
    <row r="27" spans="2:9" ht="18.75" x14ac:dyDescent="0.2">
      <c r="F27" s="145"/>
    </row>
    <row r="29" spans="2:9" x14ac:dyDescent="0.2">
      <c r="F29" s="148"/>
    </row>
    <row r="30" spans="2:9" x14ac:dyDescent="0.2">
      <c r="F30" s="149"/>
    </row>
    <row r="31" spans="2:9" x14ac:dyDescent="0.2">
      <c r="F31" s="150"/>
    </row>
  </sheetData>
  <mergeCells count="3">
    <mergeCell ref="D5:F5"/>
    <mergeCell ref="D4:F4"/>
    <mergeCell ref="D1:E1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I62"/>
  <sheetViews>
    <sheetView view="pageBreakPreview" zoomScale="85" zoomScaleNormal="100" zoomScaleSheetLayoutView="85" workbookViewId="0">
      <selection activeCell="A2" sqref="A2:B2"/>
    </sheetView>
  </sheetViews>
  <sheetFormatPr defaultColWidth="8.7109375" defaultRowHeight="15" x14ac:dyDescent="0.25"/>
  <cols>
    <col min="1" max="1" width="4.28515625" style="1" customWidth="1"/>
    <col min="2" max="2" width="12.140625" style="2" customWidth="1"/>
    <col min="3" max="3" width="72.7109375" style="1" customWidth="1"/>
    <col min="4" max="4" width="7.28515625" style="1" customWidth="1"/>
    <col min="5" max="5" width="8.7109375" style="2"/>
    <col min="6" max="6" width="0" style="2" hidden="1" customWidth="1"/>
    <col min="7" max="7" width="13.5703125" style="1" customWidth="1"/>
    <col min="8" max="8" width="25.28515625" style="1" customWidth="1"/>
    <col min="9" max="9" width="15.140625" style="1" bestFit="1" customWidth="1"/>
    <col min="10" max="16384" width="8.7109375" style="1"/>
  </cols>
  <sheetData>
    <row r="1" spans="1:9" x14ac:dyDescent="0.25">
      <c r="A1" s="1" t="s">
        <v>645</v>
      </c>
    </row>
    <row r="2" spans="1:9" ht="20.25" x14ac:dyDescent="0.3">
      <c r="A2" s="62" t="str">
        <f>'C-C ZESTAWIENIE_RC'!D2</f>
        <v>EZP.271.24.2024</v>
      </c>
      <c r="B2"/>
      <c r="H2" s="165" t="s">
        <v>704</v>
      </c>
    </row>
    <row r="4" spans="1:9" ht="30.75" customHeight="1" x14ac:dyDescent="0.25">
      <c r="A4" s="192" t="s">
        <v>731</v>
      </c>
      <c r="B4" s="191"/>
      <c r="C4" s="191"/>
      <c r="D4" s="191"/>
      <c r="E4" s="191"/>
      <c r="F4" s="191"/>
      <c r="G4" s="191"/>
      <c r="H4" s="191"/>
    </row>
    <row r="5" spans="1:9" ht="16.899999999999999" customHeight="1" x14ac:dyDescent="0.25">
      <c r="A5" s="194" t="s">
        <v>0</v>
      </c>
      <c r="B5" s="194"/>
      <c r="C5" s="194"/>
      <c r="D5" s="194"/>
      <c r="E5" s="194"/>
      <c r="F5" s="194"/>
      <c r="G5" s="194"/>
      <c r="H5" s="194"/>
    </row>
    <row r="6" spans="1:9" ht="14.45" customHeight="1" x14ac:dyDescent="0.25">
      <c r="A6" s="195" t="s">
        <v>701</v>
      </c>
      <c r="B6" s="195"/>
      <c r="C6" s="195"/>
      <c r="D6" s="195"/>
      <c r="E6" s="195"/>
      <c r="F6" s="195"/>
      <c r="G6" s="195"/>
      <c r="H6" s="195"/>
    </row>
    <row r="7" spans="1:9" x14ac:dyDescent="0.25">
      <c r="A7" s="6"/>
      <c r="B7" s="6"/>
      <c r="C7" s="7"/>
      <c r="D7" s="6"/>
      <c r="E7" s="6"/>
      <c r="F7" s="6"/>
      <c r="G7" s="6"/>
      <c r="H7" s="6"/>
    </row>
    <row r="8" spans="1:9" ht="48.6" customHeight="1" x14ac:dyDescent="0.25">
      <c r="A8" s="60" t="s">
        <v>1</v>
      </c>
      <c r="B8" s="34" t="s">
        <v>2</v>
      </c>
      <c r="C8" s="34" t="s">
        <v>3</v>
      </c>
      <c r="D8" s="34" t="s">
        <v>4</v>
      </c>
      <c r="E8" s="34" t="s">
        <v>381</v>
      </c>
      <c r="F8" s="34"/>
      <c r="G8" s="34" t="s">
        <v>640</v>
      </c>
      <c r="H8" s="111" t="s">
        <v>643</v>
      </c>
      <c r="I8" s="118"/>
    </row>
    <row r="9" spans="1:9" x14ac:dyDescent="0.25">
      <c r="A9" s="60">
        <v>1</v>
      </c>
      <c r="B9" s="34">
        <v>2</v>
      </c>
      <c r="C9" s="34">
        <v>3</v>
      </c>
      <c r="D9" s="34">
        <v>4</v>
      </c>
      <c r="E9" s="34">
        <v>5</v>
      </c>
      <c r="F9" s="34"/>
      <c r="G9" s="34">
        <v>6</v>
      </c>
      <c r="H9" s="111">
        <v>7</v>
      </c>
    </row>
    <row r="10" spans="1:9" ht="31.9" customHeight="1" x14ac:dyDescent="0.25">
      <c r="A10" s="38">
        <v>1</v>
      </c>
      <c r="B10" s="38" t="s">
        <v>6</v>
      </c>
      <c r="C10" s="57" t="s">
        <v>7</v>
      </c>
      <c r="D10" s="38" t="s">
        <v>8</v>
      </c>
      <c r="E10" s="38">
        <v>55</v>
      </c>
      <c r="F10" s="38">
        <v>1648.71</v>
      </c>
      <c r="G10" s="173"/>
      <c r="H10" s="170"/>
      <c r="I10" s="119"/>
    </row>
    <row r="11" spans="1:9" ht="31.9" customHeight="1" x14ac:dyDescent="0.25">
      <c r="A11" s="38">
        <f t="shared" ref="A11:A36" si="0">A10+1</f>
        <v>2</v>
      </c>
      <c r="B11" s="38" t="s">
        <v>6</v>
      </c>
      <c r="C11" s="57" t="s">
        <v>9</v>
      </c>
      <c r="D11" s="38" t="s">
        <v>8</v>
      </c>
      <c r="E11" s="38">
        <v>55</v>
      </c>
      <c r="F11" s="38">
        <v>1063.3900000000001</v>
      </c>
      <c r="G11" s="173"/>
      <c r="H11" s="170"/>
      <c r="I11" s="119"/>
    </row>
    <row r="12" spans="1:9" ht="31.9" customHeight="1" x14ac:dyDescent="0.25">
      <c r="A12" s="38">
        <f t="shared" si="0"/>
        <v>3</v>
      </c>
      <c r="B12" s="38" t="s">
        <v>6</v>
      </c>
      <c r="C12" s="57" t="s">
        <v>10</v>
      </c>
      <c r="D12" s="38" t="s">
        <v>8</v>
      </c>
      <c r="E12" s="38">
        <v>1800</v>
      </c>
      <c r="F12" s="38">
        <v>1300.5</v>
      </c>
      <c r="G12" s="173"/>
      <c r="H12" s="170"/>
      <c r="I12" s="119"/>
    </row>
    <row r="13" spans="1:9" ht="31.9" customHeight="1" x14ac:dyDescent="0.25">
      <c r="A13" s="38">
        <f t="shared" si="0"/>
        <v>4</v>
      </c>
      <c r="B13" s="38" t="s">
        <v>11</v>
      </c>
      <c r="C13" s="57" t="s">
        <v>12</v>
      </c>
      <c r="D13" s="38" t="s">
        <v>8</v>
      </c>
      <c r="E13" s="38">
        <v>900</v>
      </c>
      <c r="F13" s="38">
        <v>1201.81</v>
      </c>
      <c r="G13" s="173"/>
      <c r="H13" s="170"/>
      <c r="I13" s="119"/>
    </row>
    <row r="14" spans="1:9" ht="31.9" customHeight="1" x14ac:dyDescent="0.25">
      <c r="A14" s="38">
        <f t="shared" si="0"/>
        <v>5</v>
      </c>
      <c r="B14" s="38" t="s">
        <v>13</v>
      </c>
      <c r="C14" s="57" t="s">
        <v>14</v>
      </c>
      <c r="D14" s="38" t="s">
        <v>8</v>
      </c>
      <c r="E14" s="38">
        <v>1500</v>
      </c>
      <c r="F14" s="38">
        <v>951.3</v>
      </c>
      <c r="G14" s="173"/>
      <c r="H14" s="170"/>
      <c r="I14" s="119"/>
    </row>
    <row r="15" spans="1:9" ht="31.9" customHeight="1" x14ac:dyDescent="0.25">
      <c r="A15" s="38">
        <f t="shared" si="0"/>
        <v>6</v>
      </c>
      <c r="B15" s="38" t="s">
        <v>13</v>
      </c>
      <c r="C15" s="57" t="s">
        <v>15</v>
      </c>
      <c r="D15" s="38" t="s">
        <v>8</v>
      </c>
      <c r="E15" s="38">
        <v>850</v>
      </c>
      <c r="F15" s="38">
        <v>902.8</v>
      </c>
      <c r="G15" s="173"/>
      <c r="H15" s="170"/>
      <c r="I15" s="119"/>
    </row>
    <row r="16" spans="1:9" ht="31.9" customHeight="1" x14ac:dyDescent="0.25">
      <c r="A16" s="38">
        <f t="shared" si="0"/>
        <v>7</v>
      </c>
      <c r="B16" s="38" t="s">
        <v>13</v>
      </c>
      <c r="C16" s="57" t="s">
        <v>16</v>
      </c>
      <c r="D16" s="38" t="s">
        <v>8</v>
      </c>
      <c r="E16" s="38">
        <v>300</v>
      </c>
      <c r="F16" s="38">
        <v>1446.16</v>
      </c>
      <c r="G16" s="173"/>
      <c r="H16" s="170"/>
      <c r="I16" s="119"/>
    </row>
    <row r="17" spans="1:9" ht="31.9" customHeight="1" x14ac:dyDescent="0.25">
      <c r="A17" s="38">
        <f t="shared" si="0"/>
        <v>8</v>
      </c>
      <c r="B17" s="38" t="s">
        <v>17</v>
      </c>
      <c r="C17" s="57" t="s">
        <v>18</v>
      </c>
      <c r="D17" s="38" t="s">
        <v>19</v>
      </c>
      <c r="E17" s="38">
        <v>900</v>
      </c>
      <c r="F17" s="38">
        <v>84.81</v>
      </c>
      <c r="G17" s="173"/>
      <c r="H17" s="170"/>
      <c r="I17" s="119"/>
    </row>
    <row r="18" spans="1:9" ht="31.9" customHeight="1" x14ac:dyDescent="0.25">
      <c r="A18" s="38">
        <f t="shared" si="0"/>
        <v>9</v>
      </c>
      <c r="B18" s="38" t="s">
        <v>17</v>
      </c>
      <c r="C18" s="57" t="s">
        <v>20</v>
      </c>
      <c r="D18" s="38" t="s">
        <v>19</v>
      </c>
      <c r="E18" s="38">
        <v>600</v>
      </c>
      <c r="F18" s="38">
        <v>13.2</v>
      </c>
      <c r="G18" s="173"/>
      <c r="H18" s="170"/>
      <c r="I18" s="119"/>
    </row>
    <row r="19" spans="1:9" ht="31.9" customHeight="1" x14ac:dyDescent="0.25">
      <c r="A19" s="38">
        <f t="shared" si="0"/>
        <v>10</v>
      </c>
      <c r="B19" s="38" t="s">
        <v>21</v>
      </c>
      <c r="C19" s="57" t="s">
        <v>22</v>
      </c>
      <c r="D19" s="38" t="s">
        <v>19</v>
      </c>
      <c r="E19" s="38">
        <v>1200</v>
      </c>
      <c r="F19" s="38">
        <v>35.869999999999997</v>
      </c>
      <c r="G19" s="173"/>
      <c r="H19" s="170"/>
      <c r="I19" s="119"/>
    </row>
    <row r="20" spans="1:9" ht="31.9" customHeight="1" x14ac:dyDescent="0.25">
      <c r="A20" s="38">
        <f t="shared" si="0"/>
        <v>11</v>
      </c>
      <c r="B20" s="38" t="s">
        <v>21</v>
      </c>
      <c r="C20" s="57" t="s">
        <v>687</v>
      </c>
      <c r="D20" s="38" t="s">
        <v>19</v>
      </c>
      <c r="E20" s="38">
        <v>1200</v>
      </c>
      <c r="F20" s="38">
        <v>11.89</v>
      </c>
      <c r="G20" s="173"/>
      <c r="H20" s="170"/>
      <c r="I20" s="119"/>
    </row>
    <row r="21" spans="1:9" ht="31.9" customHeight="1" x14ac:dyDescent="0.25">
      <c r="A21" s="38">
        <f t="shared" si="0"/>
        <v>12</v>
      </c>
      <c r="B21" s="38" t="s">
        <v>23</v>
      </c>
      <c r="C21" s="57" t="s">
        <v>24</v>
      </c>
      <c r="D21" s="38" t="s">
        <v>19</v>
      </c>
      <c r="E21" s="38">
        <v>2400</v>
      </c>
      <c r="F21" s="38">
        <v>37.83</v>
      </c>
      <c r="G21" s="173"/>
      <c r="H21" s="170"/>
      <c r="I21" s="119"/>
    </row>
    <row r="22" spans="1:9" ht="31.9" customHeight="1" x14ac:dyDescent="0.25">
      <c r="A22" s="38">
        <f t="shared" si="0"/>
        <v>13</v>
      </c>
      <c r="B22" s="38" t="s">
        <v>23</v>
      </c>
      <c r="C22" s="57" t="s">
        <v>25</v>
      </c>
      <c r="D22" s="38" t="s">
        <v>19</v>
      </c>
      <c r="E22" s="38">
        <v>2400</v>
      </c>
      <c r="F22" s="38">
        <v>9.42</v>
      </c>
      <c r="G22" s="173"/>
      <c r="H22" s="170"/>
      <c r="I22" s="119"/>
    </row>
    <row r="23" spans="1:9" ht="31.9" customHeight="1" x14ac:dyDescent="0.25">
      <c r="A23" s="38">
        <f t="shared" si="0"/>
        <v>14</v>
      </c>
      <c r="B23" s="38" t="s">
        <v>17</v>
      </c>
      <c r="C23" s="57" t="s">
        <v>26</v>
      </c>
      <c r="D23" s="38" t="s">
        <v>19</v>
      </c>
      <c r="E23" s="38">
        <v>2400</v>
      </c>
      <c r="F23" s="38">
        <v>31.56</v>
      </c>
      <c r="G23" s="173"/>
      <c r="H23" s="170"/>
      <c r="I23" s="119"/>
    </row>
    <row r="24" spans="1:9" ht="31.9" customHeight="1" x14ac:dyDescent="0.25">
      <c r="A24" s="38">
        <f t="shared" si="0"/>
        <v>15</v>
      </c>
      <c r="B24" s="38" t="s">
        <v>17</v>
      </c>
      <c r="C24" s="57" t="s">
        <v>27</v>
      </c>
      <c r="D24" s="38" t="s">
        <v>19</v>
      </c>
      <c r="E24" s="38">
        <v>2400</v>
      </c>
      <c r="F24" s="38">
        <v>10.46</v>
      </c>
      <c r="G24" s="173"/>
      <c r="H24" s="170"/>
      <c r="I24" s="119"/>
    </row>
    <row r="25" spans="1:9" ht="31.9" customHeight="1" x14ac:dyDescent="0.25">
      <c r="A25" s="38">
        <f t="shared" si="0"/>
        <v>16</v>
      </c>
      <c r="B25" s="38" t="s">
        <v>23</v>
      </c>
      <c r="C25" s="57" t="s">
        <v>617</v>
      </c>
      <c r="D25" s="38" t="s">
        <v>19</v>
      </c>
      <c r="E25" s="38">
        <v>2400</v>
      </c>
      <c r="F25" s="38">
        <v>37.11</v>
      </c>
      <c r="G25" s="173"/>
      <c r="H25" s="170"/>
      <c r="I25" s="119"/>
    </row>
    <row r="26" spans="1:9" ht="31.9" customHeight="1" x14ac:dyDescent="0.25">
      <c r="A26" s="38">
        <f t="shared" si="0"/>
        <v>17</v>
      </c>
      <c r="B26" s="38" t="s">
        <v>23</v>
      </c>
      <c r="C26" s="57" t="s">
        <v>618</v>
      </c>
      <c r="D26" s="38" t="s">
        <v>19</v>
      </c>
      <c r="E26" s="38">
        <v>2000</v>
      </c>
      <c r="F26" s="38">
        <v>9.1999999999999993</v>
      </c>
      <c r="G26" s="173"/>
      <c r="H26" s="170"/>
      <c r="I26" s="119"/>
    </row>
    <row r="27" spans="1:9" ht="31.9" customHeight="1" x14ac:dyDescent="0.25">
      <c r="A27" s="38">
        <f t="shared" si="0"/>
        <v>18</v>
      </c>
      <c r="B27" s="38" t="s">
        <v>17</v>
      </c>
      <c r="C27" s="57" t="s">
        <v>619</v>
      </c>
      <c r="D27" s="38" t="s">
        <v>19</v>
      </c>
      <c r="E27" s="38">
        <v>2500</v>
      </c>
      <c r="F27" s="38">
        <v>29.9</v>
      </c>
      <c r="G27" s="173"/>
      <c r="H27" s="170"/>
      <c r="I27" s="119"/>
    </row>
    <row r="28" spans="1:9" ht="31.9" customHeight="1" x14ac:dyDescent="0.25">
      <c r="A28" s="38">
        <f t="shared" si="0"/>
        <v>19</v>
      </c>
      <c r="B28" s="38" t="s">
        <v>17</v>
      </c>
      <c r="C28" s="57" t="s">
        <v>620</v>
      </c>
      <c r="D28" s="38" t="s">
        <v>19</v>
      </c>
      <c r="E28" s="38">
        <v>3800</v>
      </c>
      <c r="F28" s="38">
        <v>9.91</v>
      </c>
      <c r="G28" s="173"/>
      <c r="H28" s="170"/>
      <c r="I28" s="119"/>
    </row>
    <row r="29" spans="1:9" ht="31.9" customHeight="1" x14ac:dyDescent="0.25">
      <c r="A29" s="38">
        <f t="shared" si="0"/>
        <v>20</v>
      </c>
      <c r="B29" s="38" t="s">
        <v>28</v>
      </c>
      <c r="C29" s="46" t="s">
        <v>29</v>
      </c>
      <c r="D29" s="38" t="s">
        <v>19</v>
      </c>
      <c r="E29" s="38">
        <v>700</v>
      </c>
      <c r="F29" s="38">
        <v>69</v>
      </c>
      <c r="G29" s="173"/>
      <c r="H29" s="170"/>
      <c r="I29" s="119"/>
    </row>
    <row r="30" spans="1:9" ht="31.9" customHeight="1" x14ac:dyDescent="0.25">
      <c r="A30" s="38">
        <f t="shared" si="0"/>
        <v>21</v>
      </c>
      <c r="B30" s="38" t="s">
        <v>28</v>
      </c>
      <c r="C30" s="46" t="s">
        <v>668</v>
      </c>
      <c r="D30" s="38" t="s">
        <v>19</v>
      </c>
      <c r="E30" s="38">
        <v>400</v>
      </c>
      <c r="F30" s="38">
        <v>34.42</v>
      </c>
      <c r="G30" s="173"/>
      <c r="H30" s="170"/>
      <c r="I30" s="119"/>
    </row>
    <row r="31" spans="1:9" ht="31.9" customHeight="1" x14ac:dyDescent="0.25">
      <c r="A31" s="38">
        <f t="shared" si="0"/>
        <v>22</v>
      </c>
      <c r="B31" s="38" t="s">
        <v>638</v>
      </c>
      <c r="C31" s="46" t="s">
        <v>622</v>
      </c>
      <c r="D31" s="38" t="s">
        <v>19</v>
      </c>
      <c r="E31" s="38">
        <v>2800</v>
      </c>
      <c r="F31" s="38">
        <v>28.6</v>
      </c>
      <c r="G31" s="173"/>
      <c r="H31" s="170"/>
      <c r="I31" s="119"/>
    </row>
    <row r="32" spans="1:9" ht="31.9" customHeight="1" x14ac:dyDescent="0.25">
      <c r="A32" s="38">
        <f t="shared" si="0"/>
        <v>23</v>
      </c>
      <c r="B32" s="38" t="s">
        <v>638</v>
      </c>
      <c r="C32" s="46" t="s">
        <v>669</v>
      </c>
      <c r="D32" s="38" t="s">
        <v>19</v>
      </c>
      <c r="E32" s="38">
        <v>5500</v>
      </c>
      <c r="F32" s="38">
        <v>2.72</v>
      </c>
      <c r="G32" s="173"/>
      <c r="H32" s="170"/>
      <c r="I32" s="119"/>
    </row>
    <row r="33" spans="1:9" ht="31.9" customHeight="1" x14ac:dyDescent="0.25">
      <c r="A33" s="38">
        <f t="shared" si="0"/>
        <v>24</v>
      </c>
      <c r="B33" s="38" t="s">
        <v>638</v>
      </c>
      <c r="C33" s="46" t="s">
        <v>621</v>
      </c>
      <c r="D33" s="38" t="s">
        <v>19</v>
      </c>
      <c r="E33" s="38">
        <v>1200</v>
      </c>
      <c r="F33" s="38">
        <v>0.37</v>
      </c>
      <c r="G33" s="173"/>
      <c r="H33" s="170"/>
      <c r="I33" s="119"/>
    </row>
    <row r="34" spans="1:9" ht="31.9" customHeight="1" x14ac:dyDescent="0.25">
      <c r="A34" s="38">
        <f t="shared" si="0"/>
        <v>25</v>
      </c>
      <c r="B34" s="38" t="s">
        <v>13</v>
      </c>
      <c r="C34" s="46" t="s">
        <v>30</v>
      </c>
      <c r="D34" s="38" t="s">
        <v>31</v>
      </c>
      <c r="E34" s="38">
        <v>400</v>
      </c>
      <c r="F34" s="38">
        <v>14.49</v>
      </c>
      <c r="G34" s="173"/>
      <c r="H34" s="170"/>
      <c r="I34" s="119"/>
    </row>
    <row r="35" spans="1:9" ht="31.9" customHeight="1" x14ac:dyDescent="0.25">
      <c r="A35" s="38">
        <f t="shared" si="0"/>
        <v>26</v>
      </c>
      <c r="B35" s="38" t="s">
        <v>32</v>
      </c>
      <c r="C35" s="46" t="s">
        <v>33</v>
      </c>
      <c r="D35" s="38" t="s">
        <v>19</v>
      </c>
      <c r="E35" s="38">
        <v>800</v>
      </c>
      <c r="F35" s="38">
        <v>19.78</v>
      </c>
      <c r="G35" s="173"/>
      <c r="H35" s="170"/>
      <c r="I35" s="119"/>
    </row>
    <row r="36" spans="1:9" ht="31.9" customHeight="1" x14ac:dyDescent="0.25">
      <c r="A36" s="38">
        <f t="shared" si="0"/>
        <v>27</v>
      </c>
      <c r="B36" s="38" t="s">
        <v>32</v>
      </c>
      <c r="C36" s="46" t="s">
        <v>670</v>
      </c>
      <c r="D36" s="38" t="s">
        <v>19</v>
      </c>
      <c r="E36" s="38">
        <v>800</v>
      </c>
      <c r="F36" s="38">
        <v>4.67</v>
      </c>
      <c r="G36" s="173"/>
      <c r="H36" s="170"/>
      <c r="I36" s="119"/>
    </row>
    <row r="37" spans="1:9" ht="31.9" customHeight="1" x14ac:dyDescent="0.25">
      <c r="A37" s="38">
        <f t="shared" ref="A37:A54" si="1">A36+1</f>
        <v>28</v>
      </c>
      <c r="B37" s="38" t="s">
        <v>34</v>
      </c>
      <c r="C37" s="46" t="s">
        <v>35</v>
      </c>
      <c r="D37" s="38" t="s">
        <v>19</v>
      </c>
      <c r="E37" s="38">
        <v>16000</v>
      </c>
      <c r="F37" s="38">
        <v>7</v>
      </c>
      <c r="G37" s="173"/>
      <c r="H37" s="170"/>
      <c r="I37" s="119"/>
    </row>
    <row r="38" spans="1:9" ht="31.9" customHeight="1" x14ac:dyDescent="0.25">
      <c r="A38" s="38">
        <f t="shared" si="1"/>
        <v>29</v>
      </c>
      <c r="B38" s="38" t="s">
        <v>34</v>
      </c>
      <c r="C38" s="46" t="s">
        <v>36</v>
      </c>
      <c r="D38" s="38" t="s">
        <v>19</v>
      </c>
      <c r="E38" s="38">
        <v>16000</v>
      </c>
      <c r="F38" s="38">
        <v>5.03</v>
      </c>
      <c r="G38" s="173"/>
      <c r="H38" s="170"/>
      <c r="I38" s="119"/>
    </row>
    <row r="39" spans="1:9" ht="31.9" customHeight="1" x14ac:dyDescent="0.25">
      <c r="A39" s="38">
        <f t="shared" si="1"/>
        <v>30</v>
      </c>
      <c r="B39" s="38" t="s">
        <v>37</v>
      </c>
      <c r="C39" s="46" t="s">
        <v>38</v>
      </c>
      <c r="D39" s="38" t="s">
        <v>19</v>
      </c>
      <c r="E39" s="38">
        <v>800</v>
      </c>
      <c r="F39" s="38">
        <v>1.64</v>
      </c>
      <c r="G39" s="173"/>
      <c r="H39" s="170"/>
      <c r="I39" s="119"/>
    </row>
    <row r="40" spans="1:9" ht="31.9" customHeight="1" x14ac:dyDescent="0.25">
      <c r="A40" s="38">
        <f t="shared" si="1"/>
        <v>31</v>
      </c>
      <c r="B40" s="38" t="s">
        <v>37</v>
      </c>
      <c r="C40" s="46" t="s">
        <v>39</v>
      </c>
      <c r="D40" s="38" t="s">
        <v>19</v>
      </c>
      <c r="E40" s="38">
        <v>6500</v>
      </c>
      <c r="F40" s="38">
        <v>0.73</v>
      </c>
      <c r="G40" s="173"/>
      <c r="H40" s="170"/>
      <c r="I40" s="119"/>
    </row>
    <row r="41" spans="1:9" ht="31.9" customHeight="1" x14ac:dyDescent="0.25">
      <c r="A41" s="38">
        <f t="shared" si="1"/>
        <v>32</v>
      </c>
      <c r="B41" s="38" t="s">
        <v>37</v>
      </c>
      <c r="C41" s="46" t="s">
        <v>40</v>
      </c>
      <c r="D41" s="38" t="s">
        <v>19</v>
      </c>
      <c r="E41" s="38">
        <v>6500</v>
      </c>
      <c r="F41" s="38">
        <v>2.84</v>
      </c>
      <c r="G41" s="173"/>
      <c r="H41" s="170"/>
      <c r="I41" s="119"/>
    </row>
    <row r="42" spans="1:9" ht="31.9" customHeight="1" x14ac:dyDescent="0.25">
      <c r="A42" s="38">
        <f t="shared" si="1"/>
        <v>33</v>
      </c>
      <c r="B42" s="38" t="s">
        <v>34</v>
      </c>
      <c r="C42" s="46" t="s">
        <v>41</v>
      </c>
      <c r="D42" s="38" t="s">
        <v>19</v>
      </c>
      <c r="E42" s="38">
        <v>1500</v>
      </c>
      <c r="F42" s="38">
        <v>25</v>
      </c>
      <c r="G42" s="173"/>
      <c r="H42" s="170"/>
      <c r="I42" s="119"/>
    </row>
    <row r="43" spans="1:9" ht="31.9" customHeight="1" x14ac:dyDescent="0.25">
      <c r="A43" s="38">
        <f t="shared" si="1"/>
        <v>34</v>
      </c>
      <c r="B43" s="38" t="s">
        <v>34</v>
      </c>
      <c r="C43" s="46" t="s">
        <v>671</v>
      </c>
      <c r="D43" s="38" t="s">
        <v>19</v>
      </c>
      <c r="E43" s="38">
        <v>1500</v>
      </c>
      <c r="F43" s="38">
        <v>1.59</v>
      </c>
      <c r="G43" s="173"/>
      <c r="H43" s="170"/>
      <c r="I43" s="119"/>
    </row>
    <row r="44" spans="1:9" ht="31.9" customHeight="1" x14ac:dyDescent="0.25">
      <c r="A44" s="38">
        <f t="shared" si="1"/>
        <v>35</v>
      </c>
      <c r="B44" s="38" t="s">
        <v>34</v>
      </c>
      <c r="C44" s="46" t="s">
        <v>42</v>
      </c>
      <c r="D44" s="38" t="s">
        <v>8</v>
      </c>
      <c r="E44" s="38">
        <v>1000</v>
      </c>
      <c r="F44" s="38">
        <v>115</v>
      </c>
      <c r="G44" s="173"/>
      <c r="H44" s="170"/>
      <c r="I44" s="119"/>
    </row>
    <row r="45" spans="1:9" ht="31.9" customHeight="1" x14ac:dyDescent="0.25">
      <c r="A45" s="38">
        <f t="shared" si="1"/>
        <v>36</v>
      </c>
      <c r="B45" s="38" t="s">
        <v>34</v>
      </c>
      <c r="C45" s="46" t="s">
        <v>43</v>
      </c>
      <c r="D45" s="38" t="s">
        <v>8</v>
      </c>
      <c r="E45" s="38">
        <v>1800</v>
      </c>
      <c r="F45" s="38">
        <v>168.74</v>
      </c>
      <c r="G45" s="173"/>
      <c r="H45" s="170"/>
      <c r="I45" s="119"/>
    </row>
    <row r="46" spans="1:9" ht="31.9" customHeight="1" x14ac:dyDescent="0.25">
      <c r="A46" s="38">
        <f t="shared" si="1"/>
        <v>37</v>
      </c>
      <c r="B46" s="38" t="s">
        <v>44</v>
      </c>
      <c r="C46" s="46" t="s">
        <v>46</v>
      </c>
      <c r="D46" s="38" t="s">
        <v>19</v>
      </c>
      <c r="E46" s="38">
        <v>1500</v>
      </c>
      <c r="F46" s="38">
        <v>19.41</v>
      </c>
      <c r="G46" s="173"/>
      <c r="H46" s="170"/>
      <c r="I46" s="119"/>
    </row>
    <row r="47" spans="1:9" ht="31.9" customHeight="1" x14ac:dyDescent="0.25">
      <c r="A47" s="38">
        <f t="shared" si="1"/>
        <v>38</v>
      </c>
      <c r="B47" s="38" t="s">
        <v>44</v>
      </c>
      <c r="C47" s="46" t="s">
        <v>45</v>
      </c>
      <c r="D47" s="38" t="s">
        <v>19</v>
      </c>
      <c r="E47" s="38">
        <v>600</v>
      </c>
      <c r="F47" s="38">
        <v>16.96</v>
      </c>
      <c r="G47" s="173"/>
      <c r="H47" s="170"/>
      <c r="I47" s="119"/>
    </row>
    <row r="48" spans="1:9" ht="31.9" customHeight="1" x14ac:dyDescent="0.25">
      <c r="A48" s="38">
        <f t="shared" si="1"/>
        <v>39</v>
      </c>
      <c r="B48" s="38" t="s">
        <v>47</v>
      </c>
      <c r="C48" s="46" t="s">
        <v>48</v>
      </c>
      <c r="D48" s="38" t="s">
        <v>31</v>
      </c>
      <c r="E48" s="38">
        <v>600</v>
      </c>
      <c r="F48" s="38">
        <v>47.61</v>
      </c>
      <c r="G48" s="173"/>
      <c r="H48" s="170"/>
      <c r="I48" s="119"/>
    </row>
    <row r="49" spans="1:9" ht="31.9" customHeight="1" x14ac:dyDescent="0.25">
      <c r="A49" s="38">
        <f t="shared" si="1"/>
        <v>40</v>
      </c>
      <c r="B49" s="38" t="s">
        <v>49</v>
      </c>
      <c r="C49" s="46" t="s">
        <v>50</v>
      </c>
      <c r="D49" s="38" t="s">
        <v>51</v>
      </c>
      <c r="E49" s="38">
        <v>20</v>
      </c>
      <c r="F49" s="38">
        <v>1400</v>
      </c>
      <c r="G49" s="173"/>
      <c r="H49" s="170"/>
      <c r="I49" s="119"/>
    </row>
    <row r="50" spans="1:9" ht="31.9" customHeight="1" x14ac:dyDescent="0.25">
      <c r="A50" s="38">
        <f t="shared" si="1"/>
        <v>41</v>
      </c>
      <c r="B50" s="38" t="s">
        <v>49</v>
      </c>
      <c r="C50" s="46" t="s">
        <v>672</v>
      </c>
      <c r="D50" s="38" t="s">
        <v>51</v>
      </c>
      <c r="E50" s="38">
        <v>10</v>
      </c>
      <c r="F50" s="38">
        <v>700</v>
      </c>
      <c r="G50" s="173"/>
      <c r="H50" s="170"/>
      <c r="I50" s="119"/>
    </row>
    <row r="51" spans="1:9" ht="31.9" customHeight="1" x14ac:dyDescent="0.25">
      <c r="A51" s="38">
        <f t="shared" si="1"/>
        <v>42</v>
      </c>
      <c r="B51" s="38" t="s">
        <v>637</v>
      </c>
      <c r="C51" s="46" t="s">
        <v>605</v>
      </c>
      <c r="D51" s="38" t="s">
        <v>51</v>
      </c>
      <c r="E51" s="38">
        <v>15</v>
      </c>
      <c r="F51" s="38">
        <v>450</v>
      </c>
      <c r="G51" s="173"/>
      <c r="H51" s="170"/>
      <c r="I51" s="119"/>
    </row>
    <row r="52" spans="1:9" ht="31.9" customHeight="1" x14ac:dyDescent="0.25">
      <c r="A52" s="38">
        <f t="shared" si="1"/>
        <v>43</v>
      </c>
      <c r="B52" s="38" t="s">
        <v>637</v>
      </c>
      <c r="C52" s="46" t="s">
        <v>52</v>
      </c>
      <c r="D52" s="38" t="s">
        <v>51</v>
      </c>
      <c r="E52" s="38">
        <v>15</v>
      </c>
      <c r="F52" s="38">
        <v>350</v>
      </c>
      <c r="G52" s="173"/>
      <c r="H52" s="170"/>
      <c r="I52" s="119"/>
    </row>
    <row r="53" spans="1:9" ht="51" customHeight="1" x14ac:dyDescent="0.25">
      <c r="A53" s="38">
        <f t="shared" si="1"/>
        <v>44</v>
      </c>
      <c r="B53" s="38" t="s">
        <v>637</v>
      </c>
      <c r="C53" s="46" t="s">
        <v>616</v>
      </c>
      <c r="D53" s="38" t="s">
        <v>51</v>
      </c>
      <c r="E53" s="38">
        <v>5</v>
      </c>
      <c r="F53" s="38">
        <v>450</v>
      </c>
      <c r="G53" s="173"/>
      <c r="H53" s="170"/>
      <c r="I53" s="119"/>
    </row>
    <row r="54" spans="1:9" ht="31.9" customHeight="1" x14ac:dyDescent="0.25">
      <c r="A54" s="68">
        <f t="shared" si="1"/>
        <v>45</v>
      </c>
      <c r="B54" s="38" t="s">
        <v>637</v>
      </c>
      <c r="C54" s="73" t="s">
        <v>53</v>
      </c>
      <c r="D54" s="68" t="s">
        <v>51</v>
      </c>
      <c r="E54" s="38">
        <v>5</v>
      </c>
      <c r="F54" s="38">
        <v>150</v>
      </c>
      <c r="G54" s="173"/>
      <c r="H54" s="170"/>
      <c r="I54" s="119"/>
    </row>
    <row r="55" spans="1:9" ht="35.450000000000003" customHeight="1" x14ac:dyDescent="0.25">
      <c r="A55" s="70"/>
      <c r="B55" s="71"/>
      <c r="C55" s="69"/>
      <c r="D55" s="69"/>
      <c r="E55" s="72"/>
      <c r="F55" s="69"/>
      <c r="G55" s="67" t="s">
        <v>648</v>
      </c>
      <c r="H55" s="112">
        <f>SUM(H10:H54)</f>
        <v>0</v>
      </c>
      <c r="I55" s="119"/>
    </row>
    <row r="56" spans="1:9" ht="28.9" customHeight="1" x14ac:dyDescent="0.25">
      <c r="A56" s="199" t="s">
        <v>646</v>
      </c>
      <c r="B56" s="197"/>
      <c r="C56" s="200"/>
      <c r="D56" s="200"/>
      <c r="E56" s="197"/>
      <c r="F56" s="197"/>
      <c r="G56" s="198"/>
      <c r="H56" s="113">
        <f>H55*0.23</f>
        <v>0</v>
      </c>
    </row>
    <row r="57" spans="1:9" ht="29.45" customHeight="1" x14ac:dyDescent="0.25">
      <c r="A57" s="196" t="s">
        <v>647</v>
      </c>
      <c r="B57" s="197"/>
      <c r="C57" s="197"/>
      <c r="D57" s="197"/>
      <c r="E57" s="197"/>
      <c r="F57" s="197"/>
      <c r="G57" s="198"/>
      <c r="H57" s="113">
        <f>H55+H56</f>
        <v>0</v>
      </c>
      <c r="I57" s="114"/>
    </row>
    <row r="58" spans="1:9" x14ac:dyDescent="0.25">
      <c r="C58" s="8"/>
    </row>
    <row r="61" spans="1:9" x14ac:dyDescent="0.25">
      <c r="A61"/>
      <c r="C61" s="166" t="str">
        <f>'C-C ZESTAWIENIE_RC'!E22</f>
        <v>Gdynia data …....2024</v>
      </c>
      <c r="D61" t="s">
        <v>692</v>
      </c>
    </row>
    <row r="62" spans="1:9" x14ac:dyDescent="0.25">
      <c r="B62" s="153"/>
      <c r="C62" s="63"/>
      <c r="G62" s="167" t="s">
        <v>710</v>
      </c>
    </row>
  </sheetData>
  <sheetProtection selectLockedCells="1" selectUnlockedCells="1"/>
  <mergeCells count="5">
    <mergeCell ref="A4:H4"/>
    <mergeCell ref="A5:H5"/>
    <mergeCell ref="A6:H6"/>
    <mergeCell ref="A57:G57"/>
    <mergeCell ref="A56:G56"/>
  </mergeCells>
  <pageMargins left="0.59055118110236227" right="0.39370078740157483" top="0.39370078740157483" bottom="0.39370078740157483" header="0.51181102362204722" footer="0.51181102362204722"/>
  <pageSetup paperSize="9" scale="65" firstPageNumber="0" fitToHeight="0" orientation="portrait" r:id="rId1"/>
  <headerFooter alignWithMargins="0"/>
  <rowBreaks count="1" manualBreakCount="1">
    <brk id="3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I171"/>
  <sheetViews>
    <sheetView view="pageBreakPreview" zoomScale="80" zoomScaleNormal="125" zoomScaleSheetLayoutView="80" workbookViewId="0">
      <selection activeCell="G11" sqref="G11:H154"/>
    </sheetView>
  </sheetViews>
  <sheetFormatPr defaultColWidth="8.7109375" defaultRowHeight="12" x14ac:dyDescent="0.2"/>
  <cols>
    <col min="1" max="1" width="6.7109375" style="9" customWidth="1"/>
    <col min="2" max="2" width="11.7109375" style="9" customWidth="1"/>
    <col min="3" max="3" width="84.85546875" style="9" customWidth="1"/>
    <col min="4" max="4" width="7.28515625" style="9" customWidth="1"/>
    <col min="5" max="5" width="8.7109375" style="9" customWidth="1"/>
    <col min="6" max="6" width="13" style="9" hidden="1" customWidth="1"/>
    <col min="7" max="7" width="13" style="115" customWidth="1"/>
    <col min="8" max="8" width="21.140625" style="9" customWidth="1"/>
    <col min="9" max="9" width="15" style="9" customWidth="1"/>
    <col min="10" max="16384" width="8.7109375" style="9"/>
  </cols>
  <sheetData>
    <row r="1" spans="1:8" ht="33" customHeight="1" x14ac:dyDescent="0.2">
      <c r="A1" s="9" t="s">
        <v>656</v>
      </c>
      <c r="G1" s="9"/>
    </row>
    <row r="2" spans="1:8" ht="17.45" customHeight="1" x14ac:dyDescent="0.3">
      <c r="A2" s="62" t="str">
        <f>'C-C ZESTAWIENIE_RC'!D2</f>
        <v>EZP.271.24.2024</v>
      </c>
      <c r="B2"/>
      <c r="C2" s="1"/>
      <c r="D2" s="1"/>
      <c r="E2" s="2"/>
      <c r="F2" s="2"/>
      <c r="G2" s="1"/>
      <c r="H2" s="165" t="s">
        <v>705</v>
      </c>
    </row>
    <row r="3" spans="1:8" ht="22.15" customHeight="1" x14ac:dyDescent="0.2">
      <c r="G3" s="9"/>
    </row>
    <row r="4" spans="1:8" ht="24" customHeight="1" x14ac:dyDescent="0.2">
      <c r="A4" s="191" t="str">
        <f>'C1-C BITUMICZNE_RC'!A4</f>
        <v>KOSZTORYS OFERTOWY - Rejon C</v>
      </c>
      <c r="B4" s="191"/>
      <c r="C4" s="191"/>
      <c r="D4" s="191"/>
      <c r="E4" s="191"/>
      <c r="F4" s="191"/>
      <c r="G4" s="191"/>
      <c r="H4" s="191"/>
    </row>
    <row r="5" spans="1:8" ht="19.149999999999999" customHeight="1" x14ac:dyDescent="0.2">
      <c r="A5" s="194" t="s">
        <v>700</v>
      </c>
      <c r="B5" s="194"/>
      <c r="C5" s="194"/>
      <c r="D5" s="194"/>
      <c r="E5" s="194"/>
      <c r="F5" s="194"/>
      <c r="G5" s="194"/>
      <c r="H5" s="194"/>
    </row>
    <row r="6" spans="1:8" ht="22.15" customHeight="1" x14ac:dyDescent="0.2">
      <c r="A6" s="195" t="s">
        <v>699</v>
      </c>
      <c r="B6" s="195"/>
      <c r="C6" s="195"/>
      <c r="D6" s="195"/>
      <c r="E6" s="195"/>
      <c r="F6" s="195"/>
      <c r="G6" s="195"/>
      <c r="H6" s="195"/>
    </row>
    <row r="7" spans="1:8" x14ac:dyDescent="0.2">
      <c r="A7" s="10"/>
      <c r="B7" s="11"/>
      <c r="C7" s="10"/>
      <c r="D7" s="11"/>
      <c r="E7" s="10"/>
      <c r="F7" s="10"/>
      <c r="G7" s="11"/>
      <c r="H7" s="10"/>
    </row>
    <row r="8" spans="1:8" ht="57.4" customHeight="1" x14ac:dyDescent="0.2">
      <c r="A8" s="48" t="s">
        <v>1</v>
      </c>
      <c r="B8" s="48" t="s">
        <v>2</v>
      </c>
      <c r="C8" s="48" t="s">
        <v>3</v>
      </c>
      <c r="D8" s="48" t="s">
        <v>4</v>
      </c>
      <c r="E8" s="48" t="s">
        <v>5</v>
      </c>
      <c r="F8" s="48"/>
      <c r="G8" s="116" t="s">
        <v>640</v>
      </c>
      <c r="H8" s="86" t="s">
        <v>657</v>
      </c>
    </row>
    <row r="9" spans="1:8" ht="25.15" customHeight="1" x14ac:dyDescent="0.2">
      <c r="A9" s="81">
        <v>1</v>
      </c>
      <c r="B9" s="81">
        <v>2</v>
      </c>
      <c r="C9" s="81">
        <v>3</v>
      </c>
      <c r="D9" s="81">
        <v>4</v>
      </c>
      <c r="E9" s="81">
        <v>5</v>
      </c>
      <c r="F9" s="81"/>
      <c r="G9" s="117">
        <v>6</v>
      </c>
      <c r="H9" s="48">
        <v>7</v>
      </c>
    </row>
    <row r="10" spans="1:8" s="12" customFormat="1" ht="19.149999999999999" customHeight="1" x14ac:dyDescent="0.2">
      <c r="A10" s="82"/>
      <c r="B10" s="83"/>
      <c r="C10" s="84" t="s">
        <v>54</v>
      </c>
      <c r="D10" s="85"/>
      <c r="E10" s="85"/>
      <c r="F10" s="85"/>
      <c r="G10" s="85"/>
      <c r="H10" s="88"/>
    </row>
    <row r="11" spans="1:8" ht="37.15" customHeight="1" x14ac:dyDescent="0.2">
      <c r="A11" s="44">
        <v>1</v>
      </c>
      <c r="B11" s="45" t="s">
        <v>32</v>
      </c>
      <c r="C11" s="46" t="s">
        <v>55</v>
      </c>
      <c r="D11" s="44" t="s">
        <v>31</v>
      </c>
      <c r="E11" s="44">
        <v>100</v>
      </c>
      <c r="F11" s="159">
        <v>28.35</v>
      </c>
      <c r="G11" s="159"/>
      <c r="H11" s="87"/>
    </row>
    <row r="12" spans="1:8" ht="37.15" customHeight="1" x14ac:dyDescent="0.2">
      <c r="A12" s="44">
        <f t="shared" ref="A12:A30" si="0">A11+1</f>
        <v>2</v>
      </c>
      <c r="B12" s="45" t="s">
        <v>32</v>
      </c>
      <c r="C12" s="46" t="s">
        <v>56</v>
      </c>
      <c r="D12" s="44" t="s">
        <v>31</v>
      </c>
      <c r="E12" s="44">
        <v>80</v>
      </c>
      <c r="F12" s="159">
        <v>33.81</v>
      </c>
      <c r="G12" s="159"/>
      <c r="H12" s="87"/>
    </row>
    <row r="13" spans="1:8" ht="37.15" customHeight="1" x14ac:dyDescent="0.2">
      <c r="A13" s="44">
        <f t="shared" si="0"/>
        <v>3</v>
      </c>
      <c r="B13" s="45" t="s">
        <v>32</v>
      </c>
      <c r="C13" s="46" t="s">
        <v>57</v>
      </c>
      <c r="D13" s="44" t="s">
        <v>31</v>
      </c>
      <c r="E13" s="44">
        <v>60</v>
      </c>
      <c r="F13" s="159">
        <v>28.42</v>
      </c>
      <c r="G13" s="159"/>
      <c r="H13" s="87"/>
    </row>
    <row r="14" spans="1:8" ht="37.15" customHeight="1" x14ac:dyDescent="0.2">
      <c r="A14" s="44">
        <f t="shared" si="0"/>
        <v>4</v>
      </c>
      <c r="B14" s="45" t="s">
        <v>32</v>
      </c>
      <c r="C14" s="46" t="s">
        <v>58</v>
      </c>
      <c r="D14" s="44" t="s">
        <v>31</v>
      </c>
      <c r="E14" s="44">
        <v>40</v>
      </c>
      <c r="F14" s="159">
        <v>33.9</v>
      </c>
      <c r="G14" s="159"/>
      <c r="H14" s="87"/>
    </row>
    <row r="15" spans="1:8" ht="37.15" customHeight="1" x14ac:dyDescent="0.2">
      <c r="A15" s="44">
        <f t="shared" si="0"/>
        <v>5</v>
      </c>
      <c r="B15" s="45" t="s">
        <v>32</v>
      </c>
      <c r="C15" s="46" t="s">
        <v>59</v>
      </c>
      <c r="D15" s="44" t="s">
        <v>31</v>
      </c>
      <c r="E15" s="44">
        <v>150</v>
      </c>
      <c r="F15" s="159">
        <v>8.49</v>
      </c>
      <c r="G15" s="159"/>
      <c r="H15" s="87"/>
    </row>
    <row r="16" spans="1:8" ht="37.15" customHeight="1" x14ac:dyDescent="0.2">
      <c r="A16" s="44">
        <f t="shared" si="0"/>
        <v>6</v>
      </c>
      <c r="B16" s="45" t="s">
        <v>32</v>
      </c>
      <c r="C16" s="46" t="s">
        <v>607</v>
      </c>
      <c r="D16" s="44" t="s">
        <v>31</v>
      </c>
      <c r="E16" s="44">
        <v>250</v>
      </c>
      <c r="F16" s="159">
        <v>7.64</v>
      </c>
      <c r="G16" s="159"/>
      <c r="H16" s="87"/>
    </row>
    <row r="17" spans="1:8" ht="37.15" customHeight="1" x14ac:dyDescent="0.2">
      <c r="A17" s="44">
        <f t="shared" si="0"/>
        <v>7</v>
      </c>
      <c r="B17" s="45" t="s">
        <v>32</v>
      </c>
      <c r="C17" s="46" t="s">
        <v>60</v>
      </c>
      <c r="D17" s="44" t="s">
        <v>31</v>
      </c>
      <c r="E17" s="44">
        <v>150</v>
      </c>
      <c r="F17" s="159">
        <v>28.35</v>
      </c>
      <c r="G17" s="159"/>
      <c r="H17" s="87"/>
    </row>
    <row r="18" spans="1:8" ht="37.15" customHeight="1" x14ac:dyDescent="0.2">
      <c r="A18" s="44">
        <f t="shared" si="0"/>
        <v>8</v>
      </c>
      <c r="B18" s="45" t="s">
        <v>32</v>
      </c>
      <c r="C18" s="46" t="s">
        <v>61</v>
      </c>
      <c r="D18" s="44" t="s">
        <v>31</v>
      </c>
      <c r="E18" s="44">
        <v>50</v>
      </c>
      <c r="F18" s="159">
        <v>28.42</v>
      </c>
      <c r="G18" s="159"/>
      <c r="H18" s="87"/>
    </row>
    <row r="19" spans="1:8" ht="37.15" customHeight="1" x14ac:dyDescent="0.2">
      <c r="A19" s="44">
        <f t="shared" si="0"/>
        <v>9</v>
      </c>
      <c r="B19" s="45" t="s">
        <v>32</v>
      </c>
      <c r="C19" s="46" t="s">
        <v>62</v>
      </c>
      <c r="D19" s="38" t="s">
        <v>19</v>
      </c>
      <c r="E19" s="44">
        <v>800</v>
      </c>
      <c r="F19" s="159">
        <v>25.47</v>
      </c>
      <c r="G19" s="159"/>
      <c r="H19" s="87"/>
    </row>
    <row r="20" spans="1:8" ht="37.15" customHeight="1" x14ac:dyDescent="0.2">
      <c r="A20" s="44">
        <f t="shared" si="0"/>
        <v>10</v>
      </c>
      <c r="B20" s="45" t="s">
        <v>32</v>
      </c>
      <c r="C20" s="46" t="s">
        <v>63</v>
      </c>
      <c r="D20" s="38" t="s">
        <v>19</v>
      </c>
      <c r="E20" s="44">
        <v>200</v>
      </c>
      <c r="F20" s="159">
        <v>17.95</v>
      </c>
      <c r="G20" s="159"/>
      <c r="H20" s="87"/>
    </row>
    <row r="21" spans="1:8" ht="37.15" customHeight="1" x14ac:dyDescent="0.2">
      <c r="A21" s="44">
        <f t="shared" si="0"/>
        <v>11</v>
      </c>
      <c r="B21" s="45" t="s">
        <v>32</v>
      </c>
      <c r="C21" s="46" t="s">
        <v>608</v>
      </c>
      <c r="D21" s="38" t="s">
        <v>19</v>
      </c>
      <c r="E21" s="44">
        <v>150</v>
      </c>
      <c r="F21" s="159">
        <v>17.95</v>
      </c>
      <c r="G21" s="159"/>
      <c r="H21" s="87"/>
    </row>
    <row r="22" spans="1:8" ht="37.15" customHeight="1" x14ac:dyDescent="0.2">
      <c r="A22" s="44">
        <f t="shared" si="0"/>
        <v>12</v>
      </c>
      <c r="B22" s="45" t="s">
        <v>32</v>
      </c>
      <c r="C22" s="46" t="s">
        <v>64</v>
      </c>
      <c r="D22" s="38" t="s">
        <v>19</v>
      </c>
      <c r="E22" s="44">
        <v>150</v>
      </c>
      <c r="F22" s="159">
        <v>49.55</v>
      </c>
      <c r="G22" s="159"/>
      <c r="H22" s="87"/>
    </row>
    <row r="23" spans="1:8" ht="37.15" customHeight="1" x14ac:dyDescent="0.2">
      <c r="A23" s="44">
        <f t="shared" si="0"/>
        <v>13</v>
      </c>
      <c r="B23" s="45" t="s">
        <v>32</v>
      </c>
      <c r="C23" s="46" t="s">
        <v>65</v>
      </c>
      <c r="D23" s="38" t="s">
        <v>19</v>
      </c>
      <c r="E23" s="44">
        <v>50</v>
      </c>
      <c r="F23" s="159">
        <v>16.739999999999998</v>
      </c>
      <c r="G23" s="159"/>
      <c r="H23" s="87"/>
    </row>
    <row r="24" spans="1:8" ht="37.15" customHeight="1" x14ac:dyDescent="0.2">
      <c r="A24" s="44">
        <f t="shared" si="0"/>
        <v>14</v>
      </c>
      <c r="B24" s="45" t="s">
        <v>32</v>
      </c>
      <c r="C24" s="46" t="s">
        <v>66</v>
      </c>
      <c r="D24" s="38" t="s">
        <v>19</v>
      </c>
      <c r="E24" s="44">
        <v>800</v>
      </c>
      <c r="F24" s="159">
        <v>33.11</v>
      </c>
      <c r="G24" s="159"/>
      <c r="H24" s="87"/>
    </row>
    <row r="25" spans="1:8" ht="37.15" customHeight="1" x14ac:dyDescent="0.2">
      <c r="A25" s="44">
        <f t="shared" si="0"/>
        <v>15</v>
      </c>
      <c r="B25" s="45" t="s">
        <v>32</v>
      </c>
      <c r="C25" s="46" t="s">
        <v>67</v>
      </c>
      <c r="D25" s="38" t="s">
        <v>19</v>
      </c>
      <c r="E25" s="44">
        <v>150</v>
      </c>
      <c r="F25" s="159">
        <v>25.89</v>
      </c>
      <c r="G25" s="159"/>
      <c r="H25" s="87"/>
    </row>
    <row r="26" spans="1:8" ht="37.15" customHeight="1" x14ac:dyDescent="0.2">
      <c r="A26" s="44">
        <f t="shared" si="0"/>
        <v>16</v>
      </c>
      <c r="B26" s="45" t="s">
        <v>32</v>
      </c>
      <c r="C26" s="46" t="s">
        <v>609</v>
      </c>
      <c r="D26" s="38" t="s">
        <v>19</v>
      </c>
      <c r="E26" s="44">
        <v>94</v>
      </c>
      <c r="F26" s="159">
        <v>34</v>
      </c>
      <c r="G26" s="159"/>
      <c r="H26" s="87"/>
    </row>
    <row r="27" spans="1:8" ht="37.15" customHeight="1" x14ac:dyDescent="0.2">
      <c r="A27" s="44">
        <f t="shared" si="0"/>
        <v>17</v>
      </c>
      <c r="B27" s="45" t="s">
        <v>32</v>
      </c>
      <c r="C27" s="46" t="s">
        <v>68</v>
      </c>
      <c r="D27" s="38" t="s">
        <v>19</v>
      </c>
      <c r="E27" s="44">
        <v>500</v>
      </c>
      <c r="F27" s="159">
        <v>63.72</v>
      </c>
      <c r="G27" s="159"/>
      <c r="H27" s="87"/>
    </row>
    <row r="28" spans="1:8" ht="37.15" customHeight="1" x14ac:dyDescent="0.2">
      <c r="A28" s="44">
        <f t="shared" si="0"/>
        <v>18</v>
      </c>
      <c r="B28" s="45" t="s">
        <v>32</v>
      </c>
      <c r="C28" s="46" t="s">
        <v>673</v>
      </c>
      <c r="D28" s="38" t="s">
        <v>19</v>
      </c>
      <c r="E28" s="44">
        <v>250</v>
      </c>
      <c r="F28" s="159">
        <v>6.71</v>
      </c>
      <c r="G28" s="159"/>
      <c r="H28" s="87"/>
    </row>
    <row r="29" spans="1:8" ht="37.15" customHeight="1" x14ac:dyDescent="0.2">
      <c r="A29" s="44">
        <f t="shared" si="0"/>
        <v>19</v>
      </c>
      <c r="B29" s="45" t="s">
        <v>32</v>
      </c>
      <c r="C29" s="46" t="s">
        <v>69</v>
      </c>
      <c r="D29" s="38" t="s">
        <v>19</v>
      </c>
      <c r="E29" s="44">
        <v>600</v>
      </c>
      <c r="F29" s="159">
        <v>14.55</v>
      </c>
      <c r="G29" s="159"/>
      <c r="H29" s="87"/>
    </row>
    <row r="30" spans="1:8" ht="37.15" customHeight="1" x14ac:dyDescent="0.2">
      <c r="A30" s="44">
        <f t="shared" si="0"/>
        <v>20</v>
      </c>
      <c r="B30" s="45" t="s">
        <v>32</v>
      </c>
      <c r="C30" s="46" t="s">
        <v>674</v>
      </c>
      <c r="D30" s="38" t="s">
        <v>19</v>
      </c>
      <c r="E30" s="44">
        <v>300</v>
      </c>
      <c r="F30" s="159">
        <v>4.57</v>
      </c>
      <c r="G30" s="159"/>
      <c r="H30" s="87"/>
    </row>
    <row r="31" spans="1:8" ht="37.15" customHeight="1" x14ac:dyDescent="0.2">
      <c r="A31" s="47"/>
      <c r="B31" s="47"/>
      <c r="C31" s="48" t="s">
        <v>70</v>
      </c>
      <c r="D31" s="47"/>
      <c r="E31" s="99"/>
      <c r="F31" s="99"/>
      <c r="G31" s="99"/>
      <c r="H31" s="99"/>
    </row>
    <row r="32" spans="1:8" s="12" customFormat="1" ht="37.15" customHeight="1" x14ac:dyDescent="0.2">
      <c r="A32" s="45"/>
      <c r="B32" s="49" t="s">
        <v>71</v>
      </c>
      <c r="C32" s="50" t="s">
        <v>72</v>
      </c>
      <c r="D32" s="45"/>
      <c r="E32" s="45"/>
      <c r="F32" s="159"/>
      <c r="G32" s="159"/>
      <c r="H32" s="87"/>
    </row>
    <row r="33" spans="1:8" ht="37.15" customHeight="1" x14ac:dyDescent="0.2">
      <c r="A33" s="44">
        <v>21</v>
      </c>
      <c r="B33" s="44" t="s">
        <v>71</v>
      </c>
      <c r="C33" s="46" t="s">
        <v>73</v>
      </c>
      <c r="D33" s="38" t="s">
        <v>19</v>
      </c>
      <c r="E33" s="44">
        <v>800</v>
      </c>
      <c r="F33" s="179">
        <v>10</v>
      </c>
      <c r="G33" s="159"/>
      <c r="H33" s="87"/>
    </row>
    <row r="34" spans="1:8" ht="37.15" customHeight="1" x14ac:dyDescent="0.2">
      <c r="A34" s="44">
        <f t="shared" ref="A34:A40" si="1">A33+1</f>
        <v>22</v>
      </c>
      <c r="B34" s="44" t="s">
        <v>71</v>
      </c>
      <c r="C34" s="46" t="s">
        <v>675</v>
      </c>
      <c r="D34" s="38" t="s">
        <v>19</v>
      </c>
      <c r="E34" s="44">
        <v>450</v>
      </c>
      <c r="F34" s="179">
        <v>5</v>
      </c>
      <c r="G34" s="159"/>
      <c r="H34" s="87"/>
    </row>
    <row r="35" spans="1:8" ht="37.15" customHeight="1" x14ac:dyDescent="0.2">
      <c r="A35" s="44">
        <f t="shared" si="1"/>
        <v>23</v>
      </c>
      <c r="B35" s="44" t="s">
        <v>71</v>
      </c>
      <c r="C35" s="46" t="s">
        <v>74</v>
      </c>
      <c r="D35" s="38" t="s">
        <v>19</v>
      </c>
      <c r="E35" s="44">
        <v>300</v>
      </c>
      <c r="F35" s="159">
        <v>33.21</v>
      </c>
      <c r="G35" s="159"/>
      <c r="H35" s="87"/>
    </row>
    <row r="36" spans="1:8" ht="37.15" customHeight="1" x14ac:dyDescent="0.2">
      <c r="A36" s="44">
        <f t="shared" si="1"/>
        <v>24</v>
      </c>
      <c r="B36" s="44" t="s">
        <v>71</v>
      </c>
      <c r="C36" s="46" t="s">
        <v>676</v>
      </c>
      <c r="D36" s="38" t="s">
        <v>19</v>
      </c>
      <c r="E36" s="44">
        <v>200</v>
      </c>
      <c r="F36" s="159">
        <v>5.89</v>
      </c>
      <c r="G36" s="159"/>
      <c r="H36" s="87"/>
    </row>
    <row r="37" spans="1:8" ht="37.15" customHeight="1" x14ac:dyDescent="0.2">
      <c r="A37" s="44">
        <f t="shared" si="1"/>
        <v>25</v>
      </c>
      <c r="B37" s="44" t="s">
        <v>71</v>
      </c>
      <c r="C37" s="46" t="s">
        <v>75</v>
      </c>
      <c r="D37" s="38" t="s">
        <v>19</v>
      </c>
      <c r="E37" s="44">
        <v>300</v>
      </c>
      <c r="F37" s="159">
        <v>33.14</v>
      </c>
      <c r="G37" s="159"/>
      <c r="H37" s="87"/>
    </row>
    <row r="38" spans="1:8" ht="37.15" customHeight="1" x14ac:dyDescent="0.2">
      <c r="A38" s="44">
        <f t="shared" si="1"/>
        <v>26</v>
      </c>
      <c r="B38" s="44" t="s">
        <v>71</v>
      </c>
      <c r="C38" s="46" t="s">
        <v>677</v>
      </c>
      <c r="D38" s="38" t="s">
        <v>19</v>
      </c>
      <c r="E38" s="44">
        <v>200</v>
      </c>
      <c r="F38" s="159">
        <v>12.34</v>
      </c>
      <c r="G38" s="159"/>
      <c r="H38" s="87"/>
    </row>
    <row r="39" spans="1:8" ht="37.15" customHeight="1" x14ac:dyDescent="0.2">
      <c r="A39" s="44">
        <f t="shared" si="1"/>
        <v>27</v>
      </c>
      <c r="B39" s="44" t="s">
        <v>71</v>
      </c>
      <c r="C39" s="46" t="s">
        <v>76</v>
      </c>
      <c r="D39" s="38" t="s">
        <v>19</v>
      </c>
      <c r="E39" s="44">
        <v>250</v>
      </c>
      <c r="F39" s="159">
        <v>32.47</v>
      </c>
      <c r="G39" s="159"/>
      <c r="H39" s="87"/>
    </row>
    <row r="40" spans="1:8" ht="37.15" customHeight="1" x14ac:dyDescent="0.2">
      <c r="A40" s="44">
        <f t="shared" si="1"/>
        <v>28</v>
      </c>
      <c r="B40" s="44" t="s">
        <v>71</v>
      </c>
      <c r="C40" s="46" t="s">
        <v>678</v>
      </c>
      <c r="D40" s="38" t="s">
        <v>19</v>
      </c>
      <c r="E40" s="44">
        <v>150</v>
      </c>
      <c r="F40" s="159">
        <v>12.23</v>
      </c>
      <c r="G40" s="159"/>
      <c r="H40" s="87"/>
    </row>
    <row r="41" spans="1:8" s="12" customFormat="1" ht="37.15" customHeight="1" x14ac:dyDescent="0.2">
      <c r="A41" s="45"/>
      <c r="B41" s="49" t="s">
        <v>77</v>
      </c>
      <c r="C41" s="50" t="s">
        <v>78</v>
      </c>
      <c r="D41" s="45"/>
      <c r="E41" s="45"/>
      <c r="F41" s="159"/>
      <c r="G41" s="159"/>
      <c r="H41" s="87"/>
    </row>
    <row r="42" spans="1:8" s="12" customFormat="1" ht="37.15" customHeight="1" x14ac:dyDescent="0.2">
      <c r="A42" s="51">
        <v>29</v>
      </c>
      <c r="B42" s="51" t="s">
        <v>77</v>
      </c>
      <c r="C42" s="52" t="s">
        <v>79</v>
      </c>
      <c r="D42" s="38" t="s">
        <v>19</v>
      </c>
      <c r="E42" s="44">
        <v>800</v>
      </c>
      <c r="F42" s="159">
        <v>17.46</v>
      </c>
      <c r="G42" s="159"/>
      <c r="H42" s="87"/>
    </row>
    <row r="43" spans="1:8" ht="37.15" customHeight="1" x14ac:dyDescent="0.2">
      <c r="A43" s="44">
        <f>A42+1</f>
        <v>30</v>
      </c>
      <c r="B43" s="51" t="s">
        <v>77</v>
      </c>
      <c r="C43" s="46" t="s">
        <v>679</v>
      </c>
      <c r="D43" s="38" t="s">
        <v>19</v>
      </c>
      <c r="E43" s="44">
        <v>450</v>
      </c>
      <c r="F43" s="159">
        <v>0.98</v>
      </c>
      <c r="G43" s="159"/>
      <c r="H43" s="87"/>
    </row>
    <row r="44" spans="1:8" s="12" customFormat="1" ht="37.15" customHeight="1" x14ac:dyDescent="0.2">
      <c r="A44" s="44">
        <f>A43+1</f>
        <v>31</v>
      </c>
      <c r="B44" s="51" t="s">
        <v>77</v>
      </c>
      <c r="C44" s="52" t="s">
        <v>80</v>
      </c>
      <c r="D44" s="38" t="s">
        <v>19</v>
      </c>
      <c r="E44" s="44">
        <v>300</v>
      </c>
      <c r="F44" s="159">
        <v>7.91</v>
      </c>
      <c r="G44" s="159"/>
      <c r="H44" s="87"/>
    </row>
    <row r="45" spans="1:8" ht="37.15" customHeight="1" x14ac:dyDescent="0.2">
      <c r="A45" s="44">
        <f>A44+1</f>
        <v>32</v>
      </c>
      <c r="B45" s="38" t="s">
        <v>81</v>
      </c>
      <c r="C45" s="46" t="s">
        <v>82</v>
      </c>
      <c r="D45" s="38" t="s">
        <v>19</v>
      </c>
      <c r="E45" s="44">
        <v>200</v>
      </c>
      <c r="F45" s="159">
        <v>18.53</v>
      </c>
      <c r="G45" s="159"/>
      <c r="H45" s="87"/>
    </row>
    <row r="46" spans="1:8" ht="37.15" customHeight="1" x14ac:dyDescent="0.2">
      <c r="A46" s="44">
        <f>A45+1</f>
        <v>33</v>
      </c>
      <c r="B46" s="38" t="s">
        <v>81</v>
      </c>
      <c r="C46" s="46" t="s">
        <v>680</v>
      </c>
      <c r="D46" s="38" t="s">
        <v>19</v>
      </c>
      <c r="E46" s="44">
        <v>100</v>
      </c>
      <c r="F46" s="159">
        <v>5.0599999999999996</v>
      </c>
      <c r="G46" s="159"/>
      <c r="H46" s="87"/>
    </row>
    <row r="47" spans="1:8" ht="37.15" customHeight="1" x14ac:dyDescent="0.2">
      <c r="A47" s="53"/>
      <c r="B47" s="53" t="s">
        <v>83</v>
      </c>
      <c r="C47" s="54" t="s">
        <v>623</v>
      </c>
      <c r="D47" s="53"/>
      <c r="E47" s="53"/>
      <c r="F47" s="159"/>
      <c r="G47" s="159"/>
      <c r="H47" s="87"/>
    </row>
    <row r="48" spans="1:8" ht="37.15" customHeight="1" x14ac:dyDescent="0.2">
      <c r="A48" s="44">
        <v>34</v>
      </c>
      <c r="B48" s="38" t="s">
        <v>83</v>
      </c>
      <c r="C48" s="55" t="s">
        <v>84</v>
      </c>
      <c r="D48" s="38" t="s">
        <v>19</v>
      </c>
      <c r="E48" s="44">
        <v>1500</v>
      </c>
      <c r="F48" s="179">
        <v>50.1</v>
      </c>
      <c r="G48" s="159"/>
      <c r="H48" s="87"/>
    </row>
    <row r="49" spans="1:8" ht="37.15" customHeight="1" x14ac:dyDescent="0.2">
      <c r="A49" s="44">
        <f>A48+1</f>
        <v>35</v>
      </c>
      <c r="B49" s="38" t="s">
        <v>83</v>
      </c>
      <c r="C49" s="46" t="s">
        <v>681</v>
      </c>
      <c r="D49" s="38" t="s">
        <v>19</v>
      </c>
      <c r="E49" s="44">
        <v>600</v>
      </c>
      <c r="F49" s="179">
        <v>14.92</v>
      </c>
      <c r="G49" s="159"/>
      <c r="H49" s="87"/>
    </row>
    <row r="50" spans="1:8" ht="37.15" customHeight="1" x14ac:dyDescent="0.2">
      <c r="A50" s="53"/>
      <c r="B50" s="53" t="s">
        <v>85</v>
      </c>
      <c r="C50" s="56" t="s">
        <v>606</v>
      </c>
      <c r="D50" s="53"/>
      <c r="E50" s="53"/>
      <c r="F50" s="159"/>
      <c r="G50" s="159"/>
      <c r="H50" s="87"/>
    </row>
    <row r="51" spans="1:8" ht="37.15" customHeight="1" x14ac:dyDescent="0.2">
      <c r="A51" s="44">
        <v>36</v>
      </c>
      <c r="B51" s="44" t="s">
        <v>85</v>
      </c>
      <c r="C51" s="55" t="s">
        <v>86</v>
      </c>
      <c r="D51" s="38" t="s">
        <v>19</v>
      </c>
      <c r="E51" s="44">
        <v>910</v>
      </c>
      <c r="F51" s="159">
        <v>24.58</v>
      </c>
      <c r="G51" s="159"/>
      <c r="H51" s="87"/>
    </row>
    <row r="52" spans="1:8" ht="37.15" customHeight="1" x14ac:dyDescent="0.2">
      <c r="A52" s="44">
        <f>A51+1</f>
        <v>37</v>
      </c>
      <c r="B52" s="44" t="s">
        <v>85</v>
      </c>
      <c r="C52" s="46" t="s">
        <v>682</v>
      </c>
      <c r="D52" s="38" t="s">
        <v>19</v>
      </c>
      <c r="E52" s="44">
        <v>450</v>
      </c>
      <c r="F52" s="159">
        <v>10.07</v>
      </c>
      <c r="G52" s="159"/>
      <c r="H52" s="87"/>
    </row>
    <row r="53" spans="1:8" ht="37.15" customHeight="1" x14ac:dyDescent="0.2">
      <c r="A53" s="53"/>
      <c r="B53" s="53" t="s">
        <v>87</v>
      </c>
      <c r="C53" s="56" t="s">
        <v>88</v>
      </c>
      <c r="D53" s="53"/>
      <c r="E53" s="53"/>
      <c r="F53" s="159"/>
      <c r="G53" s="159"/>
      <c r="H53" s="87"/>
    </row>
    <row r="54" spans="1:8" ht="37.15" customHeight="1" x14ac:dyDescent="0.2">
      <c r="A54" s="44">
        <v>38</v>
      </c>
      <c r="B54" s="44" t="s">
        <v>87</v>
      </c>
      <c r="C54" s="46" t="s">
        <v>89</v>
      </c>
      <c r="D54" s="38" t="s">
        <v>19</v>
      </c>
      <c r="E54" s="44">
        <v>300</v>
      </c>
      <c r="F54" s="159">
        <v>46.48</v>
      </c>
      <c r="G54" s="159"/>
      <c r="H54" s="87"/>
    </row>
    <row r="55" spans="1:8" ht="37.15" customHeight="1" x14ac:dyDescent="0.2">
      <c r="A55" s="44">
        <f>A54+1</f>
        <v>39</v>
      </c>
      <c r="B55" s="44" t="s">
        <v>87</v>
      </c>
      <c r="C55" s="46" t="s">
        <v>683</v>
      </c>
      <c r="D55" s="38" t="s">
        <v>19</v>
      </c>
      <c r="E55" s="44">
        <v>200</v>
      </c>
      <c r="F55" s="159">
        <v>4.93</v>
      </c>
      <c r="G55" s="159"/>
      <c r="H55" s="87"/>
    </row>
    <row r="56" spans="1:8" ht="37.15" customHeight="1" x14ac:dyDescent="0.2">
      <c r="A56" s="47"/>
      <c r="B56" s="47"/>
      <c r="C56" s="48" t="s">
        <v>90</v>
      </c>
      <c r="D56" s="47"/>
      <c r="E56" s="99"/>
      <c r="F56" s="99"/>
      <c r="G56" s="99"/>
      <c r="H56" s="99"/>
    </row>
    <row r="57" spans="1:8" ht="37.15" customHeight="1" x14ac:dyDescent="0.2">
      <c r="A57" s="53"/>
      <c r="B57" s="53" t="s">
        <v>91</v>
      </c>
      <c r="C57" s="56" t="s">
        <v>92</v>
      </c>
      <c r="D57" s="53"/>
      <c r="E57" s="53"/>
      <c r="F57" s="159"/>
      <c r="G57" s="159"/>
      <c r="H57" s="87"/>
    </row>
    <row r="58" spans="1:8" ht="37.15" customHeight="1" x14ac:dyDescent="0.2">
      <c r="A58" s="44">
        <v>40</v>
      </c>
      <c r="B58" s="44" t="s">
        <v>91</v>
      </c>
      <c r="C58" s="55" t="s">
        <v>93</v>
      </c>
      <c r="D58" s="38" t="s">
        <v>19</v>
      </c>
      <c r="E58" s="44">
        <v>600</v>
      </c>
      <c r="F58" s="159">
        <v>34.6</v>
      </c>
      <c r="G58" s="159"/>
      <c r="H58" s="87"/>
    </row>
    <row r="59" spans="1:8" ht="37.15" customHeight="1" x14ac:dyDescent="0.2">
      <c r="A59" s="44">
        <f>A58+1</f>
        <v>41</v>
      </c>
      <c r="B59" s="44" t="s">
        <v>91</v>
      </c>
      <c r="C59" s="46" t="s">
        <v>684</v>
      </c>
      <c r="D59" s="38" t="s">
        <v>19</v>
      </c>
      <c r="E59" s="44">
        <v>600</v>
      </c>
      <c r="F59" s="159">
        <v>28.75</v>
      </c>
      <c r="G59" s="159"/>
      <c r="H59" s="87"/>
    </row>
    <row r="60" spans="1:8" ht="37.15" customHeight="1" x14ac:dyDescent="0.2">
      <c r="A60" s="53"/>
      <c r="B60" s="53" t="s">
        <v>94</v>
      </c>
      <c r="C60" s="56" t="s">
        <v>95</v>
      </c>
      <c r="D60" s="53"/>
      <c r="E60" s="53"/>
      <c r="F60" s="159"/>
      <c r="G60" s="159"/>
      <c r="H60" s="87"/>
    </row>
    <row r="61" spans="1:8" ht="37.15" customHeight="1" x14ac:dyDescent="0.2">
      <c r="A61" s="44">
        <v>42</v>
      </c>
      <c r="B61" s="38" t="s">
        <v>94</v>
      </c>
      <c r="C61" s="46" t="s">
        <v>610</v>
      </c>
      <c r="D61" s="38" t="s">
        <v>19</v>
      </c>
      <c r="E61" s="44">
        <v>200</v>
      </c>
      <c r="F61" s="159">
        <v>261.52</v>
      </c>
      <c r="G61" s="159"/>
      <c r="H61" s="87"/>
    </row>
    <row r="62" spans="1:8" ht="37.15" customHeight="1" x14ac:dyDescent="0.2">
      <c r="A62" s="44">
        <v>43</v>
      </c>
      <c r="B62" s="38" t="s">
        <v>94</v>
      </c>
      <c r="C62" s="46" t="s">
        <v>96</v>
      </c>
      <c r="D62" s="38" t="s">
        <v>19</v>
      </c>
      <c r="E62" s="44">
        <v>210</v>
      </c>
      <c r="F62" s="159">
        <v>141.52000000000001</v>
      </c>
      <c r="G62" s="159"/>
      <c r="H62" s="87"/>
    </row>
    <row r="63" spans="1:8" ht="37.15" customHeight="1" x14ac:dyDescent="0.2">
      <c r="A63" s="53"/>
      <c r="B63" s="53" t="s">
        <v>97</v>
      </c>
      <c r="C63" s="56" t="s">
        <v>98</v>
      </c>
      <c r="D63" s="53"/>
      <c r="E63" s="53"/>
      <c r="F63" s="159"/>
      <c r="G63" s="159"/>
      <c r="H63" s="87"/>
    </row>
    <row r="64" spans="1:8" ht="37.15" customHeight="1" x14ac:dyDescent="0.2">
      <c r="A64" s="44">
        <v>44</v>
      </c>
      <c r="B64" s="38" t="s">
        <v>97</v>
      </c>
      <c r="C64" s="46" t="s">
        <v>99</v>
      </c>
      <c r="D64" s="38" t="s">
        <v>19</v>
      </c>
      <c r="E64" s="44">
        <v>50</v>
      </c>
      <c r="F64" s="159">
        <v>134.37</v>
      </c>
      <c r="G64" s="159"/>
      <c r="H64" s="87"/>
    </row>
    <row r="65" spans="1:8" ht="37.15" customHeight="1" x14ac:dyDescent="0.2">
      <c r="A65" s="44">
        <f>A64+1</f>
        <v>45</v>
      </c>
      <c r="B65" s="38" t="s">
        <v>97</v>
      </c>
      <c r="C65" s="46" t="s">
        <v>100</v>
      </c>
      <c r="D65" s="38" t="s">
        <v>19</v>
      </c>
      <c r="E65" s="44">
        <v>50</v>
      </c>
      <c r="F65" s="159">
        <v>56.84</v>
      </c>
      <c r="G65" s="159"/>
      <c r="H65" s="87"/>
    </row>
    <row r="66" spans="1:8" ht="37.15" customHeight="1" x14ac:dyDescent="0.2">
      <c r="A66" s="53"/>
      <c r="B66" s="53" t="s">
        <v>101</v>
      </c>
      <c r="C66" s="56" t="s">
        <v>102</v>
      </c>
      <c r="D66" s="53"/>
      <c r="E66" s="53"/>
      <c r="F66" s="159"/>
      <c r="G66" s="159"/>
      <c r="H66" s="87"/>
    </row>
    <row r="67" spans="1:8" ht="37.15" customHeight="1" x14ac:dyDescent="0.2">
      <c r="A67" s="44">
        <v>46</v>
      </c>
      <c r="B67" s="44" t="s">
        <v>101</v>
      </c>
      <c r="C67" s="46" t="s">
        <v>103</v>
      </c>
      <c r="D67" s="38" t="s">
        <v>19</v>
      </c>
      <c r="E67" s="44">
        <v>200</v>
      </c>
      <c r="F67" s="159">
        <v>149.24</v>
      </c>
      <c r="G67" s="159"/>
      <c r="H67" s="87"/>
    </row>
    <row r="68" spans="1:8" ht="37.15" customHeight="1" x14ac:dyDescent="0.2">
      <c r="A68" s="44">
        <f>A67+1</f>
        <v>47</v>
      </c>
      <c r="B68" s="44" t="s">
        <v>101</v>
      </c>
      <c r="C68" s="46" t="s">
        <v>104</v>
      </c>
      <c r="D68" s="38" t="s">
        <v>19</v>
      </c>
      <c r="E68" s="44">
        <v>200</v>
      </c>
      <c r="F68" s="159">
        <v>153.63</v>
      </c>
      <c r="G68" s="159"/>
      <c r="H68" s="87"/>
    </row>
    <row r="69" spans="1:8" ht="37.15" customHeight="1" x14ac:dyDescent="0.2">
      <c r="A69" s="44">
        <f>A68+1</f>
        <v>48</v>
      </c>
      <c r="B69" s="44" t="s">
        <v>101</v>
      </c>
      <c r="C69" s="46" t="s">
        <v>105</v>
      </c>
      <c r="D69" s="38" t="s">
        <v>19</v>
      </c>
      <c r="E69" s="44">
        <v>400</v>
      </c>
      <c r="F69" s="159">
        <v>102.16</v>
      </c>
      <c r="G69" s="159"/>
      <c r="H69" s="87"/>
    </row>
    <row r="70" spans="1:8" ht="37.15" customHeight="1" x14ac:dyDescent="0.2">
      <c r="A70" s="44">
        <f>A69+1</f>
        <v>49</v>
      </c>
      <c r="B70" s="44" t="s">
        <v>101</v>
      </c>
      <c r="C70" s="46" t="s">
        <v>106</v>
      </c>
      <c r="D70" s="38" t="s">
        <v>19</v>
      </c>
      <c r="E70" s="44">
        <v>1000</v>
      </c>
      <c r="F70" s="159">
        <v>160.4</v>
      </c>
      <c r="G70" s="159"/>
      <c r="H70" s="87"/>
    </row>
    <row r="71" spans="1:8" ht="37.15" customHeight="1" x14ac:dyDescent="0.2">
      <c r="A71" s="44">
        <f>A70+1</f>
        <v>50</v>
      </c>
      <c r="B71" s="44" t="s">
        <v>101</v>
      </c>
      <c r="C71" s="46" t="s">
        <v>107</v>
      </c>
      <c r="D71" s="38" t="s">
        <v>19</v>
      </c>
      <c r="E71" s="44">
        <v>400</v>
      </c>
      <c r="F71" s="159">
        <v>165.81</v>
      </c>
      <c r="G71" s="159"/>
      <c r="H71" s="87"/>
    </row>
    <row r="72" spans="1:8" ht="37.15" customHeight="1" x14ac:dyDescent="0.2">
      <c r="A72" s="44">
        <f>A71+1</f>
        <v>51</v>
      </c>
      <c r="B72" s="44" t="s">
        <v>101</v>
      </c>
      <c r="C72" s="46" t="s">
        <v>108</v>
      </c>
      <c r="D72" s="38" t="s">
        <v>19</v>
      </c>
      <c r="E72" s="44">
        <v>400</v>
      </c>
      <c r="F72" s="159">
        <v>107.13</v>
      </c>
      <c r="G72" s="159"/>
      <c r="H72" s="87"/>
    </row>
    <row r="73" spans="1:8" ht="37.15" customHeight="1" x14ac:dyDescent="0.2">
      <c r="A73" s="47"/>
      <c r="B73" s="47"/>
      <c r="C73" s="48" t="s">
        <v>109</v>
      </c>
      <c r="D73" s="47"/>
      <c r="E73" s="99"/>
      <c r="F73" s="99"/>
      <c r="G73" s="99"/>
      <c r="H73" s="99"/>
    </row>
    <row r="74" spans="1:8" ht="37.15" customHeight="1" x14ac:dyDescent="0.2">
      <c r="A74" s="53"/>
      <c r="B74" s="53" t="s">
        <v>110</v>
      </c>
      <c r="C74" s="56" t="s">
        <v>111</v>
      </c>
      <c r="D74" s="53"/>
      <c r="E74" s="53"/>
      <c r="F74" s="159"/>
      <c r="G74" s="159"/>
      <c r="H74" s="87"/>
    </row>
    <row r="75" spans="1:8" s="13" customFormat="1" ht="37.15" customHeight="1" x14ac:dyDescent="0.2">
      <c r="A75" s="44">
        <v>52</v>
      </c>
      <c r="B75" s="44" t="s">
        <v>110</v>
      </c>
      <c r="C75" s="46" t="s">
        <v>112</v>
      </c>
      <c r="D75" s="44" t="s">
        <v>31</v>
      </c>
      <c r="E75" s="44">
        <v>300</v>
      </c>
      <c r="F75" s="159">
        <v>77.739999999999995</v>
      </c>
      <c r="G75" s="159"/>
      <c r="H75" s="87"/>
    </row>
    <row r="76" spans="1:8" s="13" customFormat="1" ht="37.15" customHeight="1" x14ac:dyDescent="0.2">
      <c r="A76" s="44">
        <f>A75+1</f>
        <v>53</v>
      </c>
      <c r="B76" s="44" t="s">
        <v>113</v>
      </c>
      <c r="C76" s="46" t="s">
        <v>114</v>
      </c>
      <c r="D76" s="38" t="s">
        <v>19</v>
      </c>
      <c r="E76" s="44">
        <v>300</v>
      </c>
      <c r="F76" s="159">
        <v>124.36</v>
      </c>
      <c r="G76" s="159"/>
      <c r="H76" s="87"/>
    </row>
    <row r="77" spans="1:8" ht="37.15" customHeight="1" x14ac:dyDescent="0.2">
      <c r="A77" s="53"/>
      <c r="B77" s="53" t="s">
        <v>115</v>
      </c>
      <c r="C77" s="56" t="s">
        <v>116</v>
      </c>
      <c r="D77" s="53"/>
      <c r="E77" s="53"/>
      <c r="F77" s="159"/>
      <c r="G77" s="159"/>
      <c r="H77" s="87"/>
    </row>
    <row r="78" spans="1:8" ht="37.15" customHeight="1" x14ac:dyDescent="0.2">
      <c r="A78" s="44">
        <v>54</v>
      </c>
      <c r="B78" s="38" t="s">
        <v>115</v>
      </c>
      <c r="C78" s="46" t="s">
        <v>117</v>
      </c>
      <c r="D78" s="38" t="s">
        <v>19</v>
      </c>
      <c r="E78" s="44">
        <v>500</v>
      </c>
      <c r="F78" s="159">
        <v>15</v>
      </c>
      <c r="G78" s="159"/>
      <c r="H78" s="87"/>
    </row>
    <row r="79" spans="1:8" ht="37.15" customHeight="1" x14ac:dyDescent="0.2">
      <c r="A79" s="44">
        <f>A78+1</f>
        <v>55</v>
      </c>
      <c r="B79" s="38" t="s">
        <v>115</v>
      </c>
      <c r="C79" s="46" t="s">
        <v>685</v>
      </c>
      <c r="D79" s="38" t="s">
        <v>19</v>
      </c>
      <c r="E79" s="44">
        <v>500</v>
      </c>
      <c r="F79" s="159">
        <v>6.57</v>
      </c>
      <c r="G79" s="159"/>
      <c r="H79" s="87"/>
    </row>
    <row r="80" spans="1:8" ht="37.15" customHeight="1" x14ac:dyDescent="0.2">
      <c r="A80" s="44">
        <f>A79+1</f>
        <v>56</v>
      </c>
      <c r="B80" s="38" t="s">
        <v>115</v>
      </c>
      <c r="C80" s="46" t="s">
        <v>118</v>
      </c>
      <c r="D80" s="38" t="s">
        <v>19</v>
      </c>
      <c r="E80" s="44">
        <v>350</v>
      </c>
      <c r="F80" s="159">
        <v>16.260000000000002</v>
      </c>
      <c r="G80" s="159"/>
      <c r="H80" s="87"/>
    </row>
    <row r="81" spans="1:8" ht="37.15" customHeight="1" x14ac:dyDescent="0.2">
      <c r="A81" s="47"/>
      <c r="B81" s="47"/>
      <c r="C81" s="48" t="s">
        <v>119</v>
      </c>
      <c r="D81" s="47"/>
      <c r="E81" s="99"/>
      <c r="F81" s="99"/>
      <c r="G81" s="99"/>
      <c r="H81" s="99"/>
    </row>
    <row r="82" spans="1:8" ht="37.15" customHeight="1" x14ac:dyDescent="0.2">
      <c r="A82" s="53"/>
      <c r="B82" s="53" t="s">
        <v>120</v>
      </c>
      <c r="C82" s="56" t="s">
        <v>121</v>
      </c>
      <c r="D82" s="53"/>
      <c r="E82" s="53"/>
      <c r="F82" s="159"/>
      <c r="G82" s="159"/>
      <c r="H82" s="87"/>
    </row>
    <row r="83" spans="1:8" ht="37.15" customHeight="1" x14ac:dyDescent="0.2">
      <c r="A83" s="44">
        <v>57</v>
      </c>
      <c r="B83" s="38" t="s">
        <v>120</v>
      </c>
      <c r="C83" s="57" t="s">
        <v>122</v>
      </c>
      <c r="D83" s="38" t="s">
        <v>31</v>
      </c>
      <c r="E83" s="44">
        <v>410</v>
      </c>
      <c r="F83" s="159">
        <v>147.37</v>
      </c>
      <c r="G83" s="159"/>
      <c r="H83" s="87"/>
    </row>
    <row r="84" spans="1:8" ht="37.15" customHeight="1" x14ac:dyDescent="0.2">
      <c r="A84" s="44">
        <f t="shared" ref="A84:A90" si="2">A83+1</f>
        <v>58</v>
      </c>
      <c r="B84" s="38" t="s">
        <v>120</v>
      </c>
      <c r="C84" s="57" t="s">
        <v>123</v>
      </c>
      <c r="D84" s="38" t="s">
        <v>31</v>
      </c>
      <c r="E84" s="44">
        <v>200</v>
      </c>
      <c r="F84" s="159">
        <v>111.88</v>
      </c>
      <c r="G84" s="159"/>
      <c r="H84" s="87"/>
    </row>
    <row r="85" spans="1:8" ht="37.15" customHeight="1" x14ac:dyDescent="0.2">
      <c r="A85" s="44">
        <f t="shared" si="2"/>
        <v>59</v>
      </c>
      <c r="B85" s="38" t="s">
        <v>120</v>
      </c>
      <c r="C85" s="57" t="s">
        <v>124</v>
      </c>
      <c r="D85" s="38" t="s">
        <v>31</v>
      </c>
      <c r="E85" s="44">
        <v>300</v>
      </c>
      <c r="F85" s="159">
        <v>161.86000000000001</v>
      </c>
      <c r="G85" s="159"/>
      <c r="H85" s="87"/>
    </row>
    <row r="86" spans="1:8" ht="37.15" customHeight="1" x14ac:dyDescent="0.2">
      <c r="A86" s="44">
        <f t="shared" si="2"/>
        <v>60</v>
      </c>
      <c r="B86" s="38" t="s">
        <v>120</v>
      </c>
      <c r="C86" s="57" t="s">
        <v>125</v>
      </c>
      <c r="D86" s="38" t="s">
        <v>31</v>
      </c>
      <c r="E86" s="44">
        <v>80</v>
      </c>
      <c r="F86" s="159">
        <v>114</v>
      </c>
      <c r="G86" s="159"/>
      <c r="H86" s="87"/>
    </row>
    <row r="87" spans="1:8" ht="37.15" customHeight="1" x14ac:dyDescent="0.2">
      <c r="A87" s="44">
        <f t="shared" si="2"/>
        <v>61</v>
      </c>
      <c r="B87" s="38" t="s">
        <v>120</v>
      </c>
      <c r="C87" s="57" t="s">
        <v>126</v>
      </c>
      <c r="D87" s="38" t="s">
        <v>31</v>
      </c>
      <c r="E87" s="44">
        <v>350</v>
      </c>
      <c r="F87" s="159">
        <v>141.19999999999999</v>
      </c>
      <c r="G87" s="159"/>
      <c r="H87" s="87"/>
    </row>
    <row r="88" spans="1:8" ht="37.15" customHeight="1" x14ac:dyDescent="0.2">
      <c r="A88" s="44">
        <f t="shared" si="2"/>
        <v>62</v>
      </c>
      <c r="B88" s="38" t="s">
        <v>120</v>
      </c>
      <c r="C88" s="57" t="s">
        <v>127</v>
      </c>
      <c r="D88" s="38" t="s">
        <v>31</v>
      </c>
      <c r="E88" s="44">
        <v>80</v>
      </c>
      <c r="F88" s="159">
        <v>108.15</v>
      </c>
      <c r="G88" s="159"/>
      <c r="H88" s="87"/>
    </row>
    <row r="89" spans="1:8" ht="37.15" customHeight="1" x14ac:dyDescent="0.2">
      <c r="A89" s="44">
        <f t="shared" si="2"/>
        <v>63</v>
      </c>
      <c r="B89" s="38" t="s">
        <v>128</v>
      </c>
      <c r="C89" s="57" t="s">
        <v>129</v>
      </c>
      <c r="D89" s="38" t="s">
        <v>130</v>
      </c>
      <c r="E89" s="44">
        <v>40</v>
      </c>
      <c r="F89" s="159">
        <v>960.21</v>
      </c>
      <c r="G89" s="159"/>
      <c r="H89" s="87"/>
    </row>
    <row r="90" spans="1:8" ht="37.15" customHeight="1" x14ac:dyDescent="0.2">
      <c r="A90" s="44">
        <f t="shared" si="2"/>
        <v>64</v>
      </c>
      <c r="B90" s="38" t="s">
        <v>128</v>
      </c>
      <c r="C90" s="57" t="s">
        <v>131</v>
      </c>
      <c r="D90" s="38" t="s">
        <v>130</v>
      </c>
      <c r="E90" s="44">
        <v>20</v>
      </c>
      <c r="F90" s="159">
        <v>994.33</v>
      </c>
      <c r="G90" s="159"/>
      <c r="H90" s="87"/>
    </row>
    <row r="91" spans="1:8" ht="37.15" customHeight="1" x14ac:dyDescent="0.2">
      <c r="A91" s="53"/>
      <c r="B91" s="53" t="s">
        <v>132</v>
      </c>
      <c r="C91" s="56" t="s">
        <v>133</v>
      </c>
      <c r="D91" s="53"/>
      <c r="E91" s="53"/>
      <c r="F91" s="159"/>
      <c r="G91" s="159"/>
      <c r="H91" s="87"/>
    </row>
    <row r="92" spans="1:8" ht="37.15" customHeight="1" x14ac:dyDescent="0.2">
      <c r="A92" s="44">
        <v>65</v>
      </c>
      <c r="B92" s="38" t="s">
        <v>132</v>
      </c>
      <c r="C92" s="57" t="s">
        <v>134</v>
      </c>
      <c r="D92" s="38" t="s">
        <v>31</v>
      </c>
      <c r="E92" s="44">
        <v>120</v>
      </c>
      <c r="F92" s="159">
        <v>258.22000000000003</v>
      </c>
      <c r="G92" s="159"/>
      <c r="H92" s="87"/>
    </row>
    <row r="93" spans="1:8" ht="37.15" customHeight="1" x14ac:dyDescent="0.2">
      <c r="A93" s="44">
        <f>A92+1</f>
        <v>66</v>
      </c>
      <c r="B93" s="38" t="s">
        <v>132</v>
      </c>
      <c r="C93" s="57" t="s">
        <v>135</v>
      </c>
      <c r="D93" s="38" t="s">
        <v>31</v>
      </c>
      <c r="E93" s="44">
        <v>100</v>
      </c>
      <c r="F93" s="159">
        <v>123.58</v>
      </c>
      <c r="G93" s="159"/>
      <c r="H93" s="87"/>
    </row>
    <row r="94" spans="1:8" ht="37.15" customHeight="1" x14ac:dyDescent="0.2">
      <c r="A94" s="44">
        <f>A93+1</f>
        <v>67</v>
      </c>
      <c r="B94" s="38" t="s">
        <v>132</v>
      </c>
      <c r="C94" s="57" t="s">
        <v>136</v>
      </c>
      <c r="D94" s="38" t="s">
        <v>31</v>
      </c>
      <c r="E94" s="44">
        <v>80</v>
      </c>
      <c r="F94" s="159">
        <v>275.48</v>
      </c>
      <c r="G94" s="159"/>
      <c r="H94" s="87"/>
    </row>
    <row r="95" spans="1:8" ht="37.15" customHeight="1" x14ac:dyDescent="0.2">
      <c r="A95" s="44">
        <f>A94+1</f>
        <v>68</v>
      </c>
      <c r="B95" s="38" t="s">
        <v>132</v>
      </c>
      <c r="C95" s="57" t="s">
        <v>137</v>
      </c>
      <c r="D95" s="38" t="s">
        <v>31</v>
      </c>
      <c r="E95" s="44">
        <v>80</v>
      </c>
      <c r="F95" s="159">
        <v>128.6</v>
      </c>
      <c r="G95" s="159"/>
      <c r="H95" s="87"/>
    </row>
    <row r="96" spans="1:8" ht="37.15" customHeight="1" x14ac:dyDescent="0.2">
      <c r="A96" s="44">
        <f>A95+1</f>
        <v>69</v>
      </c>
      <c r="B96" s="38" t="s">
        <v>132</v>
      </c>
      <c r="C96" s="57" t="s">
        <v>138</v>
      </c>
      <c r="D96" s="38" t="s">
        <v>31</v>
      </c>
      <c r="E96" s="44">
        <v>60</v>
      </c>
      <c r="F96" s="159">
        <v>232.54</v>
      </c>
      <c r="G96" s="159"/>
      <c r="H96" s="87"/>
    </row>
    <row r="97" spans="1:8" ht="37.15" customHeight="1" x14ac:dyDescent="0.2">
      <c r="A97" s="44">
        <f>A96+1</f>
        <v>70</v>
      </c>
      <c r="B97" s="38" t="s">
        <v>132</v>
      </c>
      <c r="C97" s="57" t="s">
        <v>139</v>
      </c>
      <c r="D97" s="38" t="s">
        <v>31</v>
      </c>
      <c r="E97" s="44">
        <v>50</v>
      </c>
      <c r="F97" s="159">
        <v>116.26</v>
      </c>
      <c r="G97" s="159"/>
      <c r="H97" s="87"/>
    </row>
    <row r="98" spans="1:8" ht="37.15" customHeight="1" x14ac:dyDescent="0.2">
      <c r="A98" s="53"/>
      <c r="B98" s="53" t="s">
        <v>140</v>
      </c>
      <c r="C98" s="56" t="s">
        <v>141</v>
      </c>
      <c r="D98" s="53"/>
      <c r="E98" s="53"/>
      <c r="F98" s="159"/>
      <c r="G98" s="159"/>
      <c r="H98" s="87"/>
    </row>
    <row r="99" spans="1:8" ht="37.15" customHeight="1" x14ac:dyDescent="0.2">
      <c r="A99" s="44">
        <v>71</v>
      </c>
      <c r="B99" s="38" t="s">
        <v>140</v>
      </c>
      <c r="C99" s="46" t="s">
        <v>142</v>
      </c>
      <c r="D99" s="38" t="s">
        <v>19</v>
      </c>
      <c r="E99" s="44">
        <v>220</v>
      </c>
      <c r="F99" s="159">
        <v>113.55</v>
      </c>
      <c r="G99" s="159"/>
      <c r="H99" s="87"/>
    </row>
    <row r="100" spans="1:8" ht="37.15" customHeight="1" x14ac:dyDescent="0.2">
      <c r="A100" s="44">
        <f>A99+1</f>
        <v>72</v>
      </c>
      <c r="B100" s="38" t="s">
        <v>140</v>
      </c>
      <c r="C100" s="46" t="s">
        <v>143</v>
      </c>
      <c r="D100" s="38" t="s">
        <v>19</v>
      </c>
      <c r="E100" s="44">
        <v>60</v>
      </c>
      <c r="F100" s="159">
        <v>55.3</v>
      </c>
      <c r="G100" s="159"/>
      <c r="H100" s="87"/>
    </row>
    <row r="101" spans="1:8" ht="37.15" customHeight="1" x14ac:dyDescent="0.2">
      <c r="A101" s="44">
        <f>A100+1</f>
        <v>73</v>
      </c>
      <c r="B101" s="38" t="s">
        <v>140</v>
      </c>
      <c r="C101" s="46" t="s">
        <v>144</v>
      </c>
      <c r="D101" s="38" t="s">
        <v>19</v>
      </c>
      <c r="E101" s="44">
        <v>220</v>
      </c>
      <c r="F101" s="159">
        <v>114.91</v>
      </c>
      <c r="G101" s="159"/>
      <c r="H101" s="87"/>
    </row>
    <row r="102" spans="1:8" ht="37.15" customHeight="1" x14ac:dyDescent="0.2">
      <c r="A102" s="44">
        <f>A101+1</f>
        <v>74</v>
      </c>
      <c r="B102" s="38" t="s">
        <v>140</v>
      </c>
      <c r="C102" s="46" t="s">
        <v>145</v>
      </c>
      <c r="D102" s="38" t="s">
        <v>19</v>
      </c>
      <c r="E102" s="44">
        <v>30</v>
      </c>
      <c r="F102" s="159">
        <v>52.24</v>
      </c>
      <c r="G102" s="159"/>
      <c r="H102" s="87"/>
    </row>
    <row r="103" spans="1:8" ht="49.9" customHeight="1" x14ac:dyDescent="0.2">
      <c r="A103" s="44">
        <f>A102+1</f>
        <v>75</v>
      </c>
      <c r="B103" s="38" t="s">
        <v>140</v>
      </c>
      <c r="C103" s="57" t="s">
        <v>146</v>
      </c>
      <c r="D103" s="38" t="s">
        <v>19</v>
      </c>
      <c r="E103" s="44">
        <v>245</v>
      </c>
      <c r="F103" s="159">
        <v>575.66</v>
      </c>
      <c r="G103" s="159"/>
      <c r="H103" s="87"/>
    </row>
    <row r="104" spans="1:8" ht="49.9" customHeight="1" x14ac:dyDescent="0.2">
      <c r="A104" s="44">
        <f>A103+1</f>
        <v>76</v>
      </c>
      <c r="B104" s="38" t="s">
        <v>140</v>
      </c>
      <c r="C104" s="57" t="s">
        <v>147</v>
      </c>
      <c r="D104" s="38" t="s">
        <v>19</v>
      </c>
      <c r="E104" s="44">
        <v>15</v>
      </c>
      <c r="F104" s="159">
        <v>65.66</v>
      </c>
      <c r="G104" s="159"/>
      <c r="H104" s="87"/>
    </row>
    <row r="105" spans="1:8" ht="37.15" customHeight="1" x14ac:dyDescent="0.2">
      <c r="A105" s="53"/>
      <c r="B105" s="53" t="s">
        <v>148</v>
      </c>
      <c r="C105" s="56" t="s">
        <v>149</v>
      </c>
      <c r="D105" s="53"/>
      <c r="E105" s="53"/>
      <c r="F105" s="159"/>
      <c r="G105" s="159"/>
      <c r="H105" s="87"/>
    </row>
    <row r="106" spans="1:8" ht="37.15" customHeight="1" x14ac:dyDescent="0.2">
      <c r="A106" s="44">
        <v>77</v>
      </c>
      <c r="B106" s="38" t="s">
        <v>148</v>
      </c>
      <c r="C106" s="57" t="s">
        <v>150</v>
      </c>
      <c r="D106" s="38" t="s">
        <v>31</v>
      </c>
      <c r="E106" s="44">
        <v>400</v>
      </c>
      <c r="F106" s="159">
        <v>83.6</v>
      </c>
      <c r="G106" s="159"/>
      <c r="H106" s="87"/>
    </row>
    <row r="107" spans="1:8" ht="37.15" customHeight="1" x14ac:dyDescent="0.2">
      <c r="A107" s="44">
        <f>A106+1</f>
        <v>78</v>
      </c>
      <c r="B107" s="38" t="s">
        <v>148</v>
      </c>
      <c r="C107" s="57" t="s">
        <v>151</v>
      </c>
      <c r="D107" s="38" t="s">
        <v>31</v>
      </c>
      <c r="E107" s="44">
        <v>90</v>
      </c>
      <c r="F107" s="179">
        <v>83.15</v>
      </c>
      <c r="G107" s="159"/>
      <c r="H107" s="87"/>
    </row>
    <row r="108" spans="1:8" ht="37.15" customHeight="1" x14ac:dyDescent="0.2">
      <c r="A108" s="44">
        <f>A107+1</f>
        <v>79</v>
      </c>
      <c r="B108" s="38" t="s">
        <v>148</v>
      </c>
      <c r="C108" s="46" t="s">
        <v>152</v>
      </c>
      <c r="D108" s="38" t="s">
        <v>31</v>
      </c>
      <c r="E108" s="44">
        <v>80</v>
      </c>
      <c r="F108" s="159">
        <v>62.67</v>
      </c>
      <c r="G108" s="159"/>
      <c r="H108" s="87"/>
    </row>
    <row r="109" spans="1:8" ht="37.15" customHeight="1" x14ac:dyDescent="0.2">
      <c r="A109" s="53"/>
      <c r="B109" s="53" t="s">
        <v>153</v>
      </c>
      <c r="C109" s="56" t="s">
        <v>154</v>
      </c>
      <c r="D109" s="53"/>
      <c r="E109" s="53"/>
      <c r="F109" s="159"/>
      <c r="G109" s="159"/>
      <c r="H109" s="87"/>
    </row>
    <row r="110" spans="1:8" ht="37.15" customHeight="1" x14ac:dyDescent="0.2">
      <c r="A110" s="44">
        <v>80</v>
      </c>
      <c r="B110" s="44" t="s">
        <v>155</v>
      </c>
      <c r="C110" s="46" t="s">
        <v>156</v>
      </c>
      <c r="D110" s="44" t="s">
        <v>31</v>
      </c>
      <c r="E110" s="44">
        <v>100</v>
      </c>
      <c r="F110" s="159">
        <v>151.28</v>
      </c>
      <c r="G110" s="159"/>
      <c r="H110" s="87"/>
    </row>
    <row r="111" spans="1:8" ht="37.15" customHeight="1" x14ac:dyDescent="0.2">
      <c r="A111" s="47"/>
      <c r="B111" s="47"/>
      <c r="C111" s="48" t="s">
        <v>157</v>
      </c>
      <c r="D111" s="47"/>
      <c r="E111" s="99"/>
      <c r="F111" s="99"/>
      <c r="G111" s="99"/>
      <c r="H111" s="99"/>
    </row>
    <row r="112" spans="1:8" ht="37.15" customHeight="1" x14ac:dyDescent="0.2">
      <c r="A112" s="53"/>
      <c r="B112" s="53" t="s">
        <v>158</v>
      </c>
      <c r="C112" s="56" t="s">
        <v>159</v>
      </c>
      <c r="D112" s="53"/>
      <c r="E112" s="53"/>
      <c r="F112" s="159"/>
      <c r="G112" s="159"/>
      <c r="H112" s="87"/>
    </row>
    <row r="113" spans="1:8" ht="37.15" customHeight="1" x14ac:dyDescent="0.2">
      <c r="A113" s="44">
        <v>81</v>
      </c>
      <c r="B113" s="38" t="s">
        <v>158</v>
      </c>
      <c r="C113" s="57" t="s">
        <v>611</v>
      </c>
      <c r="D113" s="38" t="s">
        <v>19</v>
      </c>
      <c r="E113" s="44">
        <v>450</v>
      </c>
      <c r="F113" s="159">
        <v>62.67</v>
      </c>
      <c r="G113" s="159"/>
      <c r="H113" s="87"/>
    </row>
    <row r="114" spans="1:8" ht="37.15" customHeight="1" x14ac:dyDescent="0.2">
      <c r="A114" s="44">
        <f>A113+1</f>
        <v>82</v>
      </c>
      <c r="B114" s="38" t="s">
        <v>158</v>
      </c>
      <c r="C114" s="55" t="s">
        <v>624</v>
      </c>
      <c r="D114" s="44" t="s">
        <v>130</v>
      </c>
      <c r="E114" s="44">
        <v>30</v>
      </c>
      <c r="F114" s="179">
        <v>496.97</v>
      </c>
      <c r="G114" s="159"/>
      <c r="H114" s="87"/>
    </row>
    <row r="115" spans="1:8" ht="37.15" customHeight="1" x14ac:dyDescent="0.2">
      <c r="A115" s="44">
        <f>A114+1</f>
        <v>83</v>
      </c>
      <c r="B115" s="38" t="s">
        <v>158</v>
      </c>
      <c r="C115" s="55" t="s">
        <v>160</v>
      </c>
      <c r="D115" s="44" t="s">
        <v>130</v>
      </c>
      <c r="E115" s="44">
        <v>30</v>
      </c>
      <c r="F115" s="159">
        <v>133.28</v>
      </c>
      <c r="G115" s="159"/>
      <c r="H115" s="87"/>
    </row>
    <row r="116" spans="1:8" ht="37.15" customHeight="1" x14ac:dyDescent="0.2">
      <c r="A116" s="44">
        <f>A115+1</f>
        <v>84</v>
      </c>
      <c r="B116" s="38" t="s">
        <v>158</v>
      </c>
      <c r="C116" s="55" t="s">
        <v>691</v>
      </c>
      <c r="D116" s="44" t="s">
        <v>130</v>
      </c>
      <c r="E116" s="44">
        <v>30</v>
      </c>
      <c r="F116" s="159">
        <v>39.19</v>
      </c>
      <c r="G116" s="159"/>
      <c r="H116" s="87"/>
    </row>
    <row r="117" spans="1:8" ht="37.15" customHeight="1" x14ac:dyDescent="0.2">
      <c r="A117" s="44">
        <f>A116+1</f>
        <v>85</v>
      </c>
      <c r="B117" s="38" t="s">
        <v>158</v>
      </c>
      <c r="C117" s="55" t="s">
        <v>161</v>
      </c>
      <c r="D117" s="38" t="s">
        <v>19</v>
      </c>
      <c r="E117" s="44">
        <v>30</v>
      </c>
      <c r="F117" s="159">
        <v>13.69</v>
      </c>
      <c r="G117" s="159"/>
      <c r="H117" s="87"/>
    </row>
    <row r="118" spans="1:8" ht="37.15" customHeight="1" x14ac:dyDescent="0.2">
      <c r="A118" s="47"/>
      <c r="B118" s="47"/>
      <c r="C118" s="48" t="s">
        <v>162</v>
      </c>
      <c r="D118" s="47"/>
      <c r="E118" s="99"/>
      <c r="F118" s="99"/>
      <c r="G118" s="99"/>
      <c r="H118" s="99"/>
    </row>
    <row r="119" spans="1:8" ht="37.15" customHeight="1" x14ac:dyDescent="0.2">
      <c r="A119" s="53"/>
      <c r="B119" s="53" t="s">
        <v>163</v>
      </c>
      <c r="C119" s="56" t="s">
        <v>164</v>
      </c>
      <c r="D119" s="53"/>
      <c r="E119" s="53"/>
      <c r="F119" s="159"/>
      <c r="G119" s="159"/>
      <c r="H119" s="87"/>
    </row>
    <row r="120" spans="1:8" ht="37.15" customHeight="1" x14ac:dyDescent="0.2">
      <c r="A120" s="44">
        <v>86</v>
      </c>
      <c r="B120" s="44" t="s">
        <v>163</v>
      </c>
      <c r="C120" s="55" t="s">
        <v>165</v>
      </c>
      <c r="D120" s="44" t="s">
        <v>31</v>
      </c>
      <c r="E120" s="44">
        <v>50</v>
      </c>
      <c r="F120" s="179">
        <v>989.95</v>
      </c>
      <c r="G120" s="159"/>
      <c r="H120" s="87"/>
    </row>
    <row r="121" spans="1:8" ht="37.15" customHeight="1" x14ac:dyDescent="0.2">
      <c r="A121" s="53"/>
      <c r="B121" s="53" t="s">
        <v>166</v>
      </c>
      <c r="C121" s="56" t="s">
        <v>167</v>
      </c>
      <c r="D121" s="53"/>
      <c r="E121" s="53"/>
      <c r="F121" s="159"/>
      <c r="G121" s="159"/>
      <c r="H121" s="87"/>
    </row>
    <row r="122" spans="1:8" ht="37.15" customHeight="1" x14ac:dyDescent="0.2">
      <c r="A122" s="44">
        <v>87</v>
      </c>
      <c r="B122" s="44" t="s">
        <v>166</v>
      </c>
      <c r="C122" s="46" t="s">
        <v>168</v>
      </c>
      <c r="D122" s="38" t="s">
        <v>130</v>
      </c>
      <c r="E122" s="44">
        <v>30</v>
      </c>
      <c r="F122" s="159">
        <v>1554.01</v>
      </c>
      <c r="G122" s="159"/>
      <c r="H122" s="87"/>
    </row>
    <row r="123" spans="1:8" ht="37.15" customHeight="1" x14ac:dyDescent="0.2">
      <c r="A123" s="53"/>
      <c r="B123" s="53" t="s">
        <v>113</v>
      </c>
      <c r="C123" s="56" t="s">
        <v>169</v>
      </c>
      <c r="D123" s="53"/>
      <c r="E123" s="53"/>
      <c r="F123" s="159"/>
      <c r="G123" s="159"/>
      <c r="H123" s="87"/>
    </row>
    <row r="124" spans="1:8" ht="71.45" customHeight="1" x14ac:dyDescent="0.2">
      <c r="A124" s="44">
        <v>88</v>
      </c>
      <c r="B124" s="38" t="s">
        <v>113</v>
      </c>
      <c r="C124" s="57" t="s">
        <v>170</v>
      </c>
      <c r="D124" s="38" t="s">
        <v>19</v>
      </c>
      <c r="E124" s="44">
        <v>200</v>
      </c>
      <c r="F124" s="159">
        <v>115.02</v>
      </c>
      <c r="G124" s="159"/>
      <c r="H124" s="87"/>
    </row>
    <row r="125" spans="1:8" ht="71.45" customHeight="1" x14ac:dyDescent="0.2">
      <c r="A125" s="44">
        <f>A124+1</f>
        <v>89</v>
      </c>
      <c r="B125" s="38" t="s">
        <v>113</v>
      </c>
      <c r="C125" s="46" t="s">
        <v>171</v>
      </c>
      <c r="D125" s="38" t="s">
        <v>19</v>
      </c>
      <c r="E125" s="44">
        <v>900</v>
      </c>
      <c r="F125" s="159">
        <v>140.25</v>
      </c>
      <c r="G125" s="159"/>
      <c r="H125" s="87"/>
    </row>
    <row r="126" spans="1:8" ht="71.45" customHeight="1" x14ac:dyDescent="0.2">
      <c r="A126" s="44">
        <f>A125+1</f>
        <v>90</v>
      </c>
      <c r="B126" s="38" t="s">
        <v>113</v>
      </c>
      <c r="C126" s="46" t="s">
        <v>172</v>
      </c>
      <c r="D126" s="38" t="s">
        <v>19</v>
      </c>
      <c r="E126" s="44">
        <v>500</v>
      </c>
      <c r="F126" s="159">
        <v>52.01</v>
      </c>
      <c r="G126" s="159"/>
      <c r="H126" s="87"/>
    </row>
    <row r="127" spans="1:8" ht="37.15" customHeight="1" x14ac:dyDescent="0.2">
      <c r="A127" s="53"/>
      <c r="B127" s="53" t="s">
        <v>113</v>
      </c>
      <c r="C127" s="56" t="s">
        <v>173</v>
      </c>
      <c r="D127" s="53"/>
      <c r="E127" s="53"/>
      <c r="F127" s="159"/>
      <c r="G127" s="159"/>
      <c r="H127" s="87"/>
    </row>
    <row r="128" spans="1:8" ht="37.15" customHeight="1" x14ac:dyDescent="0.2">
      <c r="A128" s="44">
        <v>91</v>
      </c>
      <c r="B128" s="44" t="s">
        <v>174</v>
      </c>
      <c r="C128" s="46" t="s">
        <v>175</v>
      </c>
      <c r="D128" s="38" t="s">
        <v>19</v>
      </c>
      <c r="E128" s="44">
        <v>121</v>
      </c>
      <c r="F128" s="159">
        <v>160.15</v>
      </c>
      <c r="G128" s="159"/>
      <c r="H128" s="87"/>
    </row>
    <row r="129" spans="1:8" ht="37.15" customHeight="1" x14ac:dyDescent="0.2">
      <c r="A129" s="44">
        <f>A128+1</f>
        <v>92</v>
      </c>
      <c r="B129" s="44" t="s">
        <v>174</v>
      </c>
      <c r="C129" s="46" t="s">
        <v>176</v>
      </c>
      <c r="D129" s="38" t="s">
        <v>19</v>
      </c>
      <c r="E129" s="44">
        <v>90</v>
      </c>
      <c r="F129" s="159">
        <v>69.459999999999994</v>
      </c>
      <c r="G129" s="159"/>
      <c r="H129" s="87"/>
    </row>
    <row r="130" spans="1:8" s="28" customFormat="1" ht="37.15" customHeight="1" x14ac:dyDescent="0.2">
      <c r="A130" s="58"/>
      <c r="B130" s="58"/>
      <c r="C130" s="59" t="s">
        <v>177</v>
      </c>
      <c r="D130" s="58"/>
      <c r="E130" s="58"/>
      <c r="F130" s="58"/>
      <c r="G130" s="58"/>
      <c r="H130" s="58"/>
    </row>
    <row r="131" spans="1:8" ht="37.15" customHeight="1" x14ac:dyDescent="0.2">
      <c r="A131" s="44">
        <v>93</v>
      </c>
      <c r="B131" s="38" t="s">
        <v>178</v>
      </c>
      <c r="C131" s="46" t="s">
        <v>179</v>
      </c>
      <c r="D131" s="38" t="s">
        <v>19</v>
      </c>
      <c r="E131" s="44">
        <v>330</v>
      </c>
      <c r="F131" s="159">
        <v>290.33999999999997</v>
      </c>
      <c r="G131" s="159"/>
      <c r="H131" s="87"/>
    </row>
    <row r="132" spans="1:8" ht="37.15" customHeight="1" x14ac:dyDescent="0.2">
      <c r="A132" s="44">
        <f t="shared" ref="A132:A154" si="3">A131+1</f>
        <v>94</v>
      </c>
      <c r="B132" s="38" t="s">
        <v>180</v>
      </c>
      <c r="C132" s="46" t="s">
        <v>181</v>
      </c>
      <c r="D132" s="38" t="s">
        <v>19</v>
      </c>
      <c r="E132" s="44">
        <v>330</v>
      </c>
      <c r="F132" s="159">
        <v>89.71</v>
      </c>
      <c r="G132" s="159"/>
      <c r="H132" s="87"/>
    </row>
    <row r="133" spans="1:8" ht="37.15" customHeight="1" x14ac:dyDescent="0.2">
      <c r="A133" s="44">
        <f t="shared" si="3"/>
        <v>95</v>
      </c>
      <c r="B133" s="38" t="s">
        <v>182</v>
      </c>
      <c r="C133" s="46" t="s">
        <v>183</v>
      </c>
      <c r="D133" s="38" t="s">
        <v>31</v>
      </c>
      <c r="E133" s="44">
        <v>100</v>
      </c>
      <c r="F133" s="159">
        <v>68.23</v>
      </c>
      <c r="G133" s="159"/>
      <c r="H133" s="87"/>
    </row>
    <row r="134" spans="1:8" ht="37.15" customHeight="1" x14ac:dyDescent="0.2">
      <c r="A134" s="44">
        <f t="shared" si="3"/>
        <v>96</v>
      </c>
      <c r="B134" s="38" t="s">
        <v>184</v>
      </c>
      <c r="C134" s="46" t="s">
        <v>185</v>
      </c>
      <c r="D134" s="38" t="s">
        <v>19</v>
      </c>
      <c r="E134" s="44">
        <v>400</v>
      </c>
      <c r="F134" s="159">
        <v>80.959999999999994</v>
      </c>
      <c r="G134" s="159"/>
      <c r="H134" s="87"/>
    </row>
    <row r="135" spans="1:8" ht="37.15" customHeight="1" x14ac:dyDescent="0.2">
      <c r="A135" s="44">
        <f t="shared" si="3"/>
        <v>97</v>
      </c>
      <c r="B135" s="38" t="s">
        <v>184</v>
      </c>
      <c r="C135" s="46" t="s">
        <v>186</v>
      </c>
      <c r="D135" s="38" t="s">
        <v>19</v>
      </c>
      <c r="E135" s="44">
        <v>400</v>
      </c>
      <c r="F135" s="159">
        <v>78.489999999999995</v>
      </c>
      <c r="G135" s="159"/>
      <c r="H135" s="87"/>
    </row>
    <row r="136" spans="1:8" ht="37.15" customHeight="1" x14ac:dyDescent="0.2">
      <c r="A136" s="44">
        <f t="shared" si="3"/>
        <v>98</v>
      </c>
      <c r="B136" s="38" t="s">
        <v>187</v>
      </c>
      <c r="C136" s="46" t="s">
        <v>188</v>
      </c>
      <c r="D136" s="38" t="s">
        <v>19</v>
      </c>
      <c r="E136" s="44">
        <v>800</v>
      </c>
      <c r="F136" s="159">
        <v>116.91</v>
      </c>
      <c r="G136" s="159"/>
      <c r="H136" s="87"/>
    </row>
    <row r="137" spans="1:8" ht="37.15" customHeight="1" x14ac:dyDescent="0.2">
      <c r="A137" s="44">
        <f t="shared" si="3"/>
        <v>99</v>
      </c>
      <c r="B137" s="38" t="s">
        <v>187</v>
      </c>
      <c r="C137" s="46" t="s">
        <v>189</v>
      </c>
      <c r="D137" s="38" t="s">
        <v>19</v>
      </c>
      <c r="E137" s="44">
        <v>800</v>
      </c>
      <c r="F137" s="159">
        <v>125.23</v>
      </c>
      <c r="G137" s="159"/>
      <c r="H137" s="87"/>
    </row>
    <row r="138" spans="1:8" ht="51.6" customHeight="1" x14ac:dyDescent="0.2">
      <c r="A138" s="44">
        <f t="shared" si="3"/>
        <v>100</v>
      </c>
      <c r="B138" s="38" t="s">
        <v>612</v>
      </c>
      <c r="C138" s="46" t="s">
        <v>613</v>
      </c>
      <c r="D138" s="38" t="s">
        <v>19</v>
      </c>
      <c r="E138" s="44">
        <v>1500</v>
      </c>
      <c r="F138" s="159">
        <v>343.32</v>
      </c>
      <c r="G138" s="159"/>
      <c r="H138" s="87"/>
    </row>
    <row r="139" spans="1:8" ht="37.15" customHeight="1" x14ac:dyDescent="0.2">
      <c r="A139" s="44">
        <f t="shared" si="3"/>
        <v>101</v>
      </c>
      <c r="B139" s="44" t="s">
        <v>190</v>
      </c>
      <c r="C139" s="55" t="s">
        <v>191</v>
      </c>
      <c r="D139" s="44" t="s">
        <v>51</v>
      </c>
      <c r="E139" s="44">
        <v>15</v>
      </c>
      <c r="F139" s="159">
        <v>780.7</v>
      </c>
      <c r="G139" s="159"/>
      <c r="H139" s="87"/>
    </row>
    <row r="140" spans="1:8" ht="37.15" customHeight="1" x14ac:dyDescent="0.2">
      <c r="A140" s="44">
        <f t="shared" si="3"/>
        <v>102</v>
      </c>
      <c r="B140" s="44" t="s">
        <v>190</v>
      </c>
      <c r="C140" s="55" t="s">
        <v>192</v>
      </c>
      <c r="D140" s="44" t="s">
        <v>51</v>
      </c>
      <c r="E140" s="44">
        <v>15</v>
      </c>
      <c r="F140" s="159">
        <v>992.76</v>
      </c>
      <c r="G140" s="159"/>
      <c r="H140" s="87"/>
    </row>
    <row r="141" spans="1:8" ht="37.15" customHeight="1" x14ac:dyDescent="0.2">
      <c r="A141" s="44">
        <f t="shared" si="3"/>
        <v>103</v>
      </c>
      <c r="B141" s="44" t="s">
        <v>190</v>
      </c>
      <c r="C141" s="46" t="s">
        <v>193</v>
      </c>
      <c r="D141" s="44" t="s">
        <v>51</v>
      </c>
      <c r="E141" s="44">
        <v>25</v>
      </c>
      <c r="F141" s="159">
        <v>408.19</v>
      </c>
      <c r="G141" s="159"/>
      <c r="H141" s="87"/>
    </row>
    <row r="142" spans="1:8" ht="37.15" customHeight="1" x14ac:dyDescent="0.2">
      <c r="A142" s="44">
        <f t="shared" si="3"/>
        <v>104</v>
      </c>
      <c r="B142" s="44" t="s">
        <v>190</v>
      </c>
      <c r="C142" s="55" t="s">
        <v>194</v>
      </c>
      <c r="D142" s="44" t="s">
        <v>51</v>
      </c>
      <c r="E142" s="44">
        <v>8</v>
      </c>
      <c r="F142" s="159">
        <v>1253.3699999999999</v>
      </c>
      <c r="G142" s="159"/>
      <c r="H142" s="87"/>
    </row>
    <row r="143" spans="1:8" ht="37.15" customHeight="1" x14ac:dyDescent="0.2">
      <c r="A143" s="44">
        <f t="shared" si="3"/>
        <v>105</v>
      </c>
      <c r="B143" s="44" t="s">
        <v>71</v>
      </c>
      <c r="C143" s="46" t="s">
        <v>195</v>
      </c>
      <c r="D143" s="44" t="s">
        <v>130</v>
      </c>
      <c r="E143" s="44">
        <v>30</v>
      </c>
      <c r="F143" s="179">
        <v>338.22</v>
      </c>
      <c r="G143" s="159"/>
      <c r="H143" s="87"/>
    </row>
    <row r="144" spans="1:8" ht="37.15" customHeight="1" x14ac:dyDescent="0.2">
      <c r="A144" s="44">
        <f t="shared" si="3"/>
        <v>106</v>
      </c>
      <c r="B144" s="44" t="s">
        <v>71</v>
      </c>
      <c r="C144" s="46" t="s">
        <v>690</v>
      </c>
      <c r="D144" s="44" t="s">
        <v>130</v>
      </c>
      <c r="E144" s="44">
        <v>30</v>
      </c>
      <c r="F144" s="179">
        <v>78.44</v>
      </c>
      <c r="G144" s="159"/>
      <c r="H144" s="87"/>
    </row>
    <row r="145" spans="1:9" ht="37.15" customHeight="1" x14ac:dyDescent="0.2">
      <c r="A145" s="44">
        <f t="shared" si="3"/>
        <v>107</v>
      </c>
      <c r="B145" s="44" t="s">
        <v>32</v>
      </c>
      <c r="C145" s="46" t="s">
        <v>196</v>
      </c>
      <c r="D145" s="44" t="s">
        <v>130</v>
      </c>
      <c r="E145" s="44">
        <v>15</v>
      </c>
      <c r="F145" s="179">
        <v>346.78</v>
      </c>
      <c r="G145" s="159"/>
      <c r="H145" s="87"/>
    </row>
    <row r="146" spans="1:9" ht="37.15" customHeight="1" x14ac:dyDescent="0.2">
      <c r="A146" s="44">
        <f t="shared" si="3"/>
        <v>108</v>
      </c>
      <c r="B146" s="44" t="s">
        <v>32</v>
      </c>
      <c r="C146" s="46" t="s">
        <v>689</v>
      </c>
      <c r="D146" s="44" t="s">
        <v>130</v>
      </c>
      <c r="E146" s="44">
        <v>15</v>
      </c>
      <c r="F146" s="179">
        <v>78.44</v>
      </c>
      <c r="G146" s="159"/>
      <c r="H146" s="87"/>
    </row>
    <row r="147" spans="1:9" ht="37.15" customHeight="1" x14ac:dyDescent="0.2">
      <c r="A147" s="44">
        <f t="shared" si="3"/>
        <v>109</v>
      </c>
      <c r="B147" s="44" t="s">
        <v>197</v>
      </c>
      <c r="C147" s="46" t="s">
        <v>614</v>
      </c>
      <c r="D147" s="44" t="s">
        <v>198</v>
      </c>
      <c r="E147" s="44">
        <v>20</v>
      </c>
      <c r="F147" s="159">
        <v>152.21</v>
      </c>
      <c r="G147" s="159"/>
      <c r="H147" s="87"/>
    </row>
    <row r="148" spans="1:9" ht="37.15" customHeight="1" x14ac:dyDescent="0.2">
      <c r="A148" s="44">
        <f t="shared" si="3"/>
        <v>110</v>
      </c>
      <c r="B148" s="44" t="s">
        <v>197</v>
      </c>
      <c r="C148" s="55" t="s">
        <v>688</v>
      </c>
      <c r="D148" s="44" t="s">
        <v>198</v>
      </c>
      <c r="E148" s="44">
        <v>20</v>
      </c>
      <c r="F148" s="159">
        <v>29.8</v>
      </c>
      <c r="G148" s="159"/>
      <c r="H148" s="87"/>
    </row>
    <row r="149" spans="1:9" ht="37.15" customHeight="1" x14ac:dyDescent="0.2">
      <c r="A149" s="44">
        <f t="shared" si="3"/>
        <v>111</v>
      </c>
      <c r="B149" s="44" t="s">
        <v>199</v>
      </c>
      <c r="C149" s="46" t="s">
        <v>615</v>
      </c>
      <c r="D149" s="44" t="s">
        <v>198</v>
      </c>
      <c r="E149" s="44">
        <v>15</v>
      </c>
      <c r="F149" s="159">
        <v>185.72</v>
      </c>
      <c r="G149" s="159"/>
      <c r="H149" s="87"/>
    </row>
    <row r="150" spans="1:9" ht="37.15" customHeight="1" x14ac:dyDescent="0.2">
      <c r="A150" s="44">
        <f t="shared" si="3"/>
        <v>112</v>
      </c>
      <c r="B150" s="44" t="s">
        <v>199</v>
      </c>
      <c r="C150" s="55" t="s">
        <v>686</v>
      </c>
      <c r="D150" s="44" t="s">
        <v>198</v>
      </c>
      <c r="E150" s="44">
        <v>15</v>
      </c>
      <c r="F150" s="159">
        <v>41.72</v>
      </c>
      <c r="G150" s="159"/>
      <c r="H150" s="87"/>
    </row>
    <row r="151" spans="1:9" ht="37.15" customHeight="1" x14ac:dyDescent="0.2">
      <c r="A151" s="44">
        <f t="shared" si="3"/>
        <v>113</v>
      </c>
      <c r="B151" s="38" t="s">
        <v>637</v>
      </c>
      <c r="C151" s="46" t="s">
        <v>200</v>
      </c>
      <c r="D151" s="44" t="s">
        <v>198</v>
      </c>
      <c r="E151" s="44">
        <v>3</v>
      </c>
      <c r="F151" s="179">
        <v>1499.68</v>
      </c>
      <c r="G151" s="159"/>
      <c r="H151" s="87"/>
    </row>
    <row r="152" spans="1:9" ht="37.15" customHeight="1" x14ac:dyDescent="0.2">
      <c r="A152" s="44">
        <f t="shared" si="3"/>
        <v>114</v>
      </c>
      <c r="B152" s="38" t="s">
        <v>637</v>
      </c>
      <c r="C152" s="46" t="s">
        <v>201</v>
      </c>
      <c r="D152" s="44" t="s">
        <v>198</v>
      </c>
      <c r="E152" s="44">
        <v>3.5</v>
      </c>
      <c r="F152" s="179">
        <v>499.69</v>
      </c>
      <c r="G152" s="159"/>
      <c r="H152" s="87"/>
    </row>
    <row r="153" spans="1:9" ht="37.15" customHeight="1" x14ac:dyDescent="0.2">
      <c r="A153" s="44">
        <f t="shared" si="3"/>
        <v>115</v>
      </c>
      <c r="B153" s="38" t="s">
        <v>637</v>
      </c>
      <c r="C153" s="46" t="s">
        <v>202</v>
      </c>
      <c r="D153" s="44" t="s">
        <v>198</v>
      </c>
      <c r="E153" s="44">
        <v>4</v>
      </c>
      <c r="F153" s="179">
        <v>1499.68</v>
      </c>
      <c r="G153" s="159"/>
      <c r="H153" s="87"/>
    </row>
    <row r="154" spans="1:9" ht="37.15" customHeight="1" x14ac:dyDescent="0.2">
      <c r="A154" s="89">
        <f t="shared" si="3"/>
        <v>116</v>
      </c>
      <c r="B154" s="89" t="s">
        <v>91</v>
      </c>
      <c r="C154" s="73" t="s">
        <v>203</v>
      </c>
      <c r="D154" s="68" t="s">
        <v>19</v>
      </c>
      <c r="E154" s="89">
        <v>800</v>
      </c>
      <c r="F154" s="159">
        <v>9.4</v>
      </c>
      <c r="G154" s="159"/>
      <c r="H154" s="87"/>
    </row>
    <row r="155" spans="1:9" ht="23.65" customHeight="1" x14ac:dyDescent="0.25">
      <c r="A155" s="207" t="s">
        <v>659</v>
      </c>
      <c r="B155" s="208"/>
      <c r="C155" s="208"/>
      <c r="D155" s="208"/>
      <c r="E155" s="208"/>
      <c r="F155" s="208"/>
      <c r="G155" s="209"/>
      <c r="H155" s="100">
        <f>SUM(H11:H154)</f>
        <v>0</v>
      </c>
      <c r="I155" s="146"/>
    </row>
    <row r="156" spans="1:9" ht="22.15" customHeight="1" x14ac:dyDescent="0.2">
      <c r="A156" s="201" t="s">
        <v>658</v>
      </c>
      <c r="B156" s="202"/>
      <c r="C156" s="202"/>
      <c r="D156" s="202"/>
      <c r="E156" s="202"/>
      <c r="F156" s="202"/>
      <c r="G156" s="203"/>
      <c r="H156" s="101">
        <f>H155*0.23</f>
        <v>0</v>
      </c>
    </row>
    <row r="157" spans="1:9" ht="24.6" customHeight="1" x14ac:dyDescent="0.2">
      <c r="A157" s="204" t="s">
        <v>647</v>
      </c>
      <c r="B157" s="205"/>
      <c r="C157" s="205"/>
      <c r="D157" s="205"/>
      <c r="E157" s="205"/>
      <c r="F157" s="205"/>
      <c r="G157" s="206"/>
      <c r="H157" s="102">
        <f>H155+H156</f>
        <v>0</v>
      </c>
    </row>
    <row r="158" spans="1:9" ht="15" x14ac:dyDescent="0.2">
      <c r="C158" s="8"/>
      <c r="G158" s="9"/>
    </row>
    <row r="159" spans="1:9" ht="15" x14ac:dyDescent="0.2">
      <c r="C159" s="8"/>
      <c r="G159" s="9"/>
    </row>
    <row r="160" spans="1:9" x14ac:dyDescent="0.2">
      <c r="G160" s="9"/>
    </row>
    <row r="161" spans="1:8" ht="15" x14ac:dyDescent="0.25">
      <c r="A161"/>
      <c r="B161" s="154"/>
      <c r="C161" s="166" t="str">
        <f>'C-C ZESTAWIENIE_RC'!E22</f>
        <v>Gdynia data …....2024</v>
      </c>
      <c r="D161" t="s">
        <v>692</v>
      </c>
      <c r="E161" s="2"/>
      <c r="F161" s="2"/>
      <c r="G161" s="1"/>
      <c r="H161" s="1"/>
    </row>
    <row r="162" spans="1:8" ht="15" x14ac:dyDescent="0.25">
      <c r="B162" s="155"/>
      <c r="C162" s="63"/>
      <c r="D162" s="1"/>
      <c r="E162" s="2"/>
      <c r="F162" s="2"/>
      <c r="G162" s="167" t="s">
        <v>710</v>
      </c>
      <c r="H162" s="1"/>
    </row>
    <row r="163" spans="1:8" x14ac:dyDescent="0.2">
      <c r="G163" s="9"/>
    </row>
    <row r="164" spans="1:8" x14ac:dyDescent="0.2">
      <c r="G164" s="9"/>
    </row>
    <row r="165" spans="1:8" x14ac:dyDescent="0.2">
      <c r="G165" s="9"/>
    </row>
    <row r="166" spans="1:8" x14ac:dyDescent="0.2">
      <c r="G166" s="9"/>
    </row>
    <row r="167" spans="1:8" x14ac:dyDescent="0.2">
      <c r="G167" s="9"/>
    </row>
    <row r="168" spans="1:8" x14ac:dyDescent="0.2">
      <c r="G168" s="9"/>
    </row>
    <row r="169" spans="1:8" x14ac:dyDescent="0.2">
      <c r="G169" s="9"/>
    </row>
    <row r="170" spans="1:8" x14ac:dyDescent="0.2">
      <c r="G170" s="9"/>
    </row>
    <row r="171" spans="1:8" x14ac:dyDescent="0.2">
      <c r="G171" s="9"/>
    </row>
  </sheetData>
  <sheetProtection selectLockedCells="1" selectUnlockedCells="1"/>
  <mergeCells count="6">
    <mergeCell ref="A156:G156"/>
    <mergeCell ref="A157:G157"/>
    <mergeCell ref="A4:H4"/>
    <mergeCell ref="A5:H5"/>
    <mergeCell ref="A6:H6"/>
    <mergeCell ref="A155:G155"/>
  </mergeCells>
  <pageMargins left="0.70866141732283472" right="0.70866141732283472" top="0.74803149606299213" bottom="0.74803149606299213" header="0.51181102362204722" footer="0.51181102362204722"/>
  <pageSetup paperSize="9" scale="56" firstPageNumber="0" fitToHeight="5" orientation="portrait" r:id="rId1"/>
  <headerFooter alignWithMargins="0"/>
  <rowBreaks count="1" manualBreakCount="1">
    <brk id="72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I159"/>
  <sheetViews>
    <sheetView view="pageBreakPreview" zoomScale="90" zoomScaleNormal="125" zoomScaleSheetLayoutView="90" workbookViewId="0">
      <selection activeCell="O159" sqref="O159"/>
    </sheetView>
  </sheetViews>
  <sheetFormatPr defaultColWidth="8.7109375" defaultRowHeight="15" x14ac:dyDescent="0.25"/>
  <cols>
    <col min="1" max="1" width="5.5703125" style="2" customWidth="1"/>
    <col min="2" max="2" width="11.28515625" style="1" customWidth="1"/>
    <col min="3" max="3" width="70.85546875" style="1" customWidth="1"/>
    <col min="4" max="4" width="7.28515625" style="1" customWidth="1"/>
    <col min="5" max="5" width="8.7109375" style="1" customWidth="1"/>
    <col min="6" max="6" width="12" style="1" customWidth="1"/>
    <col min="7" max="7" width="17.28515625" style="1" customWidth="1"/>
    <col min="8" max="8" width="12.42578125" style="1" customWidth="1"/>
    <col min="9" max="16384" width="8.7109375" style="1"/>
  </cols>
  <sheetData>
    <row r="1" spans="1:9" ht="24" customHeight="1" x14ac:dyDescent="0.3">
      <c r="A1" s="216" t="s">
        <v>660</v>
      </c>
      <c r="B1" s="216"/>
      <c r="G1" s="165" t="s">
        <v>706</v>
      </c>
    </row>
    <row r="2" spans="1:9" ht="28.9" customHeight="1" x14ac:dyDescent="0.25">
      <c r="A2" s="62" t="str">
        <f>'C-C ZESTAWIENIE_RC'!D2</f>
        <v>EZP.271.24.2024</v>
      </c>
      <c r="B2"/>
      <c r="E2" s="2"/>
      <c r="F2" s="2"/>
    </row>
    <row r="3" spans="1:9" ht="27.75" customHeight="1" x14ac:dyDescent="0.25">
      <c r="A3" s="191" t="str">
        <f>'C1-C BITUMICZNE_RC'!A4</f>
        <v>KOSZTORYS OFERTOWY - Rejon C</v>
      </c>
      <c r="B3" s="191"/>
      <c r="C3" s="191"/>
      <c r="D3" s="191"/>
      <c r="E3" s="191"/>
      <c r="F3" s="191"/>
      <c r="G3" s="191"/>
      <c r="H3" s="191"/>
    </row>
    <row r="4" spans="1:9" ht="16.5" x14ac:dyDescent="0.25">
      <c r="A4" s="3"/>
      <c r="B4" s="14"/>
      <c r="C4" s="3" t="s">
        <v>697</v>
      </c>
      <c r="D4" s="14"/>
      <c r="E4" s="14"/>
      <c r="F4" s="14"/>
      <c r="G4" s="14"/>
    </row>
    <row r="5" spans="1:9" x14ac:dyDescent="0.25">
      <c r="A5" s="15"/>
      <c r="B5"/>
      <c r="C5" s="16" t="s">
        <v>698</v>
      </c>
      <c r="D5" s="16"/>
      <c r="E5" s="16"/>
      <c r="F5" s="16"/>
      <c r="G5" s="16"/>
      <c r="H5" s="16"/>
      <c r="I5" s="16"/>
    </row>
    <row r="6" spans="1:9" x14ac:dyDescent="0.25">
      <c r="A6" s="17"/>
      <c r="B6" s="17"/>
      <c r="C6" s="18"/>
      <c r="D6" s="17"/>
      <c r="E6" s="17"/>
      <c r="F6" s="17"/>
      <c r="G6" s="17"/>
    </row>
    <row r="7" spans="1:9" s="9" customFormat="1" ht="36" x14ac:dyDescent="0.2">
      <c r="A7" s="34" t="s">
        <v>1</v>
      </c>
      <c r="B7" s="34" t="s">
        <v>2</v>
      </c>
      <c r="C7" s="34" t="s">
        <v>3</v>
      </c>
      <c r="D7" s="34" t="s">
        <v>4</v>
      </c>
      <c r="E7" s="34" t="s">
        <v>5</v>
      </c>
      <c r="F7" s="34" t="s">
        <v>640</v>
      </c>
      <c r="G7" s="76" t="s">
        <v>657</v>
      </c>
      <c r="H7" s="16"/>
    </row>
    <row r="8" spans="1:9" s="9" customFormat="1" ht="12" x14ac:dyDescent="0.2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76">
        <v>7</v>
      </c>
      <c r="H8" s="96"/>
    </row>
    <row r="9" spans="1:9" ht="12.75" customHeight="1" x14ac:dyDescent="0.25">
      <c r="A9" s="41"/>
      <c r="B9" s="41"/>
      <c r="C9" s="90" t="s">
        <v>204</v>
      </c>
      <c r="D9" s="91"/>
      <c r="E9" s="91"/>
      <c r="F9" s="91"/>
      <c r="G9" s="92"/>
    </row>
    <row r="10" spans="1:9" ht="39.6" customHeight="1" x14ac:dyDescent="0.25">
      <c r="A10" s="35">
        <v>1</v>
      </c>
      <c r="B10" s="36" t="s">
        <v>205</v>
      </c>
      <c r="C10" s="37" t="s">
        <v>639</v>
      </c>
      <c r="D10" s="35" t="s">
        <v>51</v>
      </c>
      <c r="E10" s="35">
        <v>50</v>
      </c>
      <c r="F10" s="174"/>
      <c r="G10" s="171"/>
    </row>
    <row r="11" spans="1:9" ht="39.6" customHeight="1" x14ac:dyDescent="0.25">
      <c r="A11" s="35">
        <v>2</v>
      </c>
      <c r="B11" s="36" t="s">
        <v>205</v>
      </c>
      <c r="C11" s="37" t="s">
        <v>630</v>
      </c>
      <c r="D11" s="35" t="s">
        <v>51</v>
      </c>
      <c r="E11" s="35">
        <v>50</v>
      </c>
      <c r="F11" s="174"/>
      <c r="G11" s="171"/>
    </row>
    <row r="12" spans="1:9" ht="39.6" customHeight="1" x14ac:dyDescent="0.25">
      <c r="A12" s="35">
        <v>3</v>
      </c>
      <c r="B12" s="36" t="s">
        <v>205</v>
      </c>
      <c r="C12" s="37" t="s">
        <v>629</v>
      </c>
      <c r="D12" s="35" t="s">
        <v>51</v>
      </c>
      <c r="E12" s="35">
        <v>100</v>
      </c>
      <c r="F12" s="174"/>
      <c r="G12" s="171"/>
    </row>
    <row r="13" spans="1:9" ht="39.6" customHeight="1" x14ac:dyDescent="0.25">
      <c r="A13" s="35">
        <v>4</v>
      </c>
      <c r="B13" s="36" t="s">
        <v>205</v>
      </c>
      <c r="C13" s="37" t="s">
        <v>631</v>
      </c>
      <c r="D13" s="35" t="s">
        <v>51</v>
      </c>
      <c r="E13" s="35">
        <v>200</v>
      </c>
      <c r="F13" s="174"/>
      <c r="G13" s="171"/>
    </row>
    <row r="14" spans="1:9" ht="39.6" customHeight="1" x14ac:dyDescent="0.25">
      <c r="A14" s="35">
        <v>5</v>
      </c>
      <c r="B14" s="36" t="s">
        <v>205</v>
      </c>
      <c r="C14" s="37" t="s">
        <v>632</v>
      </c>
      <c r="D14" s="35" t="s">
        <v>51</v>
      </c>
      <c r="E14" s="35">
        <v>30</v>
      </c>
      <c r="F14" s="174"/>
      <c r="G14" s="171"/>
    </row>
    <row r="15" spans="1:9" ht="39.6" customHeight="1" x14ac:dyDescent="0.25">
      <c r="A15" s="35">
        <v>6</v>
      </c>
      <c r="B15" s="36" t="s">
        <v>205</v>
      </c>
      <c r="C15" s="37" t="s">
        <v>633</v>
      </c>
      <c r="D15" s="35" t="s">
        <v>51</v>
      </c>
      <c r="E15" s="35">
        <v>200</v>
      </c>
      <c r="F15" s="174"/>
      <c r="G15" s="171"/>
    </row>
    <row r="16" spans="1:9" ht="39.6" customHeight="1" x14ac:dyDescent="0.25">
      <c r="A16" s="35">
        <v>7</v>
      </c>
      <c r="B16" s="36" t="s">
        <v>205</v>
      </c>
      <c r="C16" s="37" t="s">
        <v>634</v>
      </c>
      <c r="D16" s="35" t="s">
        <v>51</v>
      </c>
      <c r="E16" s="35">
        <v>10</v>
      </c>
      <c r="F16" s="174"/>
      <c r="G16" s="171"/>
    </row>
    <row r="17" spans="1:7" ht="39.6" customHeight="1" x14ac:dyDescent="0.25">
      <c r="A17" s="35">
        <v>8</v>
      </c>
      <c r="B17" s="36" t="s">
        <v>205</v>
      </c>
      <c r="C17" s="37" t="s">
        <v>635</v>
      </c>
      <c r="D17" s="35" t="s">
        <v>51</v>
      </c>
      <c r="E17" s="35">
        <v>10</v>
      </c>
      <c r="F17" s="174"/>
      <c r="G17" s="171"/>
    </row>
    <row r="18" spans="1:7" ht="39.6" customHeight="1" x14ac:dyDescent="0.25">
      <c r="A18" s="35">
        <v>9</v>
      </c>
      <c r="B18" s="36" t="s">
        <v>205</v>
      </c>
      <c r="C18" s="37" t="s">
        <v>206</v>
      </c>
      <c r="D18" s="38" t="s">
        <v>19</v>
      </c>
      <c r="E18" s="35">
        <v>30</v>
      </c>
      <c r="F18" s="174"/>
      <c r="G18" s="171"/>
    </row>
    <row r="19" spans="1:7" ht="39.6" customHeight="1" x14ac:dyDescent="0.25">
      <c r="A19" s="35">
        <v>10</v>
      </c>
      <c r="B19" s="36" t="s">
        <v>205</v>
      </c>
      <c r="C19" s="37" t="s">
        <v>207</v>
      </c>
      <c r="D19" s="38" t="s">
        <v>19</v>
      </c>
      <c r="E19" s="35">
        <v>20</v>
      </c>
      <c r="F19" s="174"/>
      <c r="G19" s="171"/>
    </row>
    <row r="20" spans="1:7" ht="39.6" customHeight="1" x14ac:dyDescent="0.25">
      <c r="A20" s="35">
        <v>11</v>
      </c>
      <c r="B20" s="36" t="s">
        <v>205</v>
      </c>
      <c r="C20" s="37" t="s">
        <v>208</v>
      </c>
      <c r="D20" s="38" t="s">
        <v>19</v>
      </c>
      <c r="E20" s="35">
        <v>30</v>
      </c>
      <c r="F20" s="174"/>
      <c r="G20" s="171"/>
    </row>
    <row r="21" spans="1:7" ht="39.6" customHeight="1" x14ac:dyDescent="0.25">
      <c r="A21" s="35">
        <v>13</v>
      </c>
      <c r="B21" s="36" t="s">
        <v>205</v>
      </c>
      <c r="C21" s="37" t="s">
        <v>209</v>
      </c>
      <c r="D21" s="38" t="s">
        <v>19</v>
      </c>
      <c r="E21" s="35">
        <v>20</v>
      </c>
      <c r="F21" s="174"/>
      <c r="G21" s="171"/>
    </row>
    <row r="22" spans="1:7" ht="39.6" customHeight="1" x14ac:dyDescent="0.25">
      <c r="A22" s="35">
        <v>14</v>
      </c>
      <c r="B22" s="36" t="s">
        <v>205</v>
      </c>
      <c r="C22" s="37" t="s">
        <v>210</v>
      </c>
      <c r="D22" s="38" t="s">
        <v>19</v>
      </c>
      <c r="E22" s="35">
        <v>40</v>
      </c>
      <c r="F22" s="174"/>
      <c r="G22" s="171"/>
    </row>
    <row r="23" spans="1:7" ht="39.6" customHeight="1" x14ac:dyDescent="0.25">
      <c r="A23" s="35">
        <v>15</v>
      </c>
      <c r="B23" s="36" t="s">
        <v>205</v>
      </c>
      <c r="C23" s="37" t="s">
        <v>211</v>
      </c>
      <c r="D23" s="38" t="s">
        <v>19</v>
      </c>
      <c r="E23" s="35">
        <v>20</v>
      </c>
      <c r="F23" s="174"/>
      <c r="G23" s="171"/>
    </row>
    <row r="24" spans="1:7" ht="39.6" customHeight="1" x14ac:dyDescent="0.25">
      <c r="A24" s="35">
        <v>16</v>
      </c>
      <c r="B24" s="36" t="s">
        <v>205</v>
      </c>
      <c r="C24" s="37" t="s">
        <v>212</v>
      </c>
      <c r="D24" s="35" t="s">
        <v>51</v>
      </c>
      <c r="E24" s="35">
        <v>200</v>
      </c>
      <c r="F24" s="174"/>
      <c r="G24" s="171"/>
    </row>
    <row r="25" spans="1:7" ht="39.6" customHeight="1" x14ac:dyDescent="0.25">
      <c r="A25" s="35">
        <v>17</v>
      </c>
      <c r="B25" s="36" t="s">
        <v>205</v>
      </c>
      <c r="C25" s="37" t="s">
        <v>213</v>
      </c>
      <c r="D25" s="35" t="s">
        <v>51</v>
      </c>
      <c r="E25" s="35">
        <v>200</v>
      </c>
      <c r="F25" s="174"/>
      <c r="G25" s="171"/>
    </row>
    <row r="26" spans="1:7" ht="39.6" customHeight="1" x14ac:dyDescent="0.25">
      <c r="A26" s="35">
        <v>18</v>
      </c>
      <c r="B26" s="36" t="s">
        <v>205</v>
      </c>
      <c r="C26" s="37" t="s">
        <v>214</v>
      </c>
      <c r="D26" s="35" t="s">
        <v>51</v>
      </c>
      <c r="E26" s="35">
        <v>10</v>
      </c>
      <c r="F26" s="174"/>
      <c r="G26" s="171"/>
    </row>
    <row r="27" spans="1:7" ht="39.6" customHeight="1" x14ac:dyDescent="0.25">
      <c r="A27" s="35">
        <v>19</v>
      </c>
      <c r="B27" s="36" t="s">
        <v>205</v>
      </c>
      <c r="C27" s="40" t="s">
        <v>215</v>
      </c>
      <c r="D27" s="35" t="s">
        <v>216</v>
      </c>
      <c r="E27" s="35">
        <v>50</v>
      </c>
      <c r="F27" s="174"/>
      <c r="G27" s="171"/>
    </row>
    <row r="28" spans="1:7" ht="39.6" customHeight="1" x14ac:dyDescent="0.25">
      <c r="A28" s="35">
        <v>20</v>
      </c>
      <c r="B28" s="36" t="s">
        <v>205</v>
      </c>
      <c r="C28" s="40" t="s">
        <v>217</v>
      </c>
      <c r="D28" s="35" t="s">
        <v>216</v>
      </c>
      <c r="E28" s="35">
        <v>200</v>
      </c>
      <c r="F28" s="174"/>
      <c r="G28" s="171"/>
    </row>
    <row r="29" spans="1:7" ht="39.6" customHeight="1" x14ac:dyDescent="0.25">
      <c r="A29" s="35">
        <v>21</v>
      </c>
      <c r="B29" s="36" t="s">
        <v>205</v>
      </c>
      <c r="C29" s="40" t="s">
        <v>218</v>
      </c>
      <c r="D29" s="35" t="s">
        <v>51</v>
      </c>
      <c r="E29" s="35">
        <v>400</v>
      </c>
      <c r="F29" s="174"/>
      <c r="G29" s="171"/>
    </row>
    <row r="30" spans="1:7" ht="39.6" customHeight="1" x14ac:dyDescent="0.25">
      <c r="A30" s="35">
        <v>22</v>
      </c>
      <c r="B30" s="36" t="s">
        <v>205</v>
      </c>
      <c r="C30" s="40" t="s">
        <v>219</v>
      </c>
      <c r="D30" s="35" t="s">
        <v>51</v>
      </c>
      <c r="E30" s="35">
        <v>10</v>
      </c>
      <c r="F30" s="174"/>
      <c r="G30" s="171"/>
    </row>
    <row r="31" spans="1:7" ht="39.6" customHeight="1" x14ac:dyDescent="0.25">
      <c r="A31" s="35">
        <v>23</v>
      </c>
      <c r="B31" s="36" t="s">
        <v>205</v>
      </c>
      <c r="C31" s="40" t="s">
        <v>220</v>
      </c>
      <c r="D31" s="35" t="s">
        <v>51</v>
      </c>
      <c r="E31" s="35">
        <v>30</v>
      </c>
      <c r="F31" s="174"/>
      <c r="G31" s="171"/>
    </row>
    <row r="32" spans="1:7" ht="39.6" customHeight="1" x14ac:dyDescent="0.25">
      <c r="A32" s="35">
        <v>24</v>
      </c>
      <c r="B32" s="36" t="s">
        <v>205</v>
      </c>
      <c r="C32" s="40" t="s">
        <v>221</v>
      </c>
      <c r="D32" s="35" t="s">
        <v>51</v>
      </c>
      <c r="E32" s="35">
        <v>500</v>
      </c>
      <c r="F32" s="174"/>
      <c r="G32" s="171"/>
    </row>
    <row r="33" spans="1:7" ht="39.6" customHeight="1" x14ac:dyDescent="0.25">
      <c r="A33" s="35">
        <v>25</v>
      </c>
      <c r="B33" s="36" t="s">
        <v>205</v>
      </c>
      <c r="C33" s="40" t="s">
        <v>222</v>
      </c>
      <c r="D33" s="35" t="s">
        <v>51</v>
      </c>
      <c r="E33" s="35">
        <v>150</v>
      </c>
      <c r="F33" s="174"/>
      <c r="G33" s="171"/>
    </row>
    <row r="34" spans="1:7" ht="39.6" customHeight="1" x14ac:dyDescent="0.25">
      <c r="A34" s="35">
        <v>26</v>
      </c>
      <c r="B34" s="36" t="s">
        <v>205</v>
      </c>
      <c r="C34" s="40" t="s">
        <v>223</v>
      </c>
      <c r="D34" s="35" t="s">
        <v>51</v>
      </c>
      <c r="E34" s="35">
        <v>30</v>
      </c>
      <c r="F34" s="174"/>
      <c r="G34" s="171"/>
    </row>
    <row r="35" spans="1:7" ht="39.6" customHeight="1" x14ac:dyDescent="0.25">
      <c r="A35" s="41"/>
      <c r="B35" s="41"/>
      <c r="C35" s="42" t="s">
        <v>224</v>
      </c>
      <c r="D35" s="41"/>
      <c r="E35" s="160"/>
      <c r="F35" s="160"/>
      <c r="G35" s="160"/>
    </row>
    <row r="36" spans="1:7" ht="39.6" customHeight="1" x14ac:dyDescent="0.25">
      <c r="A36" s="35">
        <v>27</v>
      </c>
      <c r="B36" s="36" t="s">
        <v>205</v>
      </c>
      <c r="C36" s="43" t="s">
        <v>225</v>
      </c>
      <c r="D36" s="35" t="s">
        <v>51</v>
      </c>
      <c r="E36" s="35">
        <v>30</v>
      </c>
      <c r="F36" s="174"/>
      <c r="G36" s="171"/>
    </row>
    <row r="37" spans="1:7" ht="39.6" customHeight="1" x14ac:dyDescent="0.25">
      <c r="A37" s="35">
        <v>28</v>
      </c>
      <c r="B37" s="36" t="s">
        <v>205</v>
      </c>
      <c r="C37" s="43" t="s">
        <v>226</v>
      </c>
      <c r="D37" s="35" t="s">
        <v>51</v>
      </c>
      <c r="E37" s="35">
        <v>10</v>
      </c>
      <c r="F37" s="174"/>
      <c r="G37" s="171"/>
    </row>
    <row r="38" spans="1:7" ht="39.6" customHeight="1" x14ac:dyDescent="0.25">
      <c r="A38" s="35">
        <v>29</v>
      </c>
      <c r="B38" s="36" t="s">
        <v>205</v>
      </c>
      <c r="C38" s="43" t="s">
        <v>227</v>
      </c>
      <c r="D38" s="35" t="s">
        <v>51</v>
      </c>
      <c r="E38" s="35">
        <v>20</v>
      </c>
      <c r="F38" s="174"/>
      <c r="G38" s="171"/>
    </row>
    <row r="39" spans="1:7" ht="39.6" customHeight="1" x14ac:dyDescent="0.25">
      <c r="A39" s="35">
        <v>30</v>
      </c>
      <c r="B39" s="36" t="s">
        <v>205</v>
      </c>
      <c r="C39" s="43" t="s">
        <v>228</v>
      </c>
      <c r="D39" s="35" t="s">
        <v>51</v>
      </c>
      <c r="E39" s="35">
        <v>50</v>
      </c>
      <c r="F39" s="174"/>
      <c r="G39" s="171"/>
    </row>
    <row r="40" spans="1:7" ht="39.6" customHeight="1" x14ac:dyDescent="0.25">
      <c r="A40" s="41"/>
      <c r="B40" s="41"/>
      <c r="C40" s="42" t="s">
        <v>229</v>
      </c>
      <c r="D40" s="41"/>
      <c r="E40" s="160"/>
      <c r="F40" s="160"/>
      <c r="G40" s="160"/>
    </row>
    <row r="41" spans="1:7" ht="39.6" customHeight="1" x14ac:dyDescent="0.25">
      <c r="A41" s="35">
        <v>31</v>
      </c>
      <c r="B41" s="36" t="s">
        <v>205</v>
      </c>
      <c r="C41" s="39" t="s">
        <v>230</v>
      </c>
      <c r="D41" s="35" t="s">
        <v>51</v>
      </c>
      <c r="E41" s="35">
        <v>300</v>
      </c>
      <c r="F41" s="174"/>
      <c r="G41" s="171"/>
    </row>
    <row r="42" spans="1:7" ht="39.6" customHeight="1" x14ac:dyDescent="0.25">
      <c r="A42" s="35">
        <v>32</v>
      </c>
      <c r="B42" s="36" t="s">
        <v>205</v>
      </c>
      <c r="C42" s="39" t="s">
        <v>231</v>
      </c>
      <c r="D42" s="35" t="s">
        <v>51</v>
      </c>
      <c r="E42" s="35">
        <v>250</v>
      </c>
      <c r="F42" s="174"/>
      <c r="G42" s="171"/>
    </row>
    <row r="43" spans="1:7" ht="39.6" customHeight="1" x14ac:dyDescent="0.25">
      <c r="A43" s="35">
        <v>33</v>
      </c>
      <c r="B43" s="36" t="s">
        <v>205</v>
      </c>
      <c r="C43" s="39" t="s">
        <v>232</v>
      </c>
      <c r="D43" s="35" t="s">
        <v>51</v>
      </c>
      <c r="E43" s="35">
        <v>100</v>
      </c>
      <c r="F43" s="174"/>
      <c r="G43" s="171"/>
    </row>
    <row r="44" spans="1:7" ht="39.6" customHeight="1" x14ac:dyDescent="0.25">
      <c r="A44" s="185">
        <v>34</v>
      </c>
      <c r="B44" s="182" t="s">
        <v>205</v>
      </c>
      <c r="C44" s="183" t="s">
        <v>714</v>
      </c>
      <c r="D44" s="185" t="s">
        <v>51</v>
      </c>
      <c r="E44" s="185">
        <v>10</v>
      </c>
      <c r="F44" s="184"/>
      <c r="G44" s="171"/>
    </row>
    <row r="45" spans="1:7" ht="39.6" customHeight="1" x14ac:dyDescent="0.25">
      <c r="A45" s="185">
        <v>35</v>
      </c>
      <c r="B45" s="182" t="s">
        <v>205</v>
      </c>
      <c r="C45" s="183" t="s">
        <v>715</v>
      </c>
      <c r="D45" s="185" t="s">
        <v>51</v>
      </c>
      <c r="E45" s="185">
        <v>20</v>
      </c>
      <c r="F45" s="184"/>
      <c r="G45" s="171"/>
    </row>
    <row r="46" spans="1:7" ht="39.6" customHeight="1" x14ac:dyDescent="0.25">
      <c r="A46" s="185">
        <v>36</v>
      </c>
      <c r="B46" s="182" t="s">
        <v>205</v>
      </c>
      <c r="C46" s="183" t="s">
        <v>716</v>
      </c>
      <c r="D46" s="185" t="s">
        <v>51</v>
      </c>
      <c r="E46" s="185">
        <v>25</v>
      </c>
      <c r="F46" s="184"/>
      <c r="G46" s="171"/>
    </row>
    <row r="47" spans="1:7" ht="39.6" customHeight="1" x14ac:dyDescent="0.25">
      <c r="A47" s="35">
        <v>37</v>
      </c>
      <c r="B47" s="36" t="s">
        <v>205</v>
      </c>
      <c r="C47" s="39" t="s">
        <v>233</v>
      </c>
      <c r="D47" s="35" t="s">
        <v>51</v>
      </c>
      <c r="E47" s="35">
        <v>10</v>
      </c>
      <c r="F47" s="174"/>
      <c r="G47" s="171"/>
    </row>
    <row r="48" spans="1:7" ht="39.6" customHeight="1" x14ac:dyDescent="0.25">
      <c r="A48" s="35">
        <v>38</v>
      </c>
      <c r="B48" s="36" t="s">
        <v>205</v>
      </c>
      <c r="C48" s="39" t="s">
        <v>234</v>
      </c>
      <c r="D48" s="35" t="s">
        <v>51</v>
      </c>
      <c r="E48" s="35">
        <v>20</v>
      </c>
      <c r="F48" s="174"/>
      <c r="G48" s="171"/>
    </row>
    <row r="49" spans="1:7" ht="39.6" customHeight="1" x14ac:dyDescent="0.25">
      <c r="A49" s="35">
        <v>39</v>
      </c>
      <c r="B49" s="36" t="s">
        <v>205</v>
      </c>
      <c r="C49" s="39" t="s">
        <v>235</v>
      </c>
      <c r="D49" s="35" t="s">
        <v>51</v>
      </c>
      <c r="E49" s="35">
        <v>10</v>
      </c>
      <c r="F49" s="174"/>
      <c r="G49" s="171"/>
    </row>
    <row r="50" spans="1:7" ht="39.6" customHeight="1" x14ac:dyDescent="0.25">
      <c r="A50" s="35">
        <v>40</v>
      </c>
      <c r="B50" s="36" t="s">
        <v>205</v>
      </c>
      <c r="C50" s="39" t="s">
        <v>625</v>
      </c>
      <c r="D50" s="35" t="s">
        <v>51</v>
      </c>
      <c r="E50" s="35">
        <v>20</v>
      </c>
      <c r="F50" s="174"/>
      <c r="G50" s="171"/>
    </row>
    <row r="51" spans="1:7" ht="39.6" customHeight="1" x14ac:dyDescent="0.25">
      <c r="A51" s="35">
        <v>41</v>
      </c>
      <c r="B51" s="36" t="s">
        <v>205</v>
      </c>
      <c r="C51" s="39" t="s">
        <v>236</v>
      </c>
      <c r="D51" s="35" t="s">
        <v>51</v>
      </c>
      <c r="E51" s="35">
        <v>150</v>
      </c>
      <c r="F51" s="174"/>
      <c r="G51" s="171"/>
    </row>
    <row r="52" spans="1:7" ht="39.6" customHeight="1" x14ac:dyDescent="0.25">
      <c r="A52" s="35">
        <v>42</v>
      </c>
      <c r="B52" s="36" t="s">
        <v>205</v>
      </c>
      <c r="C52" s="39" t="s">
        <v>237</v>
      </c>
      <c r="D52" s="35" t="s">
        <v>51</v>
      </c>
      <c r="E52" s="35">
        <v>10</v>
      </c>
      <c r="F52" s="174"/>
      <c r="G52" s="171"/>
    </row>
    <row r="53" spans="1:7" ht="39.6" customHeight="1" x14ac:dyDescent="0.25">
      <c r="A53" s="35">
        <v>43</v>
      </c>
      <c r="B53" s="36" t="s">
        <v>205</v>
      </c>
      <c r="C53" s="43" t="s">
        <v>238</v>
      </c>
      <c r="D53" s="35" t="s">
        <v>51</v>
      </c>
      <c r="E53" s="35">
        <v>350</v>
      </c>
      <c r="F53" s="174"/>
      <c r="G53" s="171"/>
    </row>
    <row r="54" spans="1:7" ht="39.6" customHeight="1" x14ac:dyDescent="0.25">
      <c r="A54" s="35">
        <v>44</v>
      </c>
      <c r="B54" s="36" t="s">
        <v>205</v>
      </c>
      <c r="C54" s="39" t="s">
        <v>239</v>
      </c>
      <c r="D54" s="35" t="s">
        <v>51</v>
      </c>
      <c r="E54" s="35">
        <v>10</v>
      </c>
      <c r="F54" s="174"/>
      <c r="G54" s="171"/>
    </row>
    <row r="55" spans="1:7" ht="39.6" customHeight="1" x14ac:dyDescent="0.25">
      <c r="A55" s="35">
        <v>45</v>
      </c>
      <c r="B55" s="36" t="s">
        <v>240</v>
      </c>
      <c r="C55" s="39" t="s">
        <v>241</v>
      </c>
      <c r="D55" s="35" t="s">
        <v>51</v>
      </c>
      <c r="E55" s="35">
        <v>50</v>
      </c>
      <c r="F55" s="174"/>
      <c r="G55" s="171"/>
    </row>
    <row r="56" spans="1:7" ht="39.6" customHeight="1" x14ac:dyDescent="0.25">
      <c r="A56" s="35">
        <v>46</v>
      </c>
      <c r="B56" s="36" t="s">
        <v>240</v>
      </c>
      <c r="C56" s="39" t="s">
        <v>242</v>
      </c>
      <c r="D56" s="35" t="s">
        <v>51</v>
      </c>
      <c r="E56" s="35">
        <v>20</v>
      </c>
      <c r="F56" s="174"/>
      <c r="G56" s="171"/>
    </row>
    <row r="57" spans="1:7" ht="39.6" customHeight="1" x14ac:dyDescent="0.25">
      <c r="A57" s="35">
        <v>47</v>
      </c>
      <c r="B57" s="36" t="s">
        <v>205</v>
      </c>
      <c r="C57" s="39" t="s">
        <v>243</v>
      </c>
      <c r="D57" s="35" t="s">
        <v>51</v>
      </c>
      <c r="E57" s="35">
        <v>1000</v>
      </c>
      <c r="F57" s="174"/>
      <c r="G57" s="171"/>
    </row>
    <row r="58" spans="1:7" ht="39.6" customHeight="1" x14ac:dyDescent="0.25">
      <c r="A58" s="35">
        <v>48</v>
      </c>
      <c r="B58" s="36" t="s">
        <v>205</v>
      </c>
      <c r="C58" s="39" t="s">
        <v>244</v>
      </c>
      <c r="D58" s="35" t="s">
        <v>51</v>
      </c>
      <c r="E58" s="35">
        <v>10</v>
      </c>
      <c r="F58" s="174"/>
      <c r="G58" s="171"/>
    </row>
    <row r="59" spans="1:7" ht="39.6" customHeight="1" x14ac:dyDescent="0.25">
      <c r="A59" s="35">
        <v>49</v>
      </c>
      <c r="B59" s="36" t="s">
        <v>205</v>
      </c>
      <c r="C59" s="39" t="s">
        <v>245</v>
      </c>
      <c r="D59" s="35" t="s">
        <v>51</v>
      </c>
      <c r="E59" s="35">
        <v>30</v>
      </c>
      <c r="F59" s="174"/>
      <c r="G59" s="171"/>
    </row>
    <row r="60" spans="1:7" ht="39.6" customHeight="1" x14ac:dyDescent="0.25">
      <c r="A60" s="41"/>
      <c r="B60" s="41"/>
      <c r="C60" s="42" t="s">
        <v>246</v>
      </c>
      <c r="D60" s="41"/>
      <c r="E60" s="160"/>
      <c r="F60" s="160"/>
      <c r="G60" s="160"/>
    </row>
    <row r="61" spans="1:7" ht="39.6" customHeight="1" x14ac:dyDescent="0.25">
      <c r="A61" s="35">
        <v>46</v>
      </c>
      <c r="B61" s="36" t="s">
        <v>247</v>
      </c>
      <c r="C61" s="37" t="s">
        <v>248</v>
      </c>
      <c r="D61" s="35" t="s">
        <v>31</v>
      </c>
      <c r="E61" s="35">
        <v>20</v>
      </c>
      <c r="F61" s="174"/>
      <c r="G61" s="171"/>
    </row>
    <row r="62" spans="1:7" ht="39.6" customHeight="1" x14ac:dyDescent="0.25">
      <c r="A62" s="35">
        <v>47</v>
      </c>
      <c r="B62" s="36" t="s">
        <v>247</v>
      </c>
      <c r="C62" s="37" t="s">
        <v>249</v>
      </c>
      <c r="D62" s="35" t="s">
        <v>51</v>
      </c>
      <c r="E62" s="35">
        <v>20</v>
      </c>
      <c r="F62" s="174"/>
      <c r="G62" s="171"/>
    </row>
    <row r="63" spans="1:7" ht="39.6" customHeight="1" x14ac:dyDescent="0.25">
      <c r="A63" s="35">
        <v>48</v>
      </c>
      <c r="B63" s="36" t="s">
        <v>247</v>
      </c>
      <c r="C63" s="37" t="s">
        <v>250</v>
      </c>
      <c r="D63" s="35" t="s">
        <v>31</v>
      </c>
      <c r="E63" s="35">
        <v>20</v>
      </c>
      <c r="F63" s="174"/>
      <c r="G63" s="171"/>
    </row>
    <row r="64" spans="1:7" ht="39.6" customHeight="1" x14ac:dyDescent="0.25">
      <c r="A64" s="35">
        <v>49</v>
      </c>
      <c r="B64" s="36" t="s">
        <v>247</v>
      </c>
      <c r="C64" s="40" t="s">
        <v>251</v>
      </c>
      <c r="D64" s="35" t="s">
        <v>31</v>
      </c>
      <c r="E64" s="35">
        <v>20</v>
      </c>
      <c r="F64" s="174"/>
      <c r="G64" s="171"/>
    </row>
    <row r="65" spans="1:7" ht="39.6" customHeight="1" x14ac:dyDescent="0.25">
      <c r="A65" s="35">
        <v>50</v>
      </c>
      <c r="B65" s="36" t="s">
        <v>247</v>
      </c>
      <c r="C65" s="40" t="s">
        <v>252</v>
      </c>
      <c r="D65" s="35" t="s">
        <v>31</v>
      </c>
      <c r="E65" s="35">
        <v>20</v>
      </c>
      <c r="F65" s="174"/>
      <c r="G65" s="171"/>
    </row>
    <row r="66" spans="1:7" ht="39.6" customHeight="1" x14ac:dyDescent="0.25">
      <c r="A66" s="35">
        <v>51</v>
      </c>
      <c r="B66" s="36" t="s">
        <v>247</v>
      </c>
      <c r="C66" s="40" t="s">
        <v>253</v>
      </c>
      <c r="D66" s="35" t="s">
        <v>51</v>
      </c>
      <c r="E66" s="35">
        <v>20</v>
      </c>
      <c r="F66" s="174"/>
      <c r="G66" s="171"/>
    </row>
    <row r="67" spans="1:7" ht="39.6" customHeight="1" x14ac:dyDescent="0.25">
      <c r="A67" s="35">
        <v>52</v>
      </c>
      <c r="B67" s="36" t="s">
        <v>247</v>
      </c>
      <c r="C67" s="37" t="s">
        <v>254</v>
      </c>
      <c r="D67" s="35" t="s">
        <v>31</v>
      </c>
      <c r="E67" s="35">
        <v>20</v>
      </c>
      <c r="F67" s="174"/>
      <c r="G67" s="171"/>
    </row>
    <row r="68" spans="1:7" ht="39.6" customHeight="1" x14ac:dyDescent="0.25">
      <c r="A68" s="41"/>
      <c r="B68" s="41"/>
      <c r="C68" s="42" t="s">
        <v>255</v>
      </c>
      <c r="D68" s="41"/>
      <c r="E68" s="160"/>
      <c r="F68" s="160"/>
      <c r="G68" s="160"/>
    </row>
    <row r="69" spans="1:7" ht="39.6" customHeight="1" x14ac:dyDescent="0.25">
      <c r="A69" s="35">
        <v>53</v>
      </c>
      <c r="B69" s="36" t="s">
        <v>256</v>
      </c>
      <c r="C69" s="37" t="s">
        <v>257</v>
      </c>
      <c r="D69" s="35" t="s">
        <v>31</v>
      </c>
      <c r="E69" s="35">
        <v>150</v>
      </c>
      <c r="F69" s="174"/>
      <c r="G69" s="171"/>
    </row>
    <row r="70" spans="1:7" ht="39.6" customHeight="1" x14ac:dyDescent="0.25">
      <c r="A70" s="35">
        <v>54</v>
      </c>
      <c r="B70" s="36" t="s">
        <v>256</v>
      </c>
      <c r="C70" s="37" t="s">
        <v>258</v>
      </c>
      <c r="D70" s="35" t="s">
        <v>31</v>
      </c>
      <c r="E70" s="35">
        <v>50</v>
      </c>
      <c r="F70" s="174"/>
      <c r="G70" s="171"/>
    </row>
    <row r="71" spans="1:7" ht="39.6" customHeight="1" x14ac:dyDescent="0.25">
      <c r="A71" s="35">
        <v>55</v>
      </c>
      <c r="B71" s="36" t="s">
        <v>247</v>
      </c>
      <c r="C71" s="37" t="s">
        <v>259</v>
      </c>
      <c r="D71" s="35" t="s">
        <v>31</v>
      </c>
      <c r="E71" s="35">
        <v>50</v>
      </c>
      <c r="F71" s="174"/>
      <c r="G71" s="171"/>
    </row>
    <row r="72" spans="1:7" ht="39.6" customHeight="1" x14ac:dyDescent="0.25">
      <c r="A72" s="35">
        <v>56</v>
      </c>
      <c r="B72" s="36" t="s">
        <v>260</v>
      </c>
      <c r="C72" s="37" t="s">
        <v>261</v>
      </c>
      <c r="D72" s="35" t="s">
        <v>31</v>
      </c>
      <c r="E72" s="35">
        <v>150</v>
      </c>
      <c r="F72" s="174"/>
      <c r="G72" s="171"/>
    </row>
    <row r="73" spans="1:7" ht="39.6" customHeight="1" x14ac:dyDescent="0.25">
      <c r="A73" s="35">
        <v>57</v>
      </c>
      <c r="B73" s="36" t="s">
        <v>262</v>
      </c>
      <c r="C73" s="37" t="s">
        <v>263</v>
      </c>
      <c r="D73" s="35" t="s">
        <v>31</v>
      </c>
      <c r="E73" s="35">
        <v>50</v>
      </c>
      <c r="F73" s="174"/>
      <c r="G73" s="171"/>
    </row>
    <row r="74" spans="1:7" ht="39.6" customHeight="1" x14ac:dyDescent="0.25">
      <c r="A74" s="35">
        <v>58</v>
      </c>
      <c r="B74" s="36" t="s">
        <v>260</v>
      </c>
      <c r="C74" s="37" t="s">
        <v>264</v>
      </c>
      <c r="D74" s="35" t="s">
        <v>31</v>
      </c>
      <c r="E74" s="35">
        <v>100</v>
      </c>
      <c r="F74" s="174"/>
      <c r="G74" s="171"/>
    </row>
    <row r="75" spans="1:7" ht="39.6" customHeight="1" x14ac:dyDescent="0.25">
      <c r="A75" s="41"/>
      <c r="B75" s="41"/>
      <c r="C75" s="41" t="s">
        <v>265</v>
      </c>
      <c r="D75" s="41"/>
      <c r="E75" s="160"/>
      <c r="F75" s="160"/>
      <c r="G75" s="160"/>
    </row>
    <row r="76" spans="1:7" ht="39.6" customHeight="1" x14ac:dyDescent="0.25">
      <c r="A76" s="35">
        <v>59</v>
      </c>
      <c r="B76" s="36" t="s">
        <v>260</v>
      </c>
      <c r="C76" s="37" t="s">
        <v>266</v>
      </c>
      <c r="D76" s="35" t="s">
        <v>31</v>
      </c>
      <c r="E76" s="35">
        <v>150</v>
      </c>
      <c r="F76" s="174"/>
      <c r="G76" s="171"/>
    </row>
    <row r="77" spans="1:7" ht="39.6" customHeight="1" x14ac:dyDescent="0.25">
      <c r="A77" s="35">
        <v>60</v>
      </c>
      <c r="B77" s="36" t="s">
        <v>260</v>
      </c>
      <c r="C77" s="37" t="s">
        <v>267</v>
      </c>
      <c r="D77" s="35" t="s">
        <v>31</v>
      </c>
      <c r="E77" s="35">
        <v>50</v>
      </c>
      <c r="F77" s="174"/>
      <c r="G77" s="171"/>
    </row>
    <row r="78" spans="1:7" ht="39.6" customHeight="1" x14ac:dyDescent="0.25">
      <c r="A78" s="35">
        <v>61</v>
      </c>
      <c r="B78" s="36" t="s">
        <v>260</v>
      </c>
      <c r="C78" s="37" t="s">
        <v>268</v>
      </c>
      <c r="D78" s="35" t="s">
        <v>31</v>
      </c>
      <c r="E78" s="35">
        <v>50</v>
      </c>
      <c r="F78" s="174"/>
      <c r="G78" s="171"/>
    </row>
    <row r="79" spans="1:7" ht="39.6" customHeight="1" x14ac:dyDescent="0.25">
      <c r="A79" s="35">
        <v>62</v>
      </c>
      <c r="B79" s="36" t="s">
        <v>260</v>
      </c>
      <c r="C79" s="37" t="s">
        <v>269</v>
      </c>
      <c r="D79" s="35" t="s">
        <v>31</v>
      </c>
      <c r="E79" s="35">
        <v>100</v>
      </c>
      <c r="F79" s="174"/>
      <c r="G79" s="171"/>
    </row>
    <row r="80" spans="1:7" ht="39.6" customHeight="1" x14ac:dyDescent="0.25">
      <c r="A80" s="35">
        <v>63</v>
      </c>
      <c r="B80" s="36" t="s">
        <v>260</v>
      </c>
      <c r="C80" s="37" t="s">
        <v>270</v>
      </c>
      <c r="D80" s="35" t="s">
        <v>31</v>
      </c>
      <c r="E80" s="35">
        <v>50</v>
      </c>
      <c r="F80" s="174"/>
      <c r="G80" s="171"/>
    </row>
    <row r="81" spans="1:7" ht="39.6" customHeight="1" x14ac:dyDescent="0.25">
      <c r="A81" s="35">
        <v>64</v>
      </c>
      <c r="B81" s="36" t="s">
        <v>260</v>
      </c>
      <c r="C81" s="37" t="s">
        <v>271</v>
      </c>
      <c r="D81" s="35" t="s">
        <v>31</v>
      </c>
      <c r="E81" s="35">
        <v>50</v>
      </c>
      <c r="F81" s="174"/>
      <c r="G81" s="171"/>
    </row>
    <row r="82" spans="1:7" ht="39.6" customHeight="1" x14ac:dyDescent="0.25">
      <c r="A82" s="41"/>
      <c r="B82" s="41"/>
      <c r="C82" s="42" t="s">
        <v>272</v>
      </c>
      <c r="D82" s="41"/>
      <c r="E82" s="160"/>
      <c r="F82" s="160"/>
      <c r="G82" s="160"/>
    </row>
    <row r="83" spans="1:7" ht="39.6" customHeight="1" x14ac:dyDescent="0.25">
      <c r="A83" s="35">
        <v>65</v>
      </c>
      <c r="B83" s="36" t="s">
        <v>247</v>
      </c>
      <c r="C83" s="37" t="s">
        <v>273</v>
      </c>
      <c r="D83" s="35" t="s">
        <v>31</v>
      </c>
      <c r="E83" s="35">
        <v>10</v>
      </c>
      <c r="F83" s="174"/>
      <c r="G83" s="171"/>
    </row>
    <row r="84" spans="1:7" ht="39.6" customHeight="1" x14ac:dyDescent="0.25">
      <c r="A84" s="35">
        <v>66</v>
      </c>
      <c r="B84" s="36" t="s">
        <v>274</v>
      </c>
      <c r="C84" s="40" t="s">
        <v>275</v>
      </c>
      <c r="D84" s="35" t="s">
        <v>31</v>
      </c>
      <c r="E84" s="35">
        <v>10</v>
      </c>
      <c r="F84" s="174"/>
      <c r="G84" s="171"/>
    </row>
    <row r="85" spans="1:7" ht="39.6" customHeight="1" x14ac:dyDescent="0.25">
      <c r="A85" s="35">
        <v>67</v>
      </c>
      <c r="B85" s="36" t="s">
        <v>247</v>
      </c>
      <c r="C85" s="40" t="s">
        <v>276</v>
      </c>
      <c r="D85" s="35" t="s">
        <v>31</v>
      </c>
      <c r="E85" s="35">
        <v>10</v>
      </c>
      <c r="F85" s="174"/>
      <c r="G85" s="171"/>
    </row>
    <row r="86" spans="1:7" ht="39.6" customHeight="1" x14ac:dyDescent="0.25">
      <c r="A86" s="185">
        <v>68</v>
      </c>
      <c r="B86" s="182" t="s">
        <v>247</v>
      </c>
      <c r="C86" s="186" t="s">
        <v>717</v>
      </c>
      <c r="D86" s="185" t="s">
        <v>31</v>
      </c>
      <c r="E86" s="185">
        <v>10</v>
      </c>
      <c r="F86" s="184"/>
      <c r="G86" s="171"/>
    </row>
    <row r="87" spans="1:7" ht="39.6" customHeight="1" x14ac:dyDescent="0.25">
      <c r="A87" s="185">
        <v>69</v>
      </c>
      <c r="B87" s="182" t="s">
        <v>247</v>
      </c>
      <c r="C87" s="187" t="s">
        <v>718</v>
      </c>
      <c r="D87" s="185" t="s">
        <v>31</v>
      </c>
      <c r="E87" s="185">
        <v>10</v>
      </c>
      <c r="F87" s="184"/>
      <c r="G87" s="171"/>
    </row>
    <row r="88" spans="1:7" ht="39.6" customHeight="1" x14ac:dyDescent="0.25">
      <c r="A88" s="185">
        <v>70</v>
      </c>
      <c r="B88" s="182" t="s">
        <v>247</v>
      </c>
      <c r="C88" s="187" t="s">
        <v>719</v>
      </c>
      <c r="D88" s="185" t="s">
        <v>31</v>
      </c>
      <c r="E88" s="185">
        <v>20</v>
      </c>
      <c r="F88" s="184"/>
      <c r="G88" s="171"/>
    </row>
    <row r="89" spans="1:7" ht="39.6" customHeight="1" x14ac:dyDescent="0.25">
      <c r="A89" s="35">
        <v>71</v>
      </c>
      <c r="B89" s="36" t="s">
        <v>247</v>
      </c>
      <c r="C89" s="37" t="s">
        <v>277</v>
      </c>
      <c r="D89" s="38" t="s">
        <v>19</v>
      </c>
      <c r="E89" s="35">
        <v>10</v>
      </c>
      <c r="F89" s="174"/>
      <c r="G89" s="171"/>
    </row>
    <row r="90" spans="1:7" ht="39.6" customHeight="1" x14ac:dyDescent="0.25">
      <c r="A90" s="35">
        <v>72</v>
      </c>
      <c r="B90" s="36" t="s">
        <v>274</v>
      </c>
      <c r="C90" s="37" t="s">
        <v>278</v>
      </c>
      <c r="D90" s="35" t="s">
        <v>31</v>
      </c>
      <c r="E90" s="35">
        <v>10</v>
      </c>
      <c r="F90" s="174"/>
      <c r="G90" s="171"/>
    </row>
    <row r="91" spans="1:7" ht="39.6" customHeight="1" x14ac:dyDescent="0.25">
      <c r="A91" s="35">
        <v>73</v>
      </c>
      <c r="B91" s="36" t="s">
        <v>247</v>
      </c>
      <c r="C91" s="37" t="s">
        <v>636</v>
      </c>
      <c r="D91" s="38" t="s">
        <v>19</v>
      </c>
      <c r="E91" s="35">
        <v>10</v>
      </c>
      <c r="F91" s="174"/>
      <c r="G91" s="171"/>
    </row>
    <row r="92" spans="1:7" ht="39.6" customHeight="1" x14ac:dyDescent="0.25">
      <c r="A92" s="35">
        <v>74</v>
      </c>
      <c r="B92" s="36" t="s">
        <v>274</v>
      </c>
      <c r="C92" s="40" t="s">
        <v>279</v>
      </c>
      <c r="D92" s="35" t="s">
        <v>51</v>
      </c>
      <c r="E92" s="35">
        <v>10</v>
      </c>
      <c r="F92" s="174"/>
      <c r="G92" s="171"/>
    </row>
    <row r="93" spans="1:7" ht="39.6" customHeight="1" x14ac:dyDescent="0.25">
      <c r="A93" s="35">
        <v>75</v>
      </c>
      <c r="B93" s="36" t="s">
        <v>247</v>
      </c>
      <c r="C93" s="37" t="s">
        <v>280</v>
      </c>
      <c r="D93" s="35" t="s">
        <v>51</v>
      </c>
      <c r="E93" s="35">
        <v>10</v>
      </c>
      <c r="F93" s="174"/>
      <c r="G93" s="171"/>
    </row>
    <row r="94" spans="1:7" ht="39.6" customHeight="1" x14ac:dyDescent="0.25">
      <c r="A94" s="35">
        <v>76</v>
      </c>
      <c r="B94" s="36" t="s">
        <v>281</v>
      </c>
      <c r="C94" s="37" t="s">
        <v>282</v>
      </c>
      <c r="D94" s="35" t="s">
        <v>31</v>
      </c>
      <c r="E94" s="35">
        <v>10</v>
      </c>
      <c r="F94" s="174"/>
      <c r="G94" s="171"/>
    </row>
    <row r="95" spans="1:7" ht="39.6" customHeight="1" x14ac:dyDescent="0.25">
      <c r="A95" s="41"/>
      <c r="B95" s="41"/>
      <c r="C95" s="42" t="s">
        <v>283</v>
      </c>
      <c r="D95" s="41"/>
      <c r="E95" s="41"/>
      <c r="F95" s="41"/>
      <c r="G95" s="41"/>
    </row>
    <row r="96" spans="1:7" ht="39.6" customHeight="1" x14ac:dyDescent="0.25">
      <c r="A96" s="35">
        <v>77</v>
      </c>
      <c r="B96" s="36" t="s">
        <v>284</v>
      </c>
      <c r="C96" s="37" t="s">
        <v>285</v>
      </c>
      <c r="D96" s="35" t="s">
        <v>31</v>
      </c>
      <c r="E96" s="35">
        <v>60</v>
      </c>
      <c r="F96" s="174"/>
      <c r="G96" s="171"/>
    </row>
    <row r="97" spans="1:7" ht="39.6" customHeight="1" x14ac:dyDescent="0.25">
      <c r="A97" s="35">
        <v>78</v>
      </c>
      <c r="B97" s="36" t="s">
        <v>284</v>
      </c>
      <c r="C97" s="37" t="s">
        <v>286</v>
      </c>
      <c r="D97" s="35" t="s">
        <v>31</v>
      </c>
      <c r="E97" s="35">
        <v>40</v>
      </c>
      <c r="F97" s="174"/>
      <c r="G97" s="171"/>
    </row>
    <row r="98" spans="1:7" ht="39.6" customHeight="1" x14ac:dyDescent="0.25">
      <c r="A98" s="35">
        <v>79</v>
      </c>
      <c r="B98" s="36" t="s">
        <v>287</v>
      </c>
      <c r="C98" s="37" t="s">
        <v>626</v>
      </c>
      <c r="D98" s="35" t="s">
        <v>31</v>
      </c>
      <c r="E98" s="35">
        <v>60</v>
      </c>
      <c r="F98" s="174"/>
      <c r="G98" s="171"/>
    </row>
    <row r="99" spans="1:7" ht="39.6" customHeight="1" x14ac:dyDescent="0.25">
      <c r="A99" s="35">
        <v>80</v>
      </c>
      <c r="B99" s="36" t="s">
        <v>287</v>
      </c>
      <c r="C99" s="37" t="s">
        <v>627</v>
      </c>
      <c r="D99" s="35" t="s">
        <v>31</v>
      </c>
      <c r="E99" s="35">
        <v>40</v>
      </c>
      <c r="F99" s="174"/>
      <c r="G99" s="171"/>
    </row>
    <row r="100" spans="1:7" ht="39.6" customHeight="1" x14ac:dyDescent="0.25">
      <c r="A100" s="35">
        <v>81</v>
      </c>
      <c r="B100" s="36" t="s">
        <v>287</v>
      </c>
      <c r="C100" s="37" t="s">
        <v>288</v>
      </c>
      <c r="D100" s="35" t="s">
        <v>31</v>
      </c>
      <c r="E100" s="35">
        <v>40</v>
      </c>
      <c r="F100" s="174"/>
      <c r="G100" s="171"/>
    </row>
    <row r="101" spans="1:7" ht="39.6" customHeight="1" x14ac:dyDescent="0.25">
      <c r="A101" s="35">
        <v>82</v>
      </c>
      <c r="B101" s="36" t="s">
        <v>287</v>
      </c>
      <c r="C101" s="37" t="s">
        <v>289</v>
      </c>
      <c r="D101" s="35" t="s">
        <v>31</v>
      </c>
      <c r="E101" s="35">
        <v>20</v>
      </c>
      <c r="F101" s="174"/>
      <c r="G101" s="171"/>
    </row>
    <row r="102" spans="1:7" ht="39.6" customHeight="1" x14ac:dyDescent="0.25">
      <c r="A102" s="35">
        <v>83</v>
      </c>
      <c r="B102" s="36" t="s">
        <v>287</v>
      </c>
      <c r="C102" s="37" t="s">
        <v>290</v>
      </c>
      <c r="D102" s="35" t="s">
        <v>31</v>
      </c>
      <c r="E102" s="35">
        <v>40</v>
      </c>
      <c r="F102" s="174"/>
      <c r="G102" s="171"/>
    </row>
    <row r="103" spans="1:7" ht="39.6" customHeight="1" x14ac:dyDescent="0.25">
      <c r="A103" s="35">
        <v>84</v>
      </c>
      <c r="B103" s="36" t="s">
        <v>284</v>
      </c>
      <c r="C103" s="40" t="s">
        <v>291</v>
      </c>
      <c r="D103" s="35" t="s">
        <v>51</v>
      </c>
      <c r="E103" s="35">
        <v>20</v>
      </c>
      <c r="F103" s="174"/>
      <c r="G103" s="171"/>
    </row>
    <row r="104" spans="1:7" ht="39.6" customHeight="1" x14ac:dyDescent="0.25">
      <c r="A104" s="35">
        <v>85</v>
      </c>
      <c r="B104" s="36" t="s">
        <v>292</v>
      </c>
      <c r="C104" s="40" t="s">
        <v>293</v>
      </c>
      <c r="D104" s="35" t="s">
        <v>31</v>
      </c>
      <c r="E104" s="35">
        <v>200</v>
      </c>
      <c r="F104" s="174"/>
      <c r="G104" s="171"/>
    </row>
    <row r="105" spans="1:7" ht="39.6" customHeight="1" x14ac:dyDescent="0.25">
      <c r="A105" s="35">
        <v>86</v>
      </c>
      <c r="B105" s="36" t="s">
        <v>292</v>
      </c>
      <c r="C105" s="40" t="s">
        <v>294</v>
      </c>
      <c r="D105" s="35" t="s">
        <v>31</v>
      </c>
      <c r="E105" s="35">
        <v>100</v>
      </c>
      <c r="F105" s="174"/>
      <c r="G105" s="171"/>
    </row>
    <row r="106" spans="1:7" ht="39.6" customHeight="1" x14ac:dyDescent="0.25">
      <c r="A106" s="35">
        <v>87</v>
      </c>
      <c r="B106" s="36" t="s">
        <v>287</v>
      </c>
      <c r="C106" s="37" t="s">
        <v>295</v>
      </c>
      <c r="D106" s="35" t="s">
        <v>51</v>
      </c>
      <c r="E106" s="35">
        <v>20</v>
      </c>
      <c r="F106" s="174"/>
      <c r="G106" s="171"/>
    </row>
    <row r="107" spans="1:7" ht="39.6" customHeight="1" x14ac:dyDescent="0.25">
      <c r="A107" s="35">
        <v>88</v>
      </c>
      <c r="B107" s="36" t="s">
        <v>287</v>
      </c>
      <c r="C107" s="37" t="s">
        <v>296</v>
      </c>
      <c r="D107" s="35" t="s">
        <v>51</v>
      </c>
      <c r="E107" s="35">
        <v>20</v>
      </c>
      <c r="F107" s="174"/>
      <c r="G107" s="171"/>
    </row>
    <row r="108" spans="1:7" ht="39.6" customHeight="1" x14ac:dyDescent="0.25">
      <c r="A108" s="35">
        <v>89</v>
      </c>
      <c r="B108" s="36" t="s">
        <v>287</v>
      </c>
      <c r="C108" s="37" t="s">
        <v>297</v>
      </c>
      <c r="D108" s="35" t="s">
        <v>31</v>
      </c>
      <c r="E108" s="35">
        <v>200</v>
      </c>
      <c r="F108" s="174"/>
      <c r="G108" s="171"/>
    </row>
    <row r="109" spans="1:7" ht="39.6" customHeight="1" x14ac:dyDescent="0.25">
      <c r="A109" s="35">
        <v>90</v>
      </c>
      <c r="B109" s="36" t="s">
        <v>287</v>
      </c>
      <c r="C109" s="37" t="s">
        <v>298</v>
      </c>
      <c r="D109" s="35" t="s">
        <v>31</v>
      </c>
      <c r="E109" s="35">
        <v>100</v>
      </c>
      <c r="F109" s="174"/>
      <c r="G109" s="171"/>
    </row>
    <row r="110" spans="1:7" ht="39.6" customHeight="1" x14ac:dyDescent="0.25">
      <c r="A110" s="35">
        <v>91</v>
      </c>
      <c r="B110" s="36" t="s">
        <v>287</v>
      </c>
      <c r="C110" s="37" t="s">
        <v>299</v>
      </c>
      <c r="D110" s="35" t="s">
        <v>51</v>
      </c>
      <c r="E110" s="35">
        <v>20</v>
      </c>
      <c r="F110" s="174"/>
      <c r="G110" s="171"/>
    </row>
    <row r="111" spans="1:7" ht="39.6" customHeight="1" x14ac:dyDescent="0.25">
      <c r="A111" s="35">
        <v>92</v>
      </c>
      <c r="B111" s="36" t="s">
        <v>287</v>
      </c>
      <c r="C111" s="37" t="s">
        <v>300</v>
      </c>
      <c r="D111" s="35" t="s">
        <v>51</v>
      </c>
      <c r="E111" s="35">
        <v>20</v>
      </c>
      <c r="F111" s="174"/>
      <c r="G111" s="171"/>
    </row>
    <row r="112" spans="1:7" ht="39.6" customHeight="1" x14ac:dyDescent="0.25">
      <c r="A112" s="35">
        <v>93</v>
      </c>
      <c r="B112" s="36" t="s">
        <v>301</v>
      </c>
      <c r="C112" s="37" t="s">
        <v>302</v>
      </c>
      <c r="D112" s="35" t="s">
        <v>51</v>
      </c>
      <c r="E112" s="35">
        <v>20</v>
      </c>
      <c r="F112" s="174"/>
      <c r="G112" s="171"/>
    </row>
    <row r="113" spans="1:7" ht="39.6" customHeight="1" x14ac:dyDescent="0.25">
      <c r="A113" s="35">
        <v>94</v>
      </c>
      <c r="B113" s="36" t="s">
        <v>287</v>
      </c>
      <c r="C113" s="40" t="s">
        <v>303</v>
      </c>
      <c r="D113" s="35" t="s">
        <v>31</v>
      </c>
      <c r="E113" s="35">
        <v>100</v>
      </c>
      <c r="F113" s="174"/>
      <c r="G113" s="171"/>
    </row>
    <row r="114" spans="1:7" ht="39.6" customHeight="1" x14ac:dyDescent="0.25">
      <c r="A114" s="35">
        <v>95</v>
      </c>
      <c r="B114" s="36" t="s">
        <v>287</v>
      </c>
      <c r="C114" s="40" t="s">
        <v>304</v>
      </c>
      <c r="D114" s="35" t="s">
        <v>31</v>
      </c>
      <c r="E114" s="35">
        <v>60</v>
      </c>
      <c r="F114" s="174"/>
      <c r="G114" s="171"/>
    </row>
    <row r="115" spans="1:7" ht="39.6" customHeight="1" x14ac:dyDescent="0.25">
      <c r="A115" s="35">
        <v>96</v>
      </c>
      <c r="B115" s="36" t="s">
        <v>287</v>
      </c>
      <c r="C115" s="40" t="s">
        <v>305</v>
      </c>
      <c r="D115" s="35" t="s">
        <v>31</v>
      </c>
      <c r="E115" s="35">
        <v>20</v>
      </c>
      <c r="F115" s="174"/>
      <c r="G115" s="171"/>
    </row>
    <row r="116" spans="1:7" ht="39.6" customHeight="1" x14ac:dyDescent="0.25">
      <c r="A116" s="35">
        <v>97</v>
      </c>
      <c r="B116" s="36" t="s">
        <v>287</v>
      </c>
      <c r="C116" s="40" t="s">
        <v>306</v>
      </c>
      <c r="D116" s="35" t="s">
        <v>51</v>
      </c>
      <c r="E116" s="35">
        <v>300</v>
      </c>
      <c r="F116" s="174"/>
      <c r="G116" s="171"/>
    </row>
    <row r="117" spans="1:7" ht="39.6" customHeight="1" x14ac:dyDescent="0.25">
      <c r="A117" s="41"/>
      <c r="B117" s="41"/>
      <c r="C117" s="42" t="s">
        <v>307</v>
      </c>
      <c r="D117" s="41"/>
      <c r="E117" s="160"/>
      <c r="F117" s="160"/>
      <c r="G117" s="160"/>
    </row>
    <row r="118" spans="1:7" ht="39.6" customHeight="1" x14ac:dyDescent="0.25">
      <c r="A118" s="35">
        <v>98</v>
      </c>
      <c r="B118" s="36" t="s">
        <v>308</v>
      </c>
      <c r="C118" s="37" t="s">
        <v>309</v>
      </c>
      <c r="D118" s="35" t="s">
        <v>31</v>
      </c>
      <c r="E118" s="35">
        <v>20</v>
      </c>
      <c r="F118" s="174"/>
      <c r="G118" s="171"/>
    </row>
    <row r="119" spans="1:7" ht="39.6" customHeight="1" x14ac:dyDescent="0.25">
      <c r="A119" s="35">
        <v>99</v>
      </c>
      <c r="B119" s="36" t="s">
        <v>262</v>
      </c>
      <c r="C119" s="37" t="s">
        <v>310</v>
      </c>
      <c r="D119" s="35" t="s">
        <v>31</v>
      </c>
      <c r="E119" s="35">
        <v>20</v>
      </c>
      <c r="F119" s="174"/>
      <c r="G119" s="171"/>
    </row>
    <row r="120" spans="1:7" ht="39.6" customHeight="1" x14ac:dyDescent="0.25">
      <c r="A120" s="35">
        <v>100</v>
      </c>
      <c r="B120" s="36" t="s">
        <v>308</v>
      </c>
      <c r="C120" s="39" t="s">
        <v>311</v>
      </c>
      <c r="D120" s="35" t="s">
        <v>31</v>
      </c>
      <c r="E120" s="35">
        <v>20</v>
      </c>
      <c r="F120" s="174"/>
      <c r="G120" s="171"/>
    </row>
    <row r="121" spans="1:7" ht="39.6" customHeight="1" x14ac:dyDescent="0.25">
      <c r="A121" s="35">
        <v>101</v>
      </c>
      <c r="B121" s="36" t="s">
        <v>308</v>
      </c>
      <c r="C121" s="39" t="s">
        <v>312</v>
      </c>
      <c r="D121" s="35" t="s">
        <v>31</v>
      </c>
      <c r="E121" s="35">
        <v>30</v>
      </c>
      <c r="F121" s="174"/>
      <c r="G121" s="171"/>
    </row>
    <row r="122" spans="1:7" ht="39.6" customHeight="1" x14ac:dyDescent="0.25">
      <c r="A122" s="35">
        <v>102</v>
      </c>
      <c r="B122" s="36" t="s">
        <v>308</v>
      </c>
      <c r="C122" s="39" t="s">
        <v>313</v>
      </c>
      <c r="D122" s="35" t="s">
        <v>31</v>
      </c>
      <c r="E122" s="35">
        <v>20</v>
      </c>
      <c r="F122" s="174"/>
      <c r="G122" s="171"/>
    </row>
    <row r="123" spans="1:7" ht="39.6" customHeight="1" x14ac:dyDescent="0.25">
      <c r="A123" s="35">
        <v>103</v>
      </c>
      <c r="B123" s="36" t="s">
        <v>308</v>
      </c>
      <c r="C123" s="39" t="s">
        <v>314</v>
      </c>
      <c r="D123" s="35" t="s">
        <v>31</v>
      </c>
      <c r="E123" s="35">
        <v>30</v>
      </c>
      <c r="F123" s="174"/>
      <c r="G123" s="171"/>
    </row>
    <row r="124" spans="1:7" ht="39.6" customHeight="1" x14ac:dyDescent="0.25">
      <c r="A124" s="35">
        <v>104</v>
      </c>
      <c r="B124" s="36" t="s">
        <v>308</v>
      </c>
      <c r="C124" s="39" t="s">
        <v>315</v>
      </c>
      <c r="D124" s="38" t="s">
        <v>19</v>
      </c>
      <c r="E124" s="35">
        <v>50</v>
      </c>
      <c r="F124" s="174"/>
      <c r="G124" s="171"/>
    </row>
    <row r="125" spans="1:7" ht="39.6" customHeight="1" x14ac:dyDescent="0.25">
      <c r="A125" s="41"/>
      <c r="B125" s="41"/>
      <c r="C125" s="42" t="s">
        <v>316</v>
      </c>
      <c r="D125" s="41"/>
      <c r="E125" s="160"/>
      <c r="F125" s="160"/>
      <c r="G125" s="160"/>
    </row>
    <row r="126" spans="1:7" ht="39.6" customHeight="1" x14ac:dyDescent="0.25">
      <c r="A126" s="35">
        <v>106</v>
      </c>
      <c r="B126" s="35" t="s">
        <v>317</v>
      </c>
      <c r="C126" s="39" t="s">
        <v>318</v>
      </c>
      <c r="D126" s="35" t="s">
        <v>51</v>
      </c>
      <c r="E126" s="35">
        <v>500</v>
      </c>
      <c r="F126" s="174"/>
      <c r="G126" s="171"/>
    </row>
    <row r="127" spans="1:7" ht="39.6" customHeight="1" x14ac:dyDescent="0.25">
      <c r="A127" s="35">
        <v>107</v>
      </c>
      <c r="B127" s="35" t="s">
        <v>317</v>
      </c>
      <c r="C127" s="39" t="s">
        <v>628</v>
      </c>
      <c r="D127" s="35" t="s">
        <v>51</v>
      </c>
      <c r="E127" s="35">
        <v>50</v>
      </c>
      <c r="F127" s="174"/>
      <c r="G127" s="171"/>
    </row>
    <row r="128" spans="1:7" ht="39.6" customHeight="1" x14ac:dyDescent="0.25">
      <c r="A128" s="185">
        <v>108</v>
      </c>
      <c r="B128" s="182" t="s">
        <v>720</v>
      </c>
      <c r="C128" s="183" t="s">
        <v>721</v>
      </c>
      <c r="D128" s="185" t="s">
        <v>51</v>
      </c>
      <c r="E128" s="185">
        <v>30</v>
      </c>
      <c r="F128" s="184"/>
      <c r="G128" s="171"/>
    </row>
    <row r="129" spans="1:7" ht="39.6" customHeight="1" x14ac:dyDescent="0.25">
      <c r="A129" s="35">
        <v>109</v>
      </c>
      <c r="B129" s="35" t="s">
        <v>317</v>
      </c>
      <c r="C129" s="39" t="s">
        <v>319</v>
      </c>
      <c r="D129" s="35" t="s">
        <v>51</v>
      </c>
      <c r="E129" s="35">
        <v>100</v>
      </c>
      <c r="F129" s="174"/>
      <c r="G129" s="171"/>
    </row>
    <row r="130" spans="1:7" ht="39.6" customHeight="1" x14ac:dyDescent="0.25">
      <c r="A130" s="35">
        <f t="shared" ref="A130:A133" si="0">A129+1</f>
        <v>110</v>
      </c>
      <c r="B130" s="35" t="s">
        <v>317</v>
      </c>
      <c r="C130" s="39" t="s">
        <v>320</v>
      </c>
      <c r="D130" s="35" t="s">
        <v>51</v>
      </c>
      <c r="E130" s="35">
        <v>100</v>
      </c>
      <c r="F130" s="174"/>
      <c r="G130" s="171"/>
    </row>
    <row r="131" spans="1:7" ht="39.6" customHeight="1" x14ac:dyDescent="0.25">
      <c r="A131" s="35">
        <f t="shared" si="0"/>
        <v>111</v>
      </c>
      <c r="B131" s="35" t="s">
        <v>317</v>
      </c>
      <c r="C131" s="39" t="s">
        <v>321</v>
      </c>
      <c r="D131" s="35" t="s">
        <v>51</v>
      </c>
      <c r="E131" s="35">
        <v>30</v>
      </c>
      <c r="F131" s="174"/>
      <c r="G131" s="171"/>
    </row>
    <row r="132" spans="1:7" ht="39.6" customHeight="1" x14ac:dyDescent="0.25">
      <c r="A132" s="35">
        <f t="shared" si="0"/>
        <v>112</v>
      </c>
      <c r="B132" s="35" t="s">
        <v>317</v>
      </c>
      <c r="C132" s="39" t="s">
        <v>322</v>
      </c>
      <c r="D132" s="35" t="s">
        <v>31</v>
      </c>
      <c r="E132" s="35">
        <v>2000</v>
      </c>
      <c r="F132" s="174"/>
      <c r="G132" s="171"/>
    </row>
    <row r="133" spans="1:7" ht="39.6" customHeight="1" x14ac:dyDescent="0.25">
      <c r="A133" s="35">
        <f t="shared" si="0"/>
        <v>113</v>
      </c>
      <c r="B133" s="35" t="s">
        <v>317</v>
      </c>
      <c r="C133" s="39" t="s">
        <v>323</v>
      </c>
      <c r="D133" s="35" t="s">
        <v>51</v>
      </c>
      <c r="E133" s="35">
        <v>500</v>
      </c>
      <c r="F133" s="174"/>
      <c r="G133" s="171"/>
    </row>
    <row r="134" spans="1:7" ht="39.6" customHeight="1" x14ac:dyDescent="0.25">
      <c r="A134" s="35">
        <f>A132+1</f>
        <v>113</v>
      </c>
      <c r="B134" s="35" t="s">
        <v>317</v>
      </c>
      <c r="C134" s="39" t="s">
        <v>324</v>
      </c>
      <c r="D134" s="35" t="s">
        <v>51</v>
      </c>
      <c r="E134" s="35">
        <v>200</v>
      </c>
      <c r="F134" s="174"/>
      <c r="G134" s="171"/>
    </row>
    <row r="135" spans="1:7" ht="39.6" customHeight="1" x14ac:dyDescent="0.25">
      <c r="A135" s="41"/>
      <c r="B135" s="41"/>
      <c r="C135" s="42" t="s">
        <v>325</v>
      </c>
      <c r="D135" s="41"/>
      <c r="E135" s="160"/>
      <c r="F135" s="160"/>
      <c r="G135" s="160"/>
    </row>
    <row r="136" spans="1:7" ht="39.6" customHeight="1" x14ac:dyDescent="0.25">
      <c r="A136" s="36">
        <v>114</v>
      </c>
      <c r="B136" s="39" t="s">
        <v>326</v>
      </c>
      <c r="C136" s="39" t="s">
        <v>327</v>
      </c>
      <c r="D136" s="36" t="s">
        <v>51</v>
      </c>
      <c r="E136" s="36">
        <v>30</v>
      </c>
      <c r="F136" s="174"/>
      <c r="G136" s="171"/>
    </row>
    <row r="137" spans="1:7" ht="39.6" customHeight="1" x14ac:dyDescent="0.25">
      <c r="A137" s="36">
        <v>115</v>
      </c>
      <c r="B137" s="39" t="s">
        <v>240</v>
      </c>
      <c r="C137" s="39" t="s">
        <v>328</v>
      </c>
      <c r="D137" s="36" t="s">
        <v>51</v>
      </c>
      <c r="E137" s="36">
        <v>30</v>
      </c>
      <c r="F137" s="174"/>
      <c r="G137" s="171"/>
    </row>
    <row r="138" spans="1:7" ht="39.6" customHeight="1" x14ac:dyDescent="0.25">
      <c r="A138" s="36">
        <f t="shared" ref="A138:A151" si="1">A137+1</f>
        <v>116</v>
      </c>
      <c r="B138" s="39" t="s">
        <v>329</v>
      </c>
      <c r="C138" s="39" t="s">
        <v>330</v>
      </c>
      <c r="D138" s="36" t="s">
        <v>51</v>
      </c>
      <c r="E138" s="36">
        <v>250</v>
      </c>
      <c r="F138" s="174"/>
      <c r="G138" s="171"/>
    </row>
    <row r="139" spans="1:7" ht="39.6" customHeight="1" x14ac:dyDescent="0.25">
      <c r="A139" s="36">
        <f t="shared" si="1"/>
        <v>117</v>
      </c>
      <c r="B139" s="39" t="s">
        <v>331</v>
      </c>
      <c r="C139" s="39" t="s">
        <v>332</v>
      </c>
      <c r="D139" s="36" t="s">
        <v>51</v>
      </c>
      <c r="E139" s="36">
        <v>40</v>
      </c>
      <c r="F139" s="174"/>
      <c r="G139" s="171"/>
    </row>
    <row r="140" spans="1:7" ht="39.6" customHeight="1" x14ac:dyDescent="0.25">
      <c r="A140" s="36">
        <v>122</v>
      </c>
      <c r="B140" s="39" t="s">
        <v>240</v>
      </c>
      <c r="C140" s="39" t="s">
        <v>333</v>
      </c>
      <c r="D140" s="36" t="s">
        <v>51</v>
      </c>
      <c r="E140" s="36">
        <v>40</v>
      </c>
      <c r="F140" s="174"/>
      <c r="G140" s="171"/>
    </row>
    <row r="141" spans="1:7" ht="39.6" customHeight="1" x14ac:dyDescent="0.25">
      <c r="A141" s="36">
        <f>A140+1</f>
        <v>123</v>
      </c>
      <c r="B141" s="39" t="s">
        <v>240</v>
      </c>
      <c r="C141" s="39" t="s">
        <v>334</v>
      </c>
      <c r="D141" s="36" t="s">
        <v>51</v>
      </c>
      <c r="E141" s="36">
        <v>150</v>
      </c>
      <c r="F141" s="174"/>
      <c r="G141" s="171"/>
    </row>
    <row r="142" spans="1:7" ht="39.6" customHeight="1" x14ac:dyDescent="0.25">
      <c r="A142" s="36">
        <f>A141+1</f>
        <v>124</v>
      </c>
      <c r="B142" s="39" t="s">
        <v>722</v>
      </c>
      <c r="C142" s="39" t="s">
        <v>336</v>
      </c>
      <c r="D142" s="36" t="s">
        <v>51</v>
      </c>
      <c r="E142" s="36">
        <v>100</v>
      </c>
      <c r="F142" s="174"/>
      <c r="G142" s="171"/>
    </row>
    <row r="143" spans="1:7" ht="21" customHeight="1" x14ac:dyDescent="0.25">
      <c r="A143" s="36">
        <v>125</v>
      </c>
      <c r="B143" s="39" t="s">
        <v>722</v>
      </c>
      <c r="C143" s="39" t="s">
        <v>337</v>
      </c>
      <c r="D143" s="36" t="s">
        <v>51</v>
      </c>
      <c r="E143" s="36">
        <v>50</v>
      </c>
      <c r="F143" s="174"/>
      <c r="G143" s="171"/>
    </row>
    <row r="144" spans="1:7" ht="20.25" customHeight="1" x14ac:dyDescent="0.25">
      <c r="A144" s="36">
        <v>126</v>
      </c>
      <c r="B144" s="39" t="s">
        <v>722</v>
      </c>
      <c r="C144" s="39" t="s">
        <v>338</v>
      </c>
      <c r="D144" s="36" t="s">
        <v>51</v>
      </c>
      <c r="E144" s="36">
        <v>20</v>
      </c>
      <c r="F144" s="174"/>
      <c r="G144" s="171"/>
    </row>
    <row r="145" spans="1:7" ht="21.75" customHeight="1" x14ac:dyDescent="0.25">
      <c r="A145" s="182">
        <v>127</v>
      </c>
      <c r="B145" s="183" t="s">
        <v>722</v>
      </c>
      <c r="C145" s="183" t="s">
        <v>723</v>
      </c>
      <c r="D145" s="182" t="s">
        <v>51</v>
      </c>
      <c r="E145" s="182">
        <v>15</v>
      </c>
      <c r="F145" s="184"/>
      <c r="G145" s="171"/>
    </row>
    <row r="146" spans="1:7" ht="24" x14ac:dyDescent="0.25">
      <c r="A146" s="182">
        <v>128</v>
      </c>
      <c r="B146" s="183" t="s">
        <v>722</v>
      </c>
      <c r="C146" s="183" t="s">
        <v>724</v>
      </c>
      <c r="D146" s="182" t="s">
        <v>51</v>
      </c>
      <c r="E146" s="182">
        <v>15</v>
      </c>
      <c r="F146" s="184"/>
      <c r="G146" s="171"/>
    </row>
    <row r="147" spans="1:7" x14ac:dyDescent="0.25">
      <c r="A147" s="182">
        <v>129</v>
      </c>
      <c r="B147" s="183" t="s">
        <v>722</v>
      </c>
      <c r="C147" s="183" t="s">
        <v>725</v>
      </c>
      <c r="D147" s="182" t="s">
        <v>51</v>
      </c>
      <c r="E147" s="182">
        <v>7</v>
      </c>
      <c r="F147" s="184"/>
      <c r="G147" s="171"/>
    </row>
    <row r="148" spans="1:7" x14ac:dyDescent="0.25">
      <c r="A148" s="182">
        <v>130</v>
      </c>
      <c r="B148" s="183" t="s">
        <v>317</v>
      </c>
      <c r="C148" s="183" t="s">
        <v>339</v>
      </c>
      <c r="D148" s="182" t="s">
        <v>51</v>
      </c>
      <c r="E148" s="182">
        <v>10</v>
      </c>
      <c r="F148" s="184"/>
      <c r="G148" s="171"/>
    </row>
    <row r="149" spans="1:7" x14ac:dyDescent="0.25">
      <c r="A149" s="182">
        <f t="shared" si="1"/>
        <v>131</v>
      </c>
      <c r="B149" s="183" t="s">
        <v>317</v>
      </c>
      <c r="C149" s="183" t="s">
        <v>340</v>
      </c>
      <c r="D149" s="182" t="s">
        <v>51</v>
      </c>
      <c r="E149" s="182">
        <v>10</v>
      </c>
      <c r="F149" s="184"/>
      <c r="G149" s="171"/>
    </row>
    <row r="150" spans="1:7" x14ac:dyDescent="0.25">
      <c r="A150" s="182">
        <f t="shared" si="1"/>
        <v>132</v>
      </c>
      <c r="B150" s="183" t="s">
        <v>317</v>
      </c>
      <c r="C150" s="183" t="s">
        <v>341</v>
      </c>
      <c r="D150" s="182" t="s">
        <v>51</v>
      </c>
      <c r="E150" s="182">
        <v>80</v>
      </c>
      <c r="F150" s="184"/>
      <c r="G150" s="171"/>
    </row>
    <row r="151" spans="1:7" ht="24" x14ac:dyDescent="0.25">
      <c r="A151" s="182">
        <f t="shared" si="1"/>
        <v>133</v>
      </c>
      <c r="B151" s="183" t="s">
        <v>317</v>
      </c>
      <c r="C151" s="183" t="s">
        <v>342</v>
      </c>
      <c r="D151" s="182" t="s">
        <v>51</v>
      </c>
      <c r="E151" s="182">
        <v>60</v>
      </c>
      <c r="F151" s="184"/>
      <c r="G151" s="171"/>
    </row>
    <row r="152" spans="1:7" ht="24" x14ac:dyDescent="0.25">
      <c r="A152" s="182">
        <v>134</v>
      </c>
      <c r="B152" s="183" t="s">
        <v>317</v>
      </c>
      <c r="C152" s="183" t="s">
        <v>343</v>
      </c>
      <c r="D152" s="182" t="s">
        <v>51</v>
      </c>
      <c r="E152" s="182">
        <v>50</v>
      </c>
      <c r="F152" s="184"/>
      <c r="G152" s="171"/>
    </row>
    <row r="153" spans="1:7" ht="24" x14ac:dyDescent="0.25">
      <c r="A153" s="182">
        <v>135</v>
      </c>
      <c r="B153" s="183" t="s">
        <v>317</v>
      </c>
      <c r="C153" s="183" t="s">
        <v>726</v>
      </c>
      <c r="D153" s="182" t="s">
        <v>51</v>
      </c>
      <c r="E153" s="182">
        <v>15</v>
      </c>
      <c r="F153" s="184"/>
      <c r="G153" s="171"/>
    </row>
    <row r="154" spans="1:7" ht="24" x14ac:dyDescent="0.25">
      <c r="A154" s="182">
        <v>136</v>
      </c>
      <c r="B154" s="183" t="s">
        <v>317</v>
      </c>
      <c r="C154" s="183" t="s">
        <v>727</v>
      </c>
      <c r="D154" s="182" t="s">
        <v>51</v>
      </c>
      <c r="E154" s="182">
        <v>15</v>
      </c>
      <c r="F154" s="184"/>
      <c r="G154" s="171"/>
    </row>
    <row r="155" spans="1:7" x14ac:dyDescent="0.25">
      <c r="A155" s="210" t="s">
        <v>661</v>
      </c>
      <c r="B155" s="211"/>
      <c r="C155" s="211"/>
      <c r="D155" s="211"/>
      <c r="E155" s="211"/>
      <c r="F155" s="212"/>
      <c r="G155" s="93">
        <f>SUM(G10:G154)</f>
        <v>0</v>
      </c>
    </row>
    <row r="156" spans="1:7" x14ac:dyDescent="0.25">
      <c r="A156" s="213" t="s">
        <v>662</v>
      </c>
      <c r="B156" s="214"/>
      <c r="C156" s="214"/>
      <c r="D156" s="214"/>
      <c r="E156" s="214"/>
      <c r="F156" s="215"/>
      <c r="G156" s="103">
        <f>G155*0.23</f>
        <v>0</v>
      </c>
    </row>
    <row r="157" spans="1:7" x14ac:dyDescent="0.25">
      <c r="A157" s="213" t="s">
        <v>663</v>
      </c>
      <c r="B157" s="214"/>
      <c r="C157" s="214"/>
      <c r="D157" s="214"/>
      <c r="E157" s="214"/>
      <c r="F157" s="215"/>
      <c r="G157" s="103">
        <f>G155+G156</f>
        <v>0</v>
      </c>
    </row>
    <row r="159" spans="1:7" x14ac:dyDescent="0.25">
      <c r="B159" s="1" t="str">
        <f>'C-C ZESTAWIENIE_RC'!E22</f>
        <v>Gdynia data …....2024</v>
      </c>
    </row>
  </sheetData>
  <sheetProtection selectLockedCells="1" selectUnlockedCells="1"/>
  <mergeCells count="5">
    <mergeCell ref="A155:F155"/>
    <mergeCell ref="A156:F156"/>
    <mergeCell ref="A157:F157"/>
    <mergeCell ref="A1:B1"/>
    <mergeCell ref="A3:H3"/>
  </mergeCells>
  <pageMargins left="0.7" right="0.7" top="0.75" bottom="0.75" header="0.51180555555555551" footer="0.51180555555555551"/>
  <pageSetup paperSize="9" scale="67" firstPageNumber="0" fitToHeight="0" orientation="portrait" r:id="rId1"/>
  <headerFooter alignWithMargins="0"/>
  <rowBreaks count="1" manualBreakCount="1">
    <brk id="8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I45"/>
  <sheetViews>
    <sheetView view="pageBreakPreview" zoomScale="80" zoomScaleNormal="125" zoomScaleSheetLayoutView="80" workbookViewId="0">
      <selection activeCell="F9" sqref="F9:G40"/>
    </sheetView>
  </sheetViews>
  <sheetFormatPr defaultColWidth="8.7109375" defaultRowHeight="15" x14ac:dyDescent="0.25"/>
  <cols>
    <col min="1" max="1" width="5.5703125" style="1" customWidth="1"/>
    <col min="2" max="2" width="13.28515625" style="1" customWidth="1"/>
    <col min="3" max="3" width="75.5703125" style="1" customWidth="1"/>
    <col min="4" max="4" width="8" style="1" customWidth="1"/>
    <col min="5" max="5" width="9.85546875" style="1" customWidth="1"/>
    <col min="6" max="6" width="12" style="1" customWidth="1"/>
    <col min="7" max="7" width="24.140625" style="1" customWidth="1"/>
    <col min="8" max="16384" width="8.7109375" style="1"/>
  </cols>
  <sheetData>
    <row r="1" spans="1:9" ht="22.15" customHeight="1" x14ac:dyDescent="0.25">
      <c r="A1" s="1" t="s">
        <v>665</v>
      </c>
    </row>
    <row r="2" spans="1:9" ht="23.45" customHeight="1" x14ac:dyDescent="0.3">
      <c r="A2" s="62" t="str">
        <f>'C-C ZESTAWIENIE_RC'!D2</f>
        <v>EZP.271.24.2024</v>
      </c>
      <c r="B2"/>
      <c r="E2" s="2"/>
      <c r="F2" s="2"/>
      <c r="G2" s="165" t="s">
        <v>707</v>
      </c>
    </row>
    <row r="3" spans="1:9" ht="23.25" x14ac:dyDescent="0.25">
      <c r="A3" s="191" t="str">
        <f>'C1-C BITUMICZNE_RC'!A4</f>
        <v>KOSZTORYS OFERTOWY - Rejon C</v>
      </c>
      <c r="B3" s="191"/>
      <c r="C3" s="191"/>
      <c r="D3" s="191"/>
      <c r="E3" s="191"/>
      <c r="F3" s="191"/>
      <c r="G3" s="191"/>
    </row>
    <row r="4" spans="1:9" ht="16.5" x14ac:dyDescent="0.25">
      <c r="A4" s="194" t="s">
        <v>695</v>
      </c>
      <c r="B4" s="194"/>
      <c r="C4" s="194"/>
      <c r="D4" s="194"/>
      <c r="E4" s="194"/>
      <c r="F4" s="194"/>
      <c r="G4" s="194"/>
      <c r="H4" s="16"/>
      <c r="I4" s="16"/>
    </row>
    <row r="5" spans="1:9" ht="18" customHeight="1" x14ac:dyDescent="0.25">
      <c r="A5" s="217" t="s">
        <v>696</v>
      </c>
      <c r="B5" s="217"/>
      <c r="C5" s="217"/>
      <c r="D5" s="217"/>
      <c r="E5" s="217"/>
      <c r="F5" s="217"/>
      <c r="G5" s="217"/>
    </row>
    <row r="6" spans="1:9" s="19" customFormat="1" ht="12.75" x14ac:dyDescent="0.2">
      <c r="A6" s="18"/>
      <c r="B6" s="17"/>
      <c r="C6" s="18"/>
      <c r="D6" s="17"/>
      <c r="E6" s="17"/>
      <c r="F6" s="17"/>
      <c r="G6" s="17"/>
      <c r="H6" s="95"/>
    </row>
    <row r="7" spans="1:9" s="19" customFormat="1" ht="36.75" customHeight="1" x14ac:dyDescent="0.2">
      <c r="A7" s="34" t="s">
        <v>1</v>
      </c>
      <c r="B7" s="34" t="s">
        <v>2</v>
      </c>
      <c r="C7" s="34" t="s">
        <v>3</v>
      </c>
      <c r="D7" s="34" t="s">
        <v>4</v>
      </c>
      <c r="E7" s="34" t="s">
        <v>5</v>
      </c>
      <c r="F7" s="34" t="s">
        <v>640</v>
      </c>
      <c r="G7" s="34" t="s">
        <v>657</v>
      </c>
      <c r="H7" s="95"/>
    </row>
    <row r="8" spans="1:9" ht="12.75" customHeight="1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</row>
    <row r="9" spans="1:9" ht="31.15" customHeight="1" x14ac:dyDescent="0.25">
      <c r="A9" s="35">
        <v>1</v>
      </c>
      <c r="B9" s="36" t="s">
        <v>344</v>
      </c>
      <c r="C9" s="37" t="s">
        <v>345</v>
      </c>
      <c r="D9" s="38" t="s">
        <v>19</v>
      </c>
      <c r="E9" s="161">
        <v>110</v>
      </c>
      <c r="F9" s="178"/>
      <c r="G9" s="171"/>
    </row>
    <row r="10" spans="1:9" ht="31.15" customHeight="1" x14ac:dyDescent="0.25">
      <c r="A10" s="35">
        <v>2</v>
      </c>
      <c r="B10" s="36" t="s">
        <v>344</v>
      </c>
      <c r="C10" s="37" t="s">
        <v>346</v>
      </c>
      <c r="D10" s="38" t="s">
        <v>19</v>
      </c>
      <c r="E10" s="161">
        <v>110</v>
      </c>
      <c r="F10" s="178"/>
      <c r="G10" s="171"/>
    </row>
    <row r="11" spans="1:9" ht="31.15" customHeight="1" x14ac:dyDescent="0.25">
      <c r="A11" s="35">
        <v>3</v>
      </c>
      <c r="B11" s="36" t="s">
        <v>344</v>
      </c>
      <c r="C11" s="37" t="s">
        <v>347</v>
      </c>
      <c r="D11" s="38" t="s">
        <v>19</v>
      </c>
      <c r="E11" s="161">
        <v>74</v>
      </c>
      <c r="F11" s="178"/>
      <c r="G11" s="171"/>
    </row>
    <row r="12" spans="1:9" ht="31.15" customHeight="1" x14ac:dyDescent="0.25">
      <c r="A12" s="35">
        <v>4</v>
      </c>
      <c r="B12" s="36" t="s">
        <v>348</v>
      </c>
      <c r="C12" s="37" t="s">
        <v>349</v>
      </c>
      <c r="D12" s="38" t="s">
        <v>19</v>
      </c>
      <c r="E12" s="161">
        <v>18</v>
      </c>
      <c r="F12" s="178"/>
      <c r="G12" s="171"/>
    </row>
    <row r="13" spans="1:9" ht="31.15" customHeight="1" x14ac:dyDescent="0.25">
      <c r="A13" s="35">
        <v>5</v>
      </c>
      <c r="B13" s="36" t="s">
        <v>348</v>
      </c>
      <c r="C13" s="37" t="s">
        <v>350</v>
      </c>
      <c r="D13" s="38" t="s">
        <v>19</v>
      </c>
      <c r="E13" s="161">
        <v>18</v>
      </c>
      <c r="F13" s="178"/>
      <c r="G13" s="171"/>
    </row>
    <row r="14" spans="1:9" ht="31.15" customHeight="1" x14ac:dyDescent="0.25">
      <c r="A14" s="35">
        <v>6</v>
      </c>
      <c r="B14" s="36" t="s">
        <v>348</v>
      </c>
      <c r="C14" s="37" t="s">
        <v>351</v>
      </c>
      <c r="D14" s="38" t="s">
        <v>19</v>
      </c>
      <c r="E14" s="161">
        <v>28</v>
      </c>
      <c r="F14" s="178"/>
      <c r="G14" s="171"/>
    </row>
    <row r="15" spans="1:9" ht="31.15" customHeight="1" x14ac:dyDescent="0.25">
      <c r="A15" s="35">
        <v>7</v>
      </c>
      <c r="B15" s="36" t="s">
        <v>348</v>
      </c>
      <c r="C15" s="37" t="s">
        <v>352</v>
      </c>
      <c r="D15" s="38" t="s">
        <v>19</v>
      </c>
      <c r="E15" s="161">
        <v>37</v>
      </c>
      <c r="F15" s="178"/>
      <c r="G15" s="171"/>
    </row>
    <row r="16" spans="1:9" ht="31.15" customHeight="1" x14ac:dyDescent="0.25">
      <c r="A16" s="35">
        <v>8</v>
      </c>
      <c r="B16" s="36" t="s">
        <v>348</v>
      </c>
      <c r="C16" s="37" t="s">
        <v>353</v>
      </c>
      <c r="D16" s="38" t="s">
        <v>19</v>
      </c>
      <c r="E16" s="161">
        <v>37</v>
      </c>
      <c r="F16" s="178"/>
      <c r="G16" s="171"/>
    </row>
    <row r="17" spans="1:7" ht="31.15" customHeight="1" x14ac:dyDescent="0.25">
      <c r="A17" s="35">
        <v>9</v>
      </c>
      <c r="B17" s="36" t="s">
        <v>348</v>
      </c>
      <c r="C17" s="37" t="s">
        <v>354</v>
      </c>
      <c r="D17" s="38" t="s">
        <v>19</v>
      </c>
      <c r="E17" s="161">
        <v>28</v>
      </c>
      <c r="F17" s="178"/>
      <c r="G17" s="171"/>
    </row>
    <row r="18" spans="1:7" ht="31.15" customHeight="1" x14ac:dyDescent="0.25">
      <c r="A18" s="35">
        <v>10</v>
      </c>
      <c r="B18" s="36" t="s">
        <v>348</v>
      </c>
      <c r="C18" s="37" t="s">
        <v>355</v>
      </c>
      <c r="D18" s="38" t="s">
        <v>19</v>
      </c>
      <c r="E18" s="161">
        <v>28</v>
      </c>
      <c r="F18" s="178"/>
      <c r="G18" s="171"/>
    </row>
    <row r="19" spans="1:7" ht="31.15" customHeight="1" x14ac:dyDescent="0.25">
      <c r="A19" s="35">
        <v>11</v>
      </c>
      <c r="B19" s="36" t="s">
        <v>335</v>
      </c>
      <c r="C19" s="37" t="s">
        <v>356</v>
      </c>
      <c r="D19" s="38" t="s">
        <v>19</v>
      </c>
      <c r="E19" s="161">
        <v>18</v>
      </c>
      <c r="F19" s="178"/>
      <c r="G19" s="171"/>
    </row>
    <row r="20" spans="1:7" ht="31.15" customHeight="1" x14ac:dyDescent="0.25">
      <c r="A20" s="35">
        <v>12</v>
      </c>
      <c r="B20" s="36" t="s">
        <v>335</v>
      </c>
      <c r="C20" s="37" t="s">
        <v>357</v>
      </c>
      <c r="D20" s="38" t="s">
        <v>19</v>
      </c>
      <c r="E20" s="161">
        <v>18</v>
      </c>
      <c r="F20" s="178"/>
      <c r="G20" s="171"/>
    </row>
    <row r="21" spans="1:7" ht="31.15" customHeight="1" x14ac:dyDescent="0.25">
      <c r="A21" s="35">
        <v>13</v>
      </c>
      <c r="B21" s="36" t="s">
        <v>335</v>
      </c>
      <c r="C21" s="37" t="s">
        <v>358</v>
      </c>
      <c r="D21" s="38" t="s">
        <v>19</v>
      </c>
      <c r="E21" s="161">
        <v>18</v>
      </c>
      <c r="F21" s="178"/>
      <c r="G21" s="171"/>
    </row>
    <row r="22" spans="1:7" ht="31.15" customHeight="1" x14ac:dyDescent="0.25">
      <c r="A22" s="35">
        <v>14</v>
      </c>
      <c r="B22" s="36" t="s">
        <v>344</v>
      </c>
      <c r="C22" s="37" t="s">
        <v>359</v>
      </c>
      <c r="D22" s="38" t="s">
        <v>19</v>
      </c>
      <c r="E22" s="161">
        <v>10</v>
      </c>
      <c r="F22" s="178"/>
      <c r="G22" s="171"/>
    </row>
    <row r="23" spans="1:7" ht="31.15" customHeight="1" x14ac:dyDescent="0.25">
      <c r="A23" s="35">
        <v>15</v>
      </c>
      <c r="B23" s="36" t="s">
        <v>344</v>
      </c>
      <c r="C23" s="37" t="s">
        <v>360</v>
      </c>
      <c r="D23" s="38" t="s">
        <v>19</v>
      </c>
      <c r="E23" s="161">
        <v>10</v>
      </c>
      <c r="F23" s="178"/>
      <c r="G23" s="171"/>
    </row>
    <row r="24" spans="1:7" ht="28.5" customHeight="1" x14ac:dyDescent="0.25">
      <c r="A24" s="35">
        <v>16</v>
      </c>
      <c r="B24" s="36" t="s">
        <v>344</v>
      </c>
      <c r="C24" s="37" t="s">
        <v>361</v>
      </c>
      <c r="D24" s="38" t="s">
        <v>19</v>
      </c>
      <c r="E24" s="161">
        <v>9</v>
      </c>
      <c r="F24" s="178"/>
      <c r="G24" s="171"/>
    </row>
    <row r="25" spans="1:7" ht="19.5" customHeight="1" x14ac:dyDescent="0.25">
      <c r="A25" s="35">
        <v>17</v>
      </c>
      <c r="B25" s="36" t="s">
        <v>335</v>
      </c>
      <c r="C25" s="37" t="s">
        <v>362</v>
      </c>
      <c r="D25" s="38" t="s">
        <v>51</v>
      </c>
      <c r="E25" s="161">
        <v>10</v>
      </c>
      <c r="F25" s="178"/>
      <c r="G25" s="171"/>
    </row>
    <row r="26" spans="1:7" ht="31.15" customHeight="1" x14ac:dyDescent="0.25">
      <c r="A26" s="35">
        <v>18</v>
      </c>
      <c r="B26" s="36" t="s">
        <v>348</v>
      </c>
      <c r="C26" s="37" t="s">
        <v>363</v>
      </c>
      <c r="D26" s="38" t="s">
        <v>51</v>
      </c>
      <c r="E26" s="161">
        <v>10</v>
      </c>
      <c r="F26" s="178"/>
      <c r="G26" s="171"/>
    </row>
    <row r="27" spans="1:7" ht="31.15" customHeight="1" x14ac:dyDescent="0.25">
      <c r="A27" s="185">
        <v>19</v>
      </c>
      <c r="B27" s="182" t="s">
        <v>348</v>
      </c>
      <c r="C27" s="186" t="s">
        <v>728</v>
      </c>
      <c r="D27" s="188" t="s">
        <v>51</v>
      </c>
      <c r="E27" s="189">
        <v>5</v>
      </c>
      <c r="F27" s="190"/>
      <c r="G27" s="171"/>
    </row>
    <row r="28" spans="1:7" ht="31.15" customHeight="1" x14ac:dyDescent="0.25">
      <c r="A28" s="185">
        <v>20</v>
      </c>
      <c r="B28" s="182" t="s">
        <v>348</v>
      </c>
      <c r="C28" s="186" t="s">
        <v>729</v>
      </c>
      <c r="D28" s="188" t="s">
        <v>51</v>
      </c>
      <c r="E28" s="189">
        <v>2</v>
      </c>
      <c r="F28" s="190"/>
      <c r="G28" s="171"/>
    </row>
    <row r="29" spans="1:7" ht="31.15" customHeight="1" x14ac:dyDescent="0.25">
      <c r="A29" s="35">
        <v>21</v>
      </c>
      <c r="B29" s="36" t="s">
        <v>344</v>
      </c>
      <c r="C29" s="37" t="s">
        <v>364</v>
      </c>
      <c r="D29" s="38" t="s">
        <v>19</v>
      </c>
      <c r="E29" s="161">
        <v>18</v>
      </c>
      <c r="F29" s="178"/>
      <c r="G29" s="171"/>
    </row>
    <row r="30" spans="1:7" ht="31.15" customHeight="1" x14ac:dyDescent="0.25">
      <c r="A30" s="35">
        <v>22</v>
      </c>
      <c r="B30" s="36" t="s">
        <v>344</v>
      </c>
      <c r="C30" s="37" t="s">
        <v>365</v>
      </c>
      <c r="D30" s="38" t="s">
        <v>19</v>
      </c>
      <c r="E30" s="161">
        <v>5</v>
      </c>
      <c r="F30" s="178"/>
      <c r="G30" s="171"/>
    </row>
    <row r="31" spans="1:7" ht="31.15" customHeight="1" x14ac:dyDescent="0.25">
      <c r="A31" s="35">
        <v>23</v>
      </c>
      <c r="B31" s="36" t="s">
        <v>344</v>
      </c>
      <c r="C31" s="37" t="s">
        <v>366</v>
      </c>
      <c r="D31" s="38" t="s">
        <v>19</v>
      </c>
      <c r="E31" s="161">
        <v>5</v>
      </c>
      <c r="F31" s="178"/>
      <c r="G31" s="171"/>
    </row>
    <row r="32" spans="1:7" ht="31.15" customHeight="1" x14ac:dyDescent="0.25">
      <c r="A32" s="35">
        <v>24</v>
      </c>
      <c r="B32" s="36" t="s">
        <v>344</v>
      </c>
      <c r="C32" s="37" t="s">
        <v>367</v>
      </c>
      <c r="D32" s="38" t="s">
        <v>19</v>
      </c>
      <c r="E32" s="161">
        <v>6</v>
      </c>
      <c r="F32" s="178"/>
      <c r="G32" s="171"/>
    </row>
    <row r="33" spans="1:7" ht="31.15" customHeight="1" x14ac:dyDescent="0.25">
      <c r="A33" s="35">
        <v>25</v>
      </c>
      <c r="B33" s="36" t="s">
        <v>348</v>
      </c>
      <c r="C33" s="37" t="s">
        <v>368</v>
      </c>
      <c r="D33" s="38" t="s">
        <v>19</v>
      </c>
      <c r="E33" s="161">
        <v>28</v>
      </c>
      <c r="F33" s="178"/>
      <c r="G33" s="171"/>
    </row>
    <row r="34" spans="1:7" ht="35.25" customHeight="1" x14ac:dyDescent="0.25">
      <c r="A34" s="35">
        <v>26</v>
      </c>
      <c r="B34" s="36" t="s">
        <v>348</v>
      </c>
      <c r="C34" s="37" t="s">
        <v>369</v>
      </c>
      <c r="D34" s="38" t="s">
        <v>19</v>
      </c>
      <c r="E34" s="161">
        <v>10</v>
      </c>
      <c r="F34" s="178"/>
      <c r="G34" s="171"/>
    </row>
    <row r="35" spans="1:7" ht="34.5" customHeight="1" x14ac:dyDescent="0.25">
      <c r="A35" s="35">
        <v>27</v>
      </c>
      <c r="B35" s="36" t="s">
        <v>348</v>
      </c>
      <c r="C35" s="37" t="s">
        <v>370</v>
      </c>
      <c r="D35" s="38" t="s">
        <v>19</v>
      </c>
      <c r="E35" s="161">
        <v>28</v>
      </c>
      <c r="F35" s="178"/>
      <c r="G35" s="171"/>
    </row>
    <row r="36" spans="1:7" ht="39" customHeight="1" x14ac:dyDescent="0.25">
      <c r="A36" s="35">
        <v>28</v>
      </c>
      <c r="B36" s="36" t="s">
        <v>344</v>
      </c>
      <c r="C36" s="39" t="s">
        <v>371</v>
      </c>
      <c r="D36" s="38" t="s">
        <v>19</v>
      </c>
      <c r="E36" s="161">
        <v>73</v>
      </c>
      <c r="F36" s="178"/>
      <c r="G36" s="171"/>
    </row>
    <row r="37" spans="1:7" ht="39" customHeight="1" x14ac:dyDescent="0.25">
      <c r="A37" s="35">
        <v>29</v>
      </c>
      <c r="B37" s="36" t="s">
        <v>344</v>
      </c>
      <c r="C37" s="39" t="s">
        <v>372</v>
      </c>
      <c r="D37" s="38" t="s">
        <v>19</v>
      </c>
      <c r="E37" s="161">
        <v>73</v>
      </c>
      <c r="F37" s="178"/>
      <c r="G37" s="171"/>
    </row>
    <row r="38" spans="1:7" ht="27.75" customHeight="1" x14ac:dyDescent="0.25">
      <c r="A38" s="35">
        <v>30</v>
      </c>
      <c r="B38" s="36" t="s">
        <v>344</v>
      </c>
      <c r="C38" s="39" t="s">
        <v>373</v>
      </c>
      <c r="D38" s="38" t="s">
        <v>19</v>
      </c>
      <c r="E38" s="161">
        <v>10</v>
      </c>
      <c r="F38" s="178"/>
      <c r="G38" s="171"/>
    </row>
    <row r="39" spans="1:7" ht="23.25" customHeight="1" x14ac:dyDescent="0.25">
      <c r="A39" s="35">
        <v>31</v>
      </c>
      <c r="B39" s="36" t="s">
        <v>344</v>
      </c>
      <c r="C39" s="39" t="s">
        <v>374</v>
      </c>
      <c r="D39" s="38" t="s">
        <v>19</v>
      </c>
      <c r="E39" s="161">
        <v>10</v>
      </c>
      <c r="F39" s="178"/>
      <c r="G39" s="171"/>
    </row>
    <row r="40" spans="1:7" ht="25.5" customHeight="1" x14ac:dyDescent="0.25">
      <c r="A40" s="35">
        <v>32</v>
      </c>
      <c r="B40" s="36" t="s">
        <v>344</v>
      </c>
      <c r="C40" s="39" t="s">
        <v>375</v>
      </c>
      <c r="D40" s="38" t="s">
        <v>19</v>
      </c>
      <c r="E40" s="161">
        <v>10</v>
      </c>
      <c r="F40" s="178"/>
      <c r="G40" s="171"/>
    </row>
    <row r="41" spans="1:7" ht="24" customHeight="1" x14ac:dyDescent="0.25">
      <c r="A41" s="218" t="s">
        <v>664</v>
      </c>
      <c r="B41" s="219"/>
      <c r="C41" s="219"/>
      <c r="D41" s="219"/>
      <c r="E41" s="219"/>
      <c r="F41" s="220"/>
      <c r="G41" s="94">
        <f>SUM(G9:G40)</f>
        <v>0</v>
      </c>
    </row>
    <row r="42" spans="1:7" x14ac:dyDescent="0.25">
      <c r="A42" s="196" t="s">
        <v>662</v>
      </c>
      <c r="B42" s="197"/>
      <c r="C42" s="197"/>
      <c r="D42" s="197"/>
      <c r="E42" s="197"/>
      <c r="F42" s="198"/>
      <c r="G42" s="104">
        <f>G41*0.23</f>
        <v>0</v>
      </c>
    </row>
    <row r="43" spans="1:7" x14ac:dyDescent="0.25">
      <c r="A43" s="196" t="s">
        <v>663</v>
      </c>
      <c r="B43" s="197"/>
      <c r="C43" s="197"/>
      <c r="D43" s="197"/>
      <c r="E43" s="197"/>
      <c r="F43" s="198"/>
      <c r="G43" s="104">
        <f>G41+G42</f>
        <v>0</v>
      </c>
    </row>
    <row r="44" spans="1:7" x14ac:dyDescent="0.25">
      <c r="B44" s="154"/>
      <c r="C44" s="63"/>
      <c r="E44" s="2"/>
      <c r="F44" s="2"/>
      <c r="G44" s="167" t="s">
        <v>710</v>
      </c>
    </row>
    <row r="45" spans="1:7" x14ac:dyDescent="0.25">
      <c r="B45" s="155" t="str">
        <f>'C-C ZESTAWIENIE_RC'!E22</f>
        <v>Gdynia data …....2024</v>
      </c>
    </row>
  </sheetData>
  <sheetProtection selectLockedCells="1" selectUnlockedCells="1"/>
  <mergeCells count="6">
    <mergeCell ref="A42:F42"/>
    <mergeCell ref="A43:F43"/>
    <mergeCell ref="A3:G3"/>
    <mergeCell ref="A4:G4"/>
    <mergeCell ref="A5:G5"/>
    <mergeCell ref="A41:F41"/>
  </mergeCells>
  <pageMargins left="0.7" right="0.7" top="0.75" bottom="0.75" header="0.51180555555555551" footer="0.51180555555555551"/>
  <pageSetup paperSize="9" scale="60" firstPageNumber="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I113"/>
  <sheetViews>
    <sheetView view="pageBreakPreview" zoomScale="90" zoomScaleNormal="125" zoomScaleSheetLayoutView="90" workbookViewId="0">
      <selection activeCell="C111" sqref="C111"/>
    </sheetView>
  </sheetViews>
  <sheetFormatPr defaultRowHeight="12.75" x14ac:dyDescent="0.2"/>
  <cols>
    <col min="1" max="1" width="8.140625" style="20" customWidth="1"/>
    <col min="2" max="2" width="12.42578125" style="66" customWidth="1"/>
    <col min="3" max="3" width="59.28515625" style="63" customWidth="1"/>
    <col min="4" max="4" width="7.7109375" style="25" customWidth="1"/>
    <col min="5" max="5" width="9.140625" style="21" customWidth="1"/>
    <col min="6" max="6" width="14.140625" style="21" hidden="1" customWidth="1"/>
    <col min="7" max="7" width="15.7109375" style="20" customWidth="1"/>
    <col min="8" max="8" width="19.5703125" style="21" customWidth="1"/>
    <col min="9" max="9" width="10.85546875" style="21" customWidth="1"/>
    <col min="10" max="16384" width="9.140625" style="21"/>
  </cols>
  <sheetData>
    <row r="1" spans="1:9" ht="22.15" customHeight="1" x14ac:dyDescent="0.2">
      <c r="A1" s="222" t="s">
        <v>666</v>
      </c>
      <c r="B1" s="222"/>
    </row>
    <row r="2" spans="1:9" ht="21" customHeight="1" x14ac:dyDescent="0.3">
      <c r="A2" s="62" t="str">
        <f>'C-C ZESTAWIENIE_RC'!D2</f>
        <v>EZP.271.24.2024</v>
      </c>
      <c r="B2"/>
      <c r="C2" s="1"/>
      <c r="D2" s="1"/>
      <c r="E2" s="2"/>
      <c r="F2" s="2"/>
      <c r="G2" s="1"/>
      <c r="H2" s="165" t="s">
        <v>708</v>
      </c>
    </row>
    <row r="3" spans="1:9" ht="52.5" customHeight="1" x14ac:dyDescent="0.2">
      <c r="A3" s="192" t="str">
        <f>'C1-C BITUMICZNE_RC'!A4</f>
        <v>KOSZTORYS OFERTOWY - Rejon C</v>
      </c>
      <c r="B3" s="192"/>
      <c r="C3" s="192"/>
      <c r="D3" s="192"/>
      <c r="E3" s="192"/>
      <c r="F3" s="192"/>
      <c r="G3" s="192"/>
      <c r="H3" s="192"/>
    </row>
    <row r="4" spans="1:9" ht="16.5" x14ac:dyDescent="0.2">
      <c r="A4" s="194" t="s">
        <v>694</v>
      </c>
      <c r="B4" s="194"/>
      <c r="C4" s="194"/>
      <c r="D4" s="194"/>
      <c r="E4" s="194"/>
      <c r="F4" s="194"/>
      <c r="G4" s="194"/>
      <c r="H4" s="194"/>
    </row>
    <row r="5" spans="1:9" ht="16.899999999999999" hidden="1" customHeight="1" x14ac:dyDescent="0.2">
      <c r="A5" s="33" t="s">
        <v>376</v>
      </c>
      <c r="B5" s="64"/>
      <c r="C5" s="61"/>
      <c r="D5" s="64"/>
      <c r="E5" s="33"/>
      <c r="F5" s="33"/>
      <c r="G5" s="33"/>
      <c r="H5" s="33"/>
    </row>
    <row r="6" spans="1:9" ht="15" x14ac:dyDescent="0.2">
      <c r="A6" s="223" t="s">
        <v>377</v>
      </c>
      <c r="B6" s="223"/>
      <c r="C6" s="223"/>
      <c r="D6" s="223"/>
      <c r="E6" s="223"/>
      <c r="F6" s="223"/>
      <c r="G6" s="223"/>
      <c r="H6" s="223"/>
      <c r="I6" s="22"/>
    </row>
    <row r="7" spans="1:9" ht="15" x14ac:dyDescent="0.2">
      <c r="A7" s="22"/>
      <c r="B7" s="65"/>
      <c r="C7" s="62"/>
      <c r="D7" s="65"/>
      <c r="E7" s="22"/>
      <c r="F7" s="22"/>
      <c r="G7" s="22"/>
      <c r="H7" s="22"/>
    </row>
    <row r="8" spans="1:9" s="23" customFormat="1" ht="24" x14ac:dyDescent="0.2">
      <c r="A8" s="124" t="s">
        <v>378</v>
      </c>
      <c r="B8" s="124" t="s">
        <v>379</v>
      </c>
      <c r="C8" s="125" t="s">
        <v>380</v>
      </c>
      <c r="D8" s="124" t="s">
        <v>4</v>
      </c>
      <c r="E8" s="124" t="s">
        <v>381</v>
      </c>
      <c r="F8" s="124"/>
      <c r="G8" s="124" t="s">
        <v>640</v>
      </c>
      <c r="H8" s="126" t="s">
        <v>643</v>
      </c>
    </row>
    <row r="9" spans="1:9" s="23" customFormat="1" x14ac:dyDescent="0.2">
      <c r="A9" s="124">
        <v>1</v>
      </c>
      <c r="B9" s="124">
        <v>2</v>
      </c>
      <c r="C9" s="125">
        <v>3</v>
      </c>
      <c r="D9" s="124">
        <v>4</v>
      </c>
      <c r="E9" s="124">
        <v>5</v>
      </c>
      <c r="F9" s="124"/>
      <c r="G9" s="124">
        <v>6</v>
      </c>
      <c r="H9" s="126">
        <v>7</v>
      </c>
    </row>
    <row r="10" spans="1:9" s="24" customFormat="1" ht="12.95" customHeight="1" x14ac:dyDescent="0.2">
      <c r="A10" s="127" t="s">
        <v>382</v>
      </c>
      <c r="B10" s="128" t="s">
        <v>383</v>
      </c>
      <c r="C10" s="129"/>
      <c r="D10" s="122"/>
      <c r="E10" s="121"/>
      <c r="F10" s="121"/>
      <c r="G10" s="121"/>
      <c r="H10" s="120"/>
    </row>
    <row r="11" spans="1:9" ht="12.95" customHeight="1" x14ac:dyDescent="0.2">
      <c r="A11" s="130" t="s">
        <v>384</v>
      </c>
      <c r="B11" s="131" t="s">
        <v>384</v>
      </c>
      <c r="C11" s="132" t="s">
        <v>385</v>
      </c>
      <c r="D11" s="133" t="s">
        <v>386</v>
      </c>
      <c r="E11" s="123">
        <v>21</v>
      </c>
      <c r="F11" s="159">
        <v>243.17</v>
      </c>
      <c r="G11" s="159"/>
      <c r="H11" s="157"/>
    </row>
    <row r="12" spans="1:9" s="24" customFormat="1" ht="12.95" customHeight="1" x14ac:dyDescent="0.2">
      <c r="A12" s="127" t="s">
        <v>387</v>
      </c>
      <c r="B12" s="128" t="s">
        <v>388</v>
      </c>
      <c r="C12" s="129"/>
      <c r="D12" s="122"/>
      <c r="E12" s="122"/>
      <c r="F12" s="122"/>
      <c r="G12" s="122"/>
      <c r="H12" s="122"/>
    </row>
    <row r="13" spans="1:9" ht="12.95" customHeight="1" x14ac:dyDescent="0.2">
      <c r="A13" s="134" t="s">
        <v>389</v>
      </c>
      <c r="B13" s="131" t="s">
        <v>390</v>
      </c>
      <c r="C13" s="132" t="s">
        <v>391</v>
      </c>
      <c r="D13" s="133" t="s">
        <v>386</v>
      </c>
      <c r="E13" s="162">
        <v>19</v>
      </c>
      <c r="F13" s="156">
        <v>1495.37</v>
      </c>
      <c r="G13" s="159"/>
      <c r="H13" s="157"/>
    </row>
    <row r="14" spans="1:9" ht="12.95" customHeight="1" x14ac:dyDescent="0.2">
      <c r="A14" s="134"/>
      <c r="B14" s="131" t="s">
        <v>392</v>
      </c>
      <c r="C14" s="132" t="s">
        <v>393</v>
      </c>
      <c r="D14" s="133" t="s">
        <v>386</v>
      </c>
      <c r="E14" s="123">
        <v>13</v>
      </c>
      <c r="F14" s="156">
        <v>1072.83</v>
      </c>
      <c r="G14" s="159"/>
      <c r="H14" s="157"/>
    </row>
    <row r="15" spans="1:9" ht="12.95" customHeight="1" x14ac:dyDescent="0.2">
      <c r="A15" s="134"/>
      <c r="B15" s="131" t="s">
        <v>394</v>
      </c>
      <c r="C15" s="132" t="s">
        <v>395</v>
      </c>
      <c r="D15" s="133" t="s">
        <v>396</v>
      </c>
      <c r="E15" s="123">
        <v>75</v>
      </c>
      <c r="F15" s="156">
        <v>30.87</v>
      </c>
      <c r="G15" s="159"/>
      <c r="H15" s="157"/>
    </row>
    <row r="16" spans="1:9" ht="12.95" customHeight="1" x14ac:dyDescent="0.2">
      <c r="A16" s="134"/>
      <c r="B16" s="131" t="s">
        <v>397</v>
      </c>
      <c r="C16" s="132" t="s">
        <v>398</v>
      </c>
      <c r="D16" s="133" t="s">
        <v>396</v>
      </c>
      <c r="E16" s="123">
        <v>41</v>
      </c>
      <c r="F16" s="156">
        <v>54.18</v>
      </c>
      <c r="G16" s="159"/>
      <c r="H16" s="157"/>
    </row>
    <row r="17" spans="1:8" ht="12.95" customHeight="1" x14ac:dyDescent="0.2">
      <c r="A17" s="134"/>
      <c r="B17" s="131" t="s">
        <v>399</v>
      </c>
      <c r="C17" s="132" t="s">
        <v>400</v>
      </c>
      <c r="D17" s="133" t="s">
        <v>396</v>
      </c>
      <c r="E17" s="123">
        <v>15</v>
      </c>
      <c r="F17" s="156">
        <v>126.43</v>
      </c>
      <c r="G17" s="159"/>
      <c r="H17" s="157"/>
    </row>
    <row r="18" spans="1:8" ht="12.95" customHeight="1" x14ac:dyDescent="0.2">
      <c r="A18" s="134"/>
      <c r="B18" s="131" t="s">
        <v>401</v>
      </c>
      <c r="C18" s="132" t="s">
        <v>402</v>
      </c>
      <c r="D18" s="133" t="s">
        <v>386</v>
      </c>
      <c r="E18" s="123">
        <v>14</v>
      </c>
      <c r="F18" s="156">
        <v>538.83000000000004</v>
      </c>
      <c r="G18" s="159"/>
      <c r="H18" s="157"/>
    </row>
    <row r="19" spans="1:8" ht="12.95" customHeight="1" x14ac:dyDescent="0.2">
      <c r="A19" s="134"/>
      <c r="B19" s="131" t="s">
        <v>403</v>
      </c>
      <c r="C19" s="132" t="s">
        <v>404</v>
      </c>
      <c r="D19" s="133" t="s">
        <v>386</v>
      </c>
      <c r="E19" s="123">
        <v>8</v>
      </c>
      <c r="F19" s="156">
        <v>2567.71</v>
      </c>
      <c r="G19" s="159"/>
      <c r="H19" s="157"/>
    </row>
    <row r="20" spans="1:8" ht="12.95" customHeight="1" x14ac:dyDescent="0.2">
      <c r="A20" s="134"/>
      <c r="B20" s="131" t="s">
        <v>405</v>
      </c>
      <c r="C20" s="132" t="s">
        <v>406</v>
      </c>
      <c r="D20" s="133" t="s">
        <v>407</v>
      </c>
      <c r="E20" s="123">
        <v>12</v>
      </c>
      <c r="F20" s="156">
        <v>1849.82</v>
      </c>
      <c r="G20" s="159"/>
      <c r="H20" s="157"/>
    </row>
    <row r="21" spans="1:8" ht="12.95" customHeight="1" x14ac:dyDescent="0.2">
      <c r="A21" s="134"/>
      <c r="B21" s="131" t="s">
        <v>408</v>
      </c>
      <c r="C21" s="132" t="s">
        <v>409</v>
      </c>
      <c r="D21" s="133" t="s">
        <v>386</v>
      </c>
      <c r="E21" s="123">
        <v>18</v>
      </c>
      <c r="F21" s="156">
        <v>336.21</v>
      </c>
      <c r="G21" s="159"/>
      <c r="H21" s="157"/>
    </row>
    <row r="22" spans="1:8" ht="12.95" customHeight="1" x14ac:dyDescent="0.2">
      <c r="A22" s="134"/>
      <c r="B22" s="131" t="s">
        <v>410</v>
      </c>
      <c r="C22" s="132" t="s">
        <v>411</v>
      </c>
      <c r="D22" s="133" t="s">
        <v>386</v>
      </c>
      <c r="E22" s="123">
        <v>11</v>
      </c>
      <c r="F22" s="156">
        <v>1174.1600000000001</v>
      </c>
      <c r="G22" s="159"/>
      <c r="H22" s="157"/>
    </row>
    <row r="23" spans="1:8" ht="12.95" customHeight="1" x14ac:dyDescent="0.2">
      <c r="A23" s="134" t="s">
        <v>412</v>
      </c>
      <c r="B23" s="131" t="s">
        <v>413</v>
      </c>
      <c r="C23" s="132" t="s">
        <v>414</v>
      </c>
      <c r="D23" s="133" t="s">
        <v>386</v>
      </c>
      <c r="E23" s="123">
        <v>91</v>
      </c>
      <c r="F23" s="156">
        <v>115.19</v>
      </c>
      <c r="G23" s="159"/>
      <c r="H23" s="157"/>
    </row>
    <row r="24" spans="1:8" ht="12.95" customHeight="1" x14ac:dyDescent="0.2">
      <c r="A24" s="134"/>
      <c r="B24" s="131" t="s">
        <v>415</v>
      </c>
      <c r="C24" s="132" t="s">
        <v>416</v>
      </c>
      <c r="D24" s="133" t="s">
        <v>396</v>
      </c>
      <c r="E24" s="123">
        <v>98</v>
      </c>
      <c r="F24" s="156">
        <v>2.66</v>
      </c>
      <c r="G24" s="159"/>
      <c r="H24" s="157"/>
    </row>
    <row r="25" spans="1:8" ht="12.95" customHeight="1" x14ac:dyDescent="0.2">
      <c r="A25" s="134"/>
      <c r="B25" s="131" t="s">
        <v>417</v>
      </c>
      <c r="C25" s="132" t="s">
        <v>416</v>
      </c>
      <c r="D25" s="133" t="s">
        <v>407</v>
      </c>
      <c r="E25" s="123">
        <v>14</v>
      </c>
      <c r="F25" s="156">
        <v>468.23</v>
      </c>
      <c r="G25" s="159"/>
      <c r="H25" s="157"/>
    </row>
    <row r="26" spans="1:8" s="24" customFormat="1" ht="12.95" customHeight="1" x14ac:dyDescent="0.2">
      <c r="A26" s="127" t="s">
        <v>418</v>
      </c>
      <c r="B26" s="128" t="s">
        <v>419</v>
      </c>
      <c r="C26" s="129"/>
      <c r="D26" s="122"/>
      <c r="E26" s="122"/>
      <c r="F26" s="122"/>
      <c r="G26" s="122"/>
      <c r="H26" s="122"/>
    </row>
    <row r="27" spans="1:8" ht="12.95" customHeight="1" x14ac:dyDescent="0.2">
      <c r="A27" s="130" t="s">
        <v>420</v>
      </c>
      <c r="B27" s="131" t="s">
        <v>420</v>
      </c>
      <c r="C27" s="132" t="s">
        <v>421</v>
      </c>
      <c r="D27" s="133" t="s">
        <v>386</v>
      </c>
      <c r="E27" s="123">
        <v>10</v>
      </c>
      <c r="F27" s="156">
        <v>1912.14</v>
      </c>
      <c r="G27" s="159"/>
      <c r="H27" s="157"/>
    </row>
    <row r="28" spans="1:8" ht="12.95" customHeight="1" x14ac:dyDescent="0.2">
      <c r="A28" s="130" t="s">
        <v>422</v>
      </c>
      <c r="B28" s="131" t="s">
        <v>422</v>
      </c>
      <c r="C28" s="132" t="s">
        <v>423</v>
      </c>
      <c r="D28" s="133" t="s">
        <v>386</v>
      </c>
      <c r="E28" s="123">
        <v>24</v>
      </c>
      <c r="F28" s="156">
        <v>8684.94</v>
      </c>
      <c r="G28" s="159"/>
      <c r="H28" s="157"/>
    </row>
    <row r="29" spans="1:8" ht="12.95" customHeight="1" x14ac:dyDescent="0.2">
      <c r="A29" s="130" t="s">
        <v>424</v>
      </c>
      <c r="B29" s="131" t="s">
        <v>424</v>
      </c>
      <c r="C29" s="132" t="s">
        <v>425</v>
      </c>
      <c r="D29" s="133" t="s">
        <v>433</v>
      </c>
      <c r="E29" s="123">
        <v>1920</v>
      </c>
      <c r="F29" s="176">
        <v>9.0399999999999991</v>
      </c>
      <c r="G29" s="159"/>
      <c r="H29" s="157"/>
    </row>
    <row r="30" spans="1:8" ht="12.95" customHeight="1" x14ac:dyDescent="0.2">
      <c r="A30" s="130" t="s">
        <v>426</v>
      </c>
      <c r="B30" s="131" t="s">
        <v>426</v>
      </c>
      <c r="C30" s="132" t="s">
        <v>427</v>
      </c>
      <c r="D30" s="133" t="s">
        <v>51</v>
      </c>
      <c r="E30" s="123">
        <v>210</v>
      </c>
      <c r="F30" s="176">
        <v>40.07</v>
      </c>
      <c r="G30" s="159"/>
      <c r="H30" s="157"/>
    </row>
    <row r="31" spans="1:8" s="24" customFormat="1" ht="12.95" customHeight="1" x14ac:dyDescent="0.2">
      <c r="A31" s="127" t="s">
        <v>428</v>
      </c>
      <c r="B31" s="128" t="s">
        <v>429</v>
      </c>
      <c r="C31" s="129"/>
      <c r="D31" s="122"/>
      <c r="E31" s="122"/>
      <c r="F31" s="122"/>
      <c r="G31" s="122"/>
      <c r="H31" s="122"/>
    </row>
    <row r="32" spans="1:8" ht="12.95" customHeight="1" x14ac:dyDescent="0.2">
      <c r="A32" s="134" t="s">
        <v>430</v>
      </c>
      <c r="B32" s="131" t="s">
        <v>431</v>
      </c>
      <c r="C32" s="132" t="s">
        <v>432</v>
      </c>
      <c r="D32" s="133" t="s">
        <v>433</v>
      </c>
      <c r="E32" s="123">
        <v>910</v>
      </c>
      <c r="F32" s="156">
        <v>37.78</v>
      </c>
      <c r="G32" s="159"/>
      <c r="H32" s="157"/>
    </row>
    <row r="33" spans="1:8" ht="12.95" customHeight="1" x14ac:dyDescent="0.2">
      <c r="A33" s="134"/>
      <c r="B33" s="131" t="s">
        <v>434</v>
      </c>
      <c r="C33" s="132" t="s">
        <v>435</v>
      </c>
      <c r="D33" s="133" t="s">
        <v>31</v>
      </c>
      <c r="E33" s="123">
        <v>16</v>
      </c>
      <c r="F33" s="156">
        <v>78.290000000000006</v>
      </c>
      <c r="G33" s="159"/>
      <c r="H33" s="157"/>
    </row>
    <row r="34" spans="1:8" ht="12.95" customHeight="1" x14ac:dyDescent="0.2">
      <c r="A34" s="134"/>
      <c r="B34" s="131" t="s">
        <v>436</v>
      </c>
      <c r="C34" s="132" t="s">
        <v>437</v>
      </c>
      <c r="D34" s="133" t="s">
        <v>433</v>
      </c>
      <c r="E34" s="123">
        <v>490</v>
      </c>
      <c r="F34" s="156">
        <v>31.09</v>
      </c>
      <c r="G34" s="159"/>
      <c r="H34" s="157"/>
    </row>
    <row r="35" spans="1:8" ht="12.95" customHeight="1" x14ac:dyDescent="0.2">
      <c r="A35" s="130" t="s">
        <v>438</v>
      </c>
      <c r="B35" s="131" t="s">
        <v>438</v>
      </c>
      <c r="C35" s="132" t="s">
        <v>439</v>
      </c>
      <c r="D35" s="133" t="s">
        <v>433</v>
      </c>
      <c r="E35" s="123">
        <v>490</v>
      </c>
      <c r="F35" s="156">
        <v>3.5</v>
      </c>
      <c r="G35" s="159"/>
      <c r="H35" s="157"/>
    </row>
    <row r="36" spans="1:8" ht="12.95" customHeight="1" x14ac:dyDescent="0.2">
      <c r="A36" s="130" t="s">
        <v>440</v>
      </c>
      <c r="B36" s="131" t="s">
        <v>440</v>
      </c>
      <c r="C36" s="132" t="s">
        <v>441</v>
      </c>
      <c r="D36" s="133" t="s">
        <v>396</v>
      </c>
      <c r="E36" s="123">
        <v>311</v>
      </c>
      <c r="F36" s="156">
        <v>198.31</v>
      </c>
      <c r="G36" s="159"/>
      <c r="H36" s="157"/>
    </row>
    <row r="37" spans="1:8" ht="12.95" customHeight="1" x14ac:dyDescent="0.2">
      <c r="A37" s="134" t="s">
        <v>442</v>
      </c>
      <c r="B37" s="131" t="s">
        <v>443</v>
      </c>
      <c r="C37" s="132" t="s">
        <v>444</v>
      </c>
      <c r="D37" s="133" t="s">
        <v>396</v>
      </c>
      <c r="E37" s="123">
        <v>98</v>
      </c>
      <c r="F37" s="156">
        <v>198.31</v>
      </c>
      <c r="G37" s="159"/>
      <c r="H37" s="157"/>
    </row>
    <row r="38" spans="1:8" ht="12.95" customHeight="1" x14ac:dyDescent="0.2">
      <c r="A38" s="134"/>
      <c r="B38" s="131" t="s">
        <v>445</v>
      </c>
      <c r="C38" s="132" t="s">
        <v>446</v>
      </c>
      <c r="D38" s="133" t="s">
        <v>396</v>
      </c>
      <c r="E38" s="123">
        <v>125</v>
      </c>
      <c r="F38" s="156">
        <v>191.19</v>
      </c>
      <c r="G38" s="159"/>
      <c r="H38" s="157"/>
    </row>
    <row r="39" spans="1:8" s="24" customFormat="1" ht="12.95" customHeight="1" x14ac:dyDescent="0.2">
      <c r="A39" s="127" t="s">
        <v>447</v>
      </c>
      <c r="B39" s="128" t="s">
        <v>448</v>
      </c>
      <c r="C39" s="129"/>
      <c r="D39" s="122"/>
      <c r="E39" s="122"/>
      <c r="F39" s="122"/>
      <c r="G39" s="122"/>
      <c r="H39" s="122"/>
    </row>
    <row r="40" spans="1:8" ht="12.95" customHeight="1" x14ac:dyDescent="0.2">
      <c r="A40" s="134" t="s">
        <v>449</v>
      </c>
      <c r="B40" s="131" t="s">
        <v>450</v>
      </c>
      <c r="C40" s="132" t="s">
        <v>451</v>
      </c>
      <c r="D40" s="133" t="s">
        <v>433</v>
      </c>
      <c r="E40" s="123">
        <v>140</v>
      </c>
      <c r="F40" s="176">
        <v>48.96</v>
      </c>
      <c r="G40" s="159"/>
      <c r="H40" s="157"/>
    </row>
    <row r="41" spans="1:8" ht="12.95" customHeight="1" x14ac:dyDescent="0.2">
      <c r="A41" s="134"/>
      <c r="B41" s="131" t="s">
        <v>452</v>
      </c>
      <c r="C41" s="132" t="s">
        <v>453</v>
      </c>
      <c r="D41" s="133" t="s">
        <v>433</v>
      </c>
      <c r="E41" s="123">
        <v>140</v>
      </c>
      <c r="F41" s="176">
        <v>60.07</v>
      </c>
      <c r="G41" s="159"/>
      <c r="H41" s="157"/>
    </row>
    <row r="42" spans="1:8" ht="12.95" customHeight="1" x14ac:dyDescent="0.2">
      <c r="A42" s="134"/>
      <c r="B42" s="131" t="s">
        <v>454</v>
      </c>
      <c r="C42" s="132" t="s">
        <v>455</v>
      </c>
      <c r="D42" s="133" t="s">
        <v>433</v>
      </c>
      <c r="E42" s="123">
        <v>138</v>
      </c>
      <c r="F42" s="176">
        <v>59.94</v>
      </c>
      <c r="G42" s="159"/>
      <c r="H42" s="157"/>
    </row>
    <row r="43" spans="1:8" ht="12.95" customHeight="1" x14ac:dyDescent="0.2">
      <c r="A43" s="134" t="s">
        <v>456</v>
      </c>
      <c r="B43" s="131" t="s">
        <v>457</v>
      </c>
      <c r="C43" s="132" t="s">
        <v>458</v>
      </c>
      <c r="D43" s="133" t="s">
        <v>459</v>
      </c>
      <c r="E43" s="123">
        <v>32</v>
      </c>
      <c r="F43" s="156">
        <v>211.75</v>
      </c>
      <c r="G43" s="159"/>
      <c r="H43" s="157"/>
    </row>
    <row r="44" spans="1:8" ht="12.95" customHeight="1" x14ac:dyDescent="0.2">
      <c r="A44" s="134"/>
      <c r="B44" s="131" t="s">
        <v>460</v>
      </c>
      <c r="C44" s="132" t="s">
        <v>461</v>
      </c>
      <c r="D44" s="133" t="s">
        <v>459</v>
      </c>
      <c r="E44" s="123">
        <v>34</v>
      </c>
      <c r="F44" s="156">
        <v>246.27</v>
      </c>
      <c r="G44" s="159"/>
      <c r="H44" s="157"/>
    </row>
    <row r="45" spans="1:8" ht="12.95" customHeight="1" x14ac:dyDescent="0.2">
      <c r="A45" s="134"/>
      <c r="B45" s="131" t="s">
        <v>462</v>
      </c>
      <c r="C45" s="132" t="s">
        <v>463</v>
      </c>
      <c r="D45" s="133" t="s">
        <v>459</v>
      </c>
      <c r="E45" s="123">
        <v>11</v>
      </c>
      <c r="F45" s="156">
        <v>346.89</v>
      </c>
      <c r="G45" s="159"/>
      <c r="H45" s="157"/>
    </row>
    <row r="46" spans="1:8" s="24" customFormat="1" ht="12.95" customHeight="1" x14ac:dyDescent="0.2">
      <c r="A46" s="127" t="s">
        <v>464</v>
      </c>
      <c r="B46" s="128" t="s">
        <v>465</v>
      </c>
      <c r="C46" s="129"/>
      <c r="D46" s="122"/>
      <c r="E46" s="122"/>
      <c r="F46" s="122"/>
      <c r="G46" s="122"/>
      <c r="H46" s="122"/>
    </row>
    <row r="47" spans="1:8" ht="31.5" customHeight="1" x14ac:dyDescent="0.2">
      <c r="A47" s="134" t="s">
        <v>466</v>
      </c>
      <c r="B47" s="131" t="s">
        <v>467</v>
      </c>
      <c r="C47" s="132" t="s">
        <v>468</v>
      </c>
      <c r="D47" s="133" t="s">
        <v>31</v>
      </c>
      <c r="E47" s="123">
        <v>6</v>
      </c>
      <c r="F47" s="156">
        <v>887.83</v>
      </c>
      <c r="G47" s="159"/>
      <c r="H47" s="157"/>
    </row>
    <row r="48" spans="1:8" ht="22.5" customHeight="1" x14ac:dyDescent="0.2">
      <c r="A48" s="134"/>
      <c r="B48" s="131" t="s">
        <v>469</v>
      </c>
      <c r="C48" s="132" t="s">
        <v>470</v>
      </c>
      <c r="D48" s="133" t="s">
        <v>31</v>
      </c>
      <c r="E48" s="123">
        <v>6</v>
      </c>
      <c r="F48" s="156">
        <v>2067.11</v>
      </c>
      <c r="G48" s="159"/>
      <c r="H48" s="157"/>
    </row>
    <row r="49" spans="1:8" ht="12.95" customHeight="1" x14ac:dyDescent="0.2">
      <c r="A49" s="134"/>
      <c r="B49" s="131" t="s">
        <v>471</v>
      </c>
      <c r="C49" s="132" t="s">
        <v>472</v>
      </c>
      <c r="D49" s="133" t="s">
        <v>31</v>
      </c>
      <c r="E49" s="123">
        <v>9</v>
      </c>
      <c r="F49" s="156">
        <v>2136.19</v>
      </c>
      <c r="G49" s="159"/>
      <c r="H49" s="157"/>
    </row>
    <row r="50" spans="1:8" ht="12.95" customHeight="1" x14ac:dyDescent="0.2">
      <c r="A50" s="134"/>
      <c r="B50" s="131" t="s">
        <v>473</v>
      </c>
      <c r="C50" s="132" t="s">
        <v>474</v>
      </c>
      <c r="D50" s="133" t="s">
        <v>31</v>
      </c>
      <c r="E50" s="123">
        <v>7</v>
      </c>
      <c r="F50" s="156">
        <v>3337.41</v>
      </c>
      <c r="G50" s="159"/>
      <c r="H50" s="157"/>
    </row>
    <row r="51" spans="1:8" ht="12.95" customHeight="1" x14ac:dyDescent="0.2">
      <c r="A51" s="130" t="s">
        <v>475</v>
      </c>
      <c r="B51" s="131" t="s">
        <v>475</v>
      </c>
      <c r="C51" s="132" t="s">
        <v>476</v>
      </c>
      <c r="D51" s="133" t="s">
        <v>51</v>
      </c>
      <c r="E51" s="123">
        <v>5</v>
      </c>
      <c r="F51" s="156">
        <v>1751.61</v>
      </c>
      <c r="G51" s="159"/>
      <c r="H51" s="157"/>
    </row>
    <row r="52" spans="1:8" ht="12.95" customHeight="1" x14ac:dyDescent="0.2">
      <c r="A52" s="130" t="s">
        <v>477</v>
      </c>
      <c r="B52" s="131" t="s">
        <v>477</v>
      </c>
      <c r="C52" s="132" t="s">
        <v>478</v>
      </c>
      <c r="D52" s="133" t="s">
        <v>51</v>
      </c>
      <c r="E52" s="123">
        <v>11</v>
      </c>
      <c r="F52" s="156">
        <v>472.86</v>
      </c>
      <c r="G52" s="159"/>
      <c r="H52" s="157"/>
    </row>
    <row r="53" spans="1:8" ht="12.95" customHeight="1" x14ac:dyDescent="0.2">
      <c r="A53" s="130" t="s">
        <v>479</v>
      </c>
      <c r="B53" s="131" t="s">
        <v>479</v>
      </c>
      <c r="C53" s="132" t="s">
        <v>480</v>
      </c>
      <c r="D53" s="133" t="s">
        <v>31</v>
      </c>
      <c r="E53" s="123">
        <v>10</v>
      </c>
      <c r="F53" s="156">
        <v>82.57</v>
      </c>
      <c r="G53" s="159"/>
      <c r="H53" s="157"/>
    </row>
    <row r="54" spans="1:8" s="24" customFormat="1" ht="12.95" customHeight="1" x14ac:dyDescent="0.2">
      <c r="A54" s="127" t="s">
        <v>481</v>
      </c>
      <c r="B54" s="128" t="s">
        <v>482</v>
      </c>
      <c r="C54" s="129"/>
      <c r="D54" s="122"/>
      <c r="E54" s="122"/>
      <c r="F54" s="122"/>
      <c r="G54" s="122"/>
      <c r="H54" s="122"/>
    </row>
    <row r="55" spans="1:8" ht="12.95" customHeight="1" x14ac:dyDescent="0.2">
      <c r="A55" s="134" t="s">
        <v>483</v>
      </c>
      <c r="B55" s="131" t="s">
        <v>484</v>
      </c>
      <c r="C55" s="132" t="s">
        <v>485</v>
      </c>
      <c r="D55" s="133" t="s">
        <v>396</v>
      </c>
      <c r="E55" s="123">
        <v>50</v>
      </c>
      <c r="F55" s="177">
        <v>242.54</v>
      </c>
      <c r="G55" s="159"/>
      <c r="H55" s="157"/>
    </row>
    <row r="56" spans="1:8" ht="12.95" customHeight="1" x14ac:dyDescent="0.2">
      <c r="A56" s="134"/>
      <c r="B56" s="131" t="s">
        <v>486</v>
      </c>
      <c r="C56" s="132" t="s">
        <v>487</v>
      </c>
      <c r="D56" s="133" t="s">
        <v>396</v>
      </c>
      <c r="E56" s="123">
        <v>300</v>
      </c>
      <c r="F56" s="177">
        <v>305.18</v>
      </c>
      <c r="G56" s="159"/>
      <c r="H56" s="157"/>
    </row>
    <row r="57" spans="1:8" s="24" customFormat="1" ht="12.95" customHeight="1" x14ac:dyDescent="0.2">
      <c r="A57" s="127" t="s">
        <v>488</v>
      </c>
      <c r="B57" s="128" t="s">
        <v>489</v>
      </c>
      <c r="C57" s="129"/>
      <c r="D57" s="122"/>
      <c r="E57" s="122"/>
      <c r="F57" s="122"/>
      <c r="G57" s="122"/>
      <c r="H57" s="122"/>
    </row>
    <row r="58" spans="1:8" ht="12.95" customHeight="1" x14ac:dyDescent="0.2">
      <c r="A58" s="130" t="s">
        <v>490</v>
      </c>
      <c r="B58" s="131" t="s">
        <v>490</v>
      </c>
      <c r="C58" s="132" t="s">
        <v>491</v>
      </c>
      <c r="D58" s="133" t="s">
        <v>31</v>
      </c>
      <c r="E58" s="123">
        <v>8</v>
      </c>
      <c r="F58" s="156">
        <v>280.63</v>
      </c>
      <c r="G58" s="159"/>
      <c r="H58" s="157"/>
    </row>
    <row r="59" spans="1:8" ht="12.95" customHeight="1" x14ac:dyDescent="0.2">
      <c r="A59" s="130" t="s">
        <v>492</v>
      </c>
      <c r="B59" s="131" t="s">
        <v>492</v>
      </c>
      <c r="C59" s="132" t="s">
        <v>493</v>
      </c>
      <c r="D59" s="133" t="s">
        <v>396</v>
      </c>
      <c r="E59" s="123">
        <v>15</v>
      </c>
      <c r="F59" s="156">
        <v>1248.99</v>
      </c>
      <c r="G59" s="159"/>
      <c r="H59" s="157"/>
    </row>
    <row r="60" spans="1:8" ht="12.95" customHeight="1" x14ac:dyDescent="0.2">
      <c r="A60" s="134" t="s">
        <v>494</v>
      </c>
      <c r="B60" s="131" t="s">
        <v>495</v>
      </c>
      <c r="C60" s="132" t="s">
        <v>496</v>
      </c>
      <c r="D60" s="133" t="s">
        <v>386</v>
      </c>
      <c r="E60" s="123">
        <v>19</v>
      </c>
      <c r="F60" s="156">
        <v>1743.78</v>
      </c>
      <c r="G60" s="159"/>
      <c r="H60" s="157"/>
    </row>
    <row r="61" spans="1:8" ht="12.95" customHeight="1" x14ac:dyDescent="0.2">
      <c r="A61" s="134"/>
      <c r="B61" s="131" t="s">
        <v>497</v>
      </c>
      <c r="C61" s="132" t="s">
        <v>498</v>
      </c>
      <c r="D61" s="133" t="s">
        <v>396</v>
      </c>
      <c r="E61" s="123">
        <v>60</v>
      </c>
      <c r="F61" s="156">
        <v>87.97</v>
      </c>
      <c r="G61" s="159"/>
      <c r="H61" s="157"/>
    </row>
    <row r="62" spans="1:8" s="24" customFormat="1" ht="12.95" customHeight="1" x14ac:dyDescent="0.2">
      <c r="A62" s="127" t="s">
        <v>499</v>
      </c>
      <c r="B62" s="128" t="s">
        <v>500</v>
      </c>
      <c r="C62" s="129"/>
      <c r="D62" s="122"/>
      <c r="E62" s="122"/>
      <c r="F62" s="122"/>
      <c r="G62" s="122"/>
      <c r="H62" s="122"/>
    </row>
    <row r="63" spans="1:8" ht="12.95" customHeight="1" x14ac:dyDescent="0.2">
      <c r="A63" s="134" t="s">
        <v>501</v>
      </c>
      <c r="B63" s="131" t="s">
        <v>502</v>
      </c>
      <c r="C63" s="132" t="s">
        <v>503</v>
      </c>
      <c r="D63" s="133" t="s">
        <v>386</v>
      </c>
      <c r="E63" s="123">
        <v>20</v>
      </c>
      <c r="F63" s="176">
        <v>5015</v>
      </c>
      <c r="G63" s="159"/>
      <c r="H63" s="157"/>
    </row>
    <row r="64" spans="1:8" ht="12.95" customHeight="1" x14ac:dyDescent="0.2">
      <c r="A64" s="134"/>
      <c r="B64" s="131" t="s">
        <v>504</v>
      </c>
      <c r="C64" s="132" t="s">
        <v>505</v>
      </c>
      <c r="D64" s="133" t="s">
        <v>386</v>
      </c>
      <c r="E64" s="123">
        <v>5</v>
      </c>
      <c r="F64" s="156">
        <v>6806.83</v>
      </c>
      <c r="G64" s="159"/>
      <c r="H64" s="157"/>
    </row>
    <row r="65" spans="1:8" ht="12.95" customHeight="1" x14ac:dyDescent="0.2">
      <c r="A65" s="134"/>
      <c r="B65" s="131" t="s">
        <v>506</v>
      </c>
      <c r="C65" s="132" t="s">
        <v>507</v>
      </c>
      <c r="D65" s="133" t="s">
        <v>386</v>
      </c>
      <c r="E65" s="123">
        <v>9</v>
      </c>
      <c r="F65" s="176">
        <v>7026.63</v>
      </c>
      <c r="G65" s="159"/>
      <c r="H65" s="157"/>
    </row>
    <row r="66" spans="1:8" ht="12.95" customHeight="1" x14ac:dyDescent="0.2">
      <c r="A66" s="134"/>
      <c r="B66" s="131" t="s">
        <v>508</v>
      </c>
      <c r="C66" s="132" t="s">
        <v>509</v>
      </c>
      <c r="D66" s="133" t="s">
        <v>396</v>
      </c>
      <c r="E66" s="123">
        <v>90</v>
      </c>
      <c r="F66" s="176">
        <v>80.55</v>
      </c>
      <c r="G66" s="159"/>
      <c r="H66" s="157"/>
    </row>
    <row r="67" spans="1:8" ht="12.95" customHeight="1" x14ac:dyDescent="0.2">
      <c r="A67" s="130" t="s">
        <v>510</v>
      </c>
      <c r="B67" s="131">
        <v>9.1999999999999993</v>
      </c>
      <c r="C67" s="132" t="s">
        <v>511</v>
      </c>
      <c r="D67" s="133" t="s">
        <v>386</v>
      </c>
      <c r="E67" s="123">
        <v>10</v>
      </c>
      <c r="F67" s="156">
        <v>9206.8700000000008</v>
      </c>
      <c r="G67" s="159"/>
      <c r="H67" s="157"/>
    </row>
    <row r="68" spans="1:8" s="24" customFormat="1" ht="12.95" customHeight="1" x14ac:dyDescent="0.2">
      <c r="A68" s="127" t="s">
        <v>512</v>
      </c>
      <c r="B68" s="128" t="s">
        <v>513</v>
      </c>
      <c r="C68" s="129"/>
      <c r="D68" s="122"/>
      <c r="E68" s="122"/>
      <c r="F68" s="122"/>
      <c r="G68" s="122"/>
      <c r="H68" s="122"/>
    </row>
    <row r="69" spans="1:8" ht="12.95" customHeight="1" x14ac:dyDescent="0.2">
      <c r="A69" s="134" t="s">
        <v>514</v>
      </c>
      <c r="B69" s="131" t="s">
        <v>515</v>
      </c>
      <c r="C69" s="132" t="s">
        <v>516</v>
      </c>
      <c r="D69" s="133" t="s">
        <v>31</v>
      </c>
      <c r="E69" s="123">
        <v>5</v>
      </c>
      <c r="F69" s="177">
        <v>3628.7</v>
      </c>
      <c r="G69" s="159"/>
      <c r="H69" s="157"/>
    </row>
    <row r="70" spans="1:8" ht="12.95" customHeight="1" x14ac:dyDescent="0.2">
      <c r="A70" s="134"/>
      <c r="B70" s="131" t="s">
        <v>517</v>
      </c>
      <c r="C70" s="132" t="s">
        <v>518</v>
      </c>
      <c r="D70" s="133" t="s">
        <v>31</v>
      </c>
      <c r="E70" s="123">
        <v>289</v>
      </c>
      <c r="F70" s="156">
        <v>93.66</v>
      </c>
      <c r="G70" s="159"/>
      <c r="H70" s="157"/>
    </row>
    <row r="71" spans="1:8" ht="12.95" customHeight="1" x14ac:dyDescent="0.2">
      <c r="A71" s="130" t="s">
        <v>519</v>
      </c>
      <c r="B71" s="131">
        <v>10.199999999999999</v>
      </c>
      <c r="C71" s="132" t="s">
        <v>520</v>
      </c>
      <c r="D71" s="133" t="s">
        <v>31</v>
      </c>
      <c r="E71" s="123">
        <v>380</v>
      </c>
      <c r="F71" s="156">
        <v>90.76</v>
      </c>
      <c r="G71" s="159"/>
      <c r="H71" s="157"/>
    </row>
    <row r="72" spans="1:8" ht="12.95" customHeight="1" x14ac:dyDescent="0.2">
      <c r="A72" s="130" t="s">
        <v>521</v>
      </c>
      <c r="B72" s="131">
        <v>10.3</v>
      </c>
      <c r="C72" s="132" t="s">
        <v>522</v>
      </c>
      <c r="D72" s="133" t="s">
        <v>396</v>
      </c>
      <c r="E72" s="123">
        <v>30</v>
      </c>
      <c r="F72" s="156">
        <v>2930.37</v>
      </c>
      <c r="G72" s="159"/>
      <c r="H72" s="157"/>
    </row>
    <row r="73" spans="1:8" ht="12.95" customHeight="1" x14ac:dyDescent="0.2">
      <c r="A73" s="130" t="s">
        <v>523</v>
      </c>
      <c r="B73" s="131">
        <v>10.4</v>
      </c>
      <c r="C73" s="132" t="s">
        <v>524</v>
      </c>
      <c r="D73" s="133" t="s">
        <v>31</v>
      </c>
      <c r="E73" s="123">
        <v>300</v>
      </c>
      <c r="F73" s="176">
        <v>80</v>
      </c>
      <c r="G73" s="159"/>
      <c r="H73" s="157"/>
    </row>
    <row r="74" spans="1:8" ht="12.95" customHeight="1" x14ac:dyDescent="0.2">
      <c r="A74" s="130" t="s">
        <v>525</v>
      </c>
      <c r="B74" s="135" t="s">
        <v>525</v>
      </c>
      <c r="C74" s="136" t="s">
        <v>526</v>
      </c>
      <c r="D74" s="137" t="s">
        <v>31</v>
      </c>
      <c r="E74" s="123">
        <v>25</v>
      </c>
      <c r="F74" s="176">
        <v>3500</v>
      </c>
      <c r="G74" s="159"/>
      <c r="H74" s="157"/>
    </row>
    <row r="75" spans="1:8" s="24" customFormat="1" ht="12.95" customHeight="1" x14ac:dyDescent="0.2">
      <c r="A75" s="127" t="s">
        <v>527</v>
      </c>
      <c r="B75" s="128" t="s">
        <v>528</v>
      </c>
      <c r="C75" s="129"/>
      <c r="D75" s="122"/>
      <c r="E75" s="122"/>
      <c r="F75" s="122"/>
      <c r="G75" s="122"/>
      <c r="H75" s="122"/>
    </row>
    <row r="76" spans="1:8" ht="12.95" customHeight="1" x14ac:dyDescent="0.2">
      <c r="A76" s="134" t="s">
        <v>529</v>
      </c>
      <c r="B76" s="131" t="s">
        <v>530</v>
      </c>
      <c r="C76" s="132" t="s">
        <v>531</v>
      </c>
      <c r="D76" s="133" t="s">
        <v>396</v>
      </c>
      <c r="E76" s="123">
        <v>40</v>
      </c>
      <c r="F76" s="156">
        <v>68.209999999999994</v>
      </c>
      <c r="G76" s="159"/>
      <c r="H76" s="157"/>
    </row>
    <row r="77" spans="1:8" ht="12.95" customHeight="1" x14ac:dyDescent="0.2">
      <c r="A77" s="134"/>
      <c r="B77" s="131" t="s">
        <v>532</v>
      </c>
      <c r="C77" s="132" t="s">
        <v>533</v>
      </c>
      <c r="D77" s="133" t="s">
        <v>396</v>
      </c>
      <c r="E77" s="123">
        <v>40</v>
      </c>
      <c r="F77" s="156">
        <v>52.3</v>
      </c>
      <c r="G77" s="159"/>
      <c r="H77" s="157"/>
    </row>
    <row r="78" spans="1:8" ht="12.95" customHeight="1" x14ac:dyDescent="0.2">
      <c r="A78" s="134"/>
      <c r="B78" s="131" t="s">
        <v>534</v>
      </c>
      <c r="C78" s="132" t="s">
        <v>535</v>
      </c>
      <c r="D78" s="133" t="s">
        <v>396</v>
      </c>
      <c r="E78" s="123">
        <v>40</v>
      </c>
      <c r="F78" s="156">
        <v>88.65</v>
      </c>
      <c r="G78" s="159"/>
      <c r="H78" s="157"/>
    </row>
    <row r="79" spans="1:8" ht="12.95" customHeight="1" x14ac:dyDescent="0.2">
      <c r="A79" s="134"/>
      <c r="B79" s="131" t="s">
        <v>536</v>
      </c>
      <c r="C79" s="132" t="s">
        <v>537</v>
      </c>
      <c r="D79" s="133" t="s">
        <v>396</v>
      </c>
      <c r="E79" s="123">
        <v>40</v>
      </c>
      <c r="F79" s="177">
        <v>100.9</v>
      </c>
      <c r="G79" s="159"/>
      <c r="H79" s="157"/>
    </row>
    <row r="80" spans="1:8" ht="12.95" customHeight="1" x14ac:dyDescent="0.2">
      <c r="A80" s="130" t="s">
        <v>538</v>
      </c>
      <c r="B80" s="131">
        <v>11.2</v>
      </c>
      <c r="C80" s="132" t="s">
        <v>539</v>
      </c>
      <c r="D80" s="133" t="s">
        <v>396</v>
      </c>
      <c r="E80" s="123">
        <v>90</v>
      </c>
      <c r="F80" s="156">
        <v>117</v>
      </c>
      <c r="G80" s="159"/>
      <c r="H80" s="157"/>
    </row>
    <row r="81" spans="1:8" ht="12.95" customHeight="1" x14ac:dyDescent="0.2">
      <c r="A81" s="130" t="s">
        <v>540</v>
      </c>
      <c r="B81" s="131">
        <v>11.3</v>
      </c>
      <c r="C81" s="132" t="s">
        <v>541</v>
      </c>
      <c r="D81" s="133" t="s">
        <v>396</v>
      </c>
      <c r="E81" s="123">
        <v>16</v>
      </c>
      <c r="F81" s="156">
        <v>114.55</v>
      </c>
      <c r="G81" s="159"/>
      <c r="H81" s="157"/>
    </row>
    <row r="82" spans="1:8" s="24" customFormat="1" ht="12.95" customHeight="1" x14ac:dyDescent="0.2">
      <c r="A82" s="127" t="s">
        <v>542</v>
      </c>
      <c r="B82" s="128" t="s">
        <v>543</v>
      </c>
      <c r="C82" s="129"/>
      <c r="D82" s="122"/>
      <c r="E82" s="122"/>
      <c r="F82" s="122"/>
      <c r="G82" s="122"/>
      <c r="H82" s="122"/>
    </row>
    <row r="83" spans="1:8" ht="12.95" customHeight="1" x14ac:dyDescent="0.2">
      <c r="A83" s="130" t="s">
        <v>544</v>
      </c>
      <c r="B83" s="131" t="s">
        <v>545</v>
      </c>
      <c r="C83" s="132" t="s">
        <v>546</v>
      </c>
      <c r="D83" s="133" t="s">
        <v>51</v>
      </c>
      <c r="E83" s="123">
        <v>64</v>
      </c>
      <c r="F83" s="176">
        <v>697.61</v>
      </c>
      <c r="G83" s="159"/>
      <c r="H83" s="157"/>
    </row>
    <row r="84" spans="1:8" s="24" customFormat="1" ht="12.95" customHeight="1" x14ac:dyDescent="0.2">
      <c r="A84" s="127" t="s">
        <v>547</v>
      </c>
      <c r="B84" s="128" t="s">
        <v>548</v>
      </c>
      <c r="C84" s="129"/>
      <c r="D84" s="122"/>
      <c r="E84" s="122"/>
      <c r="F84" s="122"/>
      <c r="G84" s="122"/>
      <c r="H84" s="122"/>
    </row>
    <row r="85" spans="1:8" ht="12.95" customHeight="1" x14ac:dyDescent="0.2">
      <c r="A85" s="134" t="s">
        <v>549</v>
      </c>
      <c r="B85" s="131" t="s">
        <v>550</v>
      </c>
      <c r="C85" s="132" t="s">
        <v>551</v>
      </c>
      <c r="D85" s="133" t="s">
        <v>31</v>
      </c>
      <c r="E85" s="123">
        <v>22</v>
      </c>
      <c r="F85" s="156">
        <v>298.10000000000002</v>
      </c>
      <c r="G85" s="159"/>
      <c r="H85" s="157"/>
    </row>
    <row r="86" spans="1:8" ht="12.95" customHeight="1" x14ac:dyDescent="0.2">
      <c r="A86" s="134"/>
      <c r="B86" s="131" t="s">
        <v>552</v>
      </c>
      <c r="C86" s="132" t="s">
        <v>553</v>
      </c>
      <c r="D86" s="133" t="s">
        <v>31</v>
      </c>
      <c r="E86" s="123">
        <v>32</v>
      </c>
      <c r="F86" s="156">
        <v>298.10000000000002</v>
      </c>
      <c r="G86" s="159"/>
      <c r="H86" s="157"/>
    </row>
    <row r="87" spans="1:8" s="24" customFormat="1" ht="12.95" customHeight="1" x14ac:dyDescent="0.2">
      <c r="A87" s="127" t="s">
        <v>554</v>
      </c>
      <c r="B87" s="128" t="s">
        <v>555</v>
      </c>
      <c r="C87" s="129"/>
      <c r="D87" s="122"/>
      <c r="E87" s="122"/>
      <c r="F87" s="122"/>
      <c r="G87" s="122"/>
      <c r="H87" s="122"/>
    </row>
    <row r="88" spans="1:8" ht="12.95" customHeight="1" x14ac:dyDescent="0.2">
      <c r="A88" s="134" t="s">
        <v>556</v>
      </c>
      <c r="B88" s="131" t="s">
        <v>557</v>
      </c>
      <c r="C88" s="132" t="s">
        <v>558</v>
      </c>
      <c r="D88" s="133" t="s">
        <v>396</v>
      </c>
      <c r="E88" s="123">
        <v>240</v>
      </c>
      <c r="F88" s="156">
        <v>166.81</v>
      </c>
      <c r="G88" s="159"/>
      <c r="H88" s="157"/>
    </row>
    <row r="89" spans="1:8" ht="12.95" customHeight="1" x14ac:dyDescent="0.2">
      <c r="A89" s="134"/>
      <c r="B89" s="131" t="s">
        <v>559</v>
      </c>
      <c r="C89" s="132" t="s">
        <v>560</v>
      </c>
      <c r="D89" s="133" t="s">
        <v>396</v>
      </c>
      <c r="E89" s="123">
        <v>800</v>
      </c>
      <c r="F89" s="177">
        <v>130.93</v>
      </c>
      <c r="G89" s="159"/>
      <c r="H89" s="157"/>
    </row>
    <row r="90" spans="1:8" ht="12.95" customHeight="1" x14ac:dyDescent="0.2">
      <c r="A90" s="130" t="s">
        <v>561</v>
      </c>
      <c r="B90" s="131">
        <v>14.2</v>
      </c>
      <c r="C90" s="132" t="s">
        <v>562</v>
      </c>
      <c r="D90" s="133" t="s">
        <v>396</v>
      </c>
      <c r="E90" s="123">
        <v>60</v>
      </c>
      <c r="F90" s="156">
        <v>57.9</v>
      </c>
      <c r="G90" s="159"/>
      <c r="H90" s="157"/>
    </row>
    <row r="91" spans="1:8" s="24" customFormat="1" ht="12.95" customHeight="1" x14ac:dyDescent="0.2">
      <c r="A91" s="127" t="s">
        <v>563</v>
      </c>
      <c r="B91" s="128" t="s">
        <v>325</v>
      </c>
      <c r="C91" s="129"/>
      <c r="D91" s="122"/>
      <c r="E91" s="122"/>
      <c r="F91" s="122"/>
      <c r="G91" s="122"/>
      <c r="H91" s="122"/>
    </row>
    <row r="92" spans="1:8" ht="12.95" customHeight="1" x14ac:dyDescent="0.2">
      <c r="A92" s="130" t="s">
        <v>564</v>
      </c>
      <c r="B92" s="131">
        <v>15.1</v>
      </c>
      <c r="C92" s="132" t="s">
        <v>565</v>
      </c>
      <c r="D92" s="133" t="s">
        <v>386</v>
      </c>
      <c r="E92" s="123">
        <v>390</v>
      </c>
      <c r="F92" s="176">
        <v>20</v>
      </c>
      <c r="G92" s="159"/>
      <c r="H92" s="157"/>
    </row>
    <row r="93" spans="1:8" ht="12.95" customHeight="1" x14ac:dyDescent="0.2">
      <c r="A93" s="130" t="s">
        <v>566</v>
      </c>
      <c r="B93" s="131">
        <v>15.2</v>
      </c>
      <c r="C93" s="132" t="s">
        <v>567</v>
      </c>
      <c r="D93" s="133" t="s">
        <v>51</v>
      </c>
      <c r="E93" s="123">
        <v>2</v>
      </c>
      <c r="F93" s="156">
        <v>325.99</v>
      </c>
      <c r="G93" s="159"/>
      <c r="H93" s="157"/>
    </row>
    <row r="94" spans="1:8" ht="12.95" customHeight="1" x14ac:dyDescent="0.2">
      <c r="A94" s="130" t="s">
        <v>568</v>
      </c>
      <c r="B94" s="131">
        <v>15.3</v>
      </c>
      <c r="C94" s="132" t="s">
        <v>569</v>
      </c>
      <c r="D94" s="133" t="s">
        <v>396</v>
      </c>
      <c r="E94" s="123">
        <v>70</v>
      </c>
      <c r="F94" s="156">
        <v>177.57</v>
      </c>
      <c r="G94" s="159"/>
      <c r="H94" s="157"/>
    </row>
    <row r="95" spans="1:8" ht="12.95" customHeight="1" x14ac:dyDescent="0.2">
      <c r="A95" s="130" t="s">
        <v>570</v>
      </c>
      <c r="B95" s="131">
        <v>15.4</v>
      </c>
      <c r="C95" s="132" t="s">
        <v>571</v>
      </c>
      <c r="D95" s="133" t="s">
        <v>31</v>
      </c>
      <c r="E95" s="123">
        <v>12</v>
      </c>
      <c r="F95" s="156">
        <v>196.78</v>
      </c>
      <c r="G95" s="159"/>
      <c r="H95" s="157"/>
    </row>
    <row r="96" spans="1:8" ht="12.95" customHeight="1" x14ac:dyDescent="0.2">
      <c r="A96" s="130" t="s">
        <v>572</v>
      </c>
      <c r="B96" s="131">
        <v>15.5</v>
      </c>
      <c r="C96" s="132" t="s">
        <v>573</v>
      </c>
      <c r="D96" s="133" t="s">
        <v>396</v>
      </c>
      <c r="E96" s="123">
        <v>12</v>
      </c>
      <c r="F96" s="176">
        <v>499.75</v>
      </c>
      <c r="G96" s="159"/>
      <c r="H96" s="157"/>
    </row>
    <row r="97" spans="1:8" ht="12.95" customHeight="1" x14ac:dyDescent="0.2">
      <c r="A97" s="130" t="s">
        <v>574</v>
      </c>
      <c r="B97" s="131">
        <v>15.6</v>
      </c>
      <c r="C97" s="132" t="s">
        <v>575</v>
      </c>
      <c r="D97" s="133" t="s">
        <v>396</v>
      </c>
      <c r="E97" s="123">
        <v>33</v>
      </c>
      <c r="F97" s="176">
        <v>703.19</v>
      </c>
      <c r="G97" s="159"/>
      <c r="H97" s="157"/>
    </row>
    <row r="98" spans="1:8" ht="12.95" customHeight="1" x14ac:dyDescent="0.2">
      <c r="A98" s="130" t="s">
        <v>576</v>
      </c>
      <c r="B98" s="131">
        <v>15.7</v>
      </c>
      <c r="C98" s="132" t="s">
        <v>577</v>
      </c>
      <c r="D98" s="133" t="s">
        <v>396</v>
      </c>
      <c r="E98" s="123">
        <v>30</v>
      </c>
      <c r="F98" s="176">
        <v>80.91</v>
      </c>
      <c r="G98" s="159"/>
      <c r="H98" s="157"/>
    </row>
    <row r="99" spans="1:8" ht="12.95" customHeight="1" x14ac:dyDescent="0.2">
      <c r="A99" s="130" t="s">
        <v>578</v>
      </c>
      <c r="B99" s="131">
        <v>15.8</v>
      </c>
      <c r="C99" s="132" t="s">
        <v>579</v>
      </c>
      <c r="D99" s="133" t="s">
        <v>396</v>
      </c>
      <c r="E99" s="123">
        <v>20</v>
      </c>
      <c r="F99" s="156">
        <v>5.3</v>
      </c>
      <c r="G99" s="159"/>
      <c r="H99" s="157"/>
    </row>
    <row r="100" spans="1:8" ht="12.95" customHeight="1" x14ac:dyDescent="0.2">
      <c r="A100" s="130" t="s">
        <v>580</v>
      </c>
      <c r="B100" s="131">
        <v>15.9</v>
      </c>
      <c r="C100" s="132" t="s">
        <v>581</v>
      </c>
      <c r="D100" s="133" t="s">
        <v>396</v>
      </c>
      <c r="E100" s="123">
        <v>15</v>
      </c>
      <c r="F100" s="156">
        <v>341.68</v>
      </c>
      <c r="G100" s="159"/>
      <c r="H100" s="157"/>
    </row>
    <row r="101" spans="1:8" ht="12.95" customHeight="1" x14ac:dyDescent="0.2">
      <c r="A101" s="130" t="s">
        <v>582</v>
      </c>
      <c r="B101" s="138">
        <v>15.1</v>
      </c>
      <c r="C101" s="132" t="s">
        <v>583</v>
      </c>
      <c r="D101" s="133" t="s">
        <v>386</v>
      </c>
      <c r="E101" s="123">
        <v>18</v>
      </c>
      <c r="F101" s="156">
        <v>391.71</v>
      </c>
      <c r="G101" s="159"/>
      <c r="H101" s="157"/>
    </row>
    <row r="102" spans="1:8" ht="12.95" customHeight="1" x14ac:dyDescent="0.2">
      <c r="A102" s="134" t="s">
        <v>584</v>
      </c>
      <c r="B102" s="131" t="s">
        <v>585</v>
      </c>
      <c r="C102" s="132" t="s">
        <v>586</v>
      </c>
      <c r="D102" s="133" t="s">
        <v>216</v>
      </c>
      <c r="E102" s="123">
        <v>1</v>
      </c>
      <c r="F102" s="177">
        <v>2945.1</v>
      </c>
      <c r="G102" s="159"/>
      <c r="H102" s="157"/>
    </row>
    <row r="103" spans="1:8" ht="12.95" customHeight="1" x14ac:dyDescent="0.2">
      <c r="A103" s="134"/>
      <c r="B103" s="131" t="s">
        <v>587</v>
      </c>
      <c r="C103" s="132" t="s">
        <v>588</v>
      </c>
      <c r="D103" s="133" t="s">
        <v>589</v>
      </c>
      <c r="E103" s="123">
        <v>1</v>
      </c>
      <c r="F103" s="177">
        <v>270.92</v>
      </c>
      <c r="G103" s="159"/>
      <c r="H103" s="157"/>
    </row>
    <row r="104" spans="1:8" ht="12.95" customHeight="1" x14ac:dyDescent="0.2">
      <c r="A104" s="130" t="s">
        <v>590</v>
      </c>
      <c r="B104" s="131" t="s">
        <v>590</v>
      </c>
      <c r="C104" s="132" t="s">
        <v>591</v>
      </c>
      <c r="D104" s="133" t="s">
        <v>396</v>
      </c>
      <c r="E104" s="123">
        <v>19</v>
      </c>
      <c r="F104" s="176">
        <v>652.84</v>
      </c>
      <c r="G104" s="159"/>
      <c r="H104" s="157"/>
    </row>
    <row r="105" spans="1:8" s="25" customFormat="1" ht="28.9" customHeight="1" x14ac:dyDescent="0.2">
      <c r="A105" s="224" t="s">
        <v>667</v>
      </c>
      <c r="B105" s="224"/>
      <c r="C105" s="224"/>
      <c r="D105" s="224"/>
      <c r="E105" s="224"/>
      <c r="F105" s="224"/>
      <c r="G105" s="224"/>
      <c r="H105" s="98">
        <f>SUM(H11:H104)</f>
        <v>0</v>
      </c>
    </row>
    <row r="106" spans="1:8" ht="25.15" customHeight="1" x14ac:dyDescent="0.2">
      <c r="A106" s="221" t="s">
        <v>662</v>
      </c>
      <c r="B106" s="221"/>
      <c r="C106" s="221"/>
      <c r="D106" s="221"/>
      <c r="E106" s="221"/>
      <c r="F106" s="221"/>
      <c r="G106" s="221"/>
      <c r="H106" s="97">
        <f>H105*0.23</f>
        <v>0</v>
      </c>
    </row>
    <row r="107" spans="1:8" ht="25.15" customHeight="1" x14ac:dyDescent="0.2">
      <c r="A107" s="221" t="s">
        <v>663</v>
      </c>
      <c r="B107" s="221"/>
      <c r="C107" s="221"/>
      <c r="D107" s="221"/>
      <c r="E107" s="221"/>
      <c r="F107" s="221"/>
      <c r="G107" s="221"/>
      <c r="H107" s="97">
        <f>H105+H106</f>
        <v>0</v>
      </c>
    </row>
    <row r="110" spans="1:8" ht="15" x14ac:dyDescent="0.25">
      <c r="A110" s="1"/>
      <c r="B110" s="1" t="str">
        <f>'C-C ZESTAWIENIE_RC'!E22</f>
        <v>Gdynia data …....2024</v>
      </c>
      <c r="C110" s="166"/>
      <c r="D110" t="s">
        <v>692</v>
      </c>
      <c r="E110" s="2"/>
      <c r="F110" s="2"/>
      <c r="G110" s="1"/>
      <c r="H110" s="1"/>
    </row>
    <row r="111" spans="1:8" ht="15" x14ac:dyDescent="0.25">
      <c r="D111" s="1"/>
      <c r="E111" s="2"/>
      <c r="F111" s="2"/>
      <c r="G111" s="167" t="s">
        <v>710</v>
      </c>
      <c r="H111" s="1"/>
    </row>
    <row r="112" spans="1:8" x14ac:dyDescent="0.2">
      <c r="B112" s="154"/>
    </row>
    <row r="113" spans="2:2" x14ac:dyDescent="0.2">
      <c r="B113" s="155"/>
    </row>
  </sheetData>
  <sheetProtection selectLockedCells="1" selectUnlockedCells="1"/>
  <mergeCells count="7">
    <mergeCell ref="A106:G106"/>
    <mergeCell ref="A107:G107"/>
    <mergeCell ref="A1:B1"/>
    <mergeCell ref="A3:H3"/>
    <mergeCell ref="A4:H4"/>
    <mergeCell ref="A6:H6"/>
    <mergeCell ref="A105:G105"/>
  </mergeCells>
  <pageMargins left="0.25" right="0.25" top="0.75" bottom="0.75" header="0.3" footer="0.3"/>
  <pageSetup paperSize="9" scale="66" firstPageNumber="0" orientation="portrait" r:id="rId1"/>
  <headerFooter alignWithMargins="0"/>
  <rowBreaks count="1" manualBreakCount="1">
    <brk id="79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H25"/>
  <sheetViews>
    <sheetView view="pageBreakPreview" zoomScale="125" zoomScaleNormal="125" zoomScaleSheetLayoutView="125" workbookViewId="0">
      <selection activeCell="A2" sqref="A2:B2"/>
    </sheetView>
  </sheetViews>
  <sheetFormatPr defaultColWidth="8.7109375" defaultRowHeight="12.75" x14ac:dyDescent="0.2"/>
  <cols>
    <col min="1" max="1" width="5.42578125" style="26" customWidth="1"/>
    <col min="2" max="2" width="11" style="26" customWidth="1"/>
    <col min="3" max="3" width="58.85546875" style="26" customWidth="1"/>
    <col min="4" max="4" width="7.140625" style="26" customWidth="1"/>
    <col min="5" max="5" width="8.7109375" style="26" customWidth="1"/>
    <col min="6" max="6" width="11.140625" style="26" hidden="1" customWidth="1"/>
    <col min="7" max="7" width="11.42578125" style="26" customWidth="1"/>
    <col min="8" max="8" width="23.28515625" style="26" customWidth="1"/>
    <col min="9" max="16384" width="8.7109375" style="26"/>
  </cols>
  <sheetData>
    <row r="1" spans="1:8" ht="24.75" customHeight="1" x14ac:dyDescent="0.2">
      <c r="A1" s="222" t="s">
        <v>666</v>
      </c>
      <c r="B1" s="222"/>
      <c r="C1" s="63"/>
      <c r="D1" s="25"/>
      <c r="E1" s="21"/>
      <c r="F1" s="21"/>
      <c r="G1" s="20"/>
      <c r="H1" s="21"/>
    </row>
    <row r="2" spans="1:8" ht="20.25" x14ac:dyDescent="0.3">
      <c r="A2" s="62" t="str">
        <f>'C-C ZESTAWIENIE_RC'!D2</f>
        <v>EZP.271.24.2024</v>
      </c>
      <c r="B2"/>
      <c r="C2" s="1"/>
      <c r="D2" s="1"/>
      <c r="E2" s="2"/>
      <c r="F2" s="2"/>
      <c r="G2" s="1"/>
      <c r="H2" s="165" t="s">
        <v>709</v>
      </c>
    </row>
    <row r="3" spans="1:8" ht="45" customHeight="1" x14ac:dyDescent="0.2">
      <c r="A3" s="192" t="str">
        <f>'C5-C OBIEKTY INŻ_RC'!A3:H3</f>
        <v>KOSZTORYS OFERTOWY - Rejon C</v>
      </c>
      <c r="B3" s="192"/>
      <c r="C3" s="192"/>
      <c r="D3" s="192"/>
      <c r="E3" s="192"/>
      <c r="F3" s="192"/>
      <c r="G3" s="192"/>
      <c r="H3" s="192"/>
    </row>
    <row r="4" spans="1:8" ht="19.899999999999999" customHeight="1" x14ac:dyDescent="0.2">
      <c r="A4" s="147"/>
      <c r="B4" s="147"/>
      <c r="C4" s="147"/>
      <c r="D4" s="147"/>
      <c r="E4" s="147"/>
      <c r="F4" s="147"/>
      <c r="G4" s="147"/>
      <c r="H4" s="147"/>
    </row>
    <row r="5" spans="1:8" ht="14.45" customHeight="1" x14ac:dyDescent="0.2">
      <c r="A5" s="194" t="s">
        <v>693</v>
      </c>
      <c r="B5" s="194"/>
      <c r="C5" s="194"/>
      <c r="D5" s="194"/>
      <c r="E5" s="194"/>
      <c r="F5" s="194"/>
      <c r="G5" s="194"/>
      <c r="H5" s="194"/>
    </row>
    <row r="6" spans="1:8" ht="15" x14ac:dyDescent="0.25">
      <c r="A6" s="229"/>
      <c r="B6" s="229"/>
      <c r="C6" s="229"/>
      <c r="D6" s="229"/>
      <c r="E6" s="229"/>
      <c r="F6" s="229"/>
      <c r="G6" s="229"/>
      <c r="H6" s="229"/>
    </row>
    <row r="7" spans="1:8" ht="75.599999999999994" customHeight="1" x14ac:dyDescent="0.2">
      <c r="A7" s="30" t="s">
        <v>1</v>
      </c>
      <c r="B7" s="31" t="s">
        <v>592</v>
      </c>
      <c r="C7" s="31" t="s">
        <v>3</v>
      </c>
      <c r="D7" s="29" t="s">
        <v>4</v>
      </c>
      <c r="E7" s="29" t="s">
        <v>381</v>
      </c>
      <c r="F7" s="29"/>
      <c r="G7" s="29" t="s">
        <v>640</v>
      </c>
      <c r="H7" s="32" t="s">
        <v>641</v>
      </c>
    </row>
    <row r="8" spans="1:8" ht="24" x14ac:dyDescent="0.2">
      <c r="A8" s="27">
        <v>1</v>
      </c>
      <c r="B8" s="27" t="s">
        <v>593</v>
      </c>
      <c r="C8" s="27" t="s">
        <v>594</v>
      </c>
      <c r="D8" s="27" t="s">
        <v>595</v>
      </c>
      <c r="E8" s="158">
        <v>22</v>
      </c>
      <c r="F8" s="175">
        <v>2774.28</v>
      </c>
      <c r="G8" s="175"/>
      <c r="H8" s="172"/>
    </row>
    <row r="9" spans="1:8" ht="24" x14ac:dyDescent="0.2">
      <c r="A9" s="27">
        <v>2</v>
      </c>
      <c r="B9" s="27" t="s">
        <v>593</v>
      </c>
      <c r="C9" s="27" t="s">
        <v>596</v>
      </c>
      <c r="D9" s="27" t="s">
        <v>595</v>
      </c>
      <c r="E9" s="158">
        <v>22</v>
      </c>
      <c r="F9" s="175">
        <v>1181.05</v>
      </c>
      <c r="G9" s="175"/>
      <c r="H9" s="172"/>
    </row>
    <row r="10" spans="1:8" ht="24" x14ac:dyDescent="0.2">
      <c r="A10" s="27">
        <v>3</v>
      </c>
      <c r="B10" s="27" t="s">
        <v>593</v>
      </c>
      <c r="C10" s="27" t="s">
        <v>597</v>
      </c>
      <c r="D10" s="27" t="s">
        <v>595</v>
      </c>
      <c r="E10" s="158">
        <v>22</v>
      </c>
      <c r="F10" s="175">
        <v>1273.6500000000001</v>
      </c>
      <c r="G10" s="175"/>
      <c r="H10" s="172"/>
    </row>
    <row r="11" spans="1:8" ht="24" x14ac:dyDescent="0.2">
      <c r="A11" s="27">
        <v>4</v>
      </c>
      <c r="B11" s="27" t="s">
        <v>593</v>
      </c>
      <c r="C11" s="27" t="s">
        <v>598</v>
      </c>
      <c r="D11" s="27" t="s">
        <v>595</v>
      </c>
      <c r="E11" s="158">
        <v>22</v>
      </c>
      <c r="F11" s="175">
        <v>373.23</v>
      </c>
      <c r="G11" s="175"/>
      <c r="H11" s="172"/>
    </row>
    <row r="12" spans="1:8" ht="24" x14ac:dyDescent="0.2">
      <c r="A12" s="27">
        <v>5</v>
      </c>
      <c r="B12" s="27" t="s">
        <v>593</v>
      </c>
      <c r="C12" s="27" t="s">
        <v>599</v>
      </c>
      <c r="D12" s="27" t="s">
        <v>595</v>
      </c>
      <c r="E12" s="158">
        <v>22</v>
      </c>
      <c r="F12" s="175">
        <v>209.51</v>
      </c>
      <c r="G12" s="175"/>
      <c r="H12" s="172"/>
    </row>
    <row r="13" spans="1:8" ht="24" x14ac:dyDescent="0.2">
      <c r="A13" s="27">
        <v>6</v>
      </c>
      <c r="B13" s="27" t="s">
        <v>593</v>
      </c>
      <c r="C13" s="27" t="s">
        <v>600</v>
      </c>
      <c r="D13" s="27" t="s">
        <v>595</v>
      </c>
      <c r="E13" s="158">
        <v>22</v>
      </c>
      <c r="F13" s="175">
        <v>2330.4899999999998</v>
      </c>
      <c r="G13" s="175"/>
      <c r="H13" s="172"/>
    </row>
    <row r="14" spans="1:8" ht="24" x14ac:dyDescent="0.2">
      <c r="A14" s="27">
        <v>7</v>
      </c>
      <c r="B14" s="27" t="s">
        <v>593</v>
      </c>
      <c r="C14" s="27" t="s">
        <v>601</v>
      </c>
      <c r="D14" s="27" t="s">
        <v>595</v>
      </c>
      <c r="E14" s="158">
        <v>22</v>
      </c>
      <c r="F14" s="175">
        <v>595.19000000000005</v>
      </c>
      <c r="G14" s="175"/>
      <c r="H14" s="172"/>
    </row>
    <row r="15" spans="1:8" ht="24" x14ac:dyDescent="0.2">
      <c r="A15" s="27">
        <v>8</v>
      </c>
      <c r="B15" s="27" t="s">
        <v>593</v>
      </c>
      <c r="C15" s="27" t="s">
        <v>602</v>
      </c>
      <c r="D15" s="27" t="s">
        <v>595</v>
      </c>
      <c r="E15" s="158">
        <v>4</v>
      </c>
      <c r="F15" s="175">
        <v>2297.5700000000002</v>
      </c>
      <c r="G15" s="175"/>
      <c r="H15" s="172"/>
    </row>
    <row r="16" spans="1:8" ht="24" x14ac:dyDescent="0.2">
      <c r="A16" s="27">
        <v>9</v>
      </c>
      <c r="B16" s="27" t="s">
        <v>593</v>
      </c>
      <c r="C16" s="27" t="s">
        <v>603</v>
      </c>
      <c r="D16" s="27" t="s">
        <v>433</v>
      </c>
      <c r="E16" s="158">
        <v>300</v>
      </c>
      <c r="F16" s="175">
        <v>25.34</v>
      </c>
      <c r="G16" s="175"/>
      <c r="H16" s="172"/>
    </row>
    <row r="17" spans="1:8" ht="23.45" customHeight="1" x14ac:dyDescent="0.2">
      <c r="A17" s="230" t="s">
        <v>643</v>
      </c>
      <c r="B17" s="231"/>
      <c r="C17" s="231"/>
      <c r="D17" s="231"/>
      <c r="E17" s="231"/>
      <c r="F17" s="231"/>
      <c r="G17" s="231"/>
      <c r="H17" s="101">
        <f>SUM(H8:H16)</f>
        <v>0</v>
      </c>
    </row>
    <row r="18" spans="1:8" ht="25.15" customHeight="1" x14ac:dyDescent="0.2">
      <c r="A18" s="227" t="s">
        <v>642</v>
      </c>
      <c r="B18" s="228"/>
      <c r="C18" s="228"/>
      <c r="D18" s="228"/>
      <c r="E18" s="228"/>
      <c r="F18" s="228"/>
      <c r="G18" s="228"/>
      <c r="H18" s="101">
        <f>H17*0.23</f>
        <v>0</v>
      </c>
    </row>
    <row r="19" spans="1:8" ht="27" customHeight="1" x14ac:dyDescent="0.2">
      <c r="A19" s="225" t="s">
        <v>644</v>
      </c>
      <c r="B19" s="226"/>
      <c r="C19" s="226"/>
      <c r="D19" s="226"/>
      <c r="E19" s="226"/>
      <c r="F19" s="226"/>
      <c r="G19" s="226"/>
      <c r="H19" s="101">
        <f>H17+H18</f>
        <v>0</v>
      </c>
    </row>
    <row r="22" spans="1:8" ht="15" x14ac:dyDescent="0.25">
      <c r="B22" s="26" t="str">
        <f>'C-C ZESTAWIENIE_RC'!E22</f>
        <v>Gdynia data …....2024</v>
      </c>
      <c r="C22" s="166"/>
      <c r="D22" t="s">
        <v>692</v>
      </c>
      <c r="E22" s="2"/>
      <c r="F22" s="2"/>
      <c r="G22" s="1"/>
      <c r="H22" s="1"/>
    </row>
    <row r="23" spans="1:8" ht="15" x14ac:dyDescent="0.25">
      <c r="A23" s="1"/>
      <c r="B23" s="1"/>
      <c r="C23" s="63"/>
      <c r="D23" s="1"/>
      <c r="E23" s="2"/>
      <c r="F23" s="2"/>
      <c r="G23" s="167" t="s">
        <v>710</v>
      </c>
      <c r="H23" s="1"/>
    </row>
    <row r="24" spans="1:8" x14ac:dyDescent="0.2">
      <c r="B24" s="154"/>
    </row>
    <row r="25" spans="1:8" x14ac:dyDescent="0.2">
      <c r="B25" s="155"/>
    </row>
  </sheetData>
  <sheetProtection selectLockedCells="1" selectUnlockedCells="1"/>
  <mergeCells count="7">
    <mergeCell ref="A19:G19"/>
    <mergeCell ref="A18:G18"/>
    <mergeCell ref="A1:B1"/>
    <mergeCell ref="A6:H6"/>
    <mergeCell ref="A17:G17"/>
    <mergeCell ref="A3:H3"/>
    <mergeCell ref="A5:H5"/>
  </mergeCells>
  <pageMargins left="0.78740157480314965" right="0.78740157480314965" top="0.78740157480314965" bottom="0.78740157480314965" header="0.51181102362204722" footer="0.51181102362204722"/>
  <pageSetup paperSize="9" scale="69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9</vt:i4>
      </vt:variant>
    </vt:vector>
  </HeadingPairs>
  <TitlesOfParts>
    <vt:vector size="16" baseType="lpstr">
      <vt:lpstr>C-C ZESTAWIENIE_RC</vt:lpstr>
      <vt:lpstr>C1-C BITUMICZNE_RC</vt:lpstr>
      <vt:lpstr>C2-C BRUKARSKIE_RC</vt:lpstr>
      <vt:lpstr>C3-C PIONOWE_RC</vt:lpstr>
      <vt:lpstr>C4-CPOZIOME_RC</vt:lpstr>
      <vt:lpstr>C5-C OBIEKTY INŻ_RC</vt:lpstr>
      <vt:lpstr>C6-C EKRANY_RC</vt:lpstr>
      <vt:lpstr>'C1-C BITUMICZNE_RC'!__xlnm.Print_Area</vt:lpstr>
      <vt:lpstr>'C2-C BRUKARSKIE_RC'!__xlnm.Print_Area</vt:lpstr>
      <vt:lpstr>'C1-C BITUMICZNE_RC'!Obszar_wydruku</vt:lpstr>
      <vt:lpstr>'C2-C BRUKARSKIE_RC'!Obszar_wydruku</vt:lpstr>
      <vt:lpstr>'C3-C PIONOWE_RC'!Obszar_wydruku</vt:lpstr>
      <vt:lpstr>'C4-CPOZIOME_RC'!Obszar_wydruku</vt:lpstr>
      <vt:lpstr>'C5-C OBIEKTY INŻ_RC'!Obszar_wydruku</vt:lpstr>
      <vt:lpstr>'C6-C EKRANY_RC'!Obszar_wydruku</vt:lpstr>
      <vt:lpstr>'C-C ZESTAWIENIE_RC'!Obszar_wydruku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Krzak</dc:creator>
  <cp:lastModifiedBy>Wioletta Nizińska</cp:lastModifiedBy>
  <cp:lastPrinted>2024-03-05T13:50:32Z</cp:lastPrinted>
  <dcterms:created xsi:type="dcterms:W3CDTF">2018-04-13T10:20:53Z</dcterms:created>
  <dcterms:modified xsi:type="dcterms:W3CDTF">2024-04-26T10:27:41Z</dcterms:modified>
</cp:coreProperties>
</file>