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Osprzęt pneumat." sheetId="1" r:id="rId1"/>
  </sheets>
  <definedNames>
    <definedName name="_xlnm._FilterDatabase" localSheetId="0" hidden="1">'Osprzęt pneumat.'!$A$7:$K$14</definedName>
  </definedNames>
  <calcPr fullCalcOnLoad="1"/>
</workbook>
</file>

<file path=xl/sharedStrings.xml><?xml version="1.0" encoding="utf-8"?>
<sst xmlns="http://schemas.openxmlformats.org/spreadsheetml/2006/main" count="127" uniqueCount="87">
  <si>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</si>
  <si>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</si>
  <si>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</si>
  <si>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</si>
  <si>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</si>
  <si>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</si>
  <si>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</si>
  <si>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</si>
  <si>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</si>
  <si>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</si>
  <si>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</si>
  <si>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</si>
  <si>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</si>
  <si>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</si>
  <si>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</si>
  <si>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</si>
  <si>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</si>
  <si>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</si>
  <si>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</si>
  <si>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</si>
  <si>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Wąż spiralny kompletny 12x8 15m</t>
  </si>
  <si>
    <t>PU; szybkozłącze i króciec 1/2" NW7,2 z mosiądzu niklowanego</t>
  </si>
  <si>
    <t>Wąż spiralny kompletny 12x8 10m</t>
  </si>
  <si>
    <t>Wąż spiralny kompletny 12x8 4m</t>
  </si>
  <si>
    <t>z tworzywa o zwiększonej trwałości na ścieranie; szybkozłącze i króciec 1/2" NW7,2 z mosiądzu niklowanego</t>
  </si>
  <si>
    <t>Wąż prosty hybrydowy 9,5 15m, z szybkozłączami, na zwijadle stojącym bębnowym</t>
  </si>
  <si>
    <t>YATO YT- 24241 lub wyrób analogiczny podobnej jakości</t>
  </si>
  <si>
    <t>Wąż prosty hybrydowy 12x8 30m, z szybkozłączami, na zwijadle stojącym bębnowym</t>
  </si>
  <si>
    <t>AIRCRAFT 4036351257660 lub wyrób analogiczny podobnej jakości</t>
  </si>
  <si>
    <t>Wąż prosty polimer 16x10 15m, 20bar, ze złączami 3/8", na zwijadle wiszącym</t>
  </si>
  <si>
    <t>BERNER 405107 lub wyrób analogiczny podobnej jakości</t>
  </si>
  <si>
    <t>Wtyk szybkozłącza gwintowany GZ1/4" do gniazd jednostronnie odcinających NW7,2 typ 26 mosiądz</t>
  </si>
  <si>
    <t>26SF AW13 MXX RQS lub wyrób analogiczny podobnej jakości (LUDECKE i podobne)</t>
  </si>
  <si>
    <t>Wtyk szybkozłącza gwintowany GZ1/2" do gniazd jednostronnie odcinających NW7,2 typ 26 mosiądz</t>
  </si>
  <si>
    <t>26SF AW21 MXX RQS lub wyrób analogiczny podobnej jakości (LUDECKE i podobne)</t>
  </si>
  <si>
    <t>Wtyk szybkozłącza gwintowany GW1/4" do gniazd jednostronnie odcinających NW7,2 typ 26 mosiądz</t>
  </si>
  <si>
    <t>26SF IW13 MXX RQS lub wyrób analogiczny podobnej jakości (LUDECKE i podobne)</t>
  </si>
  <si>
    <t>Wtyk szybkozłącza gwintowany GW1/2" do gniazd jednostronnie odcinających NW7,2 typ 26 mosiądz</t>
  </si>
  <si>
    <t>26SF IW21 MXX RQS lub wyrób analogiczny podobnej jakości (LUDECKE i podobne)</t>
  </si>
  <si>
    <t>Szybkozłącze jednostronnie odcinające do węża Ø12 NW7,2 typ 26 GW1/4" z okuciem ze sprężyną</t>
  </si>
  <si>
    <t>26KA KK12 MPX RQS lub wyrób analogiczny podobnej jakości (LUDECKE i podobne)</t>
  </si>
  <si>
    <t>Szybkozłącze jednostronnie odcinające z tuleją do węża Ø6 NW7,2 typ 26 mosiądz</t>
  </si>
  <si>
    <t>26KA TF06 MPX RQS lub wyrób analogiczny podobnej jakości (LUDECKE i podobne)</t>
  </si>
  <si>
    <t>Szybkozłącze jednostronnie odcinające z tuleją do węża Ø8 NW7,2 typ 26 mosiądz</t>
  </si>
  <si>
    <t>26KA TF08 MPX RQS lub wyrób analogiczny podobnej jakości (LUDECKE i podobne)</t>
  </si>
  <si>
    <t>Szybkozłącze jednostronnie odcinające z tuleją do węża Ø10 NW7,2 typ 26 mosiądz</t>
  </si>
  <si>
    <t>26KA TF10 MPX RQS lub wyrób analogiczny podobnej jakości (LUDECKE i podobne)</t>
  </si>
  <si>
    <t>Wtyk szybkozłącza jednostronnie odcinającego z tuleją do węża Ø6 NW 7,2 typ 26 mosiądz</t>
  </si>
  <si>
    <t>26SF TF06 MXX RQS lub wyrób analogiczny podobnej jakości (LUDECKE i podobne)</t>
  </si>
  <si>
    <t>Wtyk szybkozłącza jednostronnie odcinającego z tuleją do węża Ø8 NW 7,2 typ 26 mosiądz</t>
  </si>
  <si>
    <t>26SF TF08 MXX RQS lub wyrób analogiczny podobnej jakości (LUDECKE i podobne)</t>
  </si>
  <si>
    <t>Wtyk szybkozłącza jednostronnie odcinającego z tuleją do węża Ø10 NW 7,2 typ 26 mosiądz</t>
  </si>
  <si>
    <t>26SF TF10 MXX RQS lub wyrób analogiczny podobnej jakości (LUDECKE i podobne)</t>
  </si>
  <si>
    <t>Szybkozłącze jednostronnie odcinające z gwintem GZ1/4" NW7,2 typ 26 mosiądz</t>
  </si>
  <si>
    <t>26KA AW13 MPX RQS lub wyrób analogiczny podobnej jakości (LUDECKE i podobne)</t>
  </si>
  <si>
    <t>Szybkozłącze jednostronnie odcinające z gwintem GZ1/2" NW7,2 typ 26 mosiądz</t>
  </si>
  <si>
    <t>26KA AW21 MPX RQS lub wyrób analogiczny podobnej jakości (LUDECKE i podobne)</t>
  </si>
  <si>
    <t>Szybkozłącze jednostronnie odcinające z gwintem GW1/4" NW7,2 typ 26 mosiądz</t>
  </si>
  <si>
    <t>26KA IW13 MPX RQS lub wyrób analogiczny podobnej jakości (LUDECKE i podobne)</t>
  </si>
  <si>
    <t>Szybkozłącze jednostronnie odcinające z gwintem GW1/2" NW7,2 typ 26 mosiądz</t>
  </si>
  <si>
    <t>26KA IW21 MPX RQS lub wyrób analogiczny podobnej jakości (LUDECKE i podobne)</t>
  </si>
  <si>
    <t xml:space="preserve">Szybkozłącze bezpieczne z gwintem GZ1/2” NW 7,6 </t>
  </si>
  <si>
    <t>CEJN 10 320 2155 lub wyrób analogiczny podobnej jakości</t>
  </si>
  <si>
    <t>Szybkozłącze bezpieczne z gwintem GW1/2” NW 7,6</t>
  </si>
  <si>
    <t>CEJN 10 320 2205 lub wyrób analogiczny podobnej jakości</t>
  </si>
  <si>
    <t>Szybkozłącze bezpieczne z tuleją do węża Ø10 NW 7,6</t>
  </si>
  <si>
    <t>CEJN 10 320 2004 lub wyrób analogiczny podobnej jakości</t>
  </si>
  <si>
    <t>Wtyk szybkozłącza bezpiecznego gwintowany GZ1/2” NW 7,6</t>
  </si>
  <si>
    <t>CEJN 10 320 5155 lub wyrób analogiczny podobnej jakości</t>
  </si>
  <si>
    <t>Wtyk szybkozłącza bezpiecznego z tuleją do węża Ø10 NW 7,6</t>
  </si>
  <si>
    <t>CEJN 10 320 5004 lub wyrób analogiczny podobnej jakości</t>
  </si>
  <si>
    <t>Rozgałęźnik-trójnik Y-kształtny 2x GW1/2" X 1xGZ1/2" kompletny (z 2 szybkozłączami jednostronnie odcinającymi z gwintem GZ1/2" NW7,2 typ 26 mosiądz wkręconymi w 2x GW 1/2")</t>
  </si>
  <si>
    <t>RECTUS, LUDECKE lub wyrób analogiczny podobnej jakości</t>
  </si>
  <si>
    <t>Rozgałęźnik-trójnik Y-kształtny 2x GW1/2" X 1xGZ1/2" bez szybkozłączy</t>
  </si>
  <si>
    <t>Rozgałęźnik-trójnik T-kształtny 3x GW1/4”</t>
  </si>
  <si>
    <t>AIRPRESS 4337591 lub wyrób analogiczny podobnej jakości</t>
  </si>
  <si>
    <t>Manometr standardowy G1/8R, Ø40, 0-6 bar; przyłącze dolne</t>
  </si>
  <si>
    <t>PNEUMAT  M40R.SN006G18 lub wyrób analogiczny tej samej jakości</t>
  </si>
  <si>
    <t>Manometr standardowy G1/2R, Ø80, 0-16bar; przyłącze dolne</t>
  </si>
  <si>
    <t>PNEUMAT 137 lub wyrób analogiczny tej samej jakości</t>
  </si>
  <si>
    <t>Manometr standardowy G1/8A, Ø40mm, 0-12bar; przyłącze tylne</t>
  </si>
  <si>
    <t>PNEUMAT  M40A.PL012G18 lub wyrób analogiczny tej samej jakości</t>
  </si>
  <si>
    <t>Manometr glicerynowy G1/4, Ø63mm, 0-250 bar; przyłącze dolne</t>
  </si>
  <si>
    <t>WIKA W063250D lub wyrób analogiczny tej samej jakości</t>
  </si>
  <si>
    <t>42677000-2</t>
  </si>
  <si>
    <t>Nie gorszej jakości niż produkt AIRPRESS</t>
  </si>
  <si>
    <t>OSPRZĘT PNEUMATYCZNY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</si>
</sst>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7"/>
      <color rgb="FF000000"/>
      <name val="Calibri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40" fillId="0" borderId="0" xfId="0" applyNumberFormat="1" applyFont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right" vertical="top" wrapText="1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0" fillId="33" borderId="13" xfId="0" applyFont="1" applyFill="1" applyBorder="1" applyAlignment="1">
      <alignment vertical="center" wrapText="1"/>
    </xf>
    <xf numFmtId="49" fontId="40" fillId="33" borderId="13" xfId="0" applyNumberFormat="1" applyFont="1" applyFill="1" applyBorder="1" applyAlignment="1">
      <alignment vertical="center" wrapText="1"/>
    </xf>
    <xf numFmtId="0" fontId="4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3" xfId="0" applyNumberFormat="1" applyFon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left" vertical="center" wrapText="1"/>
    </xf>
    <xf numFmtId="0" fontId="40" fillId="33" borderId="14" xfId="0" applyNumberFormat="1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4" fillId="33" borderId="16" xfId="0" applyNumberFormat="1" applyFont="1" applyFill="1" applyBorder="1" applyAlignment="1">
      <alignment horizontal="right" vertical="center" wrapText="1"/>
    </xf>
    <xf numFmtId="0" fontId="41" fillId="0" borderId="17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 wrapText="1"/>
    </xf>
    <xf numFmtId="0" fontId="42" fillId="0" borderId="29" xfId="0" applyFont="1" applyBorder="1" applyAlignment="1">
      <alignment horizontal="left" vertical="center"/>
    </xf>
    <xf numFmtId="0" fontId="45" fillId="33" borderId="30" xfId="0" applyFont="1" applyFill="1" applyBorder="1" applyAlignment="1">
      <alignment horizontal="right" vertical="center" wrapText="1"/>
    </xf>
    <xf numFmtId="0" fontId="45" fillId="33" borderId="31" xfId="0" applyFont="1" applyFill="1" applyBorder="1" applyAlignment="1">
      <alignment horizontal="right" vertical="center" wrapText="1"/>
    </xf>
    <xf numFmtId="0" fontId="45" fillId="33" borderId="32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20" zoomScaleNormal="120" zoomScalePageLayoutView="0" workbookViewId="0" topLeftCell="A1">
      <selection activeCell="A6" sqref="A6:K6"/>
    </sheetView>
  </sheetViews>
  <sheetFormatPr defaultColWidth="0" defaultRowHeight="15"/>
  <cols>
    <col min="1" max="1" width="4.28125" style="1" customWidth="1"/>
    <col min="2" max="2" width="15.7109375" style="10" customWidth="1"/>
    <col min="3" max="3" width="15.7109375" style="11" customWidth="1"/>
    <col min="4" max="4" width="15.7109375" style="10" customWidth="1"/>
    <col min="5" max="5" width="4.8515625" style="1" customWidth="1"/>
    <col min="6" max="6" width="4.421875" style="17" customWidth="1"/>
    <col min="7" max="8" width="10.7109375" style="0" customWidth="1"/>
    <col min="9" max="9" width="10.57421875" style="0" customWidth="1"/>
    <col min="10" max="10" width="10.7109375" style="0" customWidth="1"/>
    <col min="11" max="11" width="15.7109375" style="2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8" t="s">
        <v>15</v>
      </c>
      <c r="N1" s="27"/>
      <c r="O1" s="28"/>
      <c r="P1" s="28"/>
      <c r="Q1" s="28"/>
      <c r="R1" s="28"/>
      <c r="S1" s="29"/>
    </row>
    <row r="2" spans="1:19" ht="33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5" t="s">
        <v>17</v>
      </c>
      <c r="N2" s="27"/>
      <c r="O2" s="28"/>
      <c r="P2" s="28"/>
      <c r="Q2" s="28"/>
      <c r="R2" s="28"/>
      <c r="S2" s="29"/>
    </row>
    <row r="3" spans="1:19" ht="24.75" customHeight="1" thickBot="1" thickTop="1">
      <c r="A3" s="15"/>
      <c r="B3" s="9"/>
      <c r="C3" s="9"/>
      <c r="D3" s="9"/>
      <c r="E3" s="15"/>
      <c r="F3" s="15"/>
      <c r="G3" s="9"/>
      <c r="H3" s="9"/>
      <c r="I3" s="9"/>
      <c r="J3" s="9"/>
      <c r="K3" s="9"/>
      <c r="M3" s="5" t="s">
        <v>16</v>
      </c>
      <c r="N3" s="27"/>
      <c r="O3" s="28"/>
      <c r="P3" s="28"/>
      <c r="Q3" s="28"/>
      <c r="R3" s="28"/>
      <c r="S3" s="29"/>
    </row>
    <row r="4" spans="1:19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M4" s="33" t="s">
        <v>19</v>
      </c>
      <c r="N4" s="35"/>
      <c r="O4" s="36"/>
      <c r="P4" s="36"/>
      <c r="Q4" s="36"/>
      <c r="R4" s="36"/>
      <c r="S4" s="37"/>
    </row>
    <row r="5" spans="1:19" s="3" customFormat="1" ht="24" customHeight="1" thickBot="1">
      <c r="A5" s="41" t="s">
        <v>86</v>
      </c>
      <c r="B5" s="41"/>
      <c r="C5" s="41"/>
      <c r="D5" s="7" t="s">
        <v>84</v>
      </c>
      <c r="E5" s="42" t="s">
        <v>0</v>
      </c>
      <c r="F5" s="42"/>
      <c r="G5" s="42"/>
      <c r="H5" s="42"/>
      <c r="I5" s="42"/>
      <c r="J5" s="42"/>
      <c r="K5" s="42"/>
      <c r="M5" s="34"/>
      <c r="N5" s="38"/>
      <c r="O5" s="39"/>
      <c r="P5" s="39"/>
      <c r="Q5" s="39"/>
      <c r="R5" s="39"/>
      <c r="S5" s="40"/>
    </row>
    <row r="6" spans="1:19" s="4" customFormat="1" ht="24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M6" s="6" t="s">
        <v>18</v>
      </c>
      <c r="N6" s="27"/>
      <c r="O6" s="28"/>
      <c r="P6" s="28"/>
      <c r="Q6" s="28"/>
      <c r="R6" s="28"/>
      <c r="S6" s="29"/>
    </row>
    <row r="7" spans="1:11" s="25" customFormat="1" ht="27">
      <c r="A7" s="22" t="s">
        <v>1</v>
      </c>
      <c r="B7" s="23" t="s">
        <v>2</v>
      </c>
      <c r="C7" s="23" t="s">
        <v>3</v>
      </c>
      <c r="D7" s="23" t="s">
        <v>14</v>
      </c>
      <c r="E7" s="23" t="s">
        <v>4</v>
      </c>
      <c r="F7" s="23" t="s">
        <v>5</v>
      </c>
      <c r="G7" s="22" t="s">
        <v>6</v>
      </c>
      <c r="H7" s="22" t="s">
        <v>7</v>
      </c>
      <c r="I7" s="22" t="s">
        <v>10</v>
      </c>
      <c r="J7" s="22" t="s">
        <v>8</v>
      </c>
      <c r="K7" s="24" t="s">
        <v>13</v>
      </c>
    </row>
    <row r="8" spans="1:11" ht="27">
      <c r="A8" s="16">
        <v>1</v>
      </c>
      <c r="B8" s="12" t="s">
        <v>20</v>
      </c>
      <c r="C8" s="13" t="s">
        <v>21</v>
      </c>
      <c r="D8" s="13" t="s">
        <v>85</v>
      </c>
      <c r="E8" s="16" t="s">
        <v>9</v>
      </c>
      <c r="F8" s="16">
        <v>10</v>
      </c>
      <c r="G8" s="18"/>
      <c r="H8" s="19">
        <f>F8*G8</f>
        <v>0</v>
      </c>
      <c r="I8" s="19">
        <f aca="true" t="shared" si="0" ref="I8:I42">J8-H8</f>
        <v>0</v>
      </c>
      <c r="J8" s="19">
        <f aca="true" t="shared" si="1" ref="J8:J41">ROUND(H8*1.23,2)</f>
        <v>0</v>
      </c>
      <c r="K8" s="14"/>
    </row>
    <row r="9" spans="1:11" ht="27">
      <c r="A9" s="16">
        <v>2</v>
      </c>
      <c r="B9" s="12" t="s">
        <v>22</v>
      </c>
      <c r="C9" s="13" t="s">
        <v>21</v>
      </c>
      <c r="D9" s="13" t="s">
        <v>85</v>
      </c>
      <c r="E9" s="16" t="s">
        <v>9</v>
      </c>
      <c r="F9" s="16">
        <v>10</v>
      </c>
      <c r="G9" s="18"/>
      <c r="H9" s="19">
        <f aca="true" t="shared" si="2" ref="H9:H41">F9*G9</f>
        <v>0</v>
      </c>
      <c r="I9" s="19">
        <f t="shared" si="0"/>
        <v>0</v>
      </c>
      <c r="J9" s="19">
        <f t="shared" si="1"/>
        <v>0</v>
      </c>
      <c r="K9" s="14"/>
    </row>
    <row r="10" spans="1:11" ht="27">
      <c r="A10" s="16">
        <v>3</v>
      </c>
      <c r="B10" s="12" t="s">
        <v>23</v>
      </c>
      <c r="C10" s="13" t="s">
        <v>21</v>
      </c>
      <c r="D10" s="13" t="s">
        <v>85</v>
      </c>
      <c r="E10" s="16" t="s">
        <v>9</v>
      </c>
      <c r="F10" s="16">
        <v>5</v>
      </c>
      <c r="G10" s="18"/>
      <c r="H10" s="19">
        <f t="shared" si="2"/>
        <v>0</v>
      </c>
      <c r="I10" s="19">
        <f t="shared" si="0"/>
        <v>0</v>
      </c>
      <c r="J10" s="19">
        <f t="shared" si="1"/>
        <v>0</v>
      </c>
      <c r="K10" s="14"/>
    </row>
    <row r="11" spans="1:11" ht="45">
      <c r="A11" s="16">
        <v>4</v>
      </c>
      <c r="B11" s="12" t="s">
        <v>22</v>
      </c>
      <c r="C11" s="13" t="s">
        <v>24</v>
      </c>
      <c r="D11" s="13" t="s">
        <v>85</v>
      </c>
      <c r="E11" s="16" t="s">
        <v>9</v>
      </c>
      <c r="F11" s="16">
        <v>1</v>
      </c>
      <c r="G11" s="18"/>
      <c r="H11" s="19">
        <f t="shared" si="2"/>
        <v>0</v>
      </c>
      <c r="I11" s="19">
        <f t="shared" si="0"/>
        <v>0</v>
      </c>
      <c r="J11" s="19">
        <f t="shared" si="1"/>
        <v>0</v>
      </c>
      <c r="K11" s="14"/>
    </row>
    <row r="12" spans="1:11" ht="36">
      <c r="A12" s="16">
        <v>5</v>
      </c>
      <c r="B12" s="12" t="s">
        <v>25</v>
      </c>
      <c r="C12" s="20"/>
      <c r="D12" s="13" t="s">
        <v>26</v>
      </c>
      <c r="E12" s="16" t="s">
        <v>9</v>
      </c>
      <c r="F12" s="16">
        <v>1</v>
      </c>
      <c r="G12" s="18"/>
      <c r="H12" s="19">
        <f t="shared" si="2"/>
        <v>0</v>
      </c>
      <c r="I12" s="19">
        <f t="shared" si="0"/>
        <v>0</v>
      </c>
      <c r="J12" s="19">
        <f t="shared" si="1"/>
        <v>0</v>
      </c>
      <c r="K12" s="14"/>
    </row>
    <row r="13" spans="1:11" ht="36">
      <c r="A13" s="16">
        <v>6</v>
      </c>
      <c r="B13" s="12" t="s">
        <v>27</v>
      </c>
      <c r="C13" s="20"/>
      <c r="D13" s="13" t="s">
        <v>28</v>
      </c>
      <c r="E13" s="16" t="s">
        <v>9</v>
      </c>
      <c r="F13" s="16">
        <v>1</v>
      </c>
      <c r="G13" s="18"/>
      <c r="H13" s="19">
        <f t="shared" si="2"/>
        <v>0</v>
      </c>
      <c r="I13" s="19">
        <f t="shared" si="0"/>
        <v>0</v>
      </c>
      <c r="J13" s="19">
        <f t="shared" si="1"/>
        <v>0</v>
      </c>
      <c r="K13" s="14"/>
    </row>
    <row r="14" spans="1:11" ht="27">
      <c r="A14" s="16">
        <v>7</v>
      </c>
      <c r="B14" s="12" t="s">
        <v>29</v>
      </c>
      <c r="C14" s="20"/>
      <c r="D14" s="13" t="s">
        <v>30</v>
      </c>
      <c r="E14" s="16" t="s">
        <v>9</v>
      </c>
      <c r="F14" s="16">
        <v>2</v>
      </c>
      <c r="G14" s="18"/>
      <c r="H14" s="19">
        <f t="shared" si="2"/>
        <v>0</v>
      </c>
      <c r="I14" s="19">
        <f t="shared" si="0"/>
        <v>0</v>
      </c>
      <c r="J14" s="19">
        <f t="shared" si="1"/>
        <v>0</v>
      </c>
      <c r="K14" s="14"/>
    </row>
    <row r="15" spans="1:11" ht="45">
      <c r="A15" s="16">
        <v>8</v>
      </c>
      <c r="B15" s="12" t="s">
        <v>31</v>
      </c>
      <c r="C15" s="20"/>
      <c r="D15" s="13" t="s">
        <v>32</v>
      </c>
      <c r="E15" s="16" t="s">
        <v>9</v>
      </c>
      <c r="F15" s="16">
        <v>90</v>
      </c>
      <c r="G15" s="18"/>
      <c r="H15" s="19">
        <f t="shared" si="2"/>
        <v>0</v>
      </c>
      <c r="I15" s="19">
        <f t="shared" si="0"/>
        <v>0</v>
      </c>
      <c r="J15" s="19">
        <f t="shared" si="1"/>
        <v>0</v>
      </c>
      <c r="K15" s="14"/>
    </row>
    <row r="16" spans="1:11" ht="45">
      <c r="A16" s="16">
        <v>9</v>
      </c>
      <c r="B16" s="12" t="s">
        <v>33</v>
      </c>
      <c r="C16" s="20"/>
      <c r="D16" s="13" t="s">
        <v>34</v>
      </c>
      <c r="E16" s="16" t="s">
        <v>9</v>
      </c>
      <c r="F16" s="16">
        <v>4</v>
      </c>
      <c r="G16" s="18"/>
      <c r="H16" s="19">
        <f t="shared" si="2"/>
        <v>0</v>
      </c>
      <c r="I16" s="19">
        <f t="shared" si="0"/>
        <v>0</v>
      </c>
      <c r="J16" s="19">
        <f t="shared" si="1"/>
        <v>0</v>
      </c>
      <c r="K16" s="14"/>
    </row>
    <row r="17" spans="1:11" ht="45">
      <c r="A17" s="16">
        <v>10</v>
      </c>
      <c r="B17" s="12" t="s">
        <v>35</v>
      </c>
      <c r="C17" s="20"/>
      <c r="D17" s="13" t="s">
        <v>36</v>
      </c>
      <c r="E17" s="16" t="s">
        <v>9</v>
      </c>
      <c r="F17" s="16">
        <v>4</v>
      </c>
      <c r="G17" s="18"/>
      <c r="H17" s="19">
        <f t="shared" si="2"/>
        <v>0</v>
      </c>
      <c r="I17" s="19">
        <f t="shared" si="0"/>
        <v>0</v>
      </c>
      <c r="J17" s="19">
        <f t="shared" si="1"/>
        <v>0</v>
      </c>
      <c r="K17" s="14"/>
    </row>
    <row r="18" spans="1:11" ht="45">
      <c r="A18" s="16">
        <v>11</v>
      </c>
      <c r="B18" s="12" t="s">
        <v>37</v>
      </c>
      <c r="C18" s="20"/>
      <c r="D18" s="13" t="s">
        <v>38</v>
      </c>
      <c r="E18" s="16" t="s">
        <v>9</v>
      </c>
      <c r="F18" s="16">
        <v>4</v>
      </c>
      <c r="G18" s="18"/>
      <c r="H18" s="19">
        <f t="shared" si="2"/>
        <v>0</v>
      </c>
      <c r="I18" s="19">
        <f t="shared" si="0"/>
        <v>0</v>
      </c>
      <c r="J18" s="19">
        <f t="shared" si="1"/>
        <v>0</v>
      </c>
      <c r="K18" s="14"/>
    </row>
    <row r="19" spans="1:11" ht="36">
      <c r="A19" s="16">
        <v>12</v>
      </c>
      <c r="B19" s="12" t="s">
        <v>39</v>
      </c>
      <c r="C19" s="20"/>
      <c r="D19" s="13" t="s">
        <v>40</v>
      </c>
      <c r="E19" s="16" t="s">
        <v>9</v>
      </c>
      <c r="F19" s="16">
        <v>15</v>
      </c>
      <c r="G19" s="18"/>
      <c r="H19" s="19">
        <f t="shared" si="2"/>
        <v>0</v>
      </c>
      <c r="I19" s="19">
        <f t="shared" si="0"/>
        <v>0</v>
      </c>
      <c r="J19" s="19">
        <f t="shared" si="1"/>
        <v>0</v>
      </c>
      <c r="K19" s="14"/>
    </row>
    <row r="20" spans="1:11" ht="36">
      <c r="A20" s="16">
        <v>13</v>
      </c>
      <c r="B20" s="12" t="s">
        <v>41</v>
      </c>
      <c r="C20" s="20"/>
      <c r="D20" s="13" t="s">
        <v>42</v>
      </c>
      <c r="E20" s="16" t="s">
        <v>9</v>
      </c>
      <c r="F20" s="16">
        <v>8</v>
      </c>
      <c r="G20" s="18"/>
      <c r="H20" s="19">
        <f t="shared" si="2"/>
        <v>0</v>
      </c>
      <c r="I20" s="19">
        <f t="shared" si="0"/>
        <v>0</v>
      </c>
      <c r="J20" s="19">
        <f t="shared" si="1"/>
        <v>0</v>
      </c>
      <c r="K20" s="14"/>
    </row>
    <row r="21" spans="1:11" ht="36">
      <c r="A21" s="16">
        <v>14</v>
      </c>
      <c r="B21" s="12" t="s">
        <v>43</v>
      </c>
      <c r="C21" s="20"/>
      <c r="D21" s="13" t="s">
        <v>44</v>
      </c>
      <c r="E21" s="16" t="s">
        <v>9</v>
      </c>
      <c r="F21" s="16">
        <v>8</v>
      </c>
      <c r="G21" s="18"/>
      <c r="H21" s="19">
        <f t="shared" si="2"/>
        <v>0</v>
      </c>
      <c r="I21" s="19">
        <f t="shared" si="0"/>
        <v>0</v>
      </c>
      <c r="J21" s="19">
        <f t="shared" si="1"/>
        <v>0</v>
      </c>
      <c r="K21" s="14"/>
    </row>
    <row r="22" spans="1:11" ht="36">
      <c r="A22" s="16">
        <v>15</v>
      </c>
      <c r="B22" s="12" t="s">
        <v>45</v>
      </c>
      <c r="C22" s="20"/>
      <c r="D22" s="13" t="s">
        <v>46</v>
      </c>
      <c r="E22" s="16" t="s">
        <v>9</v>
      </c>
      <c r="F22" s="16">
        <v>150</v>
      </c>
      <c r="G22" s="18"/>
      <c r="H22" s="19">
        <f t="shared" si="2"/>
        <v>0</v>
      </c>
      <c r="I22" s="19">
        <f t="shared" si="0"/>
        <v>0</v>
      </c>
      <c r="J22" s="19">
        <f t="shared" si="1"/>
        <v>0</v>
      </c>
      <c r="K22" s="14"/>
    </row>
    <row r="23" spans="1:11" ht="36">
      <c r="A23" s="16">
        <v>16</v>
      </c>
      <c r="B23" s="12" t="s">
        <v>47</v>
      </c>
      <c r="C23" s="20"/>
      <c r="D23" s="13" t="s">
        <v>48</v>
      </c>
      <c r="E23" s="16" t="s">
        <v>9</v>
      </c>
      <c r="F23" s="16">
        <v>4</v>
      </c>
      <c r="G23" s="18"/>
      <c r="H23" s="19">
        <f t="shared" si="2"/>
        <v>0</v>
      </c>
      <c r="I23" s="19">
        <f t="shared" si="0"/>
        <v>0</v>
      </c>
      <c r="J23" s="19">
        <f t="shared" si="1"/>
        <v>0</v>
      </c>
      <c r="K23" s="14"/>
    </row>
    <row r="24" spans="1:11" ht="36">
      <c r="A24" s="16">
        <v>17</v>
      </c>
      <c r="B24" s="12" t="s">
        <v>49</v>
      </c>
      <c r="C24" s="20"/>
      <c r="D24" s="13" t="s">
        <v>50</v>
      </c>
      <c r="E24" s="16" t="s">
        <v>9</v>
      </c>
      <c r="F24" s="16">
        <v>4</v>
      </c>
      <c r="G24" s="18"/>
      <c r="H24" s="19">
        <f t="shared" si="2"/>
        <v>0</v>
      </c>
      <c r="I24" s="19">
        <f t="shared" si="0"/>
        <v>0</v>
      </c>
      <c r="J24" s="19">
        <f t="shared" si="1"/>
        <v>0</v>
      </c>
      <c r="K24" s="14"/>
    </row>
    <row r="25" spans="1:11" ht="36">
      <c r="A25" s="16">
        <v>18</v>
      </c>
      <c r="B25" s="12" t="s">
        <v>51</v>
      </c>
      <c r="C25" s="20"/>
      <c r="D25" s="13" t="s">
        <v>52</v>
      </c>
      <c r="E25" s="16" t="s">
        <v>9</v>
      </c>
      <c r="F25" s="16">
        <v>65</v>
      </c>
      <c r="G25" s="18"/>
      <c r="H25" s="19">
        <f t="shared" si="2"/>
        <v>0</v>
      </c>
      <c r="I25" s="19">
        <f t="shared" si="0"/>
        <v>0</v>
      </c>
      <c r="J25" s="19">
        <f t="shared" si="1"/>
        <v>0</v>
      </c>
      <c r="K25" s="14"/>
    </row>
    <row r="26" spans="1:11" ht="36">
      <c r="A26" s="16">
        <v>19</v>
      </c>
      <c r="B26" s="12" t="s">
        <v>53</v>
      </c>
      <c r="C26" s="20"/>
      <c r="D26" s="13" t="s">
        <v>54</v>
      </c>
      <c r="E26" s="16" t="s">
        <v>9</v>
      </c>
      <c r="F26" s="16">
        <v>4</v>
      </c>
      <c r="G26" s="18"/>
      <c r="H26" s="19">
        <f t="shared" si="2"/>
        <v>0</v>
      </c>
      <c r="I26" s="19">
        <f t="shared" si="0"/>
        <v>0</v>
      </c>
      <c r="J26" s="19">
        <f t="shared" si="1"/>
        <v>0</v>
      </c>
      <c r="K26" s="14"/>
    </row>
    <row r="27" spans="1:11" ht="36">
      <c r="A27" s="16">
        <v>20</v>
      </c>
      <c r="B27" s="12" t="s">
        <v>55</v>
      </c>
      <c r="C27" s="20"/>
      <c r="D27" s="13" t="s">
        <v>56</v>
      </c>
      <c r="E27" s="16" t="s">
        <v>9</v>
      </c>
      <c r="F27" s="16">
        <v>22</v>
      </c>
      <c r="G27" s="18"/>
      <c r="H27" s="19">
        <f t="shared" si="2"/>
        <v>0</v>
      </c>
      <c r="I27" s="19">
        <f t="shared" si="0"/>
        <v>0</v>
      </c>
      <c r="J27" s="19">
        <f t="shared" si="1"/>
        <v>0</v>
      </c>
      <c r="K27" s="14"/>
    </row>
    <row r="28" spans="1:11" ht="36">
      <c r="A28" s="16">
        <v>21</v>
      </c>
      <c r="B28" s="12" t="s">
        <v>57</v>
      </c>
      <c r="C28" s="20"/>
      <c r="D28" s="13" t="s">
        <v>58</v>
      </c>
      <c r="E28" s="16" t="s">
        <v>9</v>
      </c>
      <c r="F28" s="16">
        <v>4</v>
      </c>
      <c r="G28" s="18"/>
      <c r="H28" s="19">
        <f t="shared" si="2"/>
        <v>0</v>
      </c>
      <c r="I28" s="19">
        <f t="shared" si="0"/>
        <v>0</v>
      </c>
      <c r="J28" s="19">
        <f t="shared" si="1"/>
        <v>0</v>
      </c>
      <c r="K28" s="14"/>
    </row>
    <row r="29" spans="1:11" ht="36">
      <c r="A29" s="16">
        <v>22</v>
      </c>
      <c r="B29" s="12" t="s">
        <v>59</v>
      </c>
      <c r="C29" s="20"/>
      <c r="D29" s="13" t="s">
        <v>60</v>
      </c>
      <c r="E29" s="16" t="s">
        <v>9</v>
      </c>
      <c r="F29" s="16">
        <v>33</v>
      </c>
      <c r="G29" s="18"/>
      <c r="H29" s="19">
        <f t="shared" si="2"/>
        <v>0</v>
      </c>
      <c r="I29" s="19">
        <f t="shared" si="0"/>
        <v>0</v>
      </c>
      <c r="J29" s="19">
        <f t="shared" si="1"/>
        <v>0</v>
      </c>
      <c r="K29" s="14"/>
    </row>
    <row r="30" spans="1:11" ht="27">
      <c r="A30" s="16">
        <v>23</v>
      </c>
      <c r="B30" s="12" t="s">
        <v>61</v>
      </c>
      <c r="C30" s="20"/>
      <c r="D30" s="13" t="s">
        <v>62</v>
      </c>
      <c r="E30" s="16" t="s">
        <v>9</v>
      </c>
      <c r="F30" s="16">
        <v>4</v>
      </c>
      <c r="G30" s="18"/>
      <c r="H30" s="19">
        <f t="shared" si="2"/>
        <v>0</v>
      </c>
      <c r="I30" s="19">
        <f t="shared" si="0"/>
        <v>0</v>
      </c>
      <c r="J30" s="19">
        <f t="shared" si="1"/>
        <v>0</v>
      </c>
      <c r="K30" s="14"/>
    </row>
    <row r="31" spans="1:11" ht="27">
      <c r="A31" s="16">
        <v>24</v>
      </c>
      <c r="B31" s="12" t="s">
        <v>63</v>
      </c>
      <c r="C31" s="20"/>
      <c r="D31" s="13" t="s">
        <v>64</v>
      </c>
      <c r="E31" s="16" t="s">
        <v>9</v>
      </c>
      <c r="F31" s="16">
        <v>4</v>
      </c>
      <c r="G31" s="18"/>
      <c r="H31" s="19">
        <f t="shared" si="2"/>
        <v>0</v>
      </c>
      <c r="I31" s="19">
        <f t="shared" si="0"/>
        <v>0</v>
      </c>
      <c r="J31" s="19">
        <f t="shared" si="1"/>
        <v>0</v>
      </c>
      <c r="K31" s="14"/>
    </row>
    <row r="32" spans="1:11" ht="27">
      <c r="A32" s="16">
        <v>25</v>
      </c>
      <c r="B32" s="12" t="s">
        <v>65</v>
      </c>
      <c r="C32" s="20"/>
      <c r="D32" s="13" t="s">
        <v>66</v>
      </c>
      <c r="E32" s="16" t="s">
        <v>9</v>
      </c>
      <c r="F32" s="16">
        <v>4</v>
      </c>
      <c r="G32" s="18"/>
      <c r="H32" s="19">
        <f t="shared" si="2"/>
        <v>0</v>
      </c>
      <c r="I32" s="19">
        <f t="shared" si="0"/>
        <v>0</v>
      </c>
      <c r="J32" s="19">
        <f t="shared" si="1"/>
        <v>0</v>
      </c>
      <c r="K32" s="14"/>
    </row>
    <row r="33" spans="1:11" ht="27">
      <c r="A33" s="16">
        <v>26</v>
      </c>
      <c r="B33" s="12" t="s">
        <v>67</v>
      </c>
      <c r="C33" s="20"/>
      <c r="D33" s="13" t="s">
        <v>68</v>
      </c>
      <c r="E33" s="16" t="s">
        <v>9</v>
      </c>
      <c r="F33" s="16">
        <v>4</v>
      </c>
      <c r="G33" s="18"/>
      <c r="H33" s="19">
        <f t="shared" si="2"/>
        <v>0</v>
      </c>
      <c r="I33" s="19">
        <f t="shared" si="0"/>
        <v>0</v>
      </c>
      <c r="J33" s="19">
        <f t="shared" si="1"/>
        <v>0</v>
      </c>
      <c r="K33" s="14"/>
    </row>
    <row r="34" spans="1:11" ht="27">
      <c r="A34" s="16">
        <v>27</v>
      </c>
      <c r="B34" s="12" t="s">
        <v>69</v>
      </c>
      <c r="C34" s="20"/>
      <c r="D34" s="13" t="s">
        <v>70</v>
      </c>
      <c r="E34" s="16" t="s">
        <v>9</v>
      </c>
      <c r="F34" s="16">
        <v>4</v>
      </c>
      <c r="G34" s="18"/>
      <c r="H34" s="19">
        <f t="shared" si="2"/>
        <v>0</v>
      </c>
      <c r="I34" s="19">
        <f t="shared" si="0"/>
        <v>0</v>
      </c>
      <c r="J34" s="19">
        <f t="shared" si="1"/>
        <v>0</v>
      </c>
      <c r="K34" s="14"/>
    </row>
    <row r="35" spans="1:11" ht="72">
      <c r="A35" s="16">
        <v>28</v>
      </c>
      <c r="B35" s="12" t="s">
        <v>71</v>
      </c>
      <c r="C35" s="20"/>
      <c r="D35" s="13" t="s">
        <v>72</v>
      </c>
      <c r="E35" s="16" t="s">
        <v>9</v>
      </c>
      <c r="F35" s="16">
        <v>3</v>
      </c>
      <c r="G35" s="18"/>
      <c r="H35" s="19">
        <f t="shared" si="2"/>
        <v>0</v>
      </c>
      <c r="I35" s="19">
        <f t="shared" si="0"/>
        <v>0</v>
      </c>
      <c r="J35" s="19">
        <f t="shared" si="1"/>
        <v>0</v>
      </c>
      <c r="K35" s="14"/>
    </row>
    <row r="36" spans="1:11" ht="27">
      <c r="A36" s="16">
        <v>29</v>
      </c>
      <c r="B36" s="12" t="s">
        <v>73</v>
      </c>
      <c r="C36" s="20"/>
      <c r="D36" s="13" t="s">
        <v>72</v>
      </c>
      <c r="E36" s="16" t="s">
        <v>9</v>
      </c>
      <c r="F36" s="16">
        <v>1</v>
      </c>
      <c r="G36" s="18"/>
      <c r="H36" s="19">
        <f t="shared" si="2"/>
        <v>0</v>
      </c>
      <c r="I36" s="19">
        <f t="shared" si="0"/>
        <v>0</v>
      </c>
      <c r="J36" s="19">
        <f t="shared" si="1"/>
        <v>0</v>
      </c>
      <c r="K36" s="14"/>
    </row>
    <row r="37" spans="1:11" ht="27">
      <c r="A37" s="16">
        <v>30</v>
      </c>
      <c r="B37" s="12" t="s">
        <v>74</v>
      </c>
      <c r="C37" s="20"/>
      <c r="D37" s="13" t="s">
        <v>75</v>
      </c>
      <c r="E37" s="16" t="s">
        <v>9</v>
      </c>
      <c r="F37" s="16">
        <v>3</v>
      </c>
      <c r="G37" s="18"/>
      <c r="H37" s="19">
        <f t="shared" si="2"/>
        <v>0</v>
      </c>
      <c r="I37" s="19">
        <f t="shared" si="0"/>
        <v>0</v>
      </c>
      <c r="J37" s="19">
        <f t="shared" si="1"/>
        <v>0</v>
      </c>
      <c r="K37" s="14"/>
    </row>
    <row r="38" spans="1:11" ht="36">
      <c r="A38" s="16">
        <v>31</v>
      </c>
      <c r="B38" s="12" t="s">
        <v>76</v>
      </c>
      <c r="C38" s="20"/>
      <c r="D38" s="13" t="s">
        <v>77</v>
      </c>
      <c r="E38" s="16" t="s">
        <v>9</v>
      </c>
      <c r="F38" s="16">
        <v>2</v>
      </c>
      <c r="G38" s="18"/>
      <c r="H38" s="19">
        <f t="shared" si="2"/>
        <v>0</v>
      </c>
      <c r="I38" s="19">
        <f t="shared" si="0"/>
        <v>0</v>
      </c>
      <c r="J38" s="19">
        <f t="shared" si="1"/>
        <v>0</v>
      </c>
      <c r="K38" s="14"/>
    </row>
    <row r="39" spans="1:11" ht="27">
      <c r="A39" s="16">
        <v>32</v>
      </c>
      <c r="B39" s="12" t="s">
        <v>78</v>
      </c>
      <c r="C39" s="20"/>
      <c r="D39" s="13" t="s">
        <v>79</v>
      </c>
      <c r="E39" s="16" t="s">
        <v>9</v>
      </c>
      <c r="F39" s="16">
        <v>2</v>
      </c>
      <c r="G39" s="18"/>
      <c r="H39" s="19">
        <f t="shared" si="2"/>
        <v>0</v>
      </c>
      <c r="I39" s="19">
        <f t="shared" si="0"/>
        <v>0</v>
      </c>
      <c r="J39" s="19">
        <f t="shared" si="1"/>
        <v>0</v>
      </c>
      <c r="K39" s="14"/>
    </row>
    <row r="40" spans="1:11" ht="36">
      <c r="A40" s="16">
        <v>33</v>
      </c>
      <c r="B40" s="12" t="s">
        <v>80</v>
      </c>
      <c r="C40" s="20"/>
      <c r="D40" s="13" t="s">
        <v>81</v>
      </c>
      <c r="E40" s="16" t="s">
        <v>9</v>
      </c>
      <c r="F40" s="16">
        <v>2</v>
      </c>
      <c r="G40" s="18"/>
      <c r="H40" s="19">
        <f t="shared" si="2"/>
        <v>0</v>
      </c>
      <c r="I40" s="19">
        <f t="shared" si="0"/>
        <v>0</v>
      </c>
      <c r="J40" s="19">
        <f t="shared" si="1"/>
        <v>0</v>
      </c>
      <c r="K40" s="14"/>
    </row>
    <row r="41" spans="1:11" ht="27">
      <c r="A41" s="16">
        <v>34</v>
      </c>
      <c r="B41" s="12" t="s">
        <v>82</v>
      </c>
      <c r="C41" s="20"/>
      <c r="D41" s="13" t="s">
        <v>83</v>
      </c>
      <c r="E41" s="16" t="s">
        <v>9</v>
      </c>
      <c r="F41" s="16">
        <v>2</v>
      </c>
      <c r="G41" s="18"/>
      <c r="H41" s="19">
        <f t="shared" si="2"/>
        <v>0</v>
      </c>
      <c r="I41" s="19">
        <f t="shared" si="0"/>
        <v>0</v>
      </c>
      <c r="J41" s="19">
        <f t="shared" si="1"/>
        <v>0</v>
      </c>
      <c r="K41" s="14"/>
    </row>
    <row r="42" spans="1:11" ht="15">
      <c r="A42" s="44" t="s">
        <v>12</v>
      </c>
      <c r="B42" s="45"/>
      <c r="C42" s="45"/>
      <c r="D42" s="45"/>
      <c r="E42" s="45"/>
      <c r="F42" s="45"/>
      <c r="G42" s="46"/>
      <c r="H42" s="19">
        <f>SUM(H8:H41)</f>
        <v>0</v>
      </c>
      <c r="I42" s="26">
        <f t="shared" si="0"/>
        <v>0</v>
      </c>
      <c r="J42" s="19">
        <f>SUM(J8:J41)</f>
        <v>0</v>
      </c>
      <c r="K42" s="21"/>
    </row>
  </sheetData>
  <sheetProtection/>
  <autoFilter ref="A7:K14"/>
  <mergeCells count="12">
    <mergeCell ref="A6:K6"/>
    <mergeCell ref="A42:G42"/>
    <mergeCell ref="N6:S6"/>
    <mergeCell ref="A1:K2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2023-05-11T07:37:52Z</dcterms:modified>
  <cp:category/>
  <cp:version/>
  <cp:contentType/>
  <cp:contentStatus/>
</cp:coreProperties>
</file>