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firstSheet="12" activeTab="17"/>
  </bookViews>
  <sheets>
    <sheet name="Pakiet 1" sheetId="1" r:id="rId1"/>
    <sheet name="Pakiet 2" sheetId="2" r:id="rId2"/>
    <sheet name="Pakiet 3" sheetId="3" r:id="rId3"/>
    <sheet name="Pakiet 4" sheetId="4" r:id="rId4"/>
    <sheet name="Pakiet 5 "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Dokumenty" sheetId="17" r:id="rId17"/>
    <sheet name="Arkusz cenowy" sheetId="18" r:id="rId18"/>
  </sheets>
  <definedNames>
    <definedName name="_xlnm.Print_Area" localSheetId="0">'Pakiet 1'!$A$1:$M$25</definedName>
    <definedName name="_xlnm.Print_Area" localSheetId="1">'Pakiet 2'!$A$1:$M$11</definedName>
    <definedName name="_xlnm.Print_Area" localSheetId="2">'Pakiet 3'!$A$1:$M$10</definedName>
    <definedName name="_xlnm.Print_Area" localSheetId="6">'Pakiet 7'!$A$1:$M$5</definedName>
  </definedNames>
  <calcPr fullCalcOnLoad="1"/>
</workbook>
</file>

<file path=xl/sharedStrings.xml><?xml version="1.0" encoding="utf-8"?>
<sst xmlns="http://schemas.openxmlformats.org/spreadsheetml/2006/main" count="513" uniqueCount="210">
  <si>
    <t>Alkoholowy płynny preparat przeznaczony do dezynfekcji higienicznej oraz chirurgicznej rąk. Zawierający w składzie jeden alkohol (etanol) oraz substancje pielęgnujące, w tym Panthenol oraz wit. E. Nie zawierający barwników, substancji zapachowych, chlorheksydyny, QAC. Higieniczna dezynfekcja rąk 30s. chirurgiczna do 1,5 min. Spektrum działania: B, Tbc (M.Terrae + M.Avium), F (Candida albicans, Aspergilius Niger), V (BVDV, Vaccinia, Rota, Noro, Adeno, Polio). Produkt biobójczy.</t>
  </si>
  <si>
    <t>1L dostosowane do dozowników SM1</t>
  </si>
  <si>
    <t>500ml dostosowane do dozowników SM2</t>
  </si>
  <si>
    <t>Preparat w żelu do nawilżania i oczyszczania ran z pozostałości tkanek martwiczych, biofilmu. Gotowy do użycia. Zawierający dichlorowodorek octenidyny. Bez poliheksanidyny, alkoholu, środków konserwujących. Bezbarwny, bezwonny. Wykazujący  pełną zgodność chemiczną i farmaceutyczną z antyseptykiem z Poz. 1. Wyrób medyczny</t>
  </si>
  <si>
    <t>20 ml</t>
  </si>
  <si>
    <t>Preparat w płynie do oczyszczenia, dekontaminacji i nawilżania ran. Zawierający dichlorowodorek octenidyny. Bez poliheksanidyny, aktywnego tlenu, alkoholu, środków konserwujących. Bezbarwny. Bez substancji zapachowych. Usuwający skutecznie biofilm bakteryjny. Wykazujący pełną zgodność chemiczną i farmaceutyczną z antyseptykiem z Poz. 1. Wyrób medyczny.</t>
  </si>
  <si>
    <t>350 ml.</t>
  </si>
  <si>
    <t>Preparaty do mycia i dezynfekcji narzędzi, sprzętu medycznego i endoskopów giętkich</t>
  </si>
  <si>
    <t xml:space="preserve">Preparaty do mycia i dezynfekcji powierzchni </t>
  </si>
  <si>
    <t xml:space="preserve">PAKIET NR 5 Preparaty do mycia i dezynfekcji narzędzi, sprzętu medycznego i endoskopów gietkich  </t>
  </si>
  <si>
    <t>Preparat do dezynfekcji skóry przed zakładaniem cewników centralnych i obwodowych. Zawierający dichlorowodorek octenidyny i izopropanol. Bez etanolu, chlorheksydyny i związków amoniowych. Bezbarwny.Produkt leczniczy</t>
  </si>
  <si>
    <t>250ml z atomizerem, opakowanie</t>
  </si>
  <si>
    <t>Żel przeznaczony do oczyszczania, nawilżania oraz eradykacji MRSA z przedsionka nosa. Gotowy do użycia, bezbarwny, bezwonny. Zawierający dichlorowodorek octenidyny. Bez chlorheksydyny i poliheksanidyny , opakowanie (5-6 ml).</t>
  </si>
  <si>
    <t>opakowanie 5-6 ml</t>
  </si>
  <si>
    <t xml:space="preserve">Alkoholowy preparat w formie żelu, przeznaczony do dezynfekcji higienicznej oraz chirurgicznej dezynfekcji rąk. Zawierający w składzie alkohol alifatyczny (izopropanol, min. 75-80g/100g produktu) oraz substancję pielęgnującą (np. Panthenol). Nie zawierający barwników, substancji zapachowych, chlorheksydyny, QAC. Higieniczna dezynfekcja rąk 30s., chirurgiczna do 3 min. Spektrum działania: B (w tym MRSA), Tbc (M.Terrae, M. Avium), F (Candida albicans), V (BVDV, Vaccinia, Rota, Noro, Adeno). Opakowanie a 500ml. Produkt biobójczy.   </t>
  </si>
  <si>
    <t>500 ml</t>
  </si>
  <si>
    <t xml:space="preserve">Preparat alkoholowy płynny przeznaczony do dezynfekcji higienicznej oraz chirurgicznej dezynfekcji rąk. Zawierający w składzie alkohol alifatyczny (izopropanol, min. 75-80g/100g produktu) oraz substancję pielęgnującą (np. Panthenol). Nie zawierający barwników, substancji zapachowych, chlorheksydyny, QAC. Higieniczna dezynfekcja rąk 30s., chirurgiczna do 3 min. Spektrum działania: B (w tym MRSA), Tbc (M.Terrae, M. Avium), F (Candida albicans), V (BVDV, Vaccinia, Rota, Noro, Adeno). Opakowanie a 500ml z budowaną na stałe pompką dozującą. Produkt biobójczy.     </t>
  </si>
  <si>
    <t>500 ml hyclick</t>
  </si>
  <si>
    <t>Preparat do chirurgicznego i higienicznego mycia rąk oraz ciała i włosów pacjenta. Gotowy do użycia. syntetyczny bez zawartości mydła, barwników i substancji zapachowych. Z dodatkiem alantoiny i alkoholu. pH ok. 5,0. Sprawdzony dermatologicznie. Możliwość zastosowania w profilaktyce oraz pomocniczo w leczeniu pieluszkowego zapalenia skóry w okolicy analno-genitalnej. Opakowanie a 500ml. Kosmetyk.</t>
  </si>
  <si>
    <t>Preparat w formie rękawic do mycia i pielęgnacji ciała pacjentów. Nie wymagający użycia wody i nie wymagający spłukiwania. Zawierający alantoinę. Bez mydła, środków zapachowych i barwników. pH neutralne dla skóry ok. 5,0. Kosmetyk.Opakowanie po 10 szt</t>
  </si>
  <si>
    <t>opakowanie = 10 szt</t>
  </si>
  <si>
    <t xml:space="preserve">Paski testowe do preparatu z pozycji 2. Opakowanie 14 szt. </t>
  </si>
  <si>
    <r>
      <rPr>
        <sz val="11"/>
        <color indexed="18"/>
        <rFont val="Arial"/>
        <family val="2"/>
      </rPr>
      <t>Preparat</t>
    </r>
    <r>
      <rPr>
        <b/>
        <sz val="11"/>
        <color indexed="18"/>
        <rFont val="Arial"/>
        <family val="2"/>
      </rPr>
      <t xml:space="preserve"> bezbarwny</t>
    </r>
    <r>
      <rPr>
        <sz val="11"/>
        <color indexed="18"/>
        <rFont val="Arial"/>
        <family val="2"/>
      </rPr>
      <t xml:space="preserve"> do dezynfekcji skóry przed zabiegami operacyjnymi, iniekcjami, opatrywaniem ran, zdejmowaniem szwów. Gotowy do użycia. Na bazie min 3 substancji aktywnych, w tym 2 - propanol. Z dodatkiem nadtlenku wodoru. Bez jodu, związków amoniowych i chlorheksydyny. Spektrum działania: B (w tym Tbc, MRSA), F, V (Adeno, Herpes Simplex, Rota, HIV, HBV), Produkt leczniczy.</t>
    </r>
  </si>
  <si>
    <t>250 ml.z atomizerem</t>
  </si>
  <si>
    <r>
      <rPr>
        <sz val="11"/>
        <color indexed="18"/>
        <rFont val="Arial"/>
        <family val="2"/>
      </rPr>
      <t xml:space="preserve">Preparat </t>
    </r>
    <r>
      <rPr>
        <b/>
        <sz val="11"/>
        <color indexed="18"/>
        <rFont val="Arial"/>
        <family val="2"/>
      </rPr>
      <t>barwiony</t>
    </r>
    <r>
      <rPr>
        <sz val="11"/>
        <color indexed="18"/>
        <rFont val="Arial"/>
        <family val="2"/>
      </rPr>
      <t xml:space="preserve"> do dezynfekcji skóry przed zabiegami operacyjnymi (dezynfekcja pola operacyjnego poprzez jednokrotną aplikację, czas do 60s.). Gotowy do użycia. Na bazie min. 3 substancji aktywnych w tym 2-propanol Z dodatkiem nadtlenku wodoru. Bez jodu, związków amoniowych i chlorheksydyny. Spektrum działania: B,(w tym Tbc, MRSA), F, V (Adeno, Herpes Simplex, Rota, HIV, HBV). Produkt leczniczy</t>
    </r>
  </si>
  <si>
    <t>RAZEM</t>
  </si>
  <si>
    <t>PAKIET NR 2 Preparaty do dezynfekcji powierzchni i sprzętu medycznego</t>
  </si>
  <si>
    <t>Producent, nazwa , nr katalogowy</t>
  </si>
  <si>
    <t>Alkoholowy preparat do szybkiej dezynfekcji powierzchni i sprzętu medycznego. Gotowy do użycia, bezbarwny. Na bazie etanolu i 1-propanolu , z dodatkiem amfoterycznych związków powierzchniowo czynnych. Bez zawartości dodatkowych substancji aktywnych np. aldehydów, związków amoniowych. Spektrum działania: B (Tbc, MRSA), F, V (Noro, Rota, HSV, BVDV, Vaccinia) w czasie do 1 minuty, wirus Adeno  i Polio powyżej 1 min.Spryskiwacz wielokrotnego użycia (25 % zamówienia) w cenie.Wyrób medyczny.</t>
  </si>
  <si>
    <t>Chusteczki do dezynfekcji małych powierzchni i sprzętu medycznego. Nasączone roztworem zawierającym etanol i 1-propanol. Bez dodatkowych substancji aktywnych, np. związków amoniowych, chlorheksydyny. O wymiarach min. 20cmx25cm. Spektrum działania: B (Tbc, MRSA), F, V (Noro, Rota, Vaccinia, HIV, HBV, HCV, HSV) w czasie do 1 minuty. Wyrób medyczny.</t>
  </si>
  <si>
    <t>200 szt chusteczek (tuba)</t>
  </si>
  <si>
    <t>200 szt chusteczek (wkład uzupełniający)</t>
  </si>
  <si>
    <t>Preparat do szybkiej dezynfekcji powierzchni i sprzętu medycznego wrażliwego na działanie alkoholi. Na bazie min. 3 substancji aktywnych. Bez zawartości alkoholu, aldehydów, chlorheksydyny, chloru, fenoli i ich pochodnych. Bezbarwny. Spektrum działania: B, F, V (HIV, HBV, HCV, Rota, Vaccinia, Papova) w czasie do 15 minut.. Spryskiwacz wielokrotnego użycia (25 % zamówienia) w cenie. Wyrób medyczny.</t>
  </si>
  <si>
    <t>Chusteczki z włókniny wiskozowej do dezynfekcji małych powierzchni, głowic usg i sprzętu medycznego wrażliwego na działanie alkoholi. O wymiarach min. 20 cm na 20cm, nasączone  środkiem zawierającym min. 3 substancje aktywne. Bez alkoholu i aldehydów. Spektrum działania: B, F, V (Rota, Vaccinia, HBV, HCV) w czasie do 1 minuty, Tbc do 15 minut. Wyrób medyczny.</t>
  </si>
  <si>
    <t>Preparat przeznaczony do mycia i dezynfekcji powierzchni wyrobów medycznych w obszarach wysokiego ryzyka, w tym w przypadku ognisk C. difficile.Dwukomponentowy preparat na bazie aktywnego tlenu do mycia i dezynfekcji,
preparat o pH około 6,z gwarantowaną stabilnością przechowywania,niewymagający dodatkowego wyposażenia dozującego,działa bakteriiobójczo, drożdżakobójczo, prątkobójczo, wirusobójczo wobec poliowirusa, adenowirusa i norowirusa oraz sporobójczo (wobec Bacillus subtilis, Bacillus cereus oraz Clostridium difficile)</t>
  </si>
  <si>
    <t>Opakowanie
2 butelki po 80 ml</t>
  </si>
  <si>
    <t xml:space="preserve">Min. 100 szt. chusteczek </t>
  </si>
  <si>
    <t>PAKIET NR 3 Preparaty do mycia i dezynfekcji narzędzi i sprzętu medycznego 1.</t>
  </si>
  <si>
    <t>Preparat do dezynfekcji artroskopów w koncentracie na bazie aldehydu bursztynowego, bez zawartości formaldehydu i aldehydu glutarowego. Skuteczny wobec B, Tbc, F, V (HIV, HBV, HCV, Adeno do 15 min., Polio do 30 minut), S (Clostridium difficile) w czasie do 6 godzin.  Możliwość stosowania roztworu roboczego do 14 dni. Kontrola aktywności roztworu roboczego przy pomocy pasków testowych (wliczone w cenę preparatu).Kompatybilny z preparatem z poz. 2.Wyrób medyczny.</t>
  </si>
  <si>
    <t>2L</t>
  </si>
  <si>
    <t>200szt</t>
  </si>
  <si>
    <t>25szt</t>
  </si>
  <si>
    <t>Producent, nazwa  nr katalogowy</t>
  </si>
  <si>
    <t>Gotowy do użycia preparat do dezynfekcji oraz mycia powierzchni oraz nieinwazyjnych wyrobów medycznych. Na bazie mieszaniny związków amoniowych pozbawionych alkoholu, pochodnych fenolowych, nadtlenku wodoru, chloru. Przebadany zgodnie z EN, skuteczny w warunkach brudnych. Wykazujący aktywność bójczą na: B, F, Tbc ,V (Polio, Adeno, Noro) oraz S w czasie 1 minuty, Możliwość stosowania na oddziałach dziecięcych i do dezynfekcji zabawek. Przebadany wg norm EU w tym EN 16615. Wyposażony w spryskiwacz dwufunkcyjny. Wyrób medyczny Kl. IIA. Opakowania:  butelka 1l ze spryskiwaczem,</t>
  </si>
  <si>
    <t>DETRO SAN AF</t>
  </si>
  <si>
    <t>Chusteczki bezalkoholowe do mycia i dezynfekcji powierzchni, wyrobów medycznych takich jak sondy USG, ekrany LCD, stetoskopy na abzie QAV i środków powierzchniowo czynnych o wymiarach 13 cm x 19 cm. Nie klasyfikowane jako niebezpieczne, przebadane dermatologicznie, bezpieczne dla użytkownika. Możliwość stosowania na oddziałach dziecięcyh i neonatologicznych. Skutecznośc biobójcza spektrum B (w tym MRSA), F - 5 min., Tbc - 15 min., V (HBV, HCV, HIV, Corona, Polyoma, Deno, Noro, HSV, RSV, H1N1) - 1  min. Opakowanie: Tuba 100 szt</t>
  </si>
  <si>
    <t>100 szt</t>
  </si>
  <si>
    <t>Gotowe do użycia chusteczki na bazie etanolu ,propan-2-ol i propionian didecylodimetyloamoniowy, proprzeznaczone do szybkiej dezynfekcji powierzchni odpornych na działanie alkoholi. Chusteczki  są kompatybilne ze stalą kwasoodporną, polistyrenem, PVC, akrylem, policarbonem, ABS, silikonem, HDPE, gumą, ceramika oraz szkłem. Skuteczność : Bakterie ( MRSA, VRE, Acinetobacter baumanii, Klebsiella pneumoniae, Salmonella typhimurum) Legionella pneumophila EN 16615 w 30 sek, Grzyby (C. albicans, A. niger) EN 13624 w 30 sek; Prątki (M. terrae, M. avium) EN 14348 w 30 sek; Wirusy (Polio, Adeno, Noro, Corona) EN 14476 w 60 sek.Chusteczki  badane wg DGHM. Wielkość chusteczek 18x18 mm opakowanie Tuba 100szt</t>
  </si>
  <si>
    <r>
      <t>Gotowy do użycia preparat do dezynfekcji oraz mycia powierzchni oraz nieinwazyjnych wyrobów medycznych. Na bazie mieszaniny związków amoniowych oraz alkoholu (10% etanol, 20% propanol), pozbawiony pochodnych fenolowych, nadtlenku wodoru, chloru. Przebadany zgodnie z EN, skuteczny w warunkach brudnych. Wykazujący aktywność bójczą na: B (</t>
    </r>
    <r>
      <rPr>
        <i/>
        <sz val="11"/>
        <color indexed="8"/>
        <rFont val="Calibri"/>
        <family val="2"/>
      </rPr>
      <t>MRSA, VRE, A. baumannii, K. pneumoniae, S. typhimurium, L. pneumophila) F w czasie 1 minuty oraz Tbc (M. avium, terrae),V (HIV, HBV, HCV, Vaccinia) w czasie 5 minut, Możliwość stosowania na oddziałach dziecięcych i do dezynfekcji inkubatorów. Przebadany wg norm EU w tym EN 16615. Wyposażony w spryskiwacz dwufunkcyjny Wyrób medyczny Kl. IIA. Opakowania: butelka 1l ze spryskiwaczem</t>
    </r>
  </si>
  <si>
    <t>Preparat płynny w koncentracie do mycia narzędzi oraz sprzętu  anestezjologicznego. Zawierający enzymy, alkohole  i niejonowe związki powierzchniowo czynne. Z dodatkiem inhibitorów korozji. Stężenie 0,5 - 1%. Kompatybilny z preparatem z poz. 1. Wyrób medyczny.</t>
  </si>
  <si>
    <t>Preparat płynny, gotowy do użycia. Do dezynfekcji wyrobów medycznych nieodpornych i odpornych na działanie wysokich temperatur: endoskopów, wideoendoskopów oraz sprzetu okulistycznego. Nie powodujący matowienia optyki. Zawierający kwas nadoctowy, substancje powierzchniowo czynne oraz inhibitory korozji. Spektrum działania: B (Staphylococcus aureus, Pseudomonas aureginosa, Enterococcus hirae), Tbc (M. terrae), F (Candida albicans, Aspergillus niger), V (Polio, Adeno), S w czasie do 5 minut. Bez aldehydów, czwartorzędowych związków amoniowych, chloru, fenolu. Możliwość stosowania preparatu przez okres 7 dni lub 50 cykli. Możliwość sprawdzenia aktywności za pomocą pasków testowych . Kompatybilny z preparatem myjącym z Poz. 2. Wyrób medyczny kl. IIb.</t>
  </si>
  <si>
    <t>5L</t>
  </si>
  <si>
    <t>Paski testowe umożliwiające sprawdzenie aktywności preparatu wymienionego w pozycji 3</t>
  </si>
  <si>
    <t>szt</t>
  </si>
  <si>
    <t>6 kg z miarką dozującą</t>
  </si>
  <si>
    <t>Kanister 5 l</t>
  </si>
  <si>
    <t>5 L.</t>
  </si>
  <si>
    <t>Preparat jodowy , działający na: B, V, F i pierwotniaki i spory. Stosowany do antyseptycznego przygotowania skóry i błon śluzowych przed zabiegami operacyjnymi i diagnostycznymi.</t>
  </si>
  <si>
    <t>1 L</t>
  </si>
  <si>
    <t>250ml
z atomizerem</t>
  </si>
  <si>
    <t>Preparat w postaci maści zawierający PVP-jod, posiadający szerokie spektrum aktywności B, V, F, Tbc. i pierwotniakobójczej, wspomagający leczenie ran. Opakowania po 100g.</t>
  </si>
  <si>
    <t>100 g</t>
  </si>
  <si>
    <t>Gaziki do oczyszczania i dezynfekcji skóry ,nasączone 70% alkoholem izopropylowym. Gaziki o wymiarze 60mm x 60mm.Pakowane pojedynczo. Opakowanie po 100 sztuk.</t>
  </si>
  <si>
    <t>100 szt.</t>
  </si>
  <si>
    <t>4.</t>
  </si>
  <si>
    <t>Gaziki do czyszczenia i dezynfekcji połączeń luer stosowanych w lini infuzyjnej oraz innych produktów medycznych, nasączone 2% chlorheksydyną. Pakowane pojedyńczo.</t>
  </si>
  <si>
    <t>Sterylny, gotowy do użycia roztwór służący do czyszczenia, nawilżania ran ostrych i przewlekłych, usuwania biofilmu z rany w sposób zapewniający ochronę tkanki, bez ograniczeń czasu stosowania,  zawierający poliheksanidynę, wykazujący skuteczność bójczą wobec szczepów wieloopernych. Możliwość stosowania w połączeniu z opatrunkami srebrowymi</t>
  </si>
  <si>
    <t>350ml.</t>
  </si>
  <si>
    <t>Sterylny, gotowy do użycia żel służący do czyszczenia, nawilżania ran ostrych i przewlekłych, usuwania biofilmu z rany w sposób zapewniający ochronę tkanki, bez ograniczeń czasu stosowania,  zawierający poliheksanidynę, wykazujący skuteczność bójczą wobec szczepów wieloopornych. Możliwość w  połączeniu z opatrunkami srebrowymi.</t>
  </si>
  <si>
    <t>30 ml.</t>
  </si>
  <si>
    <t>Koncentrat myjąco – dezynfekcyjny na bazie aminy i QAV przeznaczony do powierzchni zmywalnych  (np. łóżka, fotele zabiegowe, stoły operacyjne, aparatura medyczna, podłogi, ściany, drzwi, blaty, szafki, stoły).  Produkt o wysokiej tolerancji materiałowej, możliwość używania do materiałów obiciowych, tworzywa ABS, szkła, porcelany, gumy, stali szlachetnej, aluminium, a także niklu oraz chromu. Polecany do wyrobów ze szkła akrylowego. Produkt bez zawartości chloru, aldehydów i fenoli.  Spektrum i czas działania dla warunków brudnych: B EN 13727,   F (C. Albicans) EN 13624,   V (HIV, HBV, HCV, Vaccinia, Herpes Simplex) EN 14476 - 0,5 % w 15 min., Adeno - 0,5% w 30 min, ,  Polio  1% w 15 minut, Tbc (M. Terrae i M. Avium) EN 14348 1% w 15 min. Aktywność roztworu roboczego 14 dni. Produkt posiadający rejestrację jako wyrób medyczny i produkt biobójczy. Może być stosowany wymiennie z produktem z pozycji 2</t>
  </si>
  <si>
    <t>kanister 5l</t>
  </si>
  <si>
    <t>Skoncentrowany preparat antystatyczny do codziennego mycia i pielęgnacji zróżnicowanych powierzchni np. podłóg wodoodpornych na działanie wody (tj.PCV, linoleum, lastriko, terakoty itp..) Zabezpieczający powierzchnię, nie pozostawiający smug, zacieków i osadów. Posiadający przyjemny zapach. Nie wymagający wycierania do sucha i polerowania. Stosowany rozcieńczeniach. Posiadający właściwości antypoślizgowe Możliwość stosowania na przemian z preparatem z pozycji 1.Posiadający atest PZH</t>
  </si>
  <si>
    <t>Skoncentrowany preparat antystatyczny do mycia szyb, luster, przeszkleń szklanych i z tworzyw sztucznych. Usuwający zabrudzenia, ślady palców. Nie pozostawiający smug, zacieków i osadów. Może być stosowany z powierzchnia mająca kontakt z żywnością. Posiadający atest PZH</t>
  </si>
  <si>
    <t>Skoncentrowany preparat antystatyczny – antybakteryjny do mycia powierzchni i urządzeń sanitarnych (armatury łazienkowej, brodzików, pisuarów, powierzchni ceramicznej).Usuwający rdzę, tłusty osad, kamień wodny. Nie pozostawiający smug, zacieków i osadów. Stosowany rozcieńczeniach. Możliwość mycia i dezynfekcji powierzchni mających kontakt z żywnością. Posiadający atest PZH</t>
  </si>
  <si>
    <t>System dozujący na 4 karnisty (kompatybilny z pozycją 1,2,3,4) wraz z zabezpieczeniem przed osobami postronnymi (kratka)</t>
  </si>
  <si>
    <t>Pompki dozujące do karnistów – kompatybilne z pozycją 1,2,3,4</t>
  </si>
  <si>
    <t>Gotowy do użycia preparat o przyjemnym zapachu do dezynfekcji oraz mycia małych powierzchni sprzętu medycznego, w tym foteli zabiegowych, łóżek, aparatury medycznej, sprzętu rehabilitacyjnego, szafek pacjenta, blatów, trudno dostępnych powierzchni. Bez zawartości aldehydu, fenolu, amin, QAC, związków nadtlenowych, związków guanidyny, nie odbarwia dezynfekowanych powierzchni.  Skład: etanol, 2-propanol bez zawartości dodatkowych substancji czynnych. Spektrum działania zgodnie z normą EN 14885: F (C. Albicans) w czasie do 15 sek. przy wysokim obciążeniu organicznym, B (w tym MRSA), w czasie do 30 sek. przy wysokim obciążeniu organicznym, Tbc (M.terrae), wirusy otoczkowe (HIV, HBV, HCV, Vaccinia, Herpes simplex), Rota, Noro w czasie do 60 sek. przy wysokim obciążeniu organicznym.</t>
  </si>
  <si>
    <t>WYMAGANIA</t>
  </si>
  <si>
    <t>Zaoferowane produkty, muszą posiadać jednolite, drukowane etykiety na wodoodpornym papierze, z informacją dotyczącą ich zastosowania.</t>
  </si>
  <si>
    <t>Wykonawca zobowiązany jest do przeszkolenia personelu Zamawiającego w zakresie stosowania oferowanych środków (min. 2 szkolenia). Pierwsze szkolenie w terminie do 10 dni od dnia zawarcia umowy (termin do ustalenia z przedstawicielem Zamawiającego).</t>
  </si>
  <si>
    <t>Dokumenty potwierdzające żądane spektrum i czas działania (raporty z badań mikrobiologicznych lub badania mikrobiologiczne)</t>
  </si>
  <si>
    <t>Karty charakterystyki substancji niebezpiecznych oferowanych preparatów(nie dotyczy kosmetyków).</t>
  </si>
  <si>
    <t>Wykonawca zagwarantuje wdrożenia w czasie 1 miesiąca od podpisania umowy o zamówienie publiczne programu/ oprogramowania komputerowego monitorującego poziom higieny. Wykonawca nie będzie ingerował w używanie programu przez Zamawiającego. Program ma umożliwiać rejestrowanie kontroli szpitalnej, kontroli znacznikiem fluorescencyjnym.
Zamawiający wymaga aby program umożliwiał:
a. tworzenie planów higieny dla poszczególnych pomieszczeń szpitalnych
b. graficzne przedstawienie miejsca pozostawienia znaczników fluorescencyjnych
c. przypisywanie do wyników kontroli zdjęć punktów kontrolnych 
d. tworzenie analiz porównawczych w zależności od wybranej metody kontroli
e. tworzenie testów sprawdzających poziom wiedzy w zakresie dezynfekcji i utrzymania czystości 
Dodatkowo w skład programu wchodzą  znaczniki fluorescencyjne 5 szt.., latarka UV 1 szt. Zamawiający wymaga dostarczenia na etapie wdrożenia programu znaczników fluorescencyjne  o pojemności 30 ml w ilości: 5 szt. oraz  latarki UV 5 szt. 
Wykonawca składając ofertę  ma obowiązek dołączenia do oferty dostępu do wersji demo oprogramowania oraz wydruków z aplikacji potwierdzających w/w możliwości programu.</t>
  </si>
  <si>
    <t xml:space="preserve">Na każde żądanie Zamawiający - wymagane dostarczenie próbek zaoferowanego asortymentu w najmniejszym opakowaniu handlowym. Etykieta zgodna z pojemnością oferowanej próbki. 
Wszystkie produkty powinny być kompatybilne tzn. jednej marki lub jednego producenta. 
</t>
  </si>
  <si>
    <t>1l</t>
  </si>
  <si>
    <t>5 l</t>
  </si>
  <si>
    <t>Preparat w postaci tabletek do mycia i dezynfekcji powierzchni na bazie aktywnego chloru (troklozen sodu). Skuteczność mikrobójcza w warunkach brudnych, potwierdzona badaniami wg Norm Europejskimi: B (EN13727), F (EN13624), V:Polio, Adeno, Noro (EN 14476), Tbc (EN14348), spory-C.difficile (EN13704). Dodatkowe badanie EN 17126 w kierunku C. difficile R027 -  5 minut. Działanie w 1000 ppm w warunkach czystych i w 2000 ppm w warunkach brudnych. Dozowanie: 1 tabletka/1000 ppm na 1 litr wody. Czas ekspozycji do 15 minut. Nieużywany roztwór zachowuje stabilność 7 dni. Opakowanie zawierające 200 tabletek</t>
  </si>
  <si>
    <t>op</t>
  </si>
  <si>
    <t>Suche chusteczki inkrustowane chlorem do mycia i dezynfekcji powierzchni skażonych organicznie. Skuteczne wobec B, F, Tbc, V (polio, adeno, noro) , S w czasie 15 minut. Spełniające normę EN 16615. Zalecane do stosowania szczególnie w miejscach, w których  obowiązuje bardzo wysoki reżim sanitarny oraz w sytuacjach  zagrożenia epidemicznego. Wykazujące trwałość 24 miesiące. Produkt biobójczy.Opakowanie 25 szt</t>
  </si>
  <si>
    <t xml:space="preserve">Koncentrat myjąco- dezynfekcyjny – multienzymatyczny do maszynowego lub manualnego mycia narzędzi i endoskopów giętkich oraz sztywnych wymagających dokładnego czyszczenia w kanałach i wgłębieniach. Zawierający czwartorzędowe związki amoniowe Posiadajacy enzymy o wysokiej czystości, powodujące natychmiastowe rozpuszczanie tłuszczów, skrobi, białek i innych materiałów.Działanie bakteriobójcze, wirusobójcze i grzybobójcze.  </t>
  </si>
  <si>
    <t>Roztwór roboczy kwas nadoctowy i diazaadamantany do zimnej sterylizacji i dezynfekcji wysokiego poziomu inwazyjnych i nieinwazyjnych wyrobów medycznych np endoskopów precyzyjnych. Roztwór roboczy stabilny  do 14 dni (kontrola aktywności dedykowanymi paskami), o  działaniu sporobójczym, prątkobójczym, bakteriobójczym, wirusobójczym, grzybobójczym, wysoka skutecznośc biobójcza juz po 5 min. Wysoka tolerancja materiałowa, nie uszkadza dezynfekowanych wyrobów. Przetestowany w warunkach brudnych i czystych zgodnie z wymogami UNI PN-EN 14885. Zgodny z UNI PN-EN ISO 14937 par. 5.3.1 Opakowanie 5l.</t>
  </si>
  <si>
    <t>Paski testowe do pomiaru efektywności i minimalnej zalecanej koncentracji kwasu nadoctowego.  Dla roztworu z pozycji 2. 1 op. 100 szt</t>
  </si>
  <si>
    <t>700 ml</t>
  </si>
  <si>
    <t>Preparat w koncentracie na bazie kompleksu trójenzymatycznego (proteaza, lipaza, amylaza) do mycia i dezynfekcji narzędzi medycznych w tym również endoskopów. Możliwość stosowania w myjkach ultradźwiękowych oraz myjkach półautomatycznych. Spektrum działania: B, F, Tbc – 0,5%/15 minut, V (Polio, Adeno, Noro) – 0,25%/15 minut z możliwością poszerzenia spektrum o S – 1%/15 minut. Przebadany według fazy 2.1/2.2. Potwierdzona redukcja biofilmu bakteryjnego. Wyrób medyczny kl. IIb.  Opakowanie butelka 2l</t>
  </si>
  <si>
    <t>Preparat do dezynfekcji wysokiego poziomu (HLD) endoskopów oraz narzędzi medycznych. Na bazie kwasu nadoctowego powstającego z acetylokaprolaktamu. Przebadany zgodnie z EN. Skuteczny wobec B, F, Tbc ,V (Polio, Adeno, Noro) w czasie 5 minut, Roztwór zachowuje aktywność przez 28 dni. Możliwości kontroli aktywności za pomocą pasków testowych. Wyrób medyczny Kl. IIB. Opakowania: kanister 5l.</t>
  </si>
  <si>
    <t xml:space="preserve">Preparat trójenzymatyczny (lipaza, amylaza, proteaza) do mycia i dezynfekcji narzędzi i sprzętu medycznego w postaci płynnego koncentratu. Spektrum działania: B, Mycobacterium tuberculosis lub Terrae i avium  F, V (HIV, HCV, HBV) w czasie do 5 minut. Zawierający substancje antykorozyjne, niskie stężenie użytkowe 0,5% .  Opakowania 5 l.  z pompka dozującą (25 % zamówienia ). Cena pompek wliczona w cenę preparatu. Wyrób medyczny. </t>
  </si>
  <si>
    <t xml:space="preserve">Preparat w koncentracie do dezynfekcji wysokiego poziomu narzędzi chirurgicznych oraz wyrobów medycznych. Zawierający poliamidy. Bez zawartości aldehydów, związków uwalniających chlor, aktywnego tlenu. Nie wymagający aktywatora. Spektrum działania w stężeniu 2,5 % w 5 minut: B (wg normy EN 13727 i EN 14561), F ( w tymAspaargillus nigerwg normy EN 13624 i EN 14562), V (w tym Adeno, Polio i Norowg normy 14476), Prątki (Mycobacterium tuberculosis lub Mycobacterium  terrae i Mycobacterium avium wg normy EN 14348 i EN 14563), Spory wg normy EN 13704. Możliwość stosowania roztworu do 14 dni. Możliwość kontroli aktywności roztworu roboczego paskami testowymi (2 opakowania pasków wliczone w cenę preparatu). Opakowania 5 l. z pompka dozującą (50 % zamówienia )Wyrób medyczny. </t>
  </si>
  <si>
    <t xml:space="preserve">Pianka czyszcząco-pielęgnująca przeznaczona jest do skóry zanieczyszczonej wydalinami, u obłożnie chorych pacjentów, mających problemy z trzymaniem moczu i kału.Eliminuje nieprzyjemny zapach kału i moczu.Bez konieczności użycia wody.Opakowanie 500 ml
</t>
  </si>
  <si>
    <t xml:space="preserve">Gotowe do użycia chusteczki przeznaczone do mycia i  dezynfekcji powierzchni (np. do ekranów dotykowych) oraz wyrobów medycznych - polecany przez producentów sprzętów.  Zawierające w składzie min. 2 alkohole alifatyczne (w tym etanol) . Nie zawierające związków amoniowych, aldehydów i innych. Chusteczka o wymiarach min. 20x20 cm. Możliwość stosowania do powierzchni wrażliwych np. wykonanych z poliwęglanu. Skuteczne z normą EN 16615 w 1min. Spektrum działania: B, Tbc (M.Terrae) do 5 min., F (Candida Albicans), V (Rota, Noro),  w czasie do 1 min.. Możliwość rozszerzenia spektrum o wirus Adeno w czasie do 15 min.  Wyrób medyczny.Opakowanie flow-pack. </t>
  </si>
  <si>
    <t>Preparat  myjąco- dezynfekujący do narzędzi, oprzyrządowania anestezjologicznego, endoskopów giętkichoraz innych wrażliwych materiałów  jak silikon, poliwęglan,polisulfon, szkło akrylowe. W formie granulatu (formuła zapobiega pyleniu i wdychaniu  preparatu). Na bazie nadwęglanu sodu, TAED, kompleksu enzymatycznego (lipaza, proteaza, amylaza) oraz niejonowych surfaktantantów. Nie zawierający w składzie aldehydów, fenoli, chloru, pochodnych amin. Możliwość użycia w ultradźwiękowych urządzeniach myjących. Spektrum działania: B - EN 14561, F  (Candida albicans) - EN 14562, Tbc (M.Terrae + M.Avium) - EN 14563,  V (Noro, Adeno, Polio) - EN 14476, Clostridium difficile, B. Subtilis w czasie do 10 min.w stężeniu 2% (przebadany w warunkach z obciążeniem). Możliwość kontroli aktywności roztworu dedykowanymi paskami testowym (wliczonymi w cenę preparatu – 8 pasków na każdy kilogram). Wyrób medyczny</t>
  </si>
  <si>
    <t>Preparat trójenzymatyczny myjąco-dezynfekujący przeznaczony do manualnego przygotowania narzędzi i endoskopów do ponownego użytku. Produkt wykorzystuje połączenie kompleksu trójenzymatycznego i substancji powierzchniowo czynnych (SPC), dzięki czemu skutecznie usuwa zabrudzenia zawierające cukry, tłuszcze, białka, a także cechuje się spektrum aktywności biobójczej, obejmującym: bakterie, grzyby, wirusy.Produkt ma również zastosowanie w myjniach ultradźwiękowych.</t>
  </si>
  <si>
    <t>Preparat do czyszczenia i dezynfekcji narzędzi, sprzętu anestezjologicznego, itd. (wykonanych z metalu, tworzyw sztucznych, gumy, szkła). Płynny w koncentracie z możliwością użycia w myjkach ultradźwiękowych. Zawierający czwartorzędowe związki amoniowe, pochodne alkoholowe (fenoksyetanol lub fenoksypropanol) i pochodne guanidyny. Z dodatkiem niejonowych związków powierzchniowo czynnych i inhibitorów korozji. Bez aldehydów, związków nadtlenowych, chloru, fenolu. Spektrum działania: B, Tbc (M. terrae i M. avium), F (Candida albicans, Aspergillus niger), V (Vaccinia, BVDV, Rota) w czasie do 30 minut. Możliwość rozszerzenia spektrum o wirus Adeno, Papova w czasie do 60 minut. Nie wymagający stosowania aktywatora. Możliwość 7 dniowego stosowania roztworu roboczego przy obciążeniu białkowym (bez konieczności wcześniejszego czyszczenia narzędzi). Wyrób medyczny</t>
  </si>
  <si>
    <t>Preparat do chemo-termicznej, maszynowej dezynfekcji endoskopów giętkich ,bezbarwny . Przeznaczony do dezynfekcji w temperaturze 50-60°C. Płynny w koncentracie. Zawierający aldehyd glutarowy, etanol, inhibitory korozji. Bez formaldehydu, glioksalu oraz kwasów organicznych. Spektrum działania: B, Tbc, F, V (Polio, HIV, HBV, Adeno, Vaccinia), S , Helicobacter pylorii, jaja  glisty w czasie do 5 minut. Kompatybilny z preparatem myjącym z Poz. 1. pH 1% roztworu roboczego 7,0. Wyrób medyczny.Preparat posiada badania kompatybilności materiałowej.Opakowania 5L kanister (dostosowany do termiczno – chemicznej półautomatycznej myjni – dezynfektora mini ETD).</t>
  </si>
  <si>
    <r>
      <t>Płynny bezbarwny kwaśny środek do gruntownego oczyszczania powierzchni i narzędzi wykonanych ze stali nierdzewnej w kąpieli zanurzeniowej lub w myjniach ultradźwiękowych, usuwający rdzę nalotową ,przebarwienia i plamy, z możliwością stosowania w myjni-dezynfektorze do usuwania osadów krzemianowych. Posiadający w swym składzie kwas fosforowy, azotowy i związki powierzchniowo czynne. Dozowanie: 100-200 ml/L w kąpieli zanurzeniowej, 50-100 ml/L w kąpieli ultradźwiękowej,  oraz 2l/10l w temp. 60</t>
    </r>
    <r>
      <rPr>
        <sz val="11"/>
        <color indexed="8"/>
        <rFont val="Arial"/>
        <family val="0"/>
      </rPr>
      <t>º</t>
    </r>
    <r>
      <rPr>
        <sz val="11"/>
        <color indexed="8"/>
        <rFont val="Arial"/>
        <family val="2"/>
      </rPr>
      <t xml:space="preserve"> C do oczyszczenia komory myni-dezynfektora, opakowanie: 5 L</t>
    </r>
  </si>
  <si>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1 ml/l w temp. do 60ºC.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t>
  </si>
  <si>
    <r>
      <t>Preparat enzymatyczny do mycia maszynowego endo</t>
    </r>
    <r>
      <rPr>
        <sz val="11"/>
        <rFont val="Arial"/>
        <family val="2"/>
      </rPr>
      <t>skopów giętkich w myjni automatycznej w temperaturze 35-55°C. pH 11,00 (koncentrat). Gęstość 1,1 g/cm3. Kolor żółty. Zawierający anionowe związki powierzchniowo czynne, enzymy, polikarboksylany, inhibitory korozji. Bez zawartości soli kwasów organicznych. Kompatybilny z preparatem dezynfekcyjnym z poz. 2 Wyrób medyczny.Preparat posiada badania kompatybilności materiałowej</t>
    </r>
    <r>
      <rPr>
        <sz val="11"/>
        <color indexed="18"/>
        <rFont val="Arial"/>
        <family val="2"/>
      </rPr>
      <t>. Opakowania 5L kanister (dostosowany do półautomatycznej myjni – dezynfektora mini ETD).</t>
    </r>
  </si>
  <si>
    <t xml:space="preserve">Wykonawca zobowiązuje się do bezpłatnego dostarczenia Zamawiającemu urządzenia dedykowanego do obsługi  aplikacji SYSTEMÓW AUDYTÓW EPIDEMIOLOGICZNYCH  oraz   aplikację  SYSTEMU AUDUTÓW EPIDEMIOLOGICZNYCH, służącą do  oceny higieny rąk w placówce medycznej w zakresach przygotowania rąk do procedury mycia i dezynfekcji, poprawności wykonywania procedur mycia i dezynfekcji rąk wg. schematu Ayliffe; oceną wykonywania procedury mycia i dezynfekcji rąk z wykorzystaniem lampy UV, obserwacji 5 momentów higieny rąk zgodnie z wytycznymi Światowej Organizacji Zdrowia WHO </t>
  </si>
  <si>
    <t>Chusteczki do szybkiej dezynfekcji sprzętu medycznego w tym głowice USG wrażliwego na działanie alkoholu  na bazie czwartorzędowych związków amonowych. Spektrum działania  B( łącznie z MRSA), F w czasie do 1 min., V (HBV, HIV, HCV, Rota, Vaccinia) w czasie 30 sek., Papova/ Polyoma - 2 min. Roztwór, którym są nasączone nie może posiadać w swoim składzie alkoholi, chloru, aldehydów, fenoli. Posiadające opinię dermatologiczną Opakowanie typu flow-pack  100 szt. chusteczek o wym. 20 cm x 22 cm o gramaturze min 49g/m2 wykonane z poliestru. Wymagane aby były przebadane wg normy EN 16615 potwierdzone badaniami
Opakowanie oznaczenie kolorystyczne zgodne z obowiązującymi wytycznymi dot. poziomu ryzyka- strefa pozbawiona ryzyka KOLOR NIEBIESKI</t>
  </si>
  <si>
    <t>Opakowanie 100 sztuk</t>
  </si>
  <si>
    <t>Gotowe do użycia nasączone etanolem chusteczki do szybkiej dezynfekcji powierzchni wrażliwych, odpornych na działanie alkoholu, również nieinwazyjnych produktów medycznych, ekranów, klawiatur i paneli kontrolnych. Działanie wobec B, F (C. albicans), Tbc (M. terrae, M. avium zgodnie z EN 14348, V (w tym HIV, HBV, HCV), Rota i MNV zgodnie z normą 14476, w czasie do 1 minuty. Chusteczki o wymiarach min. 20x22 cm wykonane z poliestru, o gramaturze min. 49 g/m2. Opakowanie typu flowpack z plastikowym klipsem zamykającym a’ 100 szt. Opakowanie oznaczenie kolorystyczne zgodne z obowiązującymi wytycznymi dot. poziomu ryzyka- strefa niskiego ryzyka KOLOR ZIELONY</t>
  </si>
  <si>
    <t>Chusteczki  sporobójcze  na bazie mieszaniny dwóch różnych czwartorzędowych związków amonowych. Spektrum działania  B( łącznie z MRSA), F, V (Polio, Adeno, polyoma, Vaccinia),  spory (C. difficile wg. PN 13704) w czasie do 2 minut,  spory (C. difficile wg. PN EN 17126 ) w czasie do 15 minut.
Roztwór, którym są nasączone nie może posiadać w swoim składzie alkoholi, chloru, aldehydów, fenoli. Chusteczki o wymiarach min. 20x22 cm wykonane z polipropylenu, o gramaturze min. 49 g/m2. Opakowanie typu flowpack  a’ 100 szt. Wymagane aby były przebadane wg normy EN 16615 potwierdzone badaniami. opakowanie oznaczenie kolorystyczne zgodne z obowiązującymi wytycznymi dot. poziomu ryzyka- strefa bardzo wysokiego ryzyka KOLOR CZERWONY</t>
  </si>
  <si>
    <t>Chusteczki posiadają oznaczenie kolorystyczne zgodne z obowiązującymi wyycznymi dot. poziomu ryzyka- strefa pozbawiona ryzyka KOLOR NIEBIESKI</t>
  </si>
  <si>
    <t>op 5 L</t>
  </si>
  <si>
    <t xml:space="preserve">Płynny , neutralizujący i myjący środek do stosowania w myjniach dezynfektorach na bazie kwasu cytrynowego bezwodnego. Nie posiadający w swoim składzie fosforanów, azotanów oraz tenzydów. Maksymalna zawartość P2O5 w koncetracie wynosi &lt;10 ppm. Wartość PH produktu 1,2. </t>
  </si>
  <si>
    <t>Płynny środek płuczący zawierający środki powierzchniowo czynne, fosfoniany oraz środki konserwujące. Do użycia w myjniach dezynfektorach niezawierający oleju parafinowego oraz alkoksylowanego alkoholu tłuszczowego. Do szybkiego bezzaciekowego płukania, znacznie przyśpieszający suszenie po maszynowym myciu i dezynfekcji, neutralizujący pozostałości alkaliczne. Znajdujący zastosowanie w miejscach gdzie do ostatniego płukania stosuje się wodę zmiękczoną. Dozowanie środka 0,2-0,8ml/l.</t>
  </si>
  <si>
    <t>op 5L</t>
  </si>
  <si>
    <t xml:space="preserve">Płynny, słabo pieniący, neutralny środek dezynfekcyjny o działaniu bakteriobójczym, grzybobójczym, wirusobójczym i prątkobójczym. Zawierający 10,5g aldehydu glutarowego. Szczególnie dobrze dezynfekuje przedmioty z wrażliwych materiałów. Nie zawiera aldehydu mrówkowego oraz czwarto-rzędowych związków amoniowych. </t>
  </si>
  <si>
    <t>Preparat do ręcznej pielęgnacji narzędzi chirurgicznych, zawiera biały olej (olej mineralny/płynna parafina), nie powoduje żadnych osadów, toksykologicznie bezpieczny. Skład &lt;5% niejonowe środki powierzchniowo czynne, 25-&lt;50% alifatyczne węglowodory, nie wpływający na proces sterylizacji parowej (emulguje w wodzie). Nie zawiera chlorofluorowęglowodorów (CFC)</t>
  </si>
  <si>
    <t>op 400 ml</t>
  </si>
  <si>
    <t xml:space="preserve">Łagodny, niezawierający związków krzemowych środek do ręcznego czyszczenia szkła, porcelany, ceramiki kuchennej, powierzchni ze stali szlachetnej, aluminium, emalii oraz płyt ceramicznych z osadów kamienia i tłuszczu zawierający ethylenodioxydimetanol w opakowaniach 750 ml
</t>
  </si>
  <si>
    <t>op 750 ML</t>
  </si>
  <si>
    <t>Płynny, alkaliczny środek do mycia w myjniach dezynfektorach, skutecznie usuwający pozostałości organiczne typu zaschnięta krew oraz białko. Do stosowania również w twardej wodzie. Posiadający w swoim składzie metakrzemian disodowy. NIe zawierający wodorotlenku sodu, nie zawierający składników utleniających, glicerolu oraz związków powierzchniowo czynnych. Dozowanie 2-4ml/l</t>
  </si>
  <si>
    <t xml:space="preserve"> Wszystkie preparaty muszą posiadać aktualne dopuszczenia wymagane w Polsce oraz dokumenty potwierdzające spektrum działania (preparaty o działaniu dezynfekcyjnym) i ich zastosowanie - potwierdzone dokumentem od producenta. Do każdego preparatu muszą być załączone ulotki informacyjne producenta, instrukcje użycia oraz Karty Charakterystyki Substancji Chemicznej lub Niebezpiecznej. </t>
  </si>
  <si>
    <t xml:space="preserve"> </t>
  </si>
  <si>
    <t xml:space="preserve"> Gotowy do użycia preparat w płynie przeznaczony do dezynfekcji drogą powietrzną na bazie nadtlenku wodoru 7,4%. Możliwość zastosowania ; sale operacyjne i zabiegowe, gabinety lekarskie, transport medyczny, laboratoria i inne. Dezynfekcja powierzchni mających kontakt z artykułami żywnościowymi. Skuteczność biobójcza metodą NF T 72-281: bakteriobójczość 2 godz. , grzybobójczość 2 godz., prątkobójczość  ( Mycobacterium Terrae)  3 godz. , wirusobójczość (Polio, Adeno, Noro, Sars cov 2) w 2 godz., sporobójczość (bacillus S.) w 2 godz. Produkt kompatybilny z urzadzeniem AEROSEPT 500</t>
  </si>
  <si>
    <t>Preparat przeznaczony do dezynfekcji powierzchni, nieinwazyjnych wyrobów medycznych oraz powierzchni za pomocą dyfuzji środka dezynfekującego.  Do użycia preparatu nie są wymagane dodatkowe urządzenia, oraz zasilanie. Spektrum bójcze B, F, Tbc, V. op. Puszka 50ml z wbudowanym dyfuzorem. (wydajność ok. 40m3)</t>
  </si>
  <si>
    <t xml:space="preserve"> 10 l</t>
  </si>
  <si>
    <t xml:space="preserve">50 ml </t>
  </si>
  <si>
    <t>Wodno-alkoholowy preparat w postaci żelu do higienicznej i chirurgicznej dezynfekcji rąk na bazie 72% etanalu, zawierający substancje nawilżające i natłuszczające, spełniający wymagania EN 1500 i EN 12791. Wykazujący spektrum bakterio, drożdżako, grzybo, prądko- w czasie 30 sekund, oraz wirusobójcze (Polio,Adeno,Noro) w czasie 30 sekund. Dodatkowe działanie wobec wirusów: BVDV(HCV), VACCINIA, ROTA, H1N1, H5N1, HIV, HBV, CORONA w czasie 15 sekund. W jednorazowych opakowaniach biodegradowalnych z zastawką zabezpieczającą przed wtórną kontaminacją w trakcie stosowania. Kompatybilny z zamkniętym systemem dozującym Sterisol.</t>
  </si>
  <si>
    <t>Preparat alkoholowy, jednoskładnikowy na bazie etanolu, przeznaczony  higienicznej i chirurgicznej dezynfekcji rąk, skuteczny wobec bakterii (łącznie z  Tbc), grzybów, wirusów (HBV, HCV, HIV, Rota, Adeno, Polio do 1 min, Corona).Bez zawartości chlorheksydyny, jodu, pochodnych fenolowych oraz nadtlenku wodoru.konfekcjonowany w woreczkach foliowych 700 ml gwarantujących mikrobiologicznie czysty preparat przez cały okres użytkowania, nie zawierający konserwantów, barwników. Preparat kompatybilny z preparatem z poz 3 i 4 (w celu uzyskania lepszego efektu działania i minimalizacji możliwości powstawania podrażnień skóry). Wyrób medyczny.W jednorazowych opakowaniach biodegradowalnych z zastawką zabezpieczającą przed wtórną kontaminacją w trakcie stosowania. Kompatybilny z zamkniętym systemem dozującym Sterisol.</t>
  </si>
  <si>
    <t>700ml</t>
  </si>
  <si>
    <t>Preparat do mycia rąk - czyste mikrobiologicznie mydło w płynie do higienicznego i chirurgicznego mycia na bazie naturalnych surowców, zawierający substancje pielęgnujące, bez substancji konserwujących, bakteriostatycznych, barwników. Ph 5.5 W jednorazowych opakowaniach biodegradowalnych z zastawką zabezpieczającą przed wtórną kontaminacją. Czyste mikrobiologicznie przez cały okres użytkowania. Kompatybilny z zamkniętym  systemem dozującym Sterisol. Kompatybilny z produktem w poz. 1, 2 i 3. Kosmetyk.</t>
  </si>
  <si>
    <t>PAKIET NR 6 Preparaty do dezynfekcji skóry i błon śluzowych</t>
  </si>
  <si>
    <t>PAKIET NR 7 Preparaty do maszynowego mycia i dezyfekcji endoskopów</t>
  </si>
  <si>
    <r>
      <t xml:space="preserve">PAKIET  NR 8  Produkty do higieny szpitalnej oraz wyposażenia pomieszczeń </t>
    </r>
    <r>
      <rPr>
        <b/>
        <sz val="14"/>
        <color indexed="60"/>
        <rFont val="Times New Roman"/>
        <family val="1"/>
      </rPr>
      <t xml:space="preserve"> </t>
    </r>
  </si>
  <si>
    <t>PAKIET  NR 9 Preparaty do  mechanicznej i manualnej dekontaminacji  profesjonalnych narzędzi endoskopowych i endoskopów giętkich</t>
  </si>
  <si>
    <t xml:space="preserve">PAKIET NR 10 Preparaty  do mycia i dezynfekcji powierzchni </t>
  </si>
  <si>
    <t xml:space="preserve">PAKIET NR 11Preparaty do odkażania pomieszczeń metodą zamgławiania i do mycia i dezynfekcji powierzchni </t>
  </si>
  <si>
    <t>PAKIET NR 12 Preparat do mycia i dezynfekcji rąk w systemie zamkniętym</t>
  </si>
  <si>
    <t>PAKIET NR 13 Preparaty do dezynfekcji małych powierzchni i aparatury medycznej</t>
  </si>
  <si>
    <t>PAKIET NR 14  Środki do maszynowego mycia i dezynfekcji sprzętu medycznego</t>
  </si>
  <si>
    <t>PAKIET NR 15 Preparaty i opatrunki do odkażania i leczenia ran</t>
  </si>
  <si>
    <t>PAKIET NR 16  Mata dekontaminacyjna</t>
  </si>
  <si>
    <t>Czysty mikrobiologicznie krem do pielęgnacji skóry rąk. Nie zawiera substancji konserwujących, bakteriostatycznych, barwników. W jednorazowych opakowaniach biodegradowalnych z zastawką zabezpieczającą przed wtórną kontaminacją w trakcie stosowania. Kompatybilny z zamkniętym systemem dozującym Sterisol. Kompatybilny z produktami z pozycji 1,2 i 3. Kosmetyk</t>
  </si>
  <si>
    <r>
      <t>PAKIET NR 4 Preparaty do mycia i dezynfekcji narzędzi i sprzętu medycznego 2.</t>
    </r>
    <r>
      <rPr>
        <b/>
        <sz val="20"/>
        <color indexed="10"/>
        <rFont val="Times New Roman"/>
        <family val="1"/>
      </rPr>
      <t xml:space="preserve">  </t>
    </r>
  </si>
  <si>
    <t xml:space="preserve">RAZEM                                                                                                                                                                                                                                              </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</si>
  <si>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t>
  </si>
  <si>
    <t>500 ml butelka</t>
  </si>
  <si>
    <t xml:space="preserve">Opatrunek siatkowy o właściwościach antybakteryjnych zawierajacy w swoim składzie miód, wspomagający leczenie ran przewlekłych, ran zakażonych z dużym wysiękiem i nieprzyjemnym zapachem, owrzodzeń kończyn ,odleżyn , zespółu stopy cukrzycowej.Opakowanie 10 cm x 10 cm.Opakowanie x 10 szt  </t>
  </si>
  <si>
    <t xml:space="preserve">op </t>
  </si>
  <si>
    <r>
      <rPr>
        <sz val="11"/>
        <color indexed="18"/>
        <rFont val="Czcionka tekstu podstawowego"/>
        <family val="2"/>
      </rPr>
      <t xml:space="preserve">Opatrunek wysoko absorpcyjny z adhezyjną watstwą silikonową.Opatrunek posiada warstwę chłonną wyposażoną w silnie absorpcyjny system Xu-lock™, zawiera również warstwę mechanicznie związanej celulozy zapewniającą dodatkowe właściwości chłonne oraz nadającą opatrunkowi niezmienną strukturę. Cielista warstwa zewnętrzna zbudowana z poliestru.
Rozmiar </t>
    </r>
    <r>
      <rPr>
        <b/>
        <sz val="11"/>
        <color indexed="18"/>
        <rFont val="Czcionka tekstu podstawowego"/>
        <family val="0"/>
      </rPr>
      <t>10 cm x 10 cm.</t>
    </r>
    <r>
      <rPr>
        <sz val="11"/>
        <color indexed="18"/>
        <rFont val="Czcionka tekstu podstawowego"/>
        <family val="2"/>
      </rPr>
      <t xml:space="preserve">Opakowanie x 10 szt  </t>
    </r>
  </si>
  <si>
    <r>
      <rPr>
        <sz val="11"/>
        <color indexed="18"/>
        <rFont val="Czcionka tekstu podstawowego"/>
        <family val="2"/>
      </rPr>
      <t xml:space="preserve">Opatrunek wysoko absorpcyjny z adhezyjną watstwą silikonową.Opatrunek posiada warstwę chłonną wyposażoną w silnie absorpcyjny system Xu-lock™, zawiera również warstwę mechanicznie związanej celulozy zapewniającą dodatkowe właściwości chłonne oraz nadającą opatrunkowi niezmienną strukturę. Cielista warstwa zewnętrzna zbudowana z poliestru.
Rozmiar </t>
    </r>
    <r>
      <rPr>
        <b/>
        <sz val="11"/>
        <color indexed="18"/>
        <rFont val="Czcionka tekstu podstawowego"/>
        <family val="0"/>
      </rPr>
      <t>15 cm x 15 cm</t>
    </r>
    <r>
      <rPr>
        <sz val="11"/>
        <color indexed="18"/>
        <rFont val="Czcionka tekstu podstawowego"/>
        <family val="2"/>
      </rPr>
      <t xml:space="preserve">.Opakowanie x 10 szt  </t>
    </r>
  </si>
  <si>
    <r>
      <rPr>
        <sz val="11"/>
        <color indexed="18"/>
        <rFont val="Czcionka tekstu podstawowego"/>
        <family val="2"/>
      </rPr>
      <t xml:space="preserve">Pianka poliuretanowa z adhezyjną warstwą silikonową.Bardzo miękka, łatwo dopasowująca się do kształtu rany. Dużym stopień absorpcji przy jednoczesnym  bardzo skutecznym kumulowaniem wysięku w swojej strukturze.
Rozmiar </t>
    </r>
    <r>
      <rPr>
        <b/>
        <sz val="11"/>
        <color indexed="18"/>
        <rFont val="Czcionka tekstu podstawowego"/>
        <family val="0"/>
      </rPr>
      <t>7,5 cm x 7,5 cm</t>
    </r>
    <r>
      <rPr>
        <sz val="11"/>
        <color indexed="18"/>
        <rFont val="Czcionka tekstu podstawowego"/>
        <family val="2"/>
      </rPr>
      <t xml:space="preserve">.Opakowanie x 10 szt  </t>
    </r>
  </si>
  <si>
    <r>
      <rPr>
        <sz val="11"/>
        <color indexed="18"/>
        <rFont val="Czcionka tekstu podstawowego"/>
        <family val="2"/>
      </rPr>
      <t xml:space="preserve">Pianka poliuretanowa z adhezyjną warstwą silikonową.Bardzo miękka, łatwo dopasowująca się do kształtu rany. Dużym stopień absorpcji przy jednoczesnym  bardzo skutecznym kumulowaniem wysięku w swojej strukturze.
Rozmiar </t>
    </r>
    <r>
      <rPr>
        <b/>
        <sz val="11"/>
        <color indexed="18"/>
        <rFont val="Czcionka tekstu podstawowego"/>
        <family val="0"/>
      </rPr>
      <t>10 cm x 10 cm.</t>
    </r>
    <r>
      <rPr>
        <sz val="11"/>
        <color indexed="18"/>
        <rFont val="Czcionka tekstu podstawowego"/>
        <family val="2"/>
      </rPr>
      <t xml:space="preserve">Opakowanie x 10 szt  </t>
    </r>
  </si>
  <si>
    <t xml:space="preserve">Mata wejściowa, o wymiarach 45 cm x 115 cm o niskim profilu ok. 2mm złożona z 30 cienkich lepnych arkuszy ,  wykonana z żywicy polietylenowej o niskiej gęstości, listki foli nie zawierają wykrywalnych ilości kadmu, chloru, sodu bądź ołowiu, elastyczna substancja lepna na bazie akrylu. W rogu maty umieszczone małe numerowane etykiet, umożliwiające łatwe usuwanie kolejnych warstw.  Warstwa spodnia zapobiega przesuwaniu się maty </t>
  </si>
  <si>
    <t>Razem</t>
  </si>
  <si>
    <t>Wymagane dokumenty:</t>
  </si>
  <si>
    <t>Ulotki informacyjne oferowanych produktów .</t>
  </si>
  <si>
    <t>Charakterystyka produktu leczniczego.</t>
  </si>
  <si>
    <t>Dla produktów zakwalifikowanych jako wyroby medyczne w rozumieniu ustawy z dnia 20.05.2010 r. o wyrobach medycznych (Dz.U. 2010r. Nr 107 poz. 679)  – odpowiednia deklaracja zgodności WE i certyfikat WE /jeśli dotyczy/ oraz powiadomienie Prezesa Urzędu RPLWMiPB.</t>
  </si>
  <si>
    <t>Dla produktów zakwalifikowanych jako środki biobójcze w rozumieniu ustawy z dnia 09.10.2015 r. o produktach biobójczych (Dz. U. 2015 poz. 1926) - Pozwolenie Prezesa Urzędu na obrót produktem biobójczym</t>
  </si>
  <si>
    <t>Dla produktów zakwalifikowanych jako produkty lecznicze w rozumieniu ustawy z dnia 06.09.2001r. Prawo farmaceutyczne (Dz. U. 2001 r. Nr 126 poz. 1381 z późniejszymi zmianami) - Pozwolenie Ministra Zdrowia lub Prezesa Urzędu Rejestracji Produktów Leczniczych, Wyrobów Medycznych i Produktów Biobójczych na dopuszczenie do obrotu produktu leczniczego.</t>
  </si>
  <si>
    <t>Zezwolenie na prowadzenie hurtowni farmaceutycznej na obrót produktami leczniczymi.</t>
  </si>
  <si>
    <t>Dla produktów zakwalifikowanych jako kosmetyki oświadczenia o wprowadzeniu do obrotu preparatu zgodnie z rozporządzeniem Parlamentu Europejskiego i Rady (WE) nr 1223/2009 z dnia 30 listopada 2009 r.</t>
  </si>
  <si>
    <t>Nazwa pakietu</t>
  </si>
  <si>
    <t>Preparaty do mycia, odkażania i pielęgnacji skóry, ran i błon śluzowych</t>
  </si>
  <si>
    <t>Preparaty do dezynfekcji powierzchni i sprzętu medycznego</t>
  </si>
  <si>
    <t xml:space="preserve">1 l  neutral </t>
  </si>
  <si>
    <t>1 l  tea tonic</t>
  </si>
  <si>
    <t>Preparaty do mycia i dezynfekcji narzędzi i sprzętu medycznego 1.</t>
  </si>
  <si>
    <t>Preparaty do mycia i dezynfekcji narzędzi i sprzętu medycznego 2.</t>
  </si>
  <si>
    <t>Preparaty do dezynfekcji skóry i błon śluzowych</t>
  </si>
  <si>
    <t>Preparaty do maszynowego mycia i dezyfekcji endoskopów</t>
  </si>
  <si>
    <t>Produkty do higieny szpitalnej oraz wyposażenia pomieszczeń</t>
  </si>
  <si>
    <t>Preparaty do  mechanicznej i manualnej dekontaminacji  profesjonalnych narzędzi endoskopowych i endoskopów giętkich</t>
  </si>
  <si>
    <t xml:space="preserve">Preparaty do odkażania pomieszczeń metodą zamgławiania i do mycia i dezynfekcji powierzchni </t>
  </si>
  <si>
    <t>Preparat do mycia i dezynfekcji rąk w systemie zamkniętym</t>
  </si>
  <si>
    <t>Preparaty do dezynfekcji małych powierzchni i aparatury medycznej</t>
  </si>
  <si>
    <t>Środki do maszynowego mycia i dezynfekcji sprzętu medycznego</t>
  </si>
  <si>
    <t>Preparaty i opatrunki do odkażania i leczenia ran</t>
  </si>
  <si>
    <t>Mata dekontaminacyjna</t>
  </si>
  <si>
    <t>Maska chirurgiczna</t>
  </si>
  <si>
    <t>Maska chirurgiczna typu "kaczka"</t>
  </si>
  <si>
    <t>Maska medyczna podstawowa</t>
  </si>
  <si>
    <t>PAKIET NR 1  Preparaty do mycia, odkażania i pielęgnacji skóry, ran i błon śluzowych</t>
  </si>
  <si>
    <t>Lp.</t>
  </si>
  <si>
    <t>Opis</t>
  </si>
  <si>
    <t>Wielkość opakowania</t>
  </si>
  <si>
    <t>Producent, nazwa, nr katalogowy</t>
  </si>
  <si>
    <t>Ilość
B</t>
  </si>
  <si>
    <t>Ilość
K</t>
  </si>
  <si>
    <t>Ilość
P</t>
  </si>
  <si>
    <t>Suma
ilości</t>
  </si>
  <si>
    <t>Cena jednostkowa netto</t>
  </si>
  <si>
    <t>Vat</t>
  </si>
  <si>
    <t>Cena jednostkowa brutto</t>
  </si>
  <si>
    <t>Wartość netto</t>
  </si>
  <si>
    <t>Wartość brutto</t>
  </si>
  <si>
    <t>Preparat bezbarwny do dezynfekcji ran i błon śluzowych. Zawierający dichlorowodorek octenidyny i fenoksyetanol. Gotowy do użycia. Bez zawartości jodu, poliheksanidyny i chlorheksydyny. Spektrum działania: B (w tym MRSA), F, V (HIV, HBV, Herpes Simplex). Możliwość użycia przy cewnikowaniu. Spryskiwacz wielokrotnego użycia (25 % zamówienia) w cenie. Produkt leczniczy.</t>
  </si>
  <si>
    <t>1L</t>
  </si>
  <si>
    <t>250 ml z atomizerem</t>
  </si>
  <si>
    <t xml:space="preserve">Preparat przeznaczony do pielęgnacji skóry rąk, nawilżający skórę, bez zawartości barwników, zawierający alantoine, emulsja typu oleju w wodzie. Dermatologicznie przebadany.Kosmetyk </t>
  </si>
  <si>
    <t>500 ml.</t>
  </si>
  <si>
    <t>Balsam do regeneracji skóry rąk po higienicznej i chirurgicznej dezynfekcji zawierający parafinum liquidum i nie zawierający barwników,
emulsja typu olej w wodzie dzięki czemu nie pozostawia tłustej powłoki na skórze,wzbogacony oliwą z oliwek.Kosmetyk.</t>
  </si>
  <si>
    <t>500 ml z pompką dozującą</t>
  </si>
  <si>
    <t>Preparat do dekontaminacji ciała i włosów pacjentów przed zabiegiem operacyjnym i skolonizowanych MRSA. Preparat gotowy do użycia, bezbarwny.  Bez substancji zapachowych, mydła, alkoholu, poliheksanidyny i chlorheksydyny. Zawierający dichlorowodorek octenidyny. Trwałość preparatu po otwarciu opakowania min 3 miesiące. Kosmetyk.</t>
  </si>
  <si>
    <t>1 L z pompką dozującą</t>
  </si>
  <si>
    <t>Preparat do dezynfekcji błony śluzowej jamy ustnej. Gotowy do użycia, bezbarwny. Zawierający dichlorowodorek octenidyny. Bez alkoholu i chlorheksydyny. Nie przebarwiający szkliwa zębów.  Trwałość preparatu po otwarciu opakowania min. 3 miesiące. Kosmetyk</t>
  </si>
  <si>
    <t>250 ml</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</si>
</sst>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0.00,"/>
    <numFmt numFmtId="165" formatCode="#,##0.00&quot; zł &quot;;#,##0.00&quot; zł &quot;;\-#&quot; zł &quot;;@\ "/>
    <numFmt numFmtId="166" formatCode="#,##0.00_ ;\-#,##0.00\ "/>
    <numFmt numFmtId="167" formatCode="\ #,##0.00&quot; zł &quot;;\-#,##0.00&quot; zł &quot;;&quot; -&quot;#&quot; zł &quot;;@\ "/>
    <numFmt numFmtId="168" formatCode="#,##0.00\ [$zł-415];[Red]\-#,##0.00\ [$zł-415]"/>
    <numFmt numFmtId="169" formatCode="#,##0.00&quot; zł&quot;;\-#,##0.00&quot; zł&quot;"/>
    <numFmt numFmtId="170" formatCode="#,##0.00&quot; zł&quot;"/>
  </numFmts>
  <fonts count="93">
    <font>
      <sz val="11"/>
      <color indexed="18"/>
      <name val="Czcionka tekstu podstawowego"/>
      <family val="2"/>
    </font>
    <font>
      <sz val="10"/>
      <name val="Arial"/>
      <family val="0"/>
    </font>
    <font>
      <b/>
      <sz val="10"/>
      <color indexed="8"/>
      <name val="Czcionka tekstu podstawowego"/>
      <family val="2"/>
    </font>
    <font>
      <sz val="10"/>
      <color indexed="9"/>
      <name val="Czcionka tekstu podstawowego"/>
      <family val="2"/>
    </font>
    <font>
      <sz val="10"/>
      <color indexed="10"/>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b/>
      <sz val="24"/>
      <color indexed="8"/>
      <name val="Czcionka tekstu podstawowego"/>
      <family val="2"/>
    </font>
    <font>
      <sz val="18"/>
      <color indexed="8"/>
      <name val="Czcionka tekstu podstawowego"/>
      <family val="2"/>
    </font>
    <font>
      <sz val="12"/>
      <color indexed="8"/>
      <name val="Czcionka tekstu podstawowego"/>
      <family val="2"/>
    </font>
    <font>
      <u val="single"/>
      <sz val="10"/>
      <color indexed="12"/>
      <name val="Czcionka tekstu podstawowego"/>
      <family val="2"/>
    </font>
    <font>
      <sz val="10"/>
      <color indexed="19"/>
      <name val="Czcionka tekstu podstawowego"/>
      <family val="2"/>
    </font>
    <font>
      <sz val="10"/>
      <name val="Arial CE"/>
      <family val="2"/>
    </font>
    <font>
      <sz val="10"/>
      <color indexed="63"/>
      <name val="Czcionka tekstu podstawowego"/>
      <family val="2"/>
    </font>
    <font>
      <sz val="10"/>
      <color indexed="18"/>
      <name val="Czcionka tekstu podstawowego"/>
      <family val="2"/>
    </font>
    <font>
      <b/>
      <sz val="14"/>
      <name val="Arial"/>
      <family val="2"/>
    </font>
    <font>
      <sz val="11"/>
      <color indexed="18"/>
      <name val="Arial"/>
      <family val="2"/>
    </font>
    <font>
      <b/>
      <sz val="11"/>
      <color indexed="18"/>
      <name val="Arial"/>
      <family val="2"/>
    </font>
    <font>
      <b/>
      <sz val="10"/>
      <color indexed="18"/>
      <name val="Arial"/>
      <family val="2"/>
    </font>
    <font>
      <sz val="11"/>
      <color indexed="8"/>
      <name val="Arial"/>
      <family val="2"/>
    </font>
    <font>
      <sz val="10"/>
      <color indexed="8"/>
      <name val="Arial"/>
      <family val="2"/>
    </font>
    <font>
      <b/>
      <sz val="11"/>
      <color indexed="8"/>
      <name val="Arial"/>
      <family val="2"/>
    </font>
    <font>
      <sz val="11"/>
      <color indexed="18"/>
      <name val="Times New Roman"/>
      <family val="1"/>
    </font>
    <font>
      <sz val="11"/>
      <name val="Czcionka tekstu podstawowego"/>
      <family val="2"/>
    </font>
    <font>
      <sz val="12"/>
      <color indexed="8"/>
      <name val="Arial"/>
      <family val="2"/>
    </font>
    <font>
      <sz val="10"/>
      <color indexed="18"/>
      <name val="Arial"/>
      <family val="2"/>
    </font>
    <font>
      <sz val="11"/>
      <name val="Arial"/>
      <family val="2"/>
    </font>
    <font>
      <b/>
      <sz val="11"/>
      <name val="Arial"/>
      <family val="2"/>
    </font>
    <font>
      <b/>
      <sz val="14"/>
      <name val="Times New Roman"/>
      <family val="1"/>
    </font>
    <font>
      <sz val="11"/>
      <name val="Times New Roman"/>
      <family val="1"/>
    </font>
    <font>
      <sz val="14"/>
      <color indexed="18"/>
      <name val="Czcionka tekstu podstawowego"/>
      <family val="2"/>
    </font>
    <font>
      <b/>
      <sz val="11"/>
      <color indexed="18"/>
      <name val="Czcionka tekstu podstawowego"/>
      <family val="2"/>
    </font>
    <font>
      <b/>
      <sz val="14"/>
      <color indexed="18"/>
      <name val="Times New Roman"/>
      <family val="1"/>
    </font>
    <font>
      <b/>
      <sz val="12"/>
      <color indexed="18"/>
      <name val="Czcionka tekstu podstawowego"/>
      <family val="2"/>
    </font>
    <font>
      <b/>
      <sz val="20"/>
      <color indexed="18"/>
      <name val="Times New Roman"/>
      <family val="1"/>
    </font>
    <font>
      <sz val="20"/>
      <color indexed="18"/>
      <name val="Times New Roman"/>
      <family val="1"/>
    </font>
    <font>
      <b/>
      <sz val="14"/>
      <color indexed="18"/>
      <name val="Arial"/>
      <family val="2"/>
    </font>
    <font>
      <sz val="16"/>
      <color indexed="18"/>
      <name val="Arial"/>
      <family val="2"/>
    </font>
    <font>
      <b/>
      <sz val="16"/>
      <color indexed="18"/>
      <name val="Arial"/>
      <family val="2"/>
    </font>
    <font>
      <b/>
      <sz val="16"/>
      <color indexed="18"/>
      <name val="Czcionka tekstu podstawowego"/>
      <family val="2"/>
    </font>
    <font>
      <sz val="11"/>
      <color indexed="8"/>
      <name val="Calibri"/>
      <family val="2"/>
    </font>
    <font>
      <sz val="12"/>
      <name val="Arial"/>
      <family val="2"/>
    </font>
    <font>
      <b/>
      <sz val="12"/>
      <name val="Arial"/>
      <family val="2"/>
    </font>
    <font>
      <b/>
      <sz val="12"/>
      <color indexed="18"/>
      <name val="Arial"/>
      <family val="2"/>
    </font>
    <font>
      <sz val="14"/>
      <color indexed="18"/>
      <name val="Times New Roman"/>
      <family val="1"/>
    </font>
    <font>
      <sz val="11"/>
      <name val="Arial Narrow"/>
      <family val="2"/>
    </font>
    <font>
      <b/>
      <sz val="10"/>
      <color indexed="18"/>
      <name val="Times New Roman"/>
      <family val="1"/>
    </font>
    <font>
      <sz val="12"/>
      <color indexed="18"/>
      <name val="Arial"/>
      <family val="2"/>
    </font>
    <font>
      <b/>
      <sz val="20"/>
      <color indexed="10"/>
      <name val="Times New Roman"/>
      <family val="1"/>
    </font>
    <font>
      <b/>
      <sz val="11"/>
      <color indexed="18"/>
      <name val="Times New Roman"/>
      <family val="1"/>
    </font>
    <font>
      <b/>
      <sz val="14"/>
      <color indexed="60"/>
      <name val="Times New Roman"/>
      <family val="1"/>
    </font>
    <font>
      <sz val="8"/>
      <name val="Czcionka tekstu podstawowego"/>
      <family val="2"/>
    </font>
    <font>
      <b/>
      <sz val="11"/>
      <name val="Times New Roman"/>
      <family val="1"/>
    </font>
    <font>
      <i/>
      <sz val="11"/>
      <color indexed="8"/>
      <name val="Calibri"/>
      <family val="2"/>
    </font>
    <font>
      <b/>
      <sz val="12"/>
      <name val="Times New Roman"/>
      <family val="1"/>
    </font>
    <font>
      <sz val="12"/>
      <color indexed="18"/>
      <name val="Czcionka tekstu podstawowego"/>
      <family val="2"/>
    </font>
    <font>
      <sz val="12"/>
      <name val="Czcionka tekstu podstawowego"/>
      <family val="2"/>
    </font>
    <font>
      <b/>
      <sz val="11"/>
      <name val="Czcionka tekstu podstawowego"/>
      <family val="0"/>
    </font>
    <font>
      <b/>
      <sz val="12"/>
      <name val="Czcionka tekstu podstawowego"/>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2" fillId="0" borderId="0" applyNumberFormat="0" applyFill="0" applyBorder="0" applyProtection="0">
      <alignment/>
    </xf>
    <xf numFmtId="0" fontId="3" fillId="20" borderId="0" applyNumberFormat="0" applyBorder="0" applyProtection="0">
      <alignment/>
    </xf>
    <xf numFmtId="0" fontId="3" fillId="21" borderId="0" applyNumberFormat="0" applyBorder="0" applyProtection="0">
      <alignment/>
    </xf>
    <xf numFmtId="0" fontId="2" fillId="22" borderId="0" applyNumberFormat="0" applyBorder="0" applyProtection="0">
      <alignment/>
    </xf>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4" fillId="29" borderId="0" applyNumberFormat="0" applyBorder="0" applyProtection="0">
      <alignment/>
    </xf>
    <xf numFmtId="0" fontId="78" fillId="30" borderId="1" applyNumberFormat="0" applyAlignment="0" applyProtection="0"/>
    <xf numFmtId="0" fontId="79" fillId="31" borderId="2" applyNumberFormat="0" applyAlignment="0" applyProtection="0"/>
    <xf numFmtId="0" fontId="80"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NumberFormat="0" applyBorder="0" applyProtection="0">
      <alignment/>
    </xf>
    <xf numFmtId="0" fontId="1" fillId="0" borderId="0">
      <alignment/>
      <protection/>
    </xf>
    <xf numFmtId="0" fontId="41" fillId="0" borderId="0">
      <alignment/>
      <protection/>
    </xf>
    <xf numFmtId="0" fontId="1" fillId="0" borderId="0">
      <alignment/>
      <protection/>
    </xf>
    <xf numFmtId="0" fontId="1" fillId="0" borderId="0">
      <alignment/>
      <protection/>
    </xf>
    <xf numFmtId="0" fontId="6" fillId="0" borderId="0" applyNumberFormat="0" applyFill="0" applyBorder="0" applyProtection="0">
      <alignment/>
    </xf>
    <xf numFmtId="0" fontId="7" fillId="34"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81" fillId="0" borderId="3" applyNumberFormat="0" applyFill="0" applyAlignment="0" applyProtection="0"/>
    <xf numFmtId="0" fontId="82" fillId="35" borderId="4" applyNumberFormat="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12" fillId="36" borderId="0" applyNumberFormat="0" applyBorder="0" applyProtection="0">
      <alignment/>
    </xf>
    <xf numFmtId="0" fontId="86" fillId="37" borderId="0" applyNumberFormat="0" applyBorder="0" applyAlignment="0" applyProtection="0"/>
    <xf numFmtId="0" fontId="1" fillId="0" borderId="0">
      <alignment/>
      <protection/>
    </xf>
    <xf numFmtId="0" fontId="13" fillId="0" borderId="0">
      <alignment/>
      <protection/>
    </xf>
    <xf numFmtId="0" fontId="14" fillId="36" borderId="8" applyNumberFormat="0" applyProtection="0">
      <alignment/>
    </xf>
    <xf numFmtId="0" fontId="87" fillId="31" borderId="1" applyNumberFormat="0" applyAlignment="0" applyProtection="0"/>
    <xf numFmtId="9" fontId="1" fillId="0" borderId="0" applyFill="0" applyBorder="0" applyAlignment="0" applyProtection="0"/>
    <xf numFmtId="0" fontId="0" fillId="0" borderId="0" applyNumberFormat="0" applyFill="0" applyBorder="0" applyProtection="0">
      <alignment/>
    </xf>
    <xf numFmtId="0" fontId="88" fillId="0" borderId="9"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Protection="0">
      <alignment/>
    </xf>
    <xf numFmtId="0" fontId="91"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Protection="0">
      <alignment/>
    </xf>
    <xf numFmtId="0" fontId="92" fillId="39" borderId="0" applyNumberFormat="0" applyBorder="0" applyAlignment="0" applyProtection="0"/>
  </cellStyleXfs>
  <cellXfs count="250">
    <xf numFmtId="0" fontId="0" fillId="0" borderId="0" xfId="0" applyAlignment="1">
      <alignment/>
    </xf>
    <xf numFmtId="0" fontId="0" fillId="0" borderId="0" xfId="0" applyAlignment="1">
      <alignment/>
    </xf>
    <xf numFmtId="0" fontId="15" fillId="0" borderId="0" xfId="0" applyFont="1" applyAlignment="1">
      <alignment wrapText="1"/>
    </xf>
    <xf numFmtId="9" fontId="0" fillId="0" borderId="0" xfId="0" applyNumberFormat="1" applyAlignment="1">
      <alignment/>
    </xf>
    <xf numFmtId="0" fontId="17" fillId="0" borderId="0" xfId="0" applyFont="1" applyAlignment="1">
      <alignment vertical="center"/>
    </xf>
    <xf numFmtId="0" fontId="18" fillId="0" borderId="11" xfId="50" applyFont="1" applyBorder="1" applyAlignment="1" applyProtection="1">
      <alignment horizontal="center" vertical="center" wrapText="1"/>
      <protection/>
    </xf>
    <xf numFmtId="0" fontId="19" fillId="0" borderId="11" xfId="50" applyFont="1" applyBorder="1" applyAlignment="1" applyProtection="1">
      <alignment horizontal="center" vertical="center" wrapText="1"/>
      <protection/>
    </xf>
    <xf numFmtId="9" fontId="18" fillId="0" borderId="11" xfId="50" applyNumberFormat="1" applyFont="1" applyBorder="1" applyAlignment="1" applyProtection="1">
      <alignment horizontal="center" vertical="center" wrapText="1"/>
      <protection/>
    </xf>
    <xf numFmtId="0" fontId="20" fillId="0" borderId="12" xfId="50" applyFont="1" applyBorder="1" applyAlignment="1" applyProtection="1">
      <alignment horizontal="center" vertical="center" wrapText="1"/>
      <protection/>
    </xf>
    <xf numFmtId="0" fontId="20" fillId="0" borderId="12" xfId="0" applyFont="1" applyBorder="1" applyAlignment="1">
      <alignment horizontal="left" vertical="center" wrapText="1"/>
    </xf>
    <xf numFmtId="0" fontId="21" fillId="0" borderId="12" xfId="50" applyFont="1" applyBorder="1" applyAlignment="1" applyProtection="1">
      <alignment horizontal="center" vertical="center" wrapText="1"/>
      <protection/>
    </xf>
    <xf numFmtId="0" fontId="22" fillId="0" borderId="12" xfId="50" applyFont="1" applyBorder="1" applyAlignment="1" applyProtection="1">
      <alignment horizontal="center" vertical="center" wrapText="1"/>
      <protection/>
    </xf>
    <xf numFmtId="164" fontId="20" fillId="0" borderId="12" xfId="50" applyNumberFormat="1" applyFont="1" applyBorder="1" applyAlignment="1" applyProtection="1">
      <alignment horizontal="center" vertical="center" wrapText="1"/>
      <protection/>
    </xf>
    <xf numFmtId="9" fontId="20" fillId="0" borderId="12" xfId="50" applyNumberFormat="1" applyFont="1" applyBorder="1" applyAlignment="1" applyProtection="1">
      <alignment horizontal="center" vertical="center" wrapText="1"/>
      <protection/>
    </xf>
    <xf numFmtId="164" fontId="20" fillId="0" borderId="12" xfId="50" applyNumberFormat="1" applyFont="1" applyBorder="1" applyAlignment="1" applyProtection="1">
      <alignment horizontal="center" vertical="center"/>
      <protection/>
    </xf>
    <xf numFmtId="0" fontId="23" fillId="0" borderId="0" xfId="0" applyFont="1" applyAlignment="1">
      <alignment/>
    </xf>
    <xf numFmtId="0" fontId="24" fillId="0" borderId="0" xfId="0" applyFont="1" applyAlignment="1">
      <alignment/>
    </xf>
    <xf numFmtId="0" fontId="23" fillId="0" borderId="13" xfId="0" applyFont="1" applyBorder="1" applyAlignment="1">
      <alignment/>
    </xf>
    <xf numFmtId="0" fontId="23" fillId="0" borderId="12"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2" xfId="50" applyFont="1" applyBorder="1" applyAlignment="1" applyProtection="1">
      <alignment horizontal="center" vertical="center"/>
      <protection/>
    </xf>
    <xf numFmtId="0" fontId="25" fillId="0" borderId="12" xfId="0" applyFont="1" applyBorder="1" applyAlignment="1">
      <alignment horizontal="center" vertical="center" wrapText="1"/>
    </xf>
    <xf numFmtId="0" fontId="20" fillId="0" borderId="12" xfId="0" applyFont="1" applyBorder="1" applyAlignment="1">
      <alignment vertical="center" wrapText="1"/>
    </xf>
    <xf numFmtId="0" fontId="21" fillId="0" borderId="12" xfId="50" applyFont="1" applyBorder="1" applyAlignment="1">
      <alignment vertical="center" wrapText="1"/>
      <protection/>
    </xf>
    <xf numFmtId="0" fontId="21"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2" xfId="0" applyFont="1" applyBorder="1" applyAlignment="1">
      <alignment vertical="center" wrapText="1"/>
    </xf>
    <xf numFmtId="0" fontId="17" fillId="0" borderId="12" xfId="0" applyFont="1" applyBorder="1" applyAlignment="1">
      <alignment horizontal="center" vertical="center" wrapText="1"/>
    </xf>
    <xf numFmtId="0" fontId="26" fillId="0" borderId="12" xfId="50" applyFont="1" applyBorder="1" applyAlignment="1" applyProtection="1">
      <alignment horizontal="center" vertical="center" wrapText="1"/>
      <protection/>
    </xf>
    <xf numFmtId="0" fontId="17" fillId="0" borderId="12" xfId="50" applyFont="1" applyBorder="1" applyAlignment="1" applyProtection="1">
      <alignment horizontal="center" vertical="center" wrapText="1"/>
      <protection/>
    </xf>
    <xf numFmtId="0" fontId="27" fillId="0" borderId="12" xfId="50" applyFont="1" applyBorder="1" applyAlignment="1" applyProtection="1">
      <alignment horizontal="center" vertical="center" wrapText="1"/>
      <protection/>
    </xf>
    <xf numFmtId="0" fontId="28" fillId="0" borderId="12" xfId="50" applyFont="1" applyBorder="1" applyAlignment="1" applyProtection="1">
      <alignment horizontal="center" vertical="center" wrapText="1"/>
      <protection/>
    </xf>
    <xf numFmtId="164" fontId="17" fillId="0" borderId="12" xfId="50" applyNumberFormat="1" applyFont="1" applyBorder="1" applyAlignment="1" applyProtection="1">
      <alignment horizontal="center" vertical="center" wrapText="1"/>
      <protection/>
    </xf>
    <xf numFmtId="9" fontId="17" fillId="0" borderId="12" xfId="50" applyNumberFormat="1" applyFont="1" applyBorder="1" applyAlignment="1" applyProtection="1">
      <alignment horizontal="center" vertical="center" wrapText="1"/>
      <protection/>
    </xf>
    <xf numFmtId="0" fontId="17" fillId="0" borderId="0" xfId="0" applyFont="1" applyAlignment="1">
      <alignment horizontal="center" vertical="center"/>
    </xf>
    <xf numFmtId="164" fontId="17" fillId="0" borderId="12" xfId="0" applyNumberFormat="1" applyFont="1" applyBorder="1" applyAlignment="1">
      <alignment horizontal="center" vertical="center"/>
    </xf>
    <xf numFmtId="165" fontId="22" fillId="0" borderId="12" xfId="50" applyNumberFormat="1" applyFont="1" applyBorder="1" applyAlignment="1" applyProtection="1">
      <alignment horizontal="center" vertical="center"/>
      <protection/>
    </xf>
    <xf numFmtId="164" fontId="22" fillId="0" borderId="12" xfId="50" applyNumberFormat="1" applyFont="1" applyBorder="1" applyAlignment="1" applyProtection="1">
      <alignment horizontal="center" vertical="center"/>
      <protection/>
    </xf>
    <xf numFmtId="0" fontId="0" fillId="0" borderId="0" xfId="0" applyAlignment="1">
      <alignment horizontal="center"/>
    </xf>
    <xf numFmtId="0" fontId="15" fillId="0" borderId="0" xfId="0" applyFont="1" applyAlignment="1">
      <alignment/>
    </xf>
    <xf numFmtId="0" fontId="30" fillId="0" borderId="0" xfId="0" applyFont="1" applyAlignment="1">
      <alignment vertical="center"/>
    </xf>
    <xf numFmtId="0" fontId="18" fillId="0" borderId="12" xfId="50" applyFont="1" applyBorder="1" applyAlignment="1" applyProtection="1">
      <alignment horizontal="center" wrapText="1"/>
      <protection/>
    </xf>
    <xf numFmtId="0" fontId="18" fillId="0" borderId="12" xfId="50" applyFont="1" applyBorder="1" applyAlignment="1" applyProtection="1">
      <alignment horizontal="center" vertical="center" wrapText="1"/>
      <protection/>
    </xf>
    <xf numFmtId="0" fontId="18" fillId="0" borderId="12" xfId="50" applyFont="1" applyBorder="1" applyAlignment="1" applyProtection="1">
      <alignment vertical="center" wrapText="1"/>
      <protection/>
    </xf>
    <xf numFmtId="0" fontId="19" fillId="0" borderId="12" xfId="50" applyFont="1" applyBorder="1" applyAlignment="1" applyProtection="1">
      <alignment horizontal="center" vertical="center" wrapText="1"/>
      <protection/>
    </xf>
    <xf numFmtId="9" fontId="18" fillId="0" borderId="12" xfId="50" applyNumberFormat="1" applyFont="1" applyBorder="1" applyAlignment="1" applyProtection="1">
      <alignment horizontal="center" vertical="center" wrapText="1"/>
      <protection/>
    </xf>
    <xf numFmtId="0" fontId="27" fillId="0" borderId="12" xfId="0" applyFont="1" applyBorder="1" applyAlignment="1">
      <alignment horizontal="left" vertical="center" wrapText="1"/>
    </xf>
    <xf numFmtId="164" fontId="17" fillId="0" borderId="12" xfId="50" applyNumberFormat="1" applyFont="1" applyBorder="1" applyAlignment="1" applyProtection="1">
      <alignment horizontal="center" vertical="center"/>
      <protection/>
    </xf>
    <xf numFmtId="0" fontId="31" fillId="0" borderId="0" xfId="0" applyFont="1" applyAlignment="1">
      <alignment/>
    </xf>
    <xf numFmtId="0" fontId="27" fillId="0" borderId="0" xfId="0" applyFont="1" applyAlignment="1">
      <alignment horizontal="left" vertical="center" wrapText="1"/>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0" fontId="1" fillId="0" borderId="12" xfId="0" applyFont="1" applyBorder="1" applyAlignment="1">
      <alignment horizontal="center" vertical="center" wrapText="1"/>
    </xf>
    <xf numFmtId="164" fontId="27" fillId="0" borderId="12" xfId="0" applyNumberFormat="1" applyFont="1" applyBorder="1" applyAlignment="1">
      <alignment horizontal="center" vertical="center"/>
    </xf>
    <xf numFmtId="0" fontId="26" fillId="0" borderId="12" xfId="0" applyFont="1" applyBorder="1" applyAlignment="1">
      <alignment horizontal="center" vertical="center" wrapText="1"/>
    </xf>
    <xf numFmtId="0" fontId="32" fillId="0" borderId="0" xfId="0" applyFont="1" applyAlignment="1">
      <alignment vertical="center"/>
    </xf>
    <xf numFmtId="165" fontId="18" fillId="0" borderId="12" xfId="0" applyNumberFormat="1" applyFont="1" applyBorder="1" applyAlignment="1">
      <alignment vertical="center"/>
    </xf>
    <xf numFmtId="9" fontId="0" fillId="0" borderId="0" xfId="0" applyNumberFormat="1" applyAlignment="1">
      <alignment wrapText="1"/>
    </xf>
    <xf numFmtId="0" fontId="23" fillId="0" borderId="0" xfId="0" applyFont="1" applyAlignment="1">
      <alignment vertical="center"/>
    </xf>
    <xf numFmtId="0" fontId="17" fillId="0" borderId="11" xfId="0" applyFont="1" applyBorder="1" applyAlignment="1">
      <alignment horizontal="center" vertical="center"/>
    </xf>
    <xf numFmtId="0" fontId="17" fillId="0" borderId="11" xfId="0" applyFont="1" applyBorder="1" applyAlignment="1">
      <alignment vertical="center" wrapText="1"/>
    </xf>
    <xf numFmtId="9" fontId="17" fillId="0" borderId="11" xfId="50" applyNumberFormat="1" applyFont="1" applyBorder="1" applyAlignment="1" applyProtection="1">
      <alignment horizontal="left" vertical="center" wrapText="1"/>
      <protection/>
    </xf>
    <xf numFmtId="0" fontId="17" fillId="0" borderId="11" xfId="50" applyFont="1" applyBorder="1" applyAlignment="1" applyProtection="1">
      <alignment horizontal="center" vertical="center" wrapText="1"/>
      <protection/>
    </xf>
    <xf numFmtId="0" fontId="27" fillId="0" borderId="11" xfId="50" applyFont="1" applyBorder="1" applyAlignment="1" applyProtection="1">
      <alignment horizontal="center" vertical="center" wrapText="1"/>
      <protection/>
    </xf>
    <xf numFmtId="2" fontId="17" fillId="0" borderId="11" xfId="50" applyNumberFormat="1" applyFont="1" applyBorder="1" applyAlignment="1" applyProtection="1">
      <alignment horizontal="center" vertical="center" wrapText="1"/>
      <protection/>
    </xf>
    <xf numFmtId="9" fontId="17" fillId="0" borderId="11" xfId="50" applyNumberFormat="1" applyFont="1" applyBorder="1" applyAlignment="1" applyProtection="1">
      <alignment horizontal="center" vertical="center" wrapText="1"/>
      <protection/>
    </xf>
    <xf numFmtId="164" fontId="17" fillId="0" borderId="11" xfId="50" applyNumberFormat="1" applyFont="1" applyBorder="1" applyAlignment="1" applyProtection="1">
      <alignment horizontal="center" vertical="center"/>
      <protection/>
    </xf>
    <xf numFmtId="0" fontId="0" fillId="0" borderId="0" xfId="0" applyAlignment="1">
      <alignment vertical="center"/>
    </xf>
    <xf numFmtId="0" fontId="17" fillId="0" borderId="11" xfId="0" applyFont="1" applyBorder="1" applyAlignment="1">
      <alignment wrapText="1"/>
    </xf>
    <xf numFmtId="0" fontId="17" fillId="0" borderId="14" xfId="0" applyFont="1" applyBorder="1" applyAlignment="1">
      <alignment horizontal="center" vertical="center"/>
    </xf>
    <xf numFmtId="9" fontId="17" fillId="0" borderId="11" xfId="0" applyNumberFormat="1" applyFont="1" applyBorder="1" applyAlignment="1">
      <alignment vertical="center" wrapText="1"/>
    </xf>
    <xf numFmtId="0" fontId="17" fillId="0" borderId="15" xfId="50" applyFont="1" applyBorder="1" applyAlignment="1" applyProtection="1">
      <alignment horizontal="center" vertical="center" wrapText="1"/>
      <protection/>
    </xf>
    <xf numFmtId="2" fontId="17" fillId="0" borderId="11" xfId="0" applyNumberFormat="1" applyFont="1" applyBorder="1" applyAlignment="1">
      <alignment horizontal="center" vertical="center"/>
    </xf>
    <xf numFmtId="0" fontId="17" fillId="0" borderId="12" xfId="0" applyFont="1" applyBorder="1" applyAlignment="1">
      <alignment wrapText="1"/>
    </xf>
    <xf numFmtId="9" fontId="17" fillId="0" borderId="12" xfId="0" applyNumberFormat="1" applyFont="1" applyBorder="1" applyAlignment="1">
      <alignment vertical="center" wrapText="1"/>
    </xf>
    <xf numFmtId="2" fontId="17" fillId="0" borderId="12" xfId="0" applyNumberFormat="1" applyFont="1" applyBorder="1" applyAlignment="1">
      <alignment horizontal="center" vertical="center"/>
    </xf>
    <xf numFmtId="0" fontId="17" fillId="0" borderId="16" xfId="0" applyFont="1" applyBorder="1" applyAlignment="1">
      <alignment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7" xfId="50" applyFont="1" applyBorder="1" applyAlignment="1" applyProtection="1">
      <alignment horizontal="center" vertical="center" wrapText="1"/>
      <protection/>
    </xf>
    <xf numFmtId="0" fontId="27" fillId="0" borderId="17" xfId="50" applyFont="1" applyBorder="1" applyAlignment="1" applyProtection="1">
      <alignment horizontal="center" vertical="center" wrapText="1"/>
      <protection/>
    </xf>
    <xf numFmtId="2" fontId="17" fillId="0" borderId="16" xfId="0" applyNumberFormat="1" applyFont="1" applyBorder="1" applyAlignment="1">
      <alignment horizontal="center" vertical="center"/>
    </xf>
    <xf numFmtId="0" fontId="17" fillId="0" borderId="11" xfId="0" applyFont="1" applyBorder="1" applyAlignment="1">
      <alignment horizontal="center" vertical="center" wrapText="1"/>
    </xf>
    <xf numFmtId="2" fontId="1" fillId="0" borderId="12" xfId="0" applyNumberFormat="1" applyFont="1" applyBorder="1" applyAlignment="1">
      <alignment horizontal="center" vertical="center"/>
    </xf>
    <xf numFmtId="165" fontId="18" fillId="0" borderId="12" xfId="0" applyNumberFormat="1" applyFont="1" applyBorder="1" applyAlignment="1">
      <alignment horizontal="center" vertical="center"/>
    </xf>
    <xf numFmtId="0" fontId="34" fillId="0" borderId="0" xfId="0" applyFont="1" applyAlignment="1">
      <alignment horizontal="left" vertical="center"/>
    </xf>
    <xf numFmtId="0" fontId="36" fillId="0" borderId="0" xfId="0" applyFont="1" applyAlignment="1">
      <alignment vertical="center"/>
    </xf>
    <xf numFmtId="0" fontId="37" fillId="0" borderId="12" xfId="50" applyFont="1" applyBorder="1" applyAlignment="1" applyProtection="1">
      <alignment horizontal="center" vertical="center" wrapText="1"/>
      <protection/>
    </xf>
    <xf numFmtId="0" fontId="37" fillId="0" borderId="12" xfId="50" applyFont="1" applyBorder="1" applyAlignment="1" applyProtection="1">
      <alignment vertical="center" wrapText="1"/>
      <protection/>
    </xf>
    <xf numFmtId="0" fontId="38" fillId="0" borderId="12" xfId="0" applyFont="1" applyBorder="1" applyAlignment="1">
      <alignment horizontal="center" vertical="center"/>
    </xf>
    <xf numFmtId="0" fontId="38" fillId="0" borderId="12" xfId="0" applyFont="1" applyBorder="1" applyAlignment="1">
      <alignment vertical="center" wrapText="1"/>
    </xf>
    <xf numFmtId="0" fontId="38" fillId="0" borderId="12" xfId="50" applyFont="1" applyBorder="1" applyAlignment="1" applyProtection="1">
      <alignment vertical="center" wrapText="1"/>
      <protection/>
    </xf>
    <xf numFmtId="0" fontId="38" fillId="0" borderId="12" xfId="50" applyFont="1" applyBorder="1" applyAlignment="1" applyProtection="1">
      <alignment horizontal="center" vertical="center" wrapText="1"/>
      <protection/>
    </xf>
    <xf numFmtId="0" fontId="39" fillId="0" borderId="12" xfId="50" applyFont="1" applyBorder="1" applyAlignment="1" applyProtection="1">
      <alignment horizontal="center" vertical="center" wrapText="1"/>
      <protection/>
    </xf>
    <xf numFmtId="164" fontId="38" fillId="0" borderId="12" xfId="50" applyNumberFormat="1" applyFont="1" applyBorder="1" applyAlignment="1" applyProtection="1">
      <alignment horizontal="center" vertical="center" wrapText="1"/>
      <protection/>
    </xf>
    <xf numFmtId="164" fontId="38" fillId="0" borderId="12" xfId="50" applyNumberFormat="1" applyFont="1" applyBorder="1" applyAlignment="1" applyProtection="1">
      <alignment horizontal="center" vertical="center"/>
      <protection/>
    </xf>
    <xf numFmtId="0" fontId="38" fillId="0" borderId="12" xfId="0" applyFont="1" applyBorder="1" applyAlignment="1">
      <alignment vertical="center"/>
    </xf>
    <xf numFmtId="164" fontId="38" fillId="0" borderId="12" xfId="0" applyNumberFormat="1" applyFont="1" applyBorder="1" applyAlignment="1">
      <alignment horizontal="center" vertical="center"/>
    </xf>
    <xf numFmtId="165" fontId="39" fillId="0" borderId="12" xfId="0" applyNumberFormat="1" applyFont="1" applyBorder="1" applyAlignment="1">
      <alignment vertical="center"/>
    </xf>
    <xf numFmtId="0" fontId="40" fillId="0" borderId="0" xfId="0" applyFont="1" applyAlignment="1">
      <alignment vertical="center"/>
    </xf>
    <xf numFmtId="0" fontId="27" fillId="0" borderId="12" xfId="0" applyFont="1" applyBorder="1" applyAlignment="1">
      <alignment vertical="center" wrapText="1"/>
    </xf>
    <xf numFmtId="166" fontId="27" fillId="0" borderId="12" xfId="0" applyNumberFormat="1" applyFont="1" applyBorder="1" applyAlignment="1">
      <alignment horizontal="center" vertical="center"/>
    </xf>
    <xf numFmtId="0" fontId="27" fillId="0" borderId="12" xfId="52" applyFont="1" applyBorder="1" applyAlignment="1" applyProtection="1">
      <alignment horizontal="center" vertical="center" wrapText="1"/>
      <protection/>
    </xf>
    <xf numFmtId="166" fontId="27" fillId="0" borderId="12" xfId="52" applyNumberFormat="1" applyFont="1" applyBorder="1" applyAlignment="1" applyProtection="1">
      <alignment horizontal="center" vertical="center"/>
      <protection/>
    </xf>
    <xf numFmtId="0" fontId="17" fillId="0" borderId="0" xfId="0" applyFont="1" applyAlignment="1">
      <alignment vertical="center" wrapText="1"/>
    </xf>
    <xf numFmtId="0" fontId="32" fillId="0" borderId="0" xfId="0" applyFont="1" applyAlignment="1">
      <alignment horizontal="left"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left" vertical="top" wrapText="1"/>
    </xf>
    <xf numFmtId="0" fontId="27" fillId="0" borderId="12" xfId="0" applyFont="1" applyFill="1" applyBorder="1" applyAlignment="1">
      <alignment horizontal="center" vertical="center"/>
    </xf>
    <xf numFmtId="0" fontId="27" fillId="0" borderId="12" xfId="0" applyFont="1" applyFill="1" applyBorder="1" applyAlignment="1">
      <alignment vertical="center" wrapText="1"/>
    </xf>
    <xf numFmtId="164" fontId="27" fillId="0" borderId="12" xfId="0" applyNumberFormat="1" applyFont="1" applyFill="1" applyBorder="1" applyAlignment="1">
      <alignment horizontal="center" vertical="center"/>
    </xf>
    <xf numFmtId="164" fontId="27" fillId="0" borderId="12" xfId="50" applyNumberFormat="1" applyFont="1" applyFill="1" applyBorder="1" applyAlignment="1" applyProtection="1">
      <alignment horizontal="center" vertical="center"/>
      <protection/>
    </xf>
    <xf numFmtId="165" fontId="28" fillId="0" borderId="12" xfId="50" applyNumberFormat="1" applyFont="1" applyBorder="1" applyAlignment="1" applyProtection="1">
      <alignment horizontal="center" vertical="center"/>
      <protection/>
    </xf>
    <xf numFmtId="0" fontId="27" fillId="0" borderId="12" xfId="51" applyFont="1" applyBorder="1" applyAlignment="1">
      <alignment vertical="center" wrapText="1"/>
      <protection/>
    </xf>
    <xf numFmtId="0" fontId="19" fillId="0" borderId="12" xfId="50" applyFont="1" applyFill="1" applyBorder="1" applyAlignment="1" applyProtection="1">
      <alignment horizontal="center" vertical="center" wrapText="1"/>
      <protection/>
    </xf>
    <xf numFmtId="167" fontId="28" fillId="0" borderId="12" xfId="50" applyNumberFormat="1" applyFont="1" applyFill="1" applyBorder="1" applyAlignment="1" applyProtection="1">
      <alignment horizontal="center" vertical="center"/>
      <protection/>
    </xf>
    <xf numFmtId="168" fontId="44" fillId="0" borderId="12" xfId="0" applyNumberFormat="1" applyFont="1" applyBorder="1" applyAlignment="1">
      <alignment vertical="center"/>
    </xf>
    <xf numFmtId="0" fontId="44" fillId="0" borderId="12" xfId="50" applyFont="1" applyBorder="1" applyAlignment="1" applyProtection="1">
      <alignment horizontal="center" vertical="center" wrapText="1"/>
      <protection/>
    </xf>
    <xf numFmtId="0" fontId="44" fillId="0" borderId="12" xfId="50" applyFont="1" applyBorder="1" applyAlignment="1" applyProtection="1">
      <alignment vertical="center" wrapText="1"/>
      <protection/>
    </xf>
    <xf numFmtId="0" fontId="27" fillId="0" borderId="17" xfId="51" applyFont="1" applyBorder="1" applyAlignment="1">
      <alignment horizontal="left" vertical="top" wrapText="1"/>
      <protection/>
    </xf>
    <xf numFmtId="0" fontId="27" fillId="0" borderId="18" xfId="69" applyFont="1" applyFill="1" applyBorder="1" applyAlignment="1">
      <alignment horizontal="center" vertical="center" wrapText="1"/>
      <protection/>
    </xf>
    <xf numFmtId="0" fontId="46" fillId="0" borderId="18" xfId="69" applyFont="1" applyFill="1" applyBorder="1" applyAlignment="1">
      <alignment horizontal="center" vertical="center" wrapText="1"/>
      <protection/>
    </xf>
    <xf numFmtId="0" fontId="27" fillId="0" borderId="11" xfId="50" applyFont="1" applyBorder="1" applyAlignment="1" applyProtection="1">
      <alignment horizontal="center" vertical="center"/>
      <protection/>
    </xf>
    <xf numFmtId="2" fontId="46" fillId="0" borderId="18" xfId="69" applyNumberFormat="1" applyFont="1" applyFill="1" applyBorder="1" applyAlignment="1">
      <alignment horizontal="center" vertical="center"/>
      <protection/>
    </xf>
    <xf numFmtId="164" fontId="27" fillId="0" borderId="11" xfId="50" applyNumberFormat="1" applyFont="1" applyBorder="1" applyAlignment="1" applyProtection="1">
      <alignment horizontal="center" vertical="center"/>
      <protection/>
    </xf>
    <xf numFmtId="0" fontId="27" fillId="0" borderId="14" xfId="0" applyFont="1" applyBorder="1" applyAlignment="1">
      <alignment horizontal="center" vertical="center"/>
    </xf>
    <xf numFmtId="0" fontId="27" fillId="0" borderId="12" xfId="69" applyFont="1" applyFill="1" applyBorder="1" applyAlignment="1">
      <alignment horizontal="left" vertical="center" wrapText="1"/>
      <protection/>
    </xf>
    <xf numFmtId="0" fontId="27" fillId="0" borderId="12" xfId="69" applyFont="1" applyFill="1" applyBorder="1" applyAlignment="1">
      <alignment horizontal="center" vertical="center" wrapText="1"/>
      <protection/>
    </xf>
    <xf numFmtId="0" fontId="46" fillId="0" borderId="12" xfId="69" applyFont="1" applyFill="1" applyBorder="1" applyAlignment="1">
      <alignment horizontal="center" vertical="center" wrapText="1"/>
      <protection/>
    </xf>
    <xf numFmtId="2" fontId="46" fillId="0" borderId="12" xfId="69" applyNumberFormat="1" applyFont="1" applyFill="1" applyBorder="1" applyAlignment="1">
      <alignment horizontal="center" vertical="center"/>
      <protection/>
    </xf>
    <xf numFmtId="164" fontId="27" fillId="0" borderId="12" xfId="50" applyNumberFormat="1" applyFont="1" applyBorder="1" applyAlignment="1" applyProtection="1">
      <alignment horizontal="center" vertical="center"/>
      <protection/>
    </xf>
    <xf numFmtId="0" fontId="27" fillId="0" borderId="19" xfId="69" applyFont="1" applyFill="1" applyBorder="1" applyAlignment="1">
      <alignment horizontal="left" vertical="center" wrapText="1"/>
      <protection/>
    </xf>
    <xf numFmtId="0" fontId="27" fillId="0" borderId="16"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0" fontId="27" fillId="0" borderId="17" xfId="0" applyFont="1" applyBorder="1" applyAlignment="1">
      <alignment horizontal="center" vertical="center"/>
    </xf>
    <xf numFmtId="2" fontId="46" fillId="0" borderId="16" xfId="69" applyNumberFormat="1" applyFont="1" applyFill="1" applyBorder="1" applyAlignment="1">
      <alignment horizontal="center" vertical="center"/>
      <protection/>
    </xf>
    <xf numFmtId="164" fontId="27" fillId="0" borderId="16" xfId="50" applyNumberFormat="1" applyFont="1" applyBorder="1" applyAlignment="1" applyProtection="1">
      <alignment horizontal="center" vertical="center"/>
      <protection/>
    </xf>
    <xf numFmtId="0" fontId="32" fillId="0" borderId="0" xfId="0" applyFont="1" applyAlignment="1">
      <alignment/>
    </xf>
    <xf numFmtId="168" fontId="28" fillId="0" borderId="12" xfId="0" applyNumberFormat="1" applyFont="1" applyBorder="1" applyAlignment="1">
      <alignment horizontal="center" vertical="center"/>
    </xf>
    <xf numFmtId="0" fontId="45" fillId="0" borderId="0" xfId="0" applyFont="1" applyAlignment="1">
      <alignment vertical="top"/>
    </xf>
    <xf numFmtId="0" fontId="20" fillId="0" borderId="12" xfId="0" applyFont="1" applyBorder="1" applyAlignment="1">
      <alignment vertical="top" wrapText="1"/>
    </xf>
    <xf numFmtId="2" fontId="17" fillId="0" borderId="12" xfId="50" applyNumberFormat="1" applyFont="1" applyBorder="1" applyAlignment="1" applyProtection="1">
      <alignment horizontal="center" vertical="center" wrapText="1"/>
      <protection/>
    </xf>
    <xf numFmtId="0" fontId="0" fillId="0" borderId="12" xfId="0" applyBorder="1" applyAlignment="1">
      <alignment horizontal="center" vertical="center"/>
    </xf>
    <xf numFmtId="0" fontId="0" fillId="0" borderId="12" xfId="0" applyFont="1" applyBorder="1" applyAlignment="1">
      <alignment vertical="center"/>
    </xf>
    <xf numFmtId="2" fontId="0" fillId="0" borderId="12" xfId="0" applyNumberFormat="1" applyBorder="1" applyAlignment="1">
      <alignment horizontal="center" vertical="center"/>
    </xf>
    <xf numFmtId="0" fontId="0" fillId="0" borderId="12" xfId="0" applyFont="1" applyBorder="1" applyAlignment="1">
      <alignment vertical="center" wrapText="1"/>
    </xf>
    <xf numFmtId="0" fontId="24" fillId="0" borderId="12" xfId="0" applyFont="1" applyBorder="1" applyAlignment="1">
      <alignment horizontal="center" vertical="center"/>
    </xf>
    <xf numFmtId="165" fontId="32" fillId="0" borderId="12" xfId="0" applyNumberFormat="1" applyFont="1" applyBorder="1" applyAlignment="1">
      <alignment horizontal="center" vertical="center"/>
    </xf>
    <xf numFmtId="0" fontId="24" fillId="0" borderId="0" xfId="0" applyFont="1" applyAlignment="1">
      <alignment wrapText="1"/>
    </xf>
    <xf numFmtId="0" fontId="47" fillId="0" borderId="12" xfId="50" applyFont="1" applyBorder="1" applyAlignment="1" applyProtection="1">
      <alignment horizontal="center" vertical="center" wrapText="1"/>
      <protection/>
    </xf>
    <xf numFmtId="0" fontId="47" fillId="0" borderId="12" xfId="50" applyFont="1" applyBorder="1" applyAlignment="1" applyProtection="1">
      <alignment vertical="center" wrapText="1"/>
      <protection/>
    </xf>
    <xf numFmtId="0" fontId="17" fillId="0" borderId="12" xfId="0" applyFont="1" applyBorder="1" applyAlignment="1">
      <alignment horizontal="left" vertical="center" wrapText="1"/>
    </xf>
    <xf numFmtId="0" fontId="0" fillId="0" borderId="12" xfId="0" applyFont="1" applyBorder="1" applyAlignment="1">
      <alignment horizontal="center" vertical="center" wrapText="1"/>
    </xf>
    <xf numFmtId="4"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4" fontId="0" fillId="0" borderId="11" xfId="0" applyNumberFormat="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169" fontId="32" fillId="0" borderId="12" xfId="0" applyNumberFormat="1" applyFont="1" applyBorder="1" applyAlignment="1">
      <alignment horizontal="center" vertical="center"/>
    </xf>
    <xf numFmtId="0" fontId="32" fillId="0" borderId="0" xfId="0" applyFont="1" applyAlignment="1">
      <alignment/>
    </xf>
    <xf numFmtId="0" fontId="44" fillId="0" borderId="11" xfId="53" applyFont="1" applyBorder="1" applyAlignment="1" applyProtection="1">
      <alignment horizontal="center" vertical="center" wrapText="1"/>
      <protection/>
    </xf>
    <xf numFmtId="0" fontId="44" fillId="0" borderId="11" xfId="53" applyFont="1" applyBorder="1" applyAlignment="1" applyProtection="1">
      <alignment vertical="center" wrapText="1"/>
      <protection/>
    </xf>
    <xf numFmtId="0" fontId="17" fillId="0" borderId="12" xfId="53" applyFont="1" applyBorder="1" applyAlignment="1" applyProtection="1">
      <alignment horizontal="center" vertical="center" wrapText="1"/>
      <protection/>
    </xf>
    <xf numFmtId="0" fontId="18" fillId="0" borderId="12" xfId="53" applyFont="1" applyBorder="1" applyAlignment="1" applyProtection="1">
      <alignment horizontal="center" vertical="center" wrapText="1"/>
      <protection/>
    </xf>
    <xf numFmtId="4" fontId="17" fillId="0" borderId="12" xfId="53" applyNumberFormat="1" applyFont="1" applyBorder="1" applyAlignment="1" applyProtection="1">
      <alignment horizontal="center" vertical="center"/>
      <protection/>
    </xf>
    <xf numFmtId="0" fontId="17" fillId="0" borderId="12" xfId="53" applyFont="1" applyBorder="1" applyAlignment="1" applyProtection="1">
      <alignment horizontal="center" vertical="center"/>
      <protection/>
    </xf>
    <xf numFmtId="4" fontId="48" fillId="0" borderId="12" xfId="53" applyNumberFormat="1" applyFont="1" applyBorder="1" applyAlignment="1" applyProtection="1">
      <alignment horizontal="center" vertical="center"/>
      <protection/>
    </xf>
    <xf numFmtId="170" fontId="32" fillId="0" borderId="12" xfId="0" applyNumberFormat="1"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xf>
    <xf numFmtId="0" fontId="48" fillId="0" borderId="12" xfId="0" applyFont="1" applyBorder="1" applyAlignment="1">
      <alignment horizontal="left"/>
    </xf>
    <xf numFmtId="0" fontId="48" fillId="0" borderId="12" xfId="0" applyFont="1" applyBorder="1" applyAlignment="1">
      <alignment horizontal="left" wrapText="1"/>
    </xf>
    <xf numFmtId="0" fontId="32" fillId="0" borderId="12" xfId="0" applyFont="1" applyBorder="1" applyAlignment="1">
      <alignment horizontal="center" vertical="center"/>
    </xf>
    <xf numFmtId="0" fontId="0" fillId="0" borderId="12" xfId="0" applyFont="1" applyBorder="1" applyAlignment="1">
      <alignment horizontal="center" vertical="center"/>
    </xf>
    <xf numFmtId="165" fontId="0" fillId="0" borderId="12" xfId="0" applyNumberFormat="1" applyFont="1" applyBorder="1" applyAlignment="1">
      <alignment horizontal="center" vertical="center"/>
    </xf>
    <xf numFmtId="165" fontId="32" fillId="0" borderId="12" xfId="0" applyNumberFormat="1" applyFont="1" applyBorder="1" applyAlignment="1">
      <alignment horizontal="center" vertical="center"/>
    </xf>
    <xf numFmtId="0" fontId="17" fillId="0" borderId="12" xfId="0" applyNumberFormat="1" applyFont="1" applyBorder="1" applyAlignment="1">
      <alignment vertical="center" wrapText="1"/>
    </xf>
    <xf numFmtId="0" fontId="17" fillId="0" borderId="12" xfId="50" applyFont="1" applyBorder="1" applyAlignment="1" applyProtection="1">
      <alignment vertical="center" wrapText="1"/>
      <protection/>
    </xf>
    <xf numFmtId="0" fontId="0" fillId="0" borderId="0" xfId="0" applyFont="1" applyAlignment="1">
      <alignment/>
    </xf>
    <xf numFmtId="0" fontId="28" fillId="0" borderId="11" xfId="50" applyNumberFormat="1" applyFont="1" applyFill="1" applyBorder="1" applyAlignment="1" applyProtection="1">
      <alignment horizontal="center" vertical="center" wrapText="1"/>
      <protection/>
    </xf>
    <xf numFmtId="9" fontId="27" fillId="0" borderId="11" xfId="50" applyNumberFormat="1" applyFont="1" applyFill="1" applyBorder="1" applyAlignment="1" applyProtection="1">
      <alignment horizontal="center" vertical="center" wrapText="1"/>
      <protection/>
    </xf>
    <xf numFmtId="0" fontId="27" fillId="0" borderId="12" xfId="0" applyFont="1" applyFill="1" applyBorder="1" applyAlignment="1">
      <alignment horizontal="center" vertical="center" wrapText="1"/>
    </xf>
    <xf numFmtId="0" fontId="27" fillId="0" borderId="12" xfId="50" applyFont="1" applyBorder="1" applyAlignment="1" applyProtection="1">
      <alignment vertical="center" wrapText="1"/>
      <protection/>
    </xf>
    <xf numFmtId="164" fontId="27" fillId="0" borderId="12" xfId="50" applyNumberFormat="1" applyFont="1" applyBorder="1" applyAlignment="1" applyProtection="1">
      <alignment horizontal="center" vertical="center" wrapText="1"/>
      <protection/>
    </xf>
    <xf numFmtId="9" fontId="27" fillId="0" borderId="12" xfId="50" applyNumberFormat="1" applyFont="1" applyBorder="1" applyAlignment="1" applyProtection="1">
      <alignment horizontal="center" vertical="center" wrapText="1"/>
      <protection/>
    </xf>
    <xf numFmtId="0" fontId="27" fillId="0" borderId="12" xfId="51" applyNumberFormat="1" applyFont="1" applyBorder="1" applyAlignment="1">
      <alignment vertical="center" wrapText="1"/>
      <protection/>
    </xf>
    <xf numFmtId="0" fontId="42" fillId="0" borderId="12" xfId="0" applyFont="1" applyFill="1" applyBorder="1" applyAlignment="1">
      <alignment horizontal="center" vertical="center"/>
    </xf>
    <xf numFmtId="0" fontId="42" fillId="0" borderId="12" xfId="50" applyFont="1" applyFill="1" applyBorder="1" applyAlignment="1" applyProtection="1">
      <alignment vertical="center" wrapText="1"/>
      <protection/>
    </xf>
    <xf numFmtId="0" fontId="42" fillId="0" borderId="12" xfId="50" applyFont="1" applyFill="1" applyBorder="1" applyAlignment="1" applyProtection="1">
      <alignment horizontal="center" vertical="center" wrapText="1"/>
      <protection/>
    </xf>
    <xf numFmtId="0" fontId="43" fillId="0" borderId="12" xfId="50" applyFont="1" applyFill="1" applyBorder="1" applyAlignment="1" applyProtection="1">
      <alignment horizontal="center" vertical="center" wrapText="1"/>
      <protection/>
    </xf>
    <xf numFmtId="164" fontId="42" fillId="0" borderId="12" xfId="50" applyNumberFormat="1" applyFont="1" applyFill="1" applyBorder="1" applyAlignment="1" applyProtection="1">
      <alignment horizontal="center" vertical="center" wrapText="1"/>
      <protection/>
    </xf>
    <xf numFmtId="9" fontId="42" fillId="0" borderId="12" xfId="50" applyNumberFormat="1" applyFont="1" applyFill="1" applyBorder="1" applyAlignment="1" applyProtection="1">
      <alignment horizontal="center" vertical="center" wrapText="1"/>
      <protection/>
    </xf>
    <xf numFmtId="164" fontId="42" fillId="0" borderId="12" xfId="50" applyNumberFormat="1" applyFont="1" applyFill="1" applyBorder="1" applyAlignment="1" applyProtection="1">
      <alignment horizontal="center" vertical="center"/>
      <protection/>
    </xf>
    <xf numFmtId="0" fontId="42" fillId="0" borderId="12" xfId="51" applyFont="1" applyFill="1" applyBorder="1" applyAlignment="1">
      <alignment vertical="center" wrapText="1"/>
      <protection/>
    </xf>
    <xf numFmtId="164" fontId="42" fillId="0" borderId="12" xfId="0" applyNumberFormat="1" applyFont="1" applyFill="1" applyBorder="1" applyAlignment="1">
      <alignment horizontal="center" vertical="center"/>
    </xf>
    <xf numFmtId="0" fontId="56" fillId="0" borderId="0" xfId="0" applyFont="1" applyAlignment="1">
      <alignment/>
    </xf>
    <xf numFmtId="0" fontId="28" fillId="0" borderId="11" xfId="50" applyNumberFormat="1" applyFont="1" applyBorder="1" applyAlignment="1" applyProtection="1">
      <alignment horizontal="center" vertical="center" wrapText="1"/>
      <protection/>
    </xf>
    <xf numFmtId="9" fontId="27" fillId="0" borderId="11" xfId="50" applyNumberFormat="1" applyFont="1" applyBorder="1" applyAlignment="1" applyProtection="1">
      <alignment horizontal="center" vertical="center" wrapText="1"/>
      <protection/>
    </xf>
    <xf numFmtId="0" fontId="28" fillId="0" borderId="12" xfId="50" applyNumberFormat="1" applyFont="1" applyBorder="1" applyAlignment="1" applyProtection="1">
      <alignment horizontal="center" vertical="center" wrapText="1"/>
      <protection/>
    </xf>
    <xf numFmtId="0" fontId="28" fillId="0" borderId="17" xfId="50" applyNumberFormat="1" applyFont="1" applyBorder="1" applyAlignment="1" applyProtection="1">
      <alignment horizontal="center" vertical="center" wrapText="1"/>
      <protection/>
    </xf>
    <xf numFmtId="9" fontId="27" fillId="0" borderId="17" xfId="50" applyNumberFormat="1" applyFont="1" applyBorder="1" applyAlignment="1" applyProtection="1">
      <alignment horizontal="center" vertical="center" wrapText="1"/>
      <protection/>
    </xf>
    <xf numFmtId="165" fontId="32" fillId="0" borderId="12" xfId="0" applyNumberFormat="1" applyFont="1" applyBorder="1" applyAlignment="1">
      <alignment horizontal="center" vertical="center" wrapText="1"/>
    </xf>
    <xf numFmtId="0" fontId="1" fillId="0" borderId="12" xfId="50" applyFont="1" applyBorder="1" applyAlignment="1" applyProtection="1">
      <alignment horizontal="center" vertical="center" wrapText="1"/>
      <protection/>
    </xf>
    <xf numFmtId="0" fontId="27" fillId="0" borderId="12" xfId="50" applyFont="1" applyBorder="1" applyAlignment="1" applyProtection="1">
      <alignment horizontal="center" vertical="center"/>
      <protection/>
    </xf>
    <xf numFmtId="0" fontId="27" fillId="0" borderId="12" xfId="0" applyFont="1" applyFill="1" applyBorder="1" applyAlignment="1">
      <alignment horizontal="left" vertical="center" wrapText="1"/>
    </xf>
    <xf numFmtId="0" fontId="42" fillId="0" borderId="12" xfId="51" applyNumberFormat="1" applyFont="1" applyFill="1" applyBorder="1" applyAlignment="1">
      <alignment vertical="center" wrapText="1"/>
      <protection/>
    </xf>
    <xf numFmtId="0" fontId="57" fillId="0" borderId="12" xfId="0" applyNumberFormat="1" applyFont="1" applyBorder="1" applyAlignment="1">
      <alignment vertical="center" wrapText="1"/>
    </xf>
    <xf numFmtId="165" fontId="59" fillId="0" borderId="12" xfId="0" applyNumberFormat="1" applyFont="1" applyBorder="1" applyAlignment="1">
      <alignment horizontal="center" vertical="center"/>
    </xf>
    <xf numFmtId="165" fontId="58" fillId="0" borderId="12" xfId="0" applyNumberFormat="1" applyFont="1" applyBorder="1" applyAlignment="1">
      <alignment horizontal="center" vertical="center"/>
    </xf>
    <xf numFmtId="0" fontId="24" fillId="0" borderId="0" xfId="0" applyFont="1" applyAlignment="1">
      <alignment/>
    </xf>
    <xf numFmtId="0" fontId="27" fillId="0" borderId="12" xfId="0" applyNumberFormat="1" applyFont="1" applyBorder="1" applyAlignment="1">
      <alignment vertical="center" wrapText="1"/>
    </xf>
    <xf numFmtId="0" fontId="17" fillId="0" borderId="12" xfId="0" applyFont="1" applyBorder="1" applyAlignment="1">
      <alignment horizontal="center" vertical="center"/>
    </xf>
    <xf numFmtId="0" fontId="17" fillId="0" borderId="12" xfId="0" applyFont="1" applyBorder="1" applyAlignment="1">
      <alignment vertical="center" wrapText="1"/>
    </xf>
    <xf numFmtId="0" fontId="22" fillId="0" borderId="12" xfId="50" applyFont="1" applyBorder="1" applyAlignment="1" applyProtection="1">
      <alignment vertical="center"/>
      <protection/>
    </xf>
    <xf numFmtId="0" fontId="16" fillId="0" borderId="20" xfId="50" applyFont="1" applyFill="1" applyBorder="1" applyAlignment="1">
      <alignment horizontal="left" vertical="center"/>
      <protection/>
    </xf>
    <xf numFmtId="0" fontId="20" fillId="0" borderId="12" xfId="50" applyFont="1" applyBorder="1" applyAlignment="1" applyProtection="1">
      <alignment horizontal="center" vertical="center" wrapText="1"/>
      <protection/>
    </xf>
    <xf numFmtId="0" fontId="20" fillId="0" borderId="12" xfId="0" applyFont="1" applyBorder="1" applyAlignment="1">
      <alignment horizontal="left" vertical="center" wrapText="1"/>
    </xf>
    <xf numFmtId="0" fontId="18" fillId="0" borderId="12" xfId="0" applyFont="1" applyBorder="1" applyAlignment="1">
      <alignment vertical="center"/>
    </xf>
    <xf numFmtId="0" fontId="29" fillId="0" borderId="20" xfId="50" applyFont="1" applyBorder="1" applyAlignment="1">
      <alignment horizontal="left" vertical="center"/>
      <protection/>
    </xf>
    <xf numFmtId="0" fontId="27" fillId="0" borderId="12" xfId="0" applyFont="1" applyBorder="1" applyAlignment="1">
      <alignment horizontal="left" vertical="center" wrapText="1"/>
    </xf>
    <xf numFmtId="0" fontId="33" fillId="0" borderId="20" xfId="50" applyFont="1" applyBorder="1" applyAlignment="1">
      <alignment horizontal="left" vertical="center"/>
      <protection/>
    </xf>
    <xf numFmtId="0" fontId="18" fillId="0" borderId="12" xfId="0" applyFont="1" applyBorder="1" applyAlignment="1">
      <alignment horizontal="left" vertical="center"/>
    </xf>
    <xf numFmtId="0" fontId="35" fillId="0" borderId="20" xfId="50" applyFont="1" applyBorder="1" applyAlignment="1">
      <alignment horizontal="left" vertical="center"/>
      <protection/>
    </xf>
    <xf numFmtId="0" fontId="35" fillId="0" borderId="21" xfId="50" applyFont="1" applyBorder="1" applyAlignment="1">
      <alignment horizontal="left" vertical="center"/>
      <protection/>
    </xf>
    <xf numFmtId="0" fontId="39" fillId="0" borderId="22" xfId="0" applyFont="1" applyBorder="1" applyAlignment="1">
      <alignment vertical="center"/>
    </xf>
    <xf numFmtId="0" fontId="39" fillId="0" borderId="23" xfId="0" applyFont="1" applyBorder="1" applyAlignment="1">
      <alignment vertical="center"/>
    </xf>
    <xf numFmtId="0" fontId="39" fillId="0" borderId="13" xfId="0" applyFont="1" applyBorder="1" applyAlignment="1">
      <alignment vertical="center"/>
    </xf>
    <xf numFmtId="0" fontId="50" fillId="0" borderId="20" xfId="50" applyFont="1" applyBorder="1" applyAlignment="1">
      <alignment horizontal="left" vertical="center"/>
      <protection/>
    </xf>
    <xf numFmtId="0" fontId="27" fillId="0" borderId="12" xfId="0" applyFont="1" applyFill="1" applyBorder="1" applyAlignment="1">
      <alignment horizontal="center" vertical="center"/>
    </xf>
    <xf numFmtId="0" fontId="27" fillId="0" borderId="12" xfId="0" applyFont="1" applyFill="1" applyBorder="1" applyAlignment="1">
      <alignment horizontal="left" vertical="top" wrapText="1"/>
    </xf>
    <xf numFmtId="0" fontId="28" fillId="0" borderId="12" xfId="0" applyFont="1" applyBorder="1" applyAlignment="1">
      <alignment horizontal="left" vertical="center"/>
    </xf>
    <xf numFmtId="0" fontId="27" fillId="0" borderId="12" xfId="51" applyFont="1" applyBorder="1" applyAlignment="1">
      <alignment vertical="center" wrapText="1"/>
      <protection/>
    </xf>
    <xf numFmtId="0" fontId="28" fillId="0" borderId="12" xfId="51" applyFont="1" applyBorder="1" applyAlignment="1">
      <alignment vertical="center" wrapText="1"/>
      <protection/>
    </xf>
    <xf numFmtId="0" fontId="29" fillId="0" borderId="20" xfId="50" applyFont="1" applyFill="1" applyBorder="1" applyAlignment="1">
      <alignment horizontal="left" vertical="center" wrapText="1"/>
      <protection/>
    </xf>
    <xf numFmtId="0" fontId="28" fillId="0" borderId="12" xfId="0" applyFont="1" applyFill="1" applyBorder="1" applyAlignment="1">
      <alignment horizontal="left" vertical="center"/>
    </xf>
    <xf numFmtId="0" fontId="53" fillId="0" borderId="20" xfId="50" applyFont="1" applyBorder="1" applyAlignment="1">
      <alignment horizontal="left" vertical="center"/>
      <protection/>
    </xf>
    <xf numFmtId="0" fontId="55" fillId="0" borderId="24" xfId="50" applyFont="1" applyBorder="1" applyAlignment="1">
      <alignment horizontal="left"/>
      <protection/>
    </xf>
    <xf numFmtId="0" fontId="44" fillId="0" borderId="12" xfId="0" applyFont="1" applyBorder="1" applyAlignment="1">
      <alignment vertical="center"/>
    </xf>
    <xf numFmtId="0" fontId="43" fillId="0" borderId="25" xfId="51" applyFont="1" applyBorder="1" applyAlignment="1">
      <alignment vertical="center" wrapText="1"/>
      <protection/>
    </xf>
    <xf numFmtId="0" fontId="42" fillId="0" borderId="26" xfId="0" applyFont="1" applyBorder="1" applyAlignment="1">
      <alignment vertical="center" wrapText="1"/>
    </xf>
    <xf numFmtId="0" fontId="28" fillId="0" borderId="12" xfId="0" applyFont="1" applyBorder="1" applyAlignment="1">
      <alignment vertical="center"/>
    </xf>
    <xf numFmtId="0" fontId="33" fillId="0" borderId="20" xfId="50" applyFont="1" applyBorder="1" applyAlignment="1">
      <alignment horizontal="left" vertical="top"/>
      <protection/>
    </xf>
    <xf numFmtId="0" fontId="32" fillId="0" borderId="12" xfId="0" applyFont="1" applyBorder="1" applyAlignment="1">
      <alignment vertical="center"/>
    </xf>
    <xf numFmtId="0" fontId="33" fillId="0" borderId="20" xfId="53" applyFont="1" applyBorder="1" applyAlignment="1">
      <alignment horizontal="left" vertical="center" wrapText="1"/>
      <protection/>
    </xf>
    <xf numFmtId="0" fontId="32" fillId="0" borderId="12" xfId="0" applyFont="1" applyBorder="1" applyAlignment="1">
      <alignment/>
    </xf>
    <xf numFmtId="0" fontId="44" fillId="0" borderId="12" xfId="0" applyFont="1" applyBorder="1" applyAlignment="1">
      <alignment horizontal="center" wrapText="1"/>
    </xf>
    <xf numFmtId="0" fontId="58" fillId="0" borderId="12" xfId="0" applyFont="1" applyBorder="1" applyAlignment="1">
      <alignment vertical="center"/>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Excel Built-in Explanatory Text" xfId="50"/>
    <cellStyle name="Excel Built-in Normal" xfId="51"/>
    <cellStyle name="Excel_BuiltIn_Tekst objaśnienia 1" xfId="52"/>
    <cellStyle name="Excel_BuiltIn_Tekst objaśnienia 2" xfId="53"/>
    <cellStyle name="Footnote" xfId="54"/>
    <cellStyle name="Good" xfId="55"/>
    <cellStyle name="Heading" xfId="56"/>
    <cellStyle name="Heading 1" xfId="57"/>
    <cellStyle name="Heading 2" xfId="58"/>
    <cellStyle name="Hyperlink" xfId="59"/>
    <cellStyle name="Komórka połączona" xfId="60"/>
    <cellStyle name="Komórka zaznaczona" xfId="61"/>
    <cellStyle name="Nagłówek 1" xfId="62"/>
    <cellStyle name="Nagłówek 2" xfId="63"/>
    <cellStyle name="Nagłówek 3" xfId="64"/>
    <cellStyle name="Nagłówek 4" xfId="65"/>
    <cellStyle name="Neutral" xfId="66"/>
    <cellStyle name="Neutralny" xfId="67"/>
    <cellStyle name="Normalny 3" xfId="68"/>
    <cellStyle name="Normalny_Arkusz1" xfId="69"/>
    <cellStyle name="Note" xfId="70"/>
    <cellStyle name="Obliczenia" xfId="71"/>
    <cellStyle name="Percent" xfId="72"/>
    <cellStyle name="Status" xfId="73"/>
    <cellStyle name="Suma" xfId="74"/>
    <cellStyle name="Tekst objaśnienia" xfId="75"/>
    <cellStyle name="Tekst ostrzeżenia" xfId="76"/>
    <cellStyle name="Text" xfId="77"/>
    <cellStyle name="Tytuł" xfId="78"/>
    <cellStyle name="Uwaga" xfId="79"/>
    <cellStyle name="Currency" xfId="80"/>
    <cellStyle name="Currency [0]" xfId="81"/>
    <cellStyle name="Warning"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N24"/>
  <sheetViews>
    <sheetView zoomScale="90" zoomScaleNormal="90" zoomScalePageLayoutView="0" workbookViewId="0" topLeftCell="A22">
      <selection activeCell="M24" sqref="M24"/>
    </sheetView>
  </sheetViews>
  <sheetFormatPr defaultColWidth="9.59765625" defaultRowHeight="14.25"/>
  <cols>
    <col min="1" max="1" width="8.69921875" style="0" customWidth="1"/>
    <col min="2" max="2" width="37.8984375" style="0" customWidth="1"/>
    <col min="3" max="3" width="11.8984375" style="1" customWidth="1"/>
    <col min="4" max="4" width="18.19921875" style="2" customWidth="1"/>
    <col min="5" max="5" width="6.5" style="0" customWidth="1"/>
    <col min="6" max="6" width="9.3984375" style="0" customWidth="1"/>
    <col min="7" max="7" width="5.8984375" style="0" customWidth="1"/>
    <col min="8" max="8" width="8.09765625" style="0" customWidth="1"/>
    <col min="9" max="9" width="9.59765625" style="0" customWidth="1"/>
    <col min="10" max="10" width="6.59765625" style="3" customWidth="1"/>
    <col min="11" max="11" width="10.09765625" style="0" customWidth="1"/>
    <col min="12" max="13" width="13.09765625" style="0" customWidth="1"/>
  </cols>
  <sheetData>
    <row r="1" spans="1:13" s="4" customFormat="1" ht="26.25" customHeight="1">
      <c r="A1" s="217" t="s">
        <v>185</v>
      </c>
      <c r="B1" s="217"/>
      <c r="C1" s="217"/>
      <c r="D1" s="217"/>
      <c r="E1" s="217"/>
      <c r="F1" s="217"/>
      <c r="G1" s="217"/>
      <c r="H1" s="217"/>
      <c r="I1" s="217"/>
      <c r="J1" s="217"/>
      <c r="K1" s="217"/>
      <c r="L1" s="217"/>
      <c r="M1" s="217"/>
    </row>
    <row r="2" spans="1:13" ht="45">
      <c r="A2" s="5" t="s">
        <v>186</v>
      </c>
      <c r="B2" s="5" t="s">
        <v>187</v>
      </c>
      <c r="C2" s="5" t="s">
        <v>188</v>
      </c>
      <c r="D2" s="6" t="s">
        <v>189</v>
      </c>
      <c r="E2" s="5" t="s">
        <v>190</v>
      </c>
      <c r="F2" s="5" t="s">
        <v>191</v>
      </c>
      <c r="G2" s="5" t="s">
        <v>192</v>
      </c>
      <c r="H2" s="5" t="s">
        <v>193</v>
      </c>
      <c r="I2" s="5" t="s">
        <v>194</v>
      </c>
      <c r="J2" s="7" t="s">
        <v>195</v>
      </c>
      <c r="K2" s="5" t="s">
        <v>196</v>
      </c>
      <c r="L2" s="5" t="s">
        <v>197</v>
      </c>
      <c r="M2" s="5" t="s">
        <v>198</v>
      </c>
    </row>
    <row r="3" spans="1:13" s="15" customFormat="1" ht="111" customHeight="1">
      <c r="A3" s="218">
        <v>1</v>
      </c>
      <c r="B3" s="219" t="s">
        <v>199</v>
      </c>
      <c r="C3" s="8" t="s">
        <v>200</v>
      </c>
      <c r="D3" s="10" t="s">
        <v>124</v>
      </c>
      <c r="E3" s="8">
        <v>600</v>
      </c>
      <c r="F3" s="8">
        <v>700</v>
      </c>
      <c r="G3" s="8">
        <v>600</v>
      </c>
      <c r="H3" s="11">
        <f aca="true" t="shared" si="0" ref="H3:H9">E3+F3+G3</f>
        <v>1900</v>
      </c>
      <c r="I3" s="12"/>
      <c r="J3" s="13"/>
      <c r="K3" s="14"/>
      <c r="L3" s="14"/>
      <c r="M3" s="14"/>
    </row>
    <row r="4" spans="1:13" s="15" customFormat="1" ht="39.75" customHeight="1">
      <c r="A4" s="218"/>
      <c r="B4" s="219"/>
      <c r="C4" s="8" t="s">
        <v>201</v>
      </c>
      <c r="D4" s="10" t="s">
        <v>124</v>
      </c>
      <c r="E4" s="8">
        <v>125</v>
      </c>
      <c r="F4" s="8">
        <v>60</v>
      </c>
      <c r="G4" s="8">
        <v>160</v>
      </c>
      <c r="H4" s="11">
        <f t="shared" si="0"/>
        <v>345</v>
      </c>
      <c r="I4" s="12"/>
      <c r="J4" s="13"/>
      <c r="K4" s="14"/>
      <c r="L4" s="14"/>
      <c r="M4" s="14"/>
    </row>
    <row r="5" spans="1:13" s="16" customFormat="1" ht="73.5" customHeight="1">
      <c r="A5" s="8">
        <v>2</v>
      </c>
      <c r="B5" s="9" t="s">
        <v>202</v>
      </c>
      <c r="C5" s="8" t="s">
        <v>203</v>
      </c>
      <c r="D5" s="10" t="s">
        <v>124</v>
      </c>
      <c r="E5" s="8">
        <v>45</v>
      </c>
      <c r="F5" s="8">
        <v>0</v>
      </c>
      <c r="G5" s="8">
        <v>0</v>
      </c>
      <c r="H5" s="11">
        <f t="shared" si="0"/>
        <v>45</v>
      </c>
      <c r="I5" s="12"/>
      <c r="J5" s="13"/>
      <c r="K5" s="14"/>
      <c r="L5" s="14"/>
      <c r="M5" s="14"/>
    </row>
    <row r="6" spans="1:14" s="18" customFormat="1" ht="108" customHeight="1">
      <c r="A6" s="8">
        <v>3</v>
      </c>
      <c r="B6" s="9" t="s">
        <v>204</v>
      </c>
      <c r="C6" s="8" t="s">
        <v>205</v>
      </c>
      <c r="D6" s="10" t="s">
        <v>124</v>
      </c>
      <c r="E6" s="8">
        <v>40</v>
      </c>
      <c r="F6" s="8">
        <v>100</v>
      </c>
      <c r="G6" s="8">
        <v>0</v>
      </c>
      <c r="H6" s="11">
        <f t="shared" si="0"/>
        <v>140</v>
      </c>
      <c r="I6" s="12"/>
      <c r="J6" s="13"/>
      <c r="K6" s="14"/>
      <c r="L6" s="14"/>
      <c r="M6" s="14"/>
      <c r="N6" s="17"/>
    </row>
    <row r="7" spans="1:13" ht="141.75" customHeight="1">
      <c r="A7" s="8">
        <v>4</v>
      </c>
      <c r="B7" s="9" t="s">
        <v>206</v>
      </c>
      <c r="C7" s="19" t="s">
        <v>207</v>
      </c>
      <c r="D7" s="10" t="s">
        <v>124</v>
      </c>
      <c r="E7" s="8">
        <v>65</v>
      </c>
      <c r="F7" s="8">
        <v>150</v>
      </c>
      <c r="G7" s="8">
        <v>60</v>
      </c>
      <c r="H7" s="11">
        <f t="shared" si="0"/>
        <v>275</v>
      </c>
      <c r="I7" s="12"/>
      <c r="J7" s="13"/>
      <c r="K7" s="14"/>
      <c r="L7" s="14"/>
      <c r="M7" s="14"/>
    </row>
    <row r="8" spans="1:13" s="15" customFormat="1" ht="135.75" customHeight="1">
      <c r="A8" s="8">
        <v>5</v>
      </c>
      <c r="B8" s="9" t="s">
        <v>208</v>
      </c>
      <c r="C8" s="20" t="s">
        <v>209</v>
      </c>
      <c r="D8" s="10" t="s">
        <v>124</v>
      </c>
      <c r="E8" s="21">
        <v>40</v>
      </c>
      <c r="F8" s="8">
        <v>30</v>
      </c>
      <c r="G8" s="8">
        <v>40</v>
      </c>
      <c r="H8" s="11">
        <f t="shared" si="0"/>
        <v>110</v>
      </c>
      <c r="I8" s="14"/>
      <c r="J8" s="13"/>
      <c r="K8" s="14"/>
      <c r="L8" s="14"/>
      <c r="M8" s="14"/>
    </row>
    <row r="9" spans="1:13" s="15" customFormat="1" ht="176.25" customHeight="1">
      <c r="A9" s="31">
        <v>6</v>
      </c>
      <c r="B9" s="47" t="s">
        <v>0</v>
      </c>
      <c r="C9" s="52" t="s">
        <v>1</v>
      </c>
      <c r="D9" s="205" t="s">
        <v>124</v>
      </c>
      <c r="E9" s="206">
        <v>100</v>
      </c>
      <c r="F9" s="31">
        <v>500</v>
      </c>
      <c r="G9" s="31">
        <v>0</v>
      </c>
      <c r="H9" s="32">
        <f t="shared" si="0"/>
        <v>600</v>
      </c>
      <c r="I9" s="131"/>
      <c r="J9" s="187"/>
      <c r="K9" s="131"/>
      <c r="L9" s="131"/>
      <c r="M9" s="131"/>
    </row>
    <row r="10" spans="1:13" s="15" customFormat="1" ht="176.25" customHeight="1">
      <c r="A10" s="31">
        <v>7</v>
      </c>
      <c r="B10" s="47" t="s">
        <v>0</v>
      </c>
      <c r="C10" s="52" t="s">
        <v>2</v>
      </c>
      <c r="D10" s="205" t="s">
        <v>124</v>
      </c>
      <c r="E10" s="206">
        <v>100</v>
      </c>
      <c r="F10" s="31">
        <v>100</v>
      </c>
      <c r="G10" s="31">
        <v>0</v>
      </c>
      <c r="H10" s="32">
        <v>200</v>
      </c>
      <c r="I10" s="131"/>
      <c r="J10" s="187"/>
      <c r="K10" s="131"/>
      <c r="L10" s="131"/>
      <c r="M10" s="131"/>
    </row>
    <row r="11" spans="1:13" ht="128.25">
      <c r="A11" s="8">
        <v>8</v>
      </c>
      <c r="B11" s="9" t="s">
        <v>3</v>
      </c>
      <c r="C11" s="20" t="s">
        <v>4</v>
      </c>
      <c r="D11" s="10" t="s">
        <v>124</v>
      </c>
      <c r="E11" s="8">
        <v>100</v>
      </c>
      <c r="F11" s="8">
        <v>0</v>
      </c>
      <c r="G11" s="8">
        <v>120</v>
      </c>
      <c r="H11" s="11">
        <f aca="true" t="shared" si="1" ref="H11:H23">E11+F11+G11</f>
        <v>220</v>
      </c>
      <c r="I11" s="14"/>
      <c r="J11" s="13"/>
      <c r="K11" s="14"/>
      <c r="L11" s="14"/>
      <c r="M11" s="14"/>
    </row>
    <row r="12" spans="1:13" ht="140.25" customHeight="1">
      <c r="A12" s="8">
        <v>9</v>
      </c>
      <c r="B12" s="9" t="s">
        <v>5</v>
      </c>
      <c r="C12" s="20" t="s">
        <v>6</v>
      </c>
      <c r="D12" s="10" t="s">
        <v>124</v>
      </c>
      <c r="E12" s="8">
        <v>20</v>
      </c>
      <c r="F12" s="8">
        <v>0</v>
      </c>
      <c r="G12" s="8">
        <v>20</v>
      </c>
      <c r="H12" s="11">
        <f t="shared" si="1"/>
        <v>40</v>
      </c>
      <c r="I12" s="14"/>
      <c r="J12" s="13"/>
      <c r="K12" s="14"/>
      <c r="L12" s="14"/>
      <c r="M12" s="14"/>
    </row>
    <row r="13" spans="1:13" ht="85.5">
      <c r="A13" s="8">
        <v>10</v>
      </c>
      <c r="B13" s="9" t="s">
        <v>10</v>
      </c>
      <c r="C13" s="19" t="s">
        <v>11</v>
      </c>
      <c r="D13" s="10" t="s">
        <v>124</v>
      </c>
      <c r="E13" s="8">
        <v>10</v>
      </c>
      <c r="F13" s="8">
        <v>0</v>
      </c>
      <c r="G13" s="8">
        <v>10</v>
      </c>
      <c r="H13" s="11">
        <f t="shared" si="1"/>
        <v>20</v>
      </c>
      <c r="I13" s="14"/>
      <c r="J13" s="13"/>
      <c r="K13" s="14"/>
      <c r="L13" s="14"/>
      <c r="M13" s="14"/>
    </row>
    <row r="14" spans="1:13" ht="99.75">
      <c r="A14" s="8">
        <v>11</v>
      </c>
      <c r="B14" s="9" t="s">
        <v>12</v>
      </c>
      <c r="C14" s="22" t="s">
        <v>13</v>
      </c>
      <c r="D14" s="10" t="s">
        <v>124</v>
      </c>
      <c r="E14" s="8">
        <v>5</v>
      </c>
      <c r="F14" s="8">
        <v>0</v>
      </c>
      <c r="G14" s="8">
        <v>5</v>
      </c>
      <c r="H14" s="11">
        <f t="shared" si="1"/>
        <v>10</v>
      </c>
      <c r="I14" s="14"/>
      <c r="J14" s="13"/>
      <c r="K14" s="14"/>
      <c r="L14" s="14"/>
      <c r="M14" s="14"/>
    </row>
    <row r="15" spans="1:13" ht="199.5">
      <c r="A15" s="8">
        <v>12</v>
      </c>
      <c r="B15" s="23" t="s">
        <v>14</v>
      </c>
      <c r="C15" s="22" t="s">
        <v>15</v>
      </c>
      <c r="D15" s="24" t="s">
        <v>124</v>
      </c>
      <c r="E15" s="8">
        <v>0</v>
      </c>
      <c r="F15" s="8">
        <v>0</v>
      </c>
      <c r="G15" s="8">
        <v>300</v>
      </c>
      <c r="H15" s="11">
        <f t="shared" si="1"/>
        <v>300</v>
      </c>
      <c r="I15" s="14"/>
      <c r="J15" s="13"/>
      <c r="K15" s="14"/>
      <c r="L15" s="14"/>
      <c r="M15" s="14"/>
    </row>
    <row r="16" spans="1:13" ht="213.75">
      <c r="A16" s="8">
        <v>13</v>
      </c>
      <c r="B16" s="23" t="s">
        <v>16</v>
      </c>
      <c r="C16" s="22" t="s">
        <v>17</v>
      </c>
      <c r="D16" s="24" t="s">
        <v>124</v>
      </c>
      <c r="E16" s="8">
        <v>0</v>
      </c>
      <c r="F16" s="8">
        <v>0</v>
      </c>
      <c r="G16" s="8">
        <v>60</v>
      </c>
      <c r="H16" s="11">
        <f t="shared" si="1"/>
        <v>60</v>
      </c>
      <c r="I16" s="14"/>
      <c r="J16" s="13"/>
      <c r="K16" s="14"/>
      <c r="L16" s="14"/>
      <c r="M16" s="14"/>
    </row>
    <row r="17" spans="1:13" ht="156.75">
      <c r="A17" s="8">
        <v>14</v>
      </c>
      <c r="B17" s="23" t="s">
        <v>18</v>
      </c>
      <c r="C17" s="19" t="s">
        <v>15</v>
      </c>
      <c r="D17" s="25" t="s">
        <v>124</v>
      </c>
      <c r="E17" s="8">
        <v>0</v>
      </c>
      <c r="F17" s="8">
        <v>0</v>
      </c>
      <c r="G17" s="8">
        <v>240</v>
      </c>
      <c r="H17" s="11">
        <f t="shared" si="1"/>
        <v>240</v>
      </c>
      <c r="I17" s="14"/>
      <c r="J17" s="13"/>
      <c r="K17" s="14"/>
      <c r="L17" s="14"/>
      <c r="M17" s="14"/>
    </row>
    <row r="18" spans="1:13" ht="108.75" customHeight="1">
      <c r="A18" s="8">
        <v>15</v>
      </c>
      <c r="B18" s="9" t="s">
        <v>19</v>
      </c>
      <c r="C18" s="19" t="s">
        <v>20</v>
      </c>
      <c r="D18" s="10" t="s">
        <v>124</v>
      </c>
      <c r="E18" s="8">
        <v>10</v>
      </c>
      <c r="F18" s="8">
        <v>100</v>
      </c>
      <c r="G18" s="8">
        <v>50</v>
      </c>
      <c r="H18" s="11">
        <f t="shared" si="1"/>
        <v>160</v>
      </c>
      <c r="I18" s="14"/>
      <c r="J18" s="13"/>
      <c r="K18" s="14"/>
      <c r="L18" s="14"/>
      <c r="M18" s="14"/>
    </row>
    <row r="19" spans="1:13" ht="121.5" customHeight="1">
      <c r="A19" s="8">
        <v>16</v>
      </c>
      <c r="B19" s="23" t="s">
        <v>98</v>
      </c>
      <c r="C19" s="19" t="s">
        <v>15</v>
      </c>
      <c r="D19" s="25" t="s">
        <v>124</v>
      </c>
      <c r="E19" s="8">
        <v>10</v>
      </c>
      <c r="F19" s="8">
        <v>0</v>
      </c>
      <c r="G19" s="8">
        <v>0</v>
      </c>
      <c r="H19" s="11">
        <f t="shared" si="1"/>
        <v>10</v>
      </c>
      <c r="I19" s="14"/>
      <c r="J19" s="13"/>
      <c r="K19" s="14"/>
      <c r="L19" s="14"/>
      <c r="M19" s="14"/>
    </row>
    <row r="20" spans="1:13" s="4" customFormat="1" ht="68.25" customHeight="1">
      <c r="A20" s="214">
        <v>17</v>
      </c>
      <c r="B20" s="215" t="s">
        <v>22</v>
      </c>
      <c r="C20" s="28" t="s">
        <v>23</v>
      </c>
      <c r="D20" s="29" t="s">
        <v>124</v>
      </c>
      <c r="E20" s="30">
        <v>230</v>
      </c>
      <c r="F20" s="30">
        <v>120</v>
      </c>
      <c r="G20" s="31">
        <v>200</v>
      </c>
      <c r="H20" s="32">
        <f t="shared" si="1"/>
        <v>550</v>
      </c>
      <c r="I20" s="33"/>
      <c r="J20" s="34"/>
      <c r="K20" s="14"/>
      <c r="L20" s="14"/>
      <c r="M20" s="14"/>
    </row>
    <row r="21" spans="1:13" ht="82.5" customHeight="1">
      <c r="A21" s="214"/>
      <c r="B21" s="215"/>
      <c r="C21" s="35" t="s">
        <v>200</v>
      </c>
      <c r="D21" s="29" t="s">
        <v>124</v>
      </c>
      <c r="E21" s="30">
        <v>130</v>
      </c>
      <c r="F21" s="30">
        <v>150</v>
      </c>
      <c r="G21" s="31">
        <v>80</v>
      </c>
      <c r="H21" s="32">
        <f t="shared" si="1"/>
        <v>360</v>
      </c>
      <c r="I21" s="36"/>
      <c r="J21" s="34"/>
      <c r="K21" s="14"/>
      <c r="L21" s="14"/>
      <c r="M21" s="14"/>
    </row>
    <row r="22" spans="1:13" ht="75" customHeight="1">
      <c r="A22" s="214">
        <v>18</v>
      </c>
      <c r="B22" s="215" t="s">
        <v>24</v>
      </c>
      <c r="C22" s="28" t="s">
        <v>23</v>
      </c>
      <c r="D22" s="29" t="s">
        <v>124</v>
      </c>
      <c r="E22" s="30">
        <v>50</v>
      </c>
      <c r="F22" s="30">
        <v>50</v>
      </c>
      <c r="G22" s="31">
        <v>25</v>
      </c>
      <c r="H22" s="32">
        <f t="shared" si="1"/>
        <v>125</v>
      </c>
      <c r="I22" s="36"/>
      <c r="J22" s="34"/>
      <c r="K22" s="14"/>
      <c r="L22" s="14"/>
      <c r="M22" s="14"/>
    </row>
    <row r="23" spans="1:13" ht="98.25" customHeight="1">
      <c r="A23" s="214"/>
      <c r="B23" s="215"/>
      <c r="C23" s="35" t="s">
        <v>200</v>
      </c>
      <c r="D23" s="29" t="s">
        <v>124</v>
      </c>
      <c r="E23" s="30">
        <v>700</v>
      </c>
      <c r="F23" s="30">
        <v>450</v>
      </c>
      <c r="G23" s="31">
        <v>100</v>
      </c>
      <c r="H23" s="32">
        <f t="shared" si="1"/>
        <v>1250</v>
      </c>
      <c r="I23" s="36"/>
      <c r="J23" s="34"/>
      <c r="K23" s="14"/>
      <c r="L23" s="14"/>
      <c r="M23" s="14"/>
    </row>
    <row r="24" spans="1:13" ht="27.75" customHeight="1">
      <c r="A24" s="216" t="s">
        <v>25</v>
      </c>
      <c r="B24" s="216"/>
      <c r="C24" s="216"/>
      <c r="D24" s="216"/>
      <c r="E24" s="216"/>
      <c r="F24" s="216"/>
      <c r="G24" s="216"/>
      <c r="H24" s="216"/>
      <c r="I24" s="216"/>
      <c r="J24" s="216"/>
      <c r="K24" s="216"/>
      <c r="L24" s="37"/>
      <c r="M24" s="38"/>
    </row>
  </sheetData>
  <sheetProtection selectLockedCells="1" selectUnlockedCells="1"/>
  <mergeCells count="8">
    <mergeCell ref="A22:A23"/>
    <mergeCell ref="B22:B23"/>
    <mergeCell ref="A24:K24"/>
    <mergeCell ref="A1:M1"/>
    <mergeCell ref="A3:A4"/>
    <mergeCell ref="B3:B4"/>
    <mergeCell ref="A20:A21"/>
    <mergeCell ref="B20:B21"/>
  </mergeCells>
  <printOptions/>
  <pageMargins left="0.7" right="0.7" top="0.75" bottom="0.75" header="0.5118055555555555" footer="0.5118055555555555"/>
  <pageSetup fitToHeight="0" fitToWidth="1"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tabColor indexed="9"/>
    <pageSetUpPr fitToPage="1"/>
  </sheetPr>
  <dimension ref="A1:M10"/>
  <sheetViews>
    <sheetView zoomScalePageLayoutView="0" workbookViewId="0" topLeftCell="A1">
      <selection activeCell="M27" sqref="M27"/>
    </sheetView>
  </sheetViews>
  <sheetFormatPr defaultColWidth="8.796875" defaultRowHeight="14.25"/>
  <cols>
    <col min="2" max="2" width="33.09765625" style="0" customWidth="1"/>
    <col min="12" max="12" width="14.3984375" style="0" customWidth="1"/>
    <col min="13" max="13" width="14.59765625" style="0" customWidth="1"/>
  </cols>
  <sheetData>
    <row r="1" spans="1:13" ht="14.25">
      <c r="A1" s="238" t="s">
        <v>137</v>
      </c>
      <c r="B1" s="238"/>
      <c r="C1" s="238"/>
      <c r="D1" s="238"/>
      <c r="E1" s="238"/>
      <c r="F1" s="238"/>
      <c r="G1" s="238"/>
      <c r="H1" s="238"/>
      <c r="I1" s="238"/>
      <c r="J1" s="238"/>
      <c r="K1" s="238"/>
      <c r="L1" s="238"/>
      <c r="M1" s="238"/>
    </row>
    <row r="2" spans="1:13" ht="90">
      <c r="A2" s="5" t="s">
        <v>186</v>
      </c>
      <c r="B2" s="5" t="s">
        <v>187</v>
      </c>
      <c r="C2" s="5" t="s">
        <v>188</v>
      </c>
      <c r="D2" s="5" t="s">
        <v>189</v>
      </c>
      <c r="E2" s="5" t="s">
        <v>190</v>
      </c>
      <c r="F2" s="5" t="s">
        <v>191</v>
      </c>
      <c r="G2" s="5" t="s">
        <v>192</v>
      </c>
      <c r="H2" s="5" t="s">
        <v>193</v>
      </c>
      <c r="I2" s="5" t="s">
        <v>194</v>
      </c>
      <c r="J2" s="5" t="s">
        <v>195</v>
      </c>
      <c r="K2" s="5" t="s">
        <v>196</v>
      </c>
      <c r="L2" s="5" t="s">
        <v>197</v>
      </c>
      <c r="M2" s="5" t="s">
        <v>198</v>
      </c>
    </row>
    <row r="3" spans="1:13" ht="256.5">
      <c r="A3" s="51">
        <v>1</v>
      </c>
      <c r="B3" s="114" t="s">
        <v>87</v>
      </c>
      <c r="C3" s="51" t="s">
        <v>40</v>
      </c>
      <c r="D3" s="185" t="s">
        <v>124</v>
      </c>
      <c r="E3" s="31">
        <v>0</v>
      </c>
      <c r="F3" s="31">
        <v>0</v>
      </c>
      <c r="G3" s="31">
        <v>90</v>
      </c>
      <c r="H3" s="32">
        <f>E3+F3+G3</f>
        <v>90</v>
      </c>
      <c r="I3" s="186"/>
      <c r="J3" s="187"/>
      <c r="K3" s="131"/>
      <c r="L3" s="131"/>
      <c r="M3" s="131"/>
    </row>
    <row r="4" spans="1:13" ht="185.25">
      <c r="A4" s="51">
        <v>2</v>
      </c>
      <c r="B4" s="114" t="s">
        <v>89</v>
      </c>
      <c r="C4" s="51" t="s">
        <v>41</v>
      </c>
      <c r="D4" s="185" t="s">
        <v>124</v>
      </c>
      <c r="E4" s="31">
        <v>0</v>
      </c>
      <c r="F4" s="31">
        <v>0</v>
      </c>
      <c r="G4" s="31">
        <v>100</v>
      </c>
      <c r="H4" s="32">
        <f>E4+F4+G4</f>
        <v>100</v>
      </c>
      <c r="I4" s="186"/>
      <c r="J4" s="187"/>
      <c r="K4" s="131"/>
      <c r="L4" s="131"/>
      <c r="M4" s="131"/>
    </row>
    <row r="5" spans="1:13" ht="322.5">
      <c r="A5" s="51">
        <v>3</v>
      </c>
      <c r="B5" s="114" t="s">
        <v>48</v>
      </c>
      <c r="C5" s="51" t="s">
        <v>200</v>
      </c>
      <c r="D5" s="185" t="s">
        <v>124</v>
      </c>
      <c r="E5" s="31">
        <v>0</v>
      </c>
      <c r="F5" s="31">
        <v>0</v>
      </c>
      <c r="G5" s="31">
        <v>80</v>
      </c>
      <c r="H5" s="32">
        <v>80</v>
      </c>
      <c r="I5" s="186"/>
      <c r="J5" s="187"/>
      <c r="K5" s="131"/>
      <c r="L5" s="131"/>
      <c r="M5" s="131"/>
    </row>
    <row r="6" spans="1:13" ht="256.5">
      <c r="A6" s="51">
        <v>4</v>
      </c>
      <c r="B6" s="114" t="s">
        <v>43</v>
      </c>
      <c r="C6" s="51" t="s">
        <v>200</v>
      </c>
      <c r="D6" s="185" t="s">
        <v>44</v>
      </c>
      <c r="E6" s="31">
        <v>0</v>
      </c>
      <c r="F6" s="31">
        <v>0</v>
      </c>
      <c r="G6" s="31">
        <v>80</v>
      </c>
      <c r="H6" s="32">
        <f>E6+F6+G6</f>
        <v>80</v>
      </c>
      <c r="I6" s="186"/>
      <c r="J6" s="187"/>
      <c r="K6" s="131"/>
      <c r="L6" s="131"/>
      <c r="M6" s="131"/>
    </row>
    <row r="7" spans="1:13" ht="228">
      <c r="A7" s="51">
        <v>5</v>
      </c>
      <c r="B7" s="188" t="s">
        <v>45</v>
      </c>
      <c r="C7" s="51" t="s">
        <v>46</v>
      </c>
      <c r="D7" s="185" t="s">
        <v>124</v>
      </c>
      <c r="E7" s="31">
        <v>0</v>
      </c>
      <c r="F7" s="31">
        <v>0</v>
      </c>
      <c r="G7" s="31">
        <v>70</v>
      </c>
      <c r="H7" s="32">
        <v>70</v>
      </c>
      <c r="I7" s="186"/>
      <c r="J7" s="187"/>
      <c r="K7" s="131"/>
      <c r="L7" s="131"/>
      <c r="M7" s="131"/>
    </row>
    <row r="8" spans="1:13" ht="299.25">
      <c r="A8" s="51">
        <v>6</v>
      </c>
      <c r="B8" s="188" t="s">
        <v>47</v>
      </c>
      <c r="C8" s="51" t="s">
        <v>46</v>
      </c>
      <c r="D8" s="185" t="s">
        <v>124</v>
      </c>
      <c r="E8" s="31">
        <v>0</v>
      </c>
      <c r="F8" s="31">
        <v>0</v>
      </c>
      <c r="G8" s="31">
        <v>70</v>
      </c>
      <c r="H8" s="32">
        <v>70</v>
      </c>
      <c r="I8" s="186"/>
      <c r="J8" s="187"/>
      <c r="K8" s="131"/>
      <c r="L8" s="131"/>
      <c r="M8" s="131"/>
    </row>
    <row r="9" spans="1:13" ht="15">
      <c r="A9" s="237" t="s">
        <v>25</v>
      </c>
      <c r="B9" s="237"/>
      <c r="C9" s="237"/>
      <c r="D9" s="237"/>
      <c r="E9" s="237"/>
      <c r="F9" s="237"/>
      <c r="G9" s="237"/>
      <c r="H9" s="237"/>
      <c r="I9" s="237"/>
      <c r="J9" s="237"/>
      <c r="K9" s="237"/>
      <c r="L9" s="116">
        <f>SUM(L3:L8)</f>
        <v>0</v>
      </c>
      <c r="M9" s="116">
        <f>SUM(M3:M8)</f>
        <v>0</v>
      </c>
    </row>
    <row r="10" spans="1:13" ht="14.25">
      <c r="A10" s="181"/>
      <c r="B10" s="181"/>
      <c r="C10" s="181"/>
      <c r="D10" s="181"/>
      <c r="E10" s="181"/>
      <c r="F10" s="181"/>
      <c r="G10" s="181"/>
      <c r="H10" s="181"/>
      <c r="I10" s="181"/>
      <c r="J10" s="181"/>
      <c r="K10" s="181"/>
      <c r="L10" s="181"/>
      <c r="M10" s="181"/>
    </row>
  </sheetData>
  <sheetProtection/>
  <mergeCells count="2">
    <mergeCell ref="A1:M1"/>
    <mergeCell ref="A9:K9"/>
  </mergeCells>
  <printOptions/>
  <pageMargins left="0.75" right="0.75" top="1" bottom="1" header="0.5" footer="0.5"/>
  <pageSetup fitToHeight="0"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indexed="9"/>
    <pageSetUpPr fitToPage="1"/>
  </sheetPr>
  <dimension ref="A1:M5"/>
  <sheetViews>
    <sheetView zoomScalePageLayoutView="0" workbookViewId="0" topLeftCell="A1">
      <selection activeCell="N11" sqref="N11"/>
    </sheetView>
  </sheetViews>
  <sheetFormatPr defaultColWidth="8.796875" defaultRowHeight="14.25"/>
  <cols>
    <col min="2" max="2" width="29.09765625" style="0" customWidth="1"/>
    <col min="11" max="11" width="9.3984375" style="0" bestFit="1" customWidth="1"/>
    <col min="12" max="13" width="11.3984375" style="0" bestFit="1" customWidth="1"/>
  </cols>
  <sheetData>
    <row r="1" spans="1:13" ht="18.75">
      <c r="A1" s="223" t="s">
        <v>138</v>
      </c>
      <c r="B1" s="223"/>
      <c r="C1" s="223"/>
      <c r="D1" s="223"/>
      <c r="E1" s="223"/>
      <c r="F1" s="223"/>
      <c r="G1" s="223"/>
      <c r="H1" s="223"/>
      <c r="I1" s="223"/>
      <c r="J1" s="223"/>
      <c r="K1" s="223"/>
      <c r="L1" s="223"/>
      <c r="M1" s="223"/>
    </row>
    <row r="2" spans="1:13" ht="90">
      <c r="A2" s="42" t="s">
        <v>186</v>
      </c>
      <c r="B2" s="43" t="s">
        <v>187</v>
      </c>
      <c r="C2" s="44" t="s">
        <v>188</v>
      </c>
      <c r="D2" s="43" t="s">
        <v>189</v>
      </c>
      <c r="E2" s="43" t="s">
        <v>190</v>
      </c>
      <c r="F2" s="43" t="s">
        <v>191</v>
      </c>
      <c r="G2" s="43" t="s">
        <v>192</v>
      </c>
      <c r="H2" s="43" t="s">
        <v>193</v>
      </c>
      <c r="I2" s="43" t="s">
        <v>194</v>
      </c>
      <c r="J2" s="43" t="s">
        <v>195</v>
      </c>
      <c r="K2" s="43" t="s">
        <v>196</v>
      </c>
      <c r="L2" s="43" t="s">
        <v>197</v>
      </c>
      <c r="M2" s="43" t="s">
        <v>198</v>
      </c>
    </row>
    <row r="3" spans="1:13" s="16" customFormat="1" ht="303" customHeight="1">
      <c r="A3" s="51">
        <v>1</v>
      </c>
      <c r="B3" s="101" t="s">
        <v>125</v>
      </c>
      <c r="C3" s="51" t="s">
        <v>127</v>
      </c>
      <c r="D3" s="52" t="s">
        <v>124</v>
      </c>
      <c r="E3" s="52">
        <v>0</v>
      </c>
      <c r="F3" s="52">
        <v>0</v>
      </c>
      <c r="G3" s="52">
        <v>30</v>
      </c>
      <c r="H3" s="32">
        <v>30</v>
      </c>
      <c r="I3" s="186"/>
      <c r="J3" s="187"/>
      <c r="K3" s="131"/>
      <c r="L3" s="131"/>
      <c r="M3" s="131"/>
    </row>
    <row r="4" spans="1:13" s="16" customFormat="1" ht="176.25" customHeight="1">
      <c r="A4" s="51">
        <v>2</v>
      </c>
      <c r="B4" s="101" t="s">
        <v>126</v>
      </c>
      <c r="C4" s="51" t="s">
        <v>128</v>
      </c>
      <c r="D4" s="52" t="s">
        <v>124</v>
      </c>
      <c r="E4" s="52">
        <v>0</v>
      </c>
      <c r="F4" s="52">
        <v>0</v>
      </c>
      <c r="G4" s="52">
        <v>50</v>
      </c>
      <c r="H4" s="32">
        <v>50</v>
      </c>
      <c r="I4" s="54"/>
      <c r="J4" s="187"/>
      <c r="K4" s="131"/>
      <c r="L4" s="131"/>
      <c r="M4" s="131"/>
    </row>
    <row r="5" spans="1:13" ht="15">
      <c r="A5" s="224" t="s">
        <v>25</v>
      </c>
      <c r="B5" s="224"/>
      <c r="C5" s="224"/>
      <c r="D5" s="224"/>
      <c r="E5" s="224"/>
      <c r="F5" s="224"/>
      <c r="G5" s="224"/>
      <c r="H5" s="224"/>
      <c r="I5" s="224"/>
      <c r="J5" s="224"/>
      <c r="K5" s="224"/>
      <c r="L5" s="85"/>
      <c r="M5" s="85"/>
    </row>
  </sheetData>
  <sheetProtection/>
  <mergeCells count="2">
    <mergeCell ref="A1:M1"/>
    <mergeCell ref="A5:K5"/>
  </mergeCells>
  <printOptions/>
  <pageMargins left="0.75" right="0.75" top="1" bottom="1" header="0.5" footer="0.5"/>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9"/>
    <pageSetUpPr fitToPage="1"/>
  </sheetPr>
  <dimension ref="A1:M10"/>
  <sheetViews>
    <sheetView zoomScalePageLayoutView="0" workbookViewId="0" topLeftCell="A1">
      <selection activeCell="N14" sqref="N14"/>
    </sheetView>
  </sheetViews>
  <sheetFormatPr defaultColWidth="8.796875" defaultRowHeight="14.25"/>
  <cols>
    <col min="2" max="2" width="35.19921875" style="0" customWidth="1"/>
    <col min="12" max="12" width="13" style="0" customWidth="1"/>
    <col min="13" max="13" width="14.09765625" style="0" customWidth="1"/>
  </cols>
  <sheetData>
    <row r="1" spans="1:13" ht="15.75">
      <c r="A1" s="239" t="s">
        <v>139</v>
      </c>
      <c r="B1" s="239"/>
      <c r="C1" s="239"/>
      <c r="D1" s="239"/>
      <c r="E1" s="239"/>
      <c r="F1" s="239"/>
      <c r="G1" s="239"/>
      <c r="H1" s="239"/>
      <c r="I1" s="239"/>
      <c r="J1" s="239"/>
      <c r="K1" s="239"/>
      <c r="L1" s="239"/>
      <c r="M1" s="239"/>
    </row>
    <row r="2" spans="1:13" ht="94.5">
      <c r="A2" s="118" t="s">
        <v>186</v>
      </c>
      <c r="B2" s="118" t="s">
        <v>187</v>
      </c>
      <c r="C2" s="118" t="s">
        <v>188</v>
      </c>
      <c r="D2" s="118" t="s">
        <v>189</v>
      </c>
      <c r="E2" s="118" t="s">
        <v>190</v>
      </c>
      <c r="F2" s="118" t="s">
        <v>191</v>
      </c>
      <c r="G2" s="118" t="s">
        <v>192</v>
      </c>
      <c r="H2" s="118" t="s">
        <v>193</v>
      </c>
      <c r="I2" s="118" t="s">
        <v>194</v>
      </c>
      <c r="J2" s="118" t="s">
        <v>195</v>
      </c>
      <c r="K2" s="118" t="s">
        <v>196</v>
      </c>
      <c r="L2" s="118" t="s">
        <v>197</v>
      </c>
      <c r="M2" s="118" t="s">
        <v>198</v>
      </c>
    </row>
    <row r="3" spans="1:13" s="16" customFormat="1" ht="328.5" customHeight="1">
      <c r="A3" s="189">
        <v>1</v>
      </c>
      <c r="B3" s="208" t="s">
        <v>129</v>
      </c>
      <c r="C3" s="189" t="s">
        <v>93</v>
      </c>
      <c r="D3" s="190" t="s">
        <v>124</v>
      </c>
      <c r="E3" s="191">
        <v>0</v>
      </c>
      <c r="F3" s="191">
        <v>0</v>
      </c>
      <c r="G3" s="191">
        <v>300</v>
      </c>
      <c r="H3" s="192">
        <f>E3+F3+G3</f>
        <v>300</v>
      </c>
      <c r="I3" s="193"/>
      <c r="J3" s="194"/>
      <c r="K3" s="195"/>
      <c r="L3" s="195"/>
      <c r="M3" s="195"/>
    </row>
    <row r="4" spans="1:13" s="16" customFormat="1" ht="405">
      <c r="A4" s="189">
        <v>2</v>
      </c>
      <c r="B4" s="209" t="s">
        <v>130</v>
      </c>
      <c r="C4" s="189" t="s">
        <v>131</v>
      </c>
      <c r="D4" s="190" t="s">
        <v>124</v>
      </c>
      <c r="E4" s="191">
        <v>0</v>
      </c>
      <c r="F4" s="191">
        <v>0</v>
      </c>
      <c r="G4" s="191">
        <v>500</v>
      </c>
      <c r="H4" s="192">
        <v>500</v>
      </c>
      <c r="I4" s="193"/>
      <c r="J4" s="194"/>
      <c r="K4" s="195"/>
      <c r="L4" s="195"/>
      <c r="M4" s="195"/>
    </row>
    <row r="5" spans="1:13" ht="240">
      <c r="A5" s="189">
        <v>3</v>
      </c>
      <c r="B5" s="196" t="s">
        <v>132</v>
      </c>
      <c r="C5" s="189" t="s">
        <v>93</v>
      </c>
      <c r="D5" s="190" t="s">
        <v>124</v>
      </c>
      <c r="E5" s="189">
        <v>0</v>
      </c>
      <c r="F5" s="191">
        <v>0</v>
      </c>
      <c r="G5" s="191">
        <v>700</v>
      </c>
      <c r="H5" s="192">
        <f>E5+F5+G5</f>
        <v>700</v>
      </c>
      <c r="I5" s="197"/>
      <c r="J5" s="194"/>
      <c r="K5" s="195"/>
      <c r="L5" s="195"/>
      <c r="M5" s="195"/>
    </row>
    <row r="6" spans="1:13" ht="165">
      <c r="A6" s="189">
        <v>4</v>
      </c>
      <c r="B6" s="196" t="s">
        <v>144</v>
      </c>
      <c r="C6" s="189" t="s">
        <v>93</v>
      </c>
      <c r="D6" s="190" t="s">
        <v>124</v>
      </c>
      <c r="E6" s="189">
        <v>0</v>
      </c>
      <c r="F6" s="191">
        <v>0</v>
      </c>
      <c r="G6" s="191">
        <v>120</v>
      </c>
      <c r="H6" s="192">
        <f>E6+F6+G6</f>
        <v>120</v>
      </c>
      <c r="I6" s="197"/>
      <c r="J6" s="194"/>
      <c r="K6" s="195"/>
      <c r="L6" s="195"/>
      <c r="M6" s="195"/>
    </row>
    <row r="7" spans="1:13" ht="15.75">
      <c r="A7" s="240" t="s">
        <v>25</v>
      </c>
      <c r="B7" s="240"/>
      <c r="C7" s="240"/>
      <c r="D7" s="240"/>
      <c r="E7" s="240"/>
      <c r="F7" s="240"/>
      <c r="G7" s="240"/>
      <c r="H7" s="240"/>
      <c r="I7" s="240"/>
      <c r="J7" s="240"/>
      <c r="K7" s="240"/>
      <c r="L7" s="117"/>
      <c r="M7" s="117"/>
    </row>
    <row r="8" spans="1:13" ht="15.75">
      <c r="A8" s="241" t="s">
        <v>78</v>
      </c>
      <c r="B8" s="241"/>
      <c r="C8" s="241"/>
      <c r="D8" s="241"/>
      <c r="E8" s="241"/>
      <c r="F8" s="241"/>
      <c r="G8" s="241"/>
      <c r="H8" s="241"/>
      <c r="I8" s="241"/>
      <c r="J8" s="241"/>
      <c r="K8" s="241"/>
      <c r="L8" s="241"/>
      <c r="M8" s="241"/>
    </row>
    <row r="9" spans="1:13" ht="85.5" customHeight="1">
      <c r="A9" s="242" t="s">
        <v>107</v>
      </c>
      <c r="B9" s="242"/>
      <c r="C9" s="242"/>
      <c r="D9" s="242"/>
      <c r="E9" s="242"/>
      <c r="F9" s="242"/>
      <c r="G9" s="242"/>
      <c r="H9" s="242"/>
      <c r="I9" s="242"/>
      <c r="J9" s="242"/>
      <c r="K9" s="242"/>
      <c r="L9" s="242"/>
      <c r="M9" s="242"/>
    </row>
    <row r="10" spans="1:13" ht="15">
      <c r="A10" s="198"/>
      <c r="B10" s="198"/>
      <c r="C10" s="198"/>
      <c r="D10" s="198"/>
      <c r="E10" s="198"/>
      <c r="F10" s="198"/>
      <c r="G10" s="198"/>
      <c r="H10" s="198"/>
      <c r="I10" s="198"/>
      <c r="J10" s="198"/>
      <c r="K10" s="198"/>
      <c r="L10" s="198"/>
      <c r="M10" s="198"/>
    </row>
  </sheetData>
  <sheetProtection/>
  <mergeCells count="4">
    <mergeCell ref="A1:M1"/>
    <mergeCell ref="A7:K7"/>
    <mergeCell ref="A8:M8"/>
    <mergeCell ref="A9:M9"/>
  </mergeCells>
  <printOptions/>
  <pageMargins left="0.75" right="0.75" top="1" bottom="1" header="0.5" footer="0.5"/>
  <pageSetup fitToHeight="0" fitToWidth="1"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sheetPr>
    <tabColor indexed="9"/>
    <pageSetUpPr fitToPage="1"/>
  </sheetPr>
  <dimension ref="A1:M6"/>
  <sheetViews>
    <sheetView zoomScalePageLayoutView="0" workbookViewId="0" topLeftCell="A1">
      <selection activeCell="M6" sqref="M6"/>
    </sheetView>
  </sheetViews>
  <sheetFormatPr defaultColWidth="8.796875" defaultRowHeight="14.25"/>
  <cols>
    <col min="2" max="2" width="42.09765625" style="0" customWidth="1"/>
    <col min="10" max="10" width="6.3984375" style="0" customWidth="1"/>
    <col min="11" max="11" width="9.8984375" style="0" customWidth="1"/>
    <col min="12" max="12" width="11.59765625" style="0" customWidth="1"/>
    <col min="13" max="13" width="11.8984375" style="0" customWidth="1"/>
  </cols>
  <sheetData>
    <row r="1" spans="1:13" ht="18.75">
      <c r="A1" s="223" t="s">
        <v>140</v>
      </c>
      <c r="B1" s="223"/>
      <c r="C1" s="223"/>
      <c r="D1" s="223"/>
      <c r="E1" s="223"/>
      <c r="F1" s="223"/>
      <c r="G1" s="223"/>
      <c r="H1" s="223"/>
      <c r="I1" s="223"/>
      <c r="J1" s="223"/>
      <c r="K1" s="223"/>
      <c r="L1" s="223"/>
      <c r="M1" s="223"/>
    </row>
    <row r="2" spans="1:13" ht="95.25" thickBot="1">
      <c r="A2" s="118" t="s">
        <v>186</v>
      </c>
      <c r="B2" s="118" t="s">
        <v>187</v>
      </c>
      <c r="C2" s="119" t="s">
        <v>188</v>
      </c>
      <c r="D2" s="118" t="s">
        <v>189</v>
      </c>
      <c r="E2" s="118" t="s">
        <v>190</v>
      </c>
      <c r="F2" s="118" t="s">
        <v>191</v>
      </c>
      <c r="G2" s="118" t="s">
        <v>192</v>
      </c>
      <c r="H2" s="118" t="s">
        <v>193</v>
      </c>
      <c r="I2" s="118" t="s">
        <v>194</v>
      </c>
      <c r="J2" s="118" t="s">
        <v>195</v>
      </c>
      <c r="K2" s="118" t="s">
        <v>196</v>
      </c>
      <c r="L2" s="118" t="s">
        <v>197</v>
      </c>
      <c r="M2" s="118" t="s">
        <v>198</v>
      </c>
    </row>
    <row r="3" spans="1:13" ht="245.25" customHeight="1">
      <c r="A3" s="51">
        <v>1</v>
      </c>
      <c r="B3" s="120" t="s">
        <v>108</v>
      </c>
      <c r="C3" s="121" t="s">
        <v>109</v>
      </c>
      <c r="D3" s="122"/>
      <c r="E3" s="64">
        <v>0</v>
      </c>
      <c r="F3" s="123">
        <v>0</v>
      </c>
      <c r="G3" s="64">
        <v>280</v>
      </c>
      <c r="H3" s="199">
        <f>E3+F3+G3</f>
        <v>280</v>
      </c>
      <c r="I3" s="124"/>
      <c r="J3" s="200"/>
      <c r="K3" s="125"/>
      <c r="L3" s="125"/>
      <c r="M3" s="125"/>
    </row>
    <row r="4" spans="1:13" ht="287.25" customHeight="1">
      <c r="A4" s="126">
        <v>2</v>
      </c>
      <c r="B4" s="127" t="s">
        <v>110</v>
      </c>
      <c r="C4" s="128" t="s">
        <v>109</v>
      </c>
      <c r="D4" s="129"/>
      <c r="E4" s="51">
        <v>0</v>
      </c>
      <c r="F4" s="31">
        <v>0</v>
      </c>
      <c r="G4" s="31">
        <v>280</v>
      </c>
      <c r="H4" s="201">
        <f>E4+F4+G4</f>
        <v>280</v>
      </c>
      <c r="I4" s="130"/>
      <c r="J4" s="187"/>
      <c r="K4" s="131"/>
      <c r="L4" s="131"/>
      <c r="M4" s="131"/>
    </row>
    <row r="5" spans="1:13" ht="332.25" customHeight="1">
      <c r="A5" s="126">
        <v>3</v>
      </c>
      <c r="B5" s="132" t="s">
        <v>111</v>
      </c>
      <c r="C5" s="133" t="s">
        <v>109</v>
      </c>
      <c r="D5" s="134"/>
      <c r="E5" s="135">
        <v>0</v>
      </c>
      <c r="F5" s="81">
        <v>0</v>
      </c>
      <c r="G5" s="81">
        <v>280</v>
      </c>
      <c r="H5" s="202">
        <f>E5+F5+G5</f>
        <v>280</v>
      </c>
      <c r="I5" s="136"/>
      <c r="J5" s="203"/>
      <c r="K5" s="137"/>
      <c r="L5" s="137"/>
      <c r="M5" s="137"/>
    </row>
    <row r="6" spans="1:13" ht="51" customHeight="1">
      <c r="A6" s="243" t="s">
        <v>146</v>
      </c>
      <c r="B6" s="243" t="s">
        <v>112</v>
      </c>
      <c r="C6" s="243"/>
      <c r="D6" s="243"/>
      <c r="E6" s="243"/>
      <c r="F6" s="243"/>
      <c r="G6" s="243"/>
      <c r="H6" s="243"/>
      <c r="I6" s="243"/>
      <c r="J6" s="243"/>
      <c r="K6" s="243"/>
      <c r="L6" s="139"/>
      <c r="M6" s="139"/>
    </row>
  </sheetData>
  <sheetProtection/>
  <mergeCells count="2">
    <mergeCell ref="A1:M1"/>
    <mergeCell ref="A6:K6"/>
  </mergeCells>
  <printOptions/>
  <pageMargins left="0.75" right="0.75" top="1" bottom="1" header="0.5" footer="0.5"/>
  <pageSetup fitToHeight="0"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indexed="9"/>
    <pageSetUpPr fitToPage="1"/>
  </sheetPr>
  <dimension ref="A1:M13"/>
  <sheetViews>
    <sheetView zoomScalePageLayoutView="0" workbookViewId="0" topLeftCell="A1">
      <selection activeCell="M10" sqref="I3:M10"/>
    </sheetView>
  </sheetViews>
  <sheetFormatPr defaultColWidth="8.796875" defaultRowHeight="14.25"/>
  <cols>
    <col min="1" max="1" width="5" style="0" customWidth="1"/>
    <col min="2" max="2" width="43.69921875" style="0" customWidth="1"/>
    <col min="4" max="4" width="14.19921875" style="0" customWidth="1"/>
    <col min="9" max="9" width="9.19921875" style="0" customWidth="1"/>
    <col min="10" max="10" width="7.59765625" style="0" customWidth="1"/>
    <col min="11" max="11" width="12.69921875" style="0" customWidth="1"/>
    <col min="12" max="12" width="13.3984375" style="0" customWidth="1"/>
    <col min="13" max="13" width="12.5" style="0" customWidth="1"/>
  </cols>
  <sheetData>
    <row r="1" spans="1:13" s="140" customFormat="1" ht="29.25" customHeight="1">
      <c r="A1" s="244" t="s">
        <v>141</v>
      </c>
      <c r="B1" s="244"/>
      <c r="C1" s="244"/>
      <c r="D1" s="244"/>
      <c r="E1" s="244"/>
      <c r="F1" s="244"/>
      <c r="G1" s="244"/>
      <c r="H1" s="244"/>
      <c r="I1" s="244"/>
      <c r="J1" s="244"/>
      <c r="K1" s="244"/>
      <c r="L1" s="244"/>
      <c r="M1" s="244"/>
    </row>
    <row r="2" spans="1:13" ht="96" customHeight="1">
      <c r="A2" s="118" t="s">
        <v>186</v>
      </c>
      <c r="B2" s="118" t="s">
        <v>187</v>
      </c>
      <c r="C2" s="118" t="s">
        <v>188</v>
      </c>
      <c r="D2" s="119" t="s">
        <v>189</v>
      </c>
      <c r="E2" s="118" t="s">
        <v>190</v>
      </c>
      <c r="F2" s="118" t="s">
        <v>191</v>
      </c>
      <c r="G2" s="118" t="s">
        <v>192</v>
      </c>
      <c r="H2" s="118" t="s">
        <v>193</v>
      </c>
      <c r="I2" s="118" t="s">
        <v>194</v>
      </c>
      <c r="J2" s="118" t="s">
        <v>195</v>
      </c>
      <c r="K2" s="118" t="s">
        <v>196</v>
      </c>
      <c r="L2" s="118" t="s">
        <v>197</v>
      </c>
      <c r="M2" s="118" t="s">
        <v>198</v>
      </c>
    </row>
    <row r="3" spans="1:13" ht="255.75" customHeight="1">
      <c r="A3" s="26">
        <v>1</v>
      </c>
      <c r="B3" s="141" t="s">
        <v>105</v>
      </c>
      <c r="C3" s="30" t="s">
        <v>113</v>
      </c>
      <c r="D3" s="52"/>
      <c r="E3" s="30">
        <v>0</v>
      </c>
      <c r="F3" s="30">
        <v>100</v>
      </c>
      <c r="G3" s="30">
        <v>10</v>
      </c>
      <c r="H3" s="43">
        <f aca="true" t="shared" si="0" ref="H3:H8">E3+F3+G3</f>
        <v>110</v>
      </c>
      <c r="I3" s="142"/>
      <c r="J3" s="34"/>
      <c r="K3" s="48"/>
      <c r="L3" s="48"/>
      <c r="M3" s="48"/>
    </row>
    <row r="4" spans="1:13" ht="103.5" customHeight="1">
      <c r="A4" s="143">
        <v>2</v>
      </c>
      <c r="B4" s="141" t="s">
        <v>114</v>
      </c>
      <c r="C4" s="143" t="s">
        <v>113</v>
      </c>
      <c r="D4" s="144"/>
      <c r="E4" s="143">
        <v>25</v>
      </c>
      <c r="F4" s="143">
        <v>24</v>
      </c>
      <c r="G4" s="143">
        <v>8</v>
      </c>
      <c r="H4" s="43">
        <f t="shared" si="0"/>
        <v>57</v>
      </c>
      <c r="I4" s="145"/>
      <c r="J4" s="30"/>
      <c r="K4" s="48"/>
      <c r="L4" s="48"/>
      <c r="M4" s="48"/>
    </row>
    <row r="5" spans="1:13" ht="197.25" customHeight="1">
      <c r="A5" s="26">
        <v>3</v>
      </c>
      <c r="B5" s="141" t="s">
        <v>115</v>
      </c>
      <c r="C5" s="143" t="s">
        <v>116</v>
      </c>
      <c r="D5" s="146"/>
      <c r="E5" s="143">
        <v>6</v>
      </c>
      <c r="F5" s="143">
        <v>24</v>
      </c>
      <c r="G5" s="147">
        <v>0</v>
      </c>
      <c r="H5" s="43">
        <f t="shared" si="0"/>
        <v>30</v>
      </c>
      <c r="I5" s="145"/>
      <c r="J5" s="30"/>
      <c r="K5" s="48"/>
      <c r="L5" s="48"/>
      <c r="M5" s="48"/>
    </row>
    <row r="6" spans="1:13" ht="119.25" customHeight="1">
      <c r="A6" s="143">
        <v>4</v>
      </c>
      <c r="B6" s="141" t="s">
        <v>117</v>
      </c>
      <c r="C6" s="143" t="s">
        <v>113</v>
      </c>
      <c r="D6" s="146"/>
      <c r="E6" s="143">
        <v>0</v>
      </c>
      <c r="F6" s="143">
        <v>1</v>
      </c>
      <c r="G6" s="143">
        <v>6</v>
      </c>
      <c r="H6" s="43">
        <f t="shared" si="0"/>
        <v>7</v>
      </c>
      <c r="I6" s="145"/>
      <c r="J6" s="30"/>
      <c r="K6" s="48"/>
      <c r="L6" s="48"/>
      <c r="M6" s="48"/>
    </row>
    <row r="7" spans="1:13" ht="120" customHeight="1">
      <c r="A7" s="26">
        <v>5</v>
      </c>
      <c r="B7" s="141" t="s">
        <v>118</v>
      </c>
      <c r="C7" s="143" t="s">
        <v>119</v>
      </c>
      <c r="D7" s="146"/>
      <c r="E7" s="143">
        <v>5</v>
      </c>
      <c r="F7" s="143">
        <v>36</v>
      </c>
      <c r="G7" s="143">
        <v>5</v>
      </c>
      <c r="H7" s="43">
        <f t="shared" si="0"/>
        <v>46</v>
      </c>
      <c r="I7" s="145"/>
      <c r="J7" s="30"/>
      <c r="K7" s="48"/>
      <c r="L7" s="48"/>
      <c r="M7" s="48"/>
    </row>
    <row r="8" spans="1:13" ht="185.25">
      <c r="A8" s="143">
        <v>6</v>
      </c>
      <c r="B8" s="141" t="s">
        <v>104</v>
      </c>
      <c r="C8" s="143" t="s">
        <v>113</v>
      </c>
      <c r="D8" s="144"/>
      <c r="E8" s="143">
        <v>0</v>
      </c>
      <c r="F8" s="143">
        <v>2</v>
      </c>
      <c r="G8" s="147">
        <v>0</v>
      </c>
      <c r="H8" s="43">
        <f t="shared" si="0"/>
        <v>2</v>
      </c>
      <c r="I8" s="145"/>
      <c r="J8" s="30"/>
      <c r="K8" s="48"/>
      <c r="L8" s="48"/>
      <c r="M8" s="48"/>
    </row>
    <row r="9" spans="1:13" ht="97.5" customHeight="1">
      <c r="A9" s="26">
        <v>7</v>
      </c>
      <c r="B9" s="141" t="s">
        <v>120</v>
      </c>
      <c r="C9" s="143" t="s">
        <v>121</v>
      </c>
      <c r="D9" s="146"/>
      <c r="E9" s="143">
        <v>0</v>
      </c>
      <c r="F9" s="143">
        <v>12</v>
      </c>
      <c r="G9" s="147">
        <v>0</v>
      </c>
      <c r="H9" s="43">
        <v>12</v>
      </c>
      <c r="I9" s="145"/>
      <c r="J9" s="143"/>
      <c r="K9" s="48"/>
      <c r="L9" s="48"/>
      <c r="M9" s="48"/>
    </row>
    <row r="10" spans="1:13" ht="120.75" customHeight="1">
      <c r="A10" s="143">
        <v>8</v>
      </c>
      <c r="B10" s="141" t="s">
        <v>122</v>
      </c>
      <c r="C10" s="143" t="s">
        <v>113</v>
      </c>
      <c r="D10" s="144"/>
      <c r="E10" s="143">
        <v>60</v>
      </c>
      <c r="F10" s="143">
        <v>0</v>
      </c>
      <c r="G10" s="143">
        <v>4</v>
      </c>
      <c r="H10" s="43">
        <f>E10+F10+G10</f>
        <v>64</v>
      </c>
      <c r="I10" s="145"/>
      <c r="J10" s="143"/>
      <c r="K10" s="48"/>
      <c r="L10" s="48"/>
      <c r="M10" s="48"/>
    </row>
    <row r="11" spans="1:13" s="138" customFormat="1" ht="43.5" customHeight="1">
      <c r="A11" s="224" t="s">
        <v>25</v>
      </c>
      <c r="B11" s="224"/>
      <c r="C11" s="224"/>
      <c r="D11" s="224"/>
      <c r="E11" s="224"/>
      <c r="F11" s="224"/>
      <c r="G11" s="224"/>
      <c r="H11" s="224"/>
      <c r="I11" s="224"/>
      <c r="J11" s="224"/>
      <c r="K11" s="224"/>
      <c r="L11" s="148"/>
      <c r="M11" s="148"/>
    </row>
    <row r="13" ht="142.5" customHeight="1">
      <c r="B13" s="149" t="s">
        <v>123</v>
      </c>
    </row>
  </sheetData>
  <sheetProtection selectLockedCells="1" selectUnlockedCells="1"/>
  <mergeCells count="2">
    <mergeCell ref="A1:M1"/>
    <mergeCell ref="A11:K11"/>
  </mergeCells>
  <printOptions/>
  <pageMargins left="0.7" right="0.7" top="0.75" bottom="0.75" header="0.5118055555555555" footer="0.5118055555555555"/>
  <pageSetup fitToHeight="0" fitToWidth="1" horizontalDpi="300" verticalDpi="300" orientation="landscape" paperSize="9" scale="73" r:id="rId1"/>
</worksheet>
</file>

<file path=xl/worksheets/sheet15.xml><?xml version="1.0" encoding="utf-8"?>
<worksheet xmlns="http://schemas.openxmlformats.org/spreadsheetml/2006/main" xmlns:r="http://schemas.openxmlformats.org/officeDocument/2006/relationships">
  <sheetPr>
    <tabColor indexed="9"/>
    <pageSetUpPr fitToPage="1"/>
  </sheetPr>
  <dimension ref="A1:M9"/>
  <sheetViews>
    <sheetView zoomScalePageLayoutView="0" workbookViewId="0" topLeftCell="A4">
      <selection activeCell="M9" sqref="M9"/>
    </sheetView>
  </sheetViews>
  <sheetFormatPr defaultColWidth="8.796875" defaultRowHeight="14.25"/>
  <cols>
    <col min="1" max="1" width="7.09765625" style="0" customWidth="1"/>
    <col min="2" max="2" width="42.19921875" style="0" customWidth="1"/>
    <col min="3" max="3" width="11.8984375" style="0" customWidth="1"/>
    <col min="4" max="4" width="10" style="0" customWidth="1"/>
    <col min="5" max="5" width="7" style="0" customWidth="1"/>
    <col min="6" max="6" width="7.09765625" style="0" customWidth="1"/>
    <col min="7" max="7" width="6.69921875" style="0" customWidth="1"/>
    <col min="10" max="10" width="6.69921875" style="0" customWidth="1"/>
    <col min="11" max="11" width="10.09765625" style="0" customWidth="1"/>
    <col min="12" max="12" width="11.3984375" style="0" customWidth="1"/>
    <col min="13" max="13" width="13.09765625" style="0" customWidth="1"/>
  </cols>
  <sheetData>
    <row r="1" spans="1:13" s="68" customFormat="1" ht="42" customHeight="1">
      <c r="A1" s="223" t="s">
        <v>142</v>
      </c>
      <c r="B1" s="223"/>
      <c r="C1" s="223"/>
      <c r="D1" s="223"/>
      <c r="E1" s="223"/>
      <c r="F1" s="223"/>
      <c r="G1" s="223"/>
      <c r="H1" s="223"/>
      <c r="I1" s="223"/>
      <c r="J1" s="223"/>
      <c r="K1" s="223"/>
      <c r="L1" s="223"/>
      <c r="M1" s="223"/>
    </row>
    <row r="2" spans="1:13" ht="38.25">
      <c r="A2" s="150" t="s">
        <v>186</v>
      </c>
      <c r="B2" s="150" t="s">
        <v>187</v>
      </c>
      <c r="C2" s="150" t="s">
        <v>188</v>
      </c>
      <c r="D2" s="151" t="s">
        <v>189</v>
      </c>
      <c r="E2" s="150" t="s">
        <v>190</v>
      </c>
      <c r="F2" s="150" t="s">
        <v>191</v>
      </c>
      <c r="G2" s="150" t="s">
        <v>192</v>
      </c>
      <c r="H2" s="150" t="s">
        <v>193</v>
      </c>
      <c r="I2" s="150" t="s">
        <v>194</v>
      </c>
      <c r="J2" s="150" t="s">
        <v>195</v>
      </c>
      <c r="K2" s="150" t="s">
        <v>196</v>
      </c>
      <c r="L2" s="150" t="s">
        <v>197</v>
      </c>
      <c r="M2" s="150" t="s">
        <v>198</v>
      </c>
    </row>
    <row r="3" spans="1:13" ht="150.75" customHeight="1">
      <c r="A3" s="26">
        <v>1</v>
      </c>
      <c r="B3" s="152" t="s">
        <v>147</v>
      </c>
      <c r="C3" s="153" t="s">
        <v>148</v>
      </c>
      <c r="D3" s="153"/>
      <c r="E3" s="143">
        <v>100</v>
      </c>
      <c r="F3" s="143">
        <v>10</v>
      </c>
      <c r="G3" s="143">
        <v>100</v>
      </c>
      <c r="H3" s="43">
        <f aca="true" t="shared" si="0" ref="H3:H8">E3+F3+G3</f>
        <v>210</v>
      </c>
      <c r="I3" s="154"/>
      <c r="J3" s="34"/>
      <c r="K3" s="48"/>
      <c r="L3" s="48"/>
      <c r="M3" s="48"/>
    </row>
    <row r="4" spans="1:13" ht="123" customHeight="1">
      <c r="A4" s="155">
        <v>2</v>
      </c>
      <c r="B4" s="156" t="s">
        <v>149</v>
      </c>
      <c r="C4" s="155" t="s">
        <v>150</v>
      </c>
      <c r="D4" s="157"/>
      <c r="E4" s="155">
        <v>10</v>
      </c>
      <c r="F4" s="155">
        <v>5</v>
      </c>
      <c r="G4" s="155">
        <v>10</v>
      </c>
      <c r="H4" s="5">
        <f t="shared" si="0"/>
        <v>25</v>
      </c>
      <c r="I4" s="158"/>
      <c r="J4" s="66"/>
      <c r="K4" s="67"/>
      <c r="L4" s="67"/>
      <c r="M4" s="67"/>
    </row>
    <row r="5" spans="1:13" ht="129" customHeight="1">
      <c r="A5" s="26">
        <v>3</v>
      </c>
      <c r="B5" s="159" t="s">
        <v>151</v>
      </c>
      <c r="C5" s="155" t="s">
        <v>150</v>
      </c>
      <c r="D5" s="153"/>
      <c r="E5" s="143">
        <v>10</v>
      </c>
      <c r="F5" s="143">
        <v>5</v>
      </c>
      <c r="G5" s="143">
        <v>0</v>
      </c>
      <c r="H5" s="5">
        <f t="shared" si="0"/>
        <v>15</v>
      </c>
      <c r="I5" s="154"/>
      <c r="J5" s="34"/>
      <c r="K5" s="67"/>
      <c r="L5" s="67"/>
      <c r="M5" s="67"/>
    </row>
    <row r="6" spans="1:13" ht="134.25" customHeight="1">
      <c r="A6" s="155">
        <v>4</v>
      </c>
      <c r="B6" s="156" t="s">
        <v>152</v>
      </c>
      <c r="C6" s="155" t="s">
        <v>150</v>
      </c>
      <c r="D6" s="157"/>
      <c r="E6" s="155">
        <v>10</v>
      </c>
      <c r="F6" s="155">
        <v>5</v>
      </c>
      <c r="G6" s="155">
        <v>0</v>
      </c>
      <c r="H6" s="5">
        <f t="shared" si="0"/>
        <v>15</v>
      </c>
      <c r="I6" s="158"/>
      <c r="J6" s="66"/>
      <c r="K6" s="67"/>
      <c r="L6" s="67"/>
      <c r="M6" s="67"/>
    </row>
    <row r="7" spans="1:13" ht="93.75" customHeight="1">
      <c r="A7" s="26">
        <v>5</v>
      </c>
      <c r="B7" s="159" t="s">
        <v>153</v>
      </c>
      <c r="C7" s="155" t="s">
        <v>150</v>
      </c>
      <c r="D7" s="160"/>
      <c r="E7" s="143">
        <v>10</v>
      </c>
      <c r="F7" s="143">
        <v>5</v>
      </c>
      <c r="G7" s="143">
        <v>0</v>
      </c>
      <c r="H7" s="43">
        <f t="shared" si="0"/>
        <v>15</v>
      </c>
      <c r="I7" s="154"/>
      <c r="J7" s="66"/>
      <c r="K7" s="67"/>
      <c r="L7" s="48"/>
      <c r="M7" s="67"/>
    </row>
    <row r="8" spans="1:13" ht="100.5" customHeight="1">
      <c r="A8" s="155">
        <v>6</v>
      </c>
      <c r="B8" s="159" t="s">
        <v>154</v>
      </c>
      <c r="C8" s="155" t="s">
        <v>150</v>
      </c>
      <c r="D8" s="160"/>
      <c r="E8" s="143">
        <v>10</v>
      </c>
      <c r="F8" s="143">
        <v>5</v>
      </c>
      <c r="G8" s="143">
        <v>0</v>
      </c>
      <c r="H8" s="43">
        <f t="shared" si="0"/>
        <v>15</v>
      </c>
      <c r="I8" s="154"/>
      <c r="J8" s="66"/>
      <c r="K8" s="67"/>
      <c r="L8" s="48"/>
      <c r="M8" s="67"/>
    </row>
    <row r="9" spans="1:13" s="162" customFormat="1" ht="33.75" customHeight="1">
      <c r="A9" s="245" t="s">
        <v>25</v>
      </c>
      <c r="B9" s="245"/>
      <c r="C9" s="245"/>
      <c r="D9" s="245"/>
      <c r="E9" s="245"/>
      <c r="F9" s="245"/>
      <c r="G9" s="245"/>
      <c r="H9" s="245"/>
      <c r="I9" s="245"/>
      <c r="J9" s="245"/>
      <c r="K9" s="245"/>
      <c r="L9" s="161"/>
      <c r="M9" s="161"/>
    </row>
  </sheetData>
  <sheetProtection selectLockedCells="1" selectUnlockedCells="1"/>
  <mergeCells count="2">
    <mergeCell ref="A1:M1"/>
    <mergeCell ref="A9:K9"/>
  </mergeCells>
  <printOptions/>
  <pageMargins left="0.7" right="0.7" top="0.75" bottom="0.75" header="0.5118055555555555" footer="0.5118055555555555"/>
  <pageSetup fitToHeight="0" fitToWidth="1" horizontalDpi="300" verticalDpi="300" orientation="landscape" paperSize="9" scale="79" r:id="rId1"/>
</worksheet>
</file>

<file path=xl/worksheets/sheet16.xml><?xml version="1.0" encoding="utf-8"?>
<worksheet xmlns="http://schemas.openxmlformats.org/spreadsheetml/2006/main" xmlns:r="http://schemas.openxmlformats.org/officeDocument/2006/relationships">
  <sheetPr>
    <tabColor indexed="9"/>
    <pageSetUpPr fitToPage="1"/>
  </sheetPr>
  <dimension ref="A1:M4"/>
  <sheetViews>
    <sheetView zoomScalePageLayoutView="0" workbookViewId="0" topLeftCell="A1">
      <selection activeCell="M4" sqref="M4"/>
    </sheetView>
  </sheetViews>
  <sheetFormatPr defaultColWidth="9.59765625" defaultRowHeight="14.25"/>
  <cols>
    <col min="1" max="1" width="4.59765625" style="0" customWidth="1"/>
    <col min="2" max="2" width="33" style="0" customWidth="1"/>
    <col min="3" max="5" width="9.59765625" style="0" customWidth="1"/>
    <col min="6" max="6" width="10.8984375" style="0" customWidth="1"/>
    <col min="7" max="10" width="9.59765625" style="0" customWidth="1"/>
    <col min="11" max="11" width="10.09765625" style="0" customWidth="1"/>
    <col min="12" max="13" width="11.8984375" style="0" customWidth="1"/>
  </cols>
  <sheetData>
    <row r="1" spans="1:13" s="49" customFormat="1" ht="45.75" customHeight="1">
      <c r="A1" s="246" t="s">
        <v>143</v>
      </c>
      <c r="B1" s="246"/>
      <c r="C1" s="246"/>
      <c r="D1" s="246"/>
      <c r="E1" s="246"/>
      <c r="F1" s="246"/>
      <c r="G1" s="246"/>
      <c r="H1" s="246"/>
      <c r="I1" s="246"/>
      <c r="J1" s="246"/>
      <c r="K1" s="246"/>
      <c r="L1" s="246"/>
      <c r="M1" s="246"/>
    </row>
    <row r="2" spans="1:13" ht="94.5">
      <c r="A2" s="163" t="s">
        <v>186</v>
      </c>
      <c r="B2" s="163" t="s">
        <v>187</v>
      </c>
      <c r="C2" s="164" t="s">
        <v>188</v>
      </c>
      <c r="D2" s="163" t="s">
        <v>189</v>
      </c>
      <c r="E2" s="163" t="s">
        <v>190</v>
      </c>
      <c r="F2" s="163" t="s">
        <v>191</v>
      </c>
      <c r="G2" s="163" t="s">
        <v>192</v>
      </c>
      <c r="H2" s="163" t="s">
        <v>193</v>
      </c>
      <c r="I2" s="163" t="s">
        <v>194</v>
      </c>
      <c r="J2" s="163" t="s">
        <v>195</v>
      </c>
      <c r="K2" s="163" t="s">
        <v>196</v>
      </c>
      <c r="L2" s="163" t="s">
        <v>197</v>
      </c>
      <c r="M2" s="163" t="s">
        <v>198</v>
      </c>
    </row>
    <row r="3" spans="1:13" ht="192" customHeight="1">
      <c r="A3" s="26">
        <v>1</v>
      </c>
      <c r="B3" s="27" t="s">
        <v>155</v>
      </c>
      <c r="C3" s="28" t="s">
        <v>53</v>
      </c>
      <c r="D3" s="165"/>
      <c r="E3" s="165">
        <v>0</v>
      </c>
      <c r="F3" s="165">
        <v>0</v>
      </c>
      <c r="G3" s="26">
        <v>30</v>
      </c>
      <c r="H3" s="166">
        <f>E3+F3+G3</f>
        <v>30</v>
      </c>
      <c r="I3" s="167"/>
      <c r="J3" s="168"/>
      <c r="K3" s="167"/>
      <c r="L3" s="169"/>
      <c r="M3" s="169"/>
    </row>
    <row r="4" spans="1:13" s="162" customFormat="1" ht="29.25" customHeight="1">
      <c r="A4" s="247" t="s">
        <v>25</v>
      </c>
      <c r="B4" s="247"/>
      <c r="C4" s="247"/>
      <c r="D4" s="247"/>
      <c r="E4" s="247"/>
      <c r="F4" s="247"/>
      <c r="G4" s="247"/>
      <c r="H4" s="247"/>
      <c r="I4" s="247"/>
      <c r="J4" s="247"/>
      <c r="K4" s="247"/>
      <c r="L4" s="170"/>
      <c r="M4" s="170"/>
    </row>
  </sheetData>
  <sheetProtection selectLockedCells="1" selectUnlockedCells="1"/>
  <mergeCells count="2">
    <mergeCell ref="A1:M1"/>
    <mergeCell ref="A4:K4"/>
  </mergeCells>
  <printOptions/>
  <pageMargins left="0.39375" right="0.39375" top="0.63125" bottom="0.63125" header="0.39375" footer="0.39375"/>
  <pageSetup fitToHeight="0" fitToWidth="1" horizontalDpi="300" verticalDpi="300" orientation="landscape" paperSize="9" scale="85" r:id="rId1"/>
  <headerFooter alignWithMargins="0">
    <oddHeader>&amp;C&amp;"Arial,Normalny"&amp;10&amp;A</oddHeader>
    <oddFooter>&amp;C&amp;"Arial,Normalny"&amp;10Strona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B10"/>
  <sheetViews>
    <sheetView zoomScalePageLayoutView="0" workbookViewId="0" topLeftCell="A1">
      <selection activeCell="B5" sqref="B5"/>
    </sheetView>
  </sheetViews>
  <sheetFormatPr defaultColWidth="9.59765625" defaultRowHeight="14.25"/>
  <cols>
    <col min="1" max="1" width="5" style="39" customWidth="1"/>
    <col min="2" max="2" width="115" style="0" customWidth="1"/>
  </cols>
  <sheetData>
    <row r="1" spans="1:2" s="39" customFormat="1" ht="23.25" customHeight="1">
      <c r="A1" s="248" t="s">
        <v>157</v>
      </c>
      <c r="B1" s="248"/>
    </row>
    <row r="2" spans="1:2" ht="19.5" customHeight="1">
      <c r="A2" s="172">
        <v>1</v>
      </c>
      <c r="B2" s="173" t="s">
        <v>158</v>
      </c>
    </row>
    <row r="3" spans="1:2" ht="27.75" customHeight="1">
      <c r="A3" s="172">
        <v>2</v>
      </c>
      <c r="B3" s="173" t="s">
        <v>159</v>
      </c>
    </row>
    <row r="4" spans="1:2" ht="21" customHeight="1">
      <c r="A4" s="172">
        <v>3</v>
      </c>
      <c r="B4" s="173" t="s">
        <v>81</v>
      </c>
    </row>
    <row r="5" spans="1:2" ht="26.25" customHeight="1">
      <c r="A5" s="172">
        <v>4</v>
      </c>
      <c r="B5" s="173" t="s">
        <v>82</v>
      </c>
    </row>
    <row r="6" spans="1:2" ht="66" customHeight="1">
      <c r="A6" s="172">
        <v>5</v>
      </c>
      <c r="B6" s="174" t="s">
        <v>160</v>
      </c>
    </row>
    <row r="7" spans="1:2" ht="94.5" customHeight="1">
      <c r="A7" s="172">
        <v>6</v>
      </c>
      <c r="B7" s="174" t="s">
        <v>161</v>
      </c>
    </row>
    <row r="8" spans="1:2" ht="84.75" customHeight="1">
      <c r="A8" s="172">
        <v>7</v>
      </c>
      <c r="B8" s="174" t="s">
        <v>162</v>
      </c>
    </row>
    <row r="9" spans="1:2" ht="51.75" customHeight="1">
      <c r="A9" s="172">
        <v>8</v>
      </c>
      <c r="B9" s="174" t="s">
        <v>163</v>
      </c>
    </row>
    <row r="10" spans="1:2" ht="81" customHeight="1">
      <c r="A10" s="172">
        <v>9</v>
      </c>
      <c r="B10" s="174" t="s">
        <v>164</v>
      </c>
    </row>
  </sheetData>
  <sheetProtection selectLockedCells="1" selectUnlockedCells="1"/>
  <mergeCells count="1">
    <mergeCell ref="A1:B1"/>
  </mergeCells>
  <printOptions/>
  <pageMargins left="0.7" right="0.7" top="0.75" bottom="0.75" header="0.5118055555555555" footer="0.5118055555555555"/>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D21"/>
  <sheetViews>
    <sheetView tabSelected="1" zoomScalePageLayoutView="0" workbookViewId="0" topLeftCell="A13">
      <selection activeCell="D21" sqref="D21"/>
    </sheetView>
  </sheetViews>
  <sheetFormatPr defaultColWidth="8.59765625" defaultRowHeight="14.25"/>
  <cols>
    <col min="1" max="1" width="3.09765625" style="0" customWidth="1"/>
    <col min="2" max="2" width="30.59765625" style="0" customWidth="1"/>
    <col min="3" max="3" width="24.8984375" style="0" customWidth="1"/>
    <col min="4" max="4" width="32.09765625" style="0" customWidth="1"/>
  </cols>
  <sheetData>
    <row r="1" spans="1:4" s="171" customFormat="1" ht="27" customHeight="1">
      <c r="A1" s="175" t="s">
        <v>186</v>
      </c>
      <c r="B1" s="175" t="s">
        <v>165</v>
      </c>
      <c r="C1" s="175" t="s">
        <v>197</v>
      </c>
      <c r="D1" s="175" t="s">
        <v>198</v>
      </c>
    </row>
    <row r="2" spans="1:4" ht="52.5" customHeight="1">
      <c r="A2" s="176">
        <v>1</v>
      </c>
      <c r="B2" s="152" t="s">
        <v>166</v>
      </c>
      <c r="C2" s="37"/>
      <c r="D2" s="178"/>
    </row>
    <row r="3" spans="1:4" ht="45.75" customHeight="1">
      <c r="A3" s="176">
        <v>2</v>
      </c>
      <c r="B3" s="152" t="s">
        <v>167</v>
      </c>
      <c r="C3" s="178"/>
      <c r="D3" s="178"/>
    </row>
    <row r="4" spans="1:4" ht="54" customHeight="1">
      <c r="A4" s="176">
        <v>3</v>
      </c>
      <c r="B4" s="152" t="s">
        <v>170</v>
      </c>
      <c r="C4" s="178"/>
      <c r="D4" s="178"/>
    </row>
    <row r="5" spans="1:4" ht="54" customHeight="1">
      <c r="A5" s="176">
        <v>4</v>
      </c>
      <c r="B5" s="152" t="s">
        <v>171</v>
      </c>
      <c r="C5" s="178"/>
      <c r="D5" s="178"/>
    </row>
    <row r="6" spans="1:4" ht="78.75" customHeight="1">
      <c r="A6" s="143">
        <v>5</v>
      </c>
      <c r="B6" s="152" t="s">
        <v>7</v>
      </c>
      <c r="C6" s="178"/>
      <c r="D6" s="178"/>
    </row>
    <row r="7" spans="1:4" ht="45.75" customHeight="1">
      <c r="A7" s="176">
        <v>6</v>
      </c>
      <c r="B7" s="152" t="s">
        <v>172</v>
      </c>
      <c r="C7" s="178"/>
      <c r="D7" s="178"/>
    </row>
    <row r="8" spans="1:4" ht="44.25" customHeight="1">
      <c r="A8" s="176">
        <v>7</v>
      </c>
      <c r="B8" s="152" t="s">
        <v>173</v>
      </c>
      <c r="C8" s="178"/>
      <c r="D8" s="178"/>
    </row>
    <row r="9" spans="1:4" ht="54" customHeight="1">
      <c r="A9" s="176">
        <v>8</v>
      </c>
      <c r="B9" s="152" t="s">
        <v>174</v>
      </c>
      <c r="C9" s="178"/>
      <c r="D9" s="178"/>
    </row>
    <row r="10" spans="1:4" ht="90.75" customHeight="1">
      <c r="A10" s="176">
        <v>9</v>
      </c>
      <c r="B10" s="152" t="s">
        <v>175</v>
      </c>
      <c r="C10" s="178"/>
      <c r="D10" s="178"/>
    </row>
    <row r="11" spans="1:4" ht="72.75" customHeight="1">
      <c r="A11" s="176">
        <v>10</v>
      </c>
      <c r="B11" s="152" t="s">
        <v>8</v>
      </c>
      <c r="C11" s="204"/>
      <c r="D11" s="204"/>
    </row>
    <row r="12" spans="1:4" ht="72.75" customHeight="1">
      <c r="A12" s="176">
        <v>11</v>
      </c>
      <c r="B12" s="152" t="s">
        <v>176</v>
      </c>
      <c r="C12" s="204"/>
      <c r="D12" s="204"/>
    </row>
    <row r="13" spans="1:4" ht="39.75" customHeight="1">
      <c r="A13" s="176">
        <v>12</v>
      </c>
      <c r="B13" s="152" t="s">
        <v>177</v>
      </c>
      <c r="C13" s="178"/>
      <c r="D13" s="178"/>
    </row>
    <row r="14" spans="1:4" ht="49.5" customHeight="1">
      <c r="A14" s="176">
        <v>13</v>
      </c>
      <c r="B14" s="152" t="s">
        <v>178</v>
      </c>
      <c r="C14" s="204"/>
      <c r="D14" s="204"/>
    </row>
    <row r="15" spans="1:4" ht="40.5" customHeight="1">
      <c r="A15" s="176">
        <v>14</v>
      </c>
      <c r="B15" s="152" t="s">
        <v>179</v>
      </c>
      <c r="C15" s="204"/>
      <c r="D15" s="204"/>
    </row>
    <row r="16" spans="1:4" ht="36" customHeight="1">
      <c r="A16" s="176">
        <v>15</v>
      </c>
      <c r="B16" s="152" t="s">
        <v>180</v>
      </c>
      <c r="C16" s="178"/>
      <c r="D16" s="178"/>
    </row>
    <row r="17" spans="1:4" ht="43.5" customHeight="1">
      <c r="A17" s="176">
        <v>16</v>
      </c>
      <c r="B17" s="152" t="s">
        <v>181</v>
      </c>
      <c r="C17" s="178"/>
      <c r="D17" s="178"/>
    </row>
    <row r="18" spans="1:4" ht="30" customHeight="1" hidden="1">
      <c r="A18" s="176">
        <v>15</v>
      </c>
      <c r="B18" s="152" t="s">
        <v>182</v>
      </c>
      <c r="C18" s="177">
        <f>'Pakiet 16'!L5</f>
        <v>0</v>
      </c>
      <c r="D18" s="177">
        <f>'Pakiet 16'!M5</f>
        <v>0</v>
      </c>
    </row>
    <row r="19" spans="1:4" ht="30" customHeight="1" hidden="1">
      <c r="A19" s="176">
        <v>16</v>
      </c>
      <c r="B19" s="152" t="s">
        <v>183</v>
      </c>
      <c r="C19" s="177">
        <f>'Pakiet 16'!L4</f>
        <v>0</v>
      </c>
      <c r="D19" s="177">
        <f>'Pakiet 16'!M4</f>
        <v>0</v>
      </c>
    </row>
    <row r="20" spans="1:4" ht="30" customHeight="1" hidden="1">
      <c r="A20" s="176">
        <v>17</v>
      </c>
      <c r="B20" s="152" t="s">
        <v>184</v>
      </c>
      <c r="C20" s="177">
        <f>'Pakiet 16'!L6</f>
        <v>0</v>
      </c>
      <c r="D20" s="177">
        <f>'Pakiet 16'!M6</f>
        <v>0</v>
      </c>
    </row>
    <row r="21" spans="1:4" s="212" customFormat="1" ht="49.5" customHeight="1">
      <c r="A21" s="249" t="s">
        <v>156</v>
      </c>
      <c r="B21" s="249"/>
      <c r="C21" s="210"/>
      <c r="D21" s="211"/>
    </row>
  </sheetData>
  <sheetProtection selectLockedCells="1" selectUnlockedCells="1"/>
  <mergeCells count="1">
    <mergeCell ref="A21:B21"/>
  </mergeCells>
  <printOptions/>
  <pageMargins left="0.7" right="0.7" top="0.75" bottom="0.75" header="0.5118055555555555" footer="0.5118055555555555"/>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R11"/>
  <sheetViews>
    <sheetView zoomScalePageLayoutView="0" workbookViewId="0" topLeftCell="A10">
      <selection activeCell="I3" sqref="I3:M10"/>
    </sheetView>
  </sheetViews>
  <sheetFormatPr defaultColWidth="9.59765625" defaultRowHeight="14.25"/>
  <cols>
    <col min="1" max="1" width="4.19921875" style="39" customWidth="1"/>
    <col min="2" max="2" width="49.69921875" style="0" customWidth="1"/>
    <col min="3" max="3" width="11" style="0" customWidth="1"/>
    <col min="4" max="4" width="15.3984375" style="40" customWidth="1"/>
    <col min="5" max="5" width="7.3984375" style="0" customWidth="1"/>
    <col min="6" max="7" width="6.19921875" style="0" customWidth="1"/>
    <col min="8" max="9" width="9.59765625" style="0" customWidth="1"/>
    <col min="10" max="10" width="7.8984375" style="3" customWidth="1"/>
    <col min="11" max="11" width="9.59765625" style="0" customWidth="1"/>
    <col min="12" max="13" width="13.09765625" style="0" customWidth="1"/>
    <col min="14" max="14" width="19.5" style="0" customWidth="1"/>
  </cols>
  <sheetData>
    <row r="1" spans="1:13" s="41" customFormat="1" ht="33" customHeight="1">
      <c r="A1" s="221" t="s">
        <v>26</v>
      </c>
      <c r="B1" s="221"/>
      <c r="C1" s="221"/>
      <c r="D1" s="221"/>
      <c r="E1" s="221"/>
      <c r="F1" s="221"/>
      <c r="G1" s="221"/>
      <c r="H1" s="221"/>
      <c r="I1" s="221"/>
      <c r="J1" s="221"/>
      <c r="K1" s="221"/>
      <c r="L1" s="221"/>
      <c r="M1" s="221"/>
    </row>
    <row r="2" spans="1:13" ht="45">
      <c r="A2" s="42" t="s">
        <v>186</v>
      </c>
      <c r="B2" s="43" t="s">
        <v>187</v>
      </c>
      <c r="C2" s="44" t="s">
        <v>188</v>
      </c>
      <c r="D2" s="45" t="s">
        <v>42</v>
      </c>
      <c r="E2" s="43" t="s">
        <v>190</v>
      </c>
      <c r="F2" s="43" t="s">
        <v>191</v>
      </c>
      <c r="G2" s="43" t="s">
        <v>192</v>
      </c>
      <c r="H2" s="43" t="s">
        <v>193</v>
      </c>
      <c r="I2" s="43" t="s">
        <v>194</v>
      </c>
      <c r="J2" s="46" t="s">
        <v>195</v>
      </c>
      <c r="K2" s="43" t="s">
        <v>196</v>
      </c>
      <c r="L2" s="43" t="s">
        <v>197</v>
      </c>
      <c r="M2" s="43" t="s">
        <v>198</v>
      </c>
    </row>
    <row r="3" spans="1:14" ht="147.75" customHeight="1">
      <c r="A3" s="26">
        <v>1</v>
      </c>
      <c r="B3" s="47" t="s">
        <v>28</v>
      </c>
      <c r="C3" s="28" t="s">
        <v>200</v>
      </c>
      <c r="D3" s="29" t="s">
        <v>124</v>
      </c>
      <c r="E3" s="30">
        <v>0</v>
      </c>
      <c r="F3" s="30">
        <v>700</v>
      </c>
      <c r="G3" s="31">
        <v>0</v>
      </c>
      <c r="H3" s="43">
        <f aca="true" t="shared" si="0" ref="H3:H9">E3+F3+G3</f>
        <v>700</v>
      </c>
      <c r="I3" s="33"/>
      <c r="J3" s="34"/>
      <c r="K3" s="48"/>
      <c r="L3" s="48"/>
      <c r="M3" s="48"/>
      <c r="N3" s="49"/>
    </row>
    <row r="4" spans="1:13" s="39" customFormat="1" ht="78" customHeight="1">
      <c r="A4" s="214">
        <v>2</v>
      </c>
      <c r="B4" s="222" t="s">
        <v>29</v>
      </c>
      <c r="C4" s="28" t="s">
        <v>30</v>
      </c>
      <c r="D4" s="29" t="s">
        <v>124</v>
      </c>
      <c r="E4" s="28">
        <v>0</v>
      </c>
      <c r="F4" s="30">
        <v>50</v>
      </c>
      <c r="G4" s="31">
        <v>0</v>
      </c>
      <c r="H4" s="43">
        <f t="shared" si="0"/>
        <v>50</v>
      </c>
      <c r="I4" s="36"/>
      <c r="J4" s="34"/>
      <c r="K4" s="48"/>
      <c r="L4" s="48"/>
      <c r="M4" s="48"/>
    </row>
    <row r="5" spans="1:13" ht="68.25" customHeight="1">
      <c r="A5" s="214"/>
      <c r="B5" s="222"/>
      <c r="C5" s="28" t="s">
        <v>31</v>
      </c>
      <c r="D5" s="29" t="s">
        <v>124</v>
      </c>
      <c r="E5" s="28">
        <v>0</v>
      </c>
      <c r="F5" s="30">
        <v>200</v>
      </c>
      <c r="G5" s="31">
        <v>0</v>
      </c>
      <c r="H5" s="43">
        <f t="shared" si="0"/>
        <v>200</v>
      </c>
      <c r="I5" s="36"/>
      <c r="J5" s="34"/>
      <c r="K5" s="48"/>
      <c r="L5" s="48"/>
      <c r="M5" s="48"/>
    </row>
    <row r="6" spans="1:13" ht="114">
      <c r="A6" s="26">
        <v>3</v>
      </c>
      <c r="B6" s="50" t="s">
        <v>32</v>
      </c>
      <c r="C6" s="26" t="s">
        <v>200</v>
      </c>
      <c r="D6" s="29" t="s">
        <v>124</v>
      </c>
      <c r="E6" s="30">
        <v>0</v>
      </c>
      <c r="F6" s="30">
        <v>100</v>
      </c>
      <c r="G6" s="31">
        <v>0</v>
      </c>
      <c r="H6" s="43">
        <f t="shared" si="0"/>
        <v>100</v>
      </c>
      <c r="I6" s="36"/>
      <c r="J6" s="34"/>
      <c r="K6" s="48"/>
      <c r="L6" s="48"/>
      <c r="M6" s="48"/>
    </row>
    <row r="7" spans="1:13" ht="81.75" customHeight="1">
      <c r="A7" s="214">
        <v>4</v>
      </c>
      <c r="B7" s="222" t="s">
        <v>33</v>
      </c>
      <c r="C7" s="28" t="s">
        <v>30</v>
      </c>
      <c r="D7" s="29" t="s">
        <v>124</v>
      </c>
      <c r="E7" s="28">
        <v>0</v>
      </c>
      <c r="F7" s="30">
        <v>50</v>
      </c>
      <c r="G7" s="31">
        <v>0</v>
      </c>
      <c r="H7" s="43">
        <f t="shared" si="0"/>
        <v>50</v>
      </c>
      <c r="I7" s="36"/>
      <c r="J7" s="34"/>
      <c r="K7" s="48"/>
      <c r="L7" s="48"/>
      <c r="M7" s="48"/>
    </row>
    <row r="8" spans="1:13" ht="75.75" customHeight="1">
      <c r="A8" s="214"/>
      <c r="B8" s="222"/>
      <c r="C8" s="28" t="s">
        <v>31</v>
      </c>
      <c r="D8" s="29" t="s">
        <v>124</v>
      </c>
      <c r="E8" s="28">
        <v>0</v>
      </c>
      <c r="F8" s="30">
        <v>100</v>
      </c>
      <c r="G8" s="31">
        <v>0</v>
      </c>
      <c r="H8" s="43">
        <f t="shared" si="0"/>
        <v>100</v>
      </c>
      <c r="I8" s="36"/>
      <c r="J8" s="34"/>
      <c r="K8" s="48"/>
      <c r="L8" s="48"/>
      <c r="M8" s="48"/>
    </row>
    <row r="9" spans="1:13" ht="159" customHeight="1">
      <c r="A9" s="51">
        <v>5</v>
      </c>
      <c r="B9" s="47" t="s">
        <v>34</v>
      </c>
      <c r="C9" s="52" t="s">
        <v>35</v>
      </c>
      <c r="D9" s="53" t="s">
        <v>124</v>
      </c>
      <c r="E9" s="52">
        <v>80</v>
      </c>
      <c r="F9" s="31">
        <v>20</v>
      </c>
      <c r="G9" s="31">
        <v>0</v>
      </c>
      <c r="H9" s="32">
        <f t="shared" si="0"/>
        <v>100</v>
      </c>
      <c r="I9" s="54"/>
      <c r="J9" s="34"/>
      <c r="K9" s="48"/>
      <c r="L9" s="48"/>
      <c r="M9" s="48"/>
    </row>
    <row r="10" spans="1:18" ht="191.25" customHeight="1">
      <c r="A10" s="26">
        <v>6</v>
      </c>
      <c r="B10" s="47" t="s">
        <v>99</v>
      </c>
      <c r="C10" s="28" t="s">
        <v>36</v>
      </c>
      <c r="D10" s="55" t="s">
        <v>124</v>
      </c>
      <c r="E10" s="28">
        <v>10</v>
      </c>
      <c r="F10" s="30">
        <v>0</v>
      </c>
      <c r="G10" s="31">
        <v>0</v>
      </c>
      <c r="H10" s="32">
        <f>E10+F10+G10</f>
        <v>10</v>
      </c>
      <c r="I10" s="36"/>
      <c r="J10" s="34"/>
      <c r="K10" s="48"/>
      <c r="L10" s="48"/>
      <c r="M10" s="48"/>
      <c r="N10" s="56"/>
      <c r="O10" s="56"/>
      <c r="P10" s="56"/>
      <c r="Q10" s="56"/>
      <c r="R10" s="56"/>
    </row>
    <row r="11" spans="1:13" s="56" customFormat="1" ht="26.25" customHeight="1">
      <c r="A11" s="220" t="s">
        <v>25</v>
      </c>
      <c r="B11" s="220"/>
      <c r="C11" s="220"/>
      <c r="D11" s="220"/>
      <c r="E11" s="220"/>
      <c r="F11" s="220"/>
      <c r="G11" s="220"/>
      <c r="H11" s="220"/>
      <c r="I11" s="220"/>
      <c r="J11" s="220"/>
      <c r="K11" s="220"/>
      <c r="L11" s="57">
        <f>SUM(L3:L10)</f>
        <v>0</v>
      </c>
      <c r="M11" s="57">
        <f>SUM(M3:M10)</f>
        <v>0</v>
      </c>
    </row>
  </sheetData>
  <sheetProtection selectLockedCells="1" selectUnlockedCells="1"/>
  <mergeCells count="6">
    <mergeCell ref="A11:K11"/>
    <mergeCell ref="A1:M1"/>
    <mergeCell ref="A4:A5"/>
    <mergeCell ref="B4:B5"/>
    <mergeCell ref="A7:A8"/>
    <mergeCell ref="B7:B8"/>
  </mergeCells>
  <printOptions/>
  <pageMargins left="0.7" right="0.7" top="0.75" bottom="0.75" header="0.5118055555555555" footer="0.5118055555555555"/>
  <pageSetup fitToHeight="0" fitToWidth="1"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N10"/>
  <sheetViews>
    <sheetView zoomScale="90" zoomScaleNormal="90" zoomScalePageLayoutView="0" workbookViewId="0" topLeftCell="A10">
      <selection activeCell="I3" sqref="I3:M9"/>
    </sheetView>
  </sheetViews>
  <sheetFormatPr defaultColWidth="9.59765625" defaultRowHeight="14.25"/>
  <cols>
    <col min="1" max="1" width="5.09765625" style="39" customWidth="1"/>
    <col min="2" max="2" width="38.3984375" style="0" customWidth="1"/>
    <col min="3" max="3" width="7.3984375" style="0" customWidth="1"/>
    <col min="4" max="4" width="19.5" style="58" customWidth="1"/>
    <col min="5" max="5" width="7.19921875" style="0" customWidth="1"/>
    <col min="6" max="7" width="6.3984375" style="0" customWidth="1"/>
    <col min="8" max="8" width="9.59765625" style="0" customWidth="1"/>
    <col min="9" max="9" width="10.5" style="0" customWidth="1"/>
    <col min="10" max="10" width="7.8984375" style="3" customWidth="1"/>
    <col min="11" max="11" width="14.09765625" style="1" customWidth="1"/>
    <col min="12" max="13" width="16.59765625" style="0" customWidth="1"/>
  </cols>
  <sheetData>
    <row r="1" spans="1:13" s="59" customFormat="1" ht="29.25" customHeight="1">
      <c r="A1" s="223" t="s">
        <v>37</v>
      </c>
      <c r="B1" s="223"/>
      <c r="C1" s="223"/>
      <c r="D1" s="223"/>
      <c r="E1" s="223"/>
      <c r="F1" s="223"/>
      <c r="G1" s="223"/>
      <c r="H1" s="223"/>
      <c r="I1" s="223"/>
      <c r="J1" s="223"/>
      <c r="K1" s="223"/>
      <c r="L1" s="223"/>
      <c r="M1" s="223"/>
    </row>
    <row r="2" spans="1:13" ht="60">
      <c r="A2" s="43" t="s">
        <v>186</v>
      </c>
      <c r="B2" s="43" t="s">
        <v>187</v>
      </c>
      <c r="C2" s="44" t="s">
        <v>188</v>
      </c>
      <c r="D2" s="46" t="s">
        <v>27</v>
      </c>
      <c r="E2" s="43" t="s">
        <v>190</v>
      </c>
      <c r="F2" s="43" t="s">
        <v>191</v>
      </c>
      <c r="G2" s="43" t="s">
        <v>192</v>
      </c>
      <c r="H2" s="43" t="s">
        <v>193</v>
      </c>
      <c r="I2" s="43" t="s">
        <v>194</v>
      </c>
      <c r="J2" s="46" t="s">
        <v>195</v>
      </c>
      <c r="K2" s="44" t="s">
        <v>196</v>
      </c>
      <c r="L2" s="43" t="s">
        <v>197</v>
      </c>
      <c r="M2" s="43" t="s">
        <v>198</v>
      </c>
    </row>
    <row r="3" spans="1:14" ht="171">
      <c r="A3" s="60">
        <v>1</v>
      </c>
      <c r="B3" s="61" t="s">
        <v>38</v>
      </c>
      <c r="C3" s="35" t="s">
        <v>39</v>
      </c>
      <c r="D3" s="62" t="s">
        <v>124</v>
      </c>
      <c r="E3" s="63">
        <v>5</v>
      </c>
      <c r="F3" s="63">
        <v>20</v>
      </c>
      <c r="G3" s="64">
        <v>0</v>
      </c>
      <c r="H3" s="5">
        <f aca="true" t="shared" si="0" ref="H3:H9">E3+F3+G3</f>
        <v>25</v>
      </c>
      <c r="I3" s="65"/>
      <c r="J3" s="66"/>
      <c r="K3" s="67"/>
      <c r="L3" s="67"/>
      <c r="M3" s="67"/>
      <c r="N3" s="68"/>
    </row>
    <row r="4" spans="1:14" ht="99.75">
      <c r="A4" s="60">
        <v>2</v>
      </c>
      <c r="B4" s="69" t="s">
        <v>49</v>
      </c>
      <c r="C4" s="70" t="s">
        <v>39</v>
      </c>
      <c r="D4" s="71" t="s">
        <v>124</v>
      </c>
      <c r="E4" s="60">
        <v>30</v>
      </c>
      <c r="F4" s="72">
        <v>35</v>
      </c>
      <c r="G4" s="64">
        <v>0</v>
      </c>
      <c r="H4" s="5">
        <f t="shared" si="0"/>
        <v>65</v>
      </c>
      <c r="I4" s="73"/>
      <c r="J4" s="66"/>
      <c r="K4" s="67"/>
      <c r="L4" s="67"/>
      <c r="M4" s="67"/>
      <c r="N4" s="68"/>
    </row>
    <row r="5" spans="1:14" ht="287.25" customHeight="1">
      <c r="A5" s="60">
        <v>3</v>
      </c>
      <c r="B5" s="74" t="s">
        <v>50</v>
      </c>
      <c r="C5" s="26" t="s">
        <v>51</v>
      </c>
      <c r="D5" s="75" t="s">
        <v>124</v>
      </c>
      <c r="E5" s="26">
        <v>5</v>
      </c>
      <c r="F5" s="30">
        <v>0</v>
      </c>
      <c r="G5" s="31">
        <v>0</v>
      </c>
      <c r="H5" s="5">
        <f t="shared" si="0"/>
        <v>5</v>
      </c>
      <c r="I5" s="76"/>
      <c r="J5" s="66"/>
      <c r="K5" s="67"/>
      <c r="L5" s="67"/>
      <c r="M5" s="67"/>
      <c r="N5" s="68"/>
    </row>
    <row r="6" spans="1:14" ht="42" customHeight="1">
      <c r="A6" s="60">
        <v>4</v>
      </c>
      <c r="B6" s="77" t="s">
        <v>52</v>
      </c>
      <c r="C6" s="78" t="s">
        <v>53</v>
      </c>
      <c r="D6" s="75" t="s">
        <v>124</v>
      </c>
      <c r="E6" s="79">
        <v>5</v>
      </c>
      <c r="F6" s="80">
        <v>0</v>
      </c>
      <c r="G6" s="81">
        <v>0</v>
      </c>
      <c r="H6" s="5">
        <f>E6+F6+G6</f>
        <v>5</v>
      </c>
      <c r="I6" s="82"/>
      <c r="J6" s="66"/>
      <c r="K6" s="67"/>
      <c r="L6" s="67"/>
      <c r="M6" s="67"/>
      <c r="N6" s="68"/>
    </row>
    <row r="7" spans="1:14" ht="342">
      <c r="A7" s="60">
        <v>5</v>
      </c>
      <c r="B7" s="27" t="s">
        <v>100</v>
      </c>
      <c r="C7" s="28" t="s">
        <v>54</v>
      </c>
      <c r="D7" s="75" t="s">
        <v>124</v>
      </c>
      <c r="E7" s="83">
        <v>20</v>
      </c>
      <c r="F7" s="63">
        <v>0</v>
      </c>
      <c r="G7" s="64">
        <v>0</v>
      </c>
      <c r="H7" s="5">
        <f t="shared" si="0"/>
        <v>20</v>
      </c>
      <c r="I7" s="76"/>
      <c r="J7" s="66"/>
      <c r="K7" s="67"/>
      <c r="L7" s="67"/>
      <c r="M7" s="67"/>
      <c r="N7" s="68"/>
    </row>
    <row r="8" spans="1:14" ht="171">
      <c r="A8" s="60">
        <v>6</v>
      </c>
      <c r="B8" s="27" t="s">
        <v>101</v>
      </c>
      <c r="C8" s="28" t="s">
        <v>55</v>
      </c>
      <c r="D8" s="75" t="s">
        <v>124</v>
      </c>
      <c r="E8" s="83">
        <v>5</v>
      </c>
      <c r="F8" s="63">
        <v>0</v>
      </c>
      <c r="G8" s="64">
        <v>0</v>
      </c>
      <c r="H8" s="5">
        <f t="shared" si="0"/>
        <v>5</v>
      </c>
      <c r="I8" s="84"/>
      <c r="J8" s="66"/>
      <c r="K8" s="67"/>
      <c r="L8" s="67"/>
      <c r="M8" s="67"/>
      <c r="N8" s="68"/>
    </row>
    <row r="9" spans="1:14" ht="326.25" customHeight="1">
      <c r="A9" s="60">
        <v>7</v>
      </c>
      <c r="B9" s="74" t="s">
        <v>102</v>
      </c>
      <c r="C9" s="35" t="s">
        <v>56</v>
      </c>
      <c r="D9" s="75" t="s">
        <v>124</v>
      </c>
      <c r="E9" s="83">
        <v>160</v>
      </c>
      <c r="F9" s="63">
        <v>0</v>
      </c>
      <c r="G9" s="64">
        <v>0</v>
      </c>
      <c r="H9" s="5">
        <f t="shared" si="0"/>
        <v>160</v>
      </c>
      <c r="I9" s="76"/>
      <c r="J9" s="66"/>
      <c r="K9" s="67"/>
      <c r="L9" s="67"/>
      <c r="M9" s="67"/>
      <c r="N9" s="68"/>
    </row>
    <row r="10" spans="1:13" s="86" customFormat="1" ht="35.25" customHeight="1">
      <c r="A10" s="224" t="s">
        <v>25</v>
      </c>
      <c r="B10" s="224"/>
      <c r="C10" s="224"/>
      <c r="D10" s="224"/>
      <c r="E10" s="224"/>
      <c r="F10" s="224"/>
      <c r="G10" s="224"/>
      <c r="H10" s="224"/>
      <c r="I10" s="224"/>
      <c r="J10" s="224"/>
      <c r="K10" s="224"/>
      <c r="L10" s="85">
        <f>SUM(L3:L9)</f>
        <v>0</v>
      </c>
      <c r="M10" s="85">
        <f>SUM(M3:M9)</f>
        <v>0</v>
      </c>
    </row>
  </sheetData>
  <sheetProtection selectLockedCells="1" selectUnlockedCells="1"/>
  <mergeCells count="2">
    <mergeCell ref="A1:M1"/>
    <mergeCell ref="A10:K10"/>
  </mergeCells>
  <printOptions/>
  <pageMargins left="0.7083333333333334" right="0.7083333333333334" top="0.7479166666666667" bottom="0.7479166666666667" header="0.5118055555555555" footer="0.5118055555555555"/>
  <pageSetup fitToHeight="0"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M5"/>
  <sheetViews>
    <sheetView zoomScale="70" zoomScaleNormal="70" zoomScalePageLayoutView="0" workbookViewId="0" topLeftCell="B1">
      <selection activeCell="N4" sqref="N4"/>
    </sheetView>
  </sheetViews>
  <sheetFormatPr defaultColWidth="9.59765625" defaultRowHeight="14.25"/>
  <cols>
    <col min="1" max="1" width="4.69921875" style="0" customWidth="1"/>
    <col min="2" max="2" width="64.69921875" style="0" customWidth="1"/>
    <col min="3" max="3" width="11" style="0" customWidth="1"/>
    <col min="4" max="4" width="15.8984375" style="0" customWidth="1"/>
    <col min="5" max="5" width="10.09765625" style="0" customWidth="1"/>
    <col min="6" max="6" width="10.5" style="0" customWidth="1"/>
    <col min="7" max="7" width="9.8984375" style="0" customWidth="1"/>
    <col min="8" max="8" width="11.09765625" style="0" customWidth="1"/>
    <col min="9" max="9" width="15.5" style="0" customWidth="1"/>
    <col min="10" max="10" width="9.59765625" style="0" customWidth="1"/>
    <col min="11" max="11" width="15.09765625" style="0" customWidth="1"/>
    <col min="12" max="12" width="19.8984375" style="0" customWidth="1"/>
    <col min="13" max="13" width="23" style="0" customWidth="1"/>
  </cols>
  <sheetData>
    <row r="1" spans="1:13" s="87" customFormat="1" ht="33" customHeight="1">
      <c r="A1" s="225" t="s">
        <v>145</v>
      </c>
      <c r="B1" s="226"/>
      <c r="C1" s="226"/>
      <c r="D1" s="226"/>
      <c r="E1" s="226"/>
      <c r="F1" s="226"/>
      <c r="G1" s="226"/>
      <c r="H1" s="226"/>
      <c r="I1" s="226"/>
      <c r="J1" s="226"/>
      <c r="K1" s="226"/>
      <c r="L1" s="226"/>
      <c r="M1" s="226"/>
    </row>
    <row r="2" spans="1:13" ht="72">
      <c r="A2" s="88" t="s">
        <v>186</v>
      </c>
      <c r="B2" s="88" t="s">
        <v>187</v>
      </c>
      <c r="C2" s="89" t="s">
        <v>188</v>
      </c>
      <c r="D2" s="88" t="s">
        <v>189</v>
      </c>
      <c r="E2" s="88" t="s">
        <v>190</v>
      </c>
      <c r="F2" s="88" t="s">
        <v>191</v>
      </c>
      <c r="G2" s="88" t="s">
        <v>192</v>
      </c>
      <c r="H2" s="88" t="s">
        <v>193</v>
      </c>
      <c r="I2" s="88" t="s">
        <v>194</v>
      </c>
      <c r="J2" s="88" t="s">
        <v>195</v>
      </c>
      <c r="K2" s="88" t="s">
        <v>196</v>
      </c>
      <c r="L2" s="88" t="s">
        <v>197</v>
      </c>
      <c r="M2" s="88" t="s">
        <v>198</v>
      </c>
    </row>
    <row r="3" spans="1:13" ht="223.5" customHeight="1">
      <c r="A3" s="90">
        <v>1</v>
      </c>
      <c r="B3" s="91" t="s">
        <v>96</v>
      </c>
      <c r="C3" s="90" t="s">
        <v>51</v>
      </c>
      <c r="D3" s="92" t="s">
        <v>124</v>
      </c>
      <c r="E3" s="93">
        <v>0</v>
      </c>
      <c r="F3" s="93">
        <v>55</v>
      </c>
      <c r="G3" s="93">
        <v>0</v>
      </c>
      <c r="H3" s="94">
        <f>E3+F3+G3</f>
        <v>55</v>
      </c>
      <c r="I3" s="95"/>
      <c r="J3" s="93"/>
      <c r="K3" s="96"/>
      <c r="L3" s="96"/>
      <c r="M3" s="96"/>
    </row>
    <row r="4" spans="1:13" ht="344.25">
      <c r="A4" s="90">
        <v>2</v>
      </c>
      <c r="B4" s="91" t="s">
        <v>97</v>
      </c>
      <c r="C4" s="90" t="s">
        <v>51</v>
      </c>
      <c r="D4" s="97" t="s">
        <v>124</v>
      </c>
      <c r="E4" s="90">
        <v>2</v>
      </c>
      <c r="F4" s="93">
        <v>10</v>
      </c>
      <c r="G4" s="93">
        <v>0</v>
      </c>
      <c r="H4" s="94">
        <f>E4+F4+G4</f>
        <v>12</v>
      </c>
      <c r="I4" s="98"/>
      <c r="J4" s="93"/>
      <c r="K4" s="96"/>
      <c r="L4" s="96"/>
      <c r="M4" s="96"/>
    </row>
    <row r="5" spans="1:13" s="100" customFormat="1" ht="25.5" customHeight="1">
      <c r="A5" s="227" t="s">
        <v>25</v>
      </c>
      <c r="B5" s="228"/>
      <c r="C5" s="228"/>
      <c r="D5" s="228"/>
      <c r="E5" s="228"/>
      <c r="F5" s="228"/>
      <c r="G5" s="228"/>
      <c r="H5" s="228"/>
      <c r="I5" s="228"/>
      <c r="J5" s="228"/>
      <c r="K5" s="229"/>
      <c r="L5" s="99"/>
      <c r="M5" s="99"/>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54" r:id="rId1"/>
</worksheet>
</file>

<file path=xl/worksheets/sheet5.xml><?xml version="1.0" encoding="utf-8"?>
<worksheet xmlns="http://schemas.openxmlformats.org/spreadsheetml/2006/main" xmlns:r="http://schemas.openxmlformats.org/officeDocument/2006/relationships">
  <sheetPr>
    <tabColor indexed="9"/>
    <pageSetUpPr fitToPage="1"/>
  </sheetPr>
  <dimension ref="A1:M8"/>
  <sheetViews>
    <sheetView zoomScalePageLayoutView="0" workbookViewId="0" topLeftCell="A4">
      <selection activeCell="M6" sqref="M6"/>
    </sheetView>
  </sheetViews>
  <sheetFormatPr defaultColWidth="8.796875" defaultRowHeight="14.25"/>
  <cols>
    <col min="2" max="2" width="32.59765625" style="0" customWidth="1"/>
    <col min="11" max="11" width="9.3984375" style="0" bestFit="1" customWidth="1"/>
    <col min="12" max="13" width="11.3984375" style="0" bestFit="1" customWidth="1"/>
  </cols>
  <sheetData>
    <row r="1" spans="1:13" ht="14.25">
      <c r="A1" s="230" t="s">
        <v>9</v>
      </c>
      <c r="B1" s="230"/>
      <c r="C1" s="230"/>
      <c r="D1" s="230"/>
      <c r="E1" s="230"/>
      <c r="F1" s="230"/>
      <c r="G1" s="230"/>
      <c r="H1" s="230"/>
      <c r="I1" s="230"/>
      <c r="J1" s="230"/>
      <c r="K1" s="230"/>
      <c r="L1" s="230"/>
      <c r="M1" s="230"/>
    </row>
    <row r="2" spans="1:13" ht="90">
      <c r="A2" s="43" t="s">
        <v>186</v>
      </c>
      <c r="B2" s="43" t="s">
        <v>187</v>
      </c>
      <c r="C2" s="44" t="s">
        <v>188</v>
      </c>
      <c r="D2" s="43" t="s">
        <v>189</v>
      </c>
      <c r="E2" s="43" t="s">
        <v>190</v>
      </c>
      <c r="F2" s="32" t="s">
        <v>191</v>
      </c>
      <c r="G2" s="43" t="s">
        <v>192</v>
      </c>
      <c r="H2" s="43" t="s">
        <v>193</v>
      </c>
      <c r="I2" s="43" t="s">
        <v>194</v>
      </c>
      <c r="J2" s="43" t="s">
        <v>195</v>
      </c>
      <c r="K2" s="43" t="s">
        <v>196</v>
      </c>
      <c r="L2" s="43" t="s">
        <v>197</v>
      </c>
      <c r="M2" s="43" t="s">
        <v>198</v>
      </c>
    </row>
    <row r="3" spans="1:13" ht="336" customHeight="1">
      <c r="A3" s="26">
        <v>1</v>
      </c>
      <c r="B3" s="179" t="s">
        <v>94</v>
      </c>
      <c r="C3" s="26" t="s">
        <v>39</v>
      </c>
      <c r="D3" s="180" t="s">
        <v>124</v>
      </c>
      <c r="E3" s="30">
        <v>0</v>
      </c>
      <c r="F3" s="31">
        <v>0</v>
      </c>
      <c r="G3" s="30">
        <v>20</v>
      </c>
      <c r="H3" s="43">
        <v>20</v>
      </c>
      <c r="I3" s="33"/>
      <c r="J3" s="30"/>
      <c r="K3" s="48"/>
      <c r="L3" s="48"/>
      <c r="M3" s="48"/>
    </row>
    <row r="4" spans="1:13" ht="171">
      <c r="A4" s="26">
        <v>2</v>
      </c>
      <c r="B4" s="179" t="s">
        <v>95</v>
      </c>
      <c r="C4" s="26" t="s">
        <v>51</v>
      </c>
      <c r="D4" s="180" t="s">
        <v>124</v>
      </c>
      <c r="E4" s="30">
        <v>0</v>
      </c>
      <c r="F4" s="31">
        <v>0</v>
      </c>
      <c r="G4" s="30">
        <v>150</v>
      </c>
      <c r="H4" s="43">
        <v>150</v>
      </c>
      <c r="I4" s="33"/>
      <c r="J4" s="30"/>
      <c r="K4" s="48"/>
      <c r="L4" s="48"/>
      <c r="M4" s="48"/>
    </row>
    <row r="5" spans="1:13" s="16" customFormat="1" ht="92.25" customHeight="1">
      <c r="A5" s="51">
        <v>3</v>
      </c>
      <c r="B5" s="213" t="s">
        <v>21</v>
      </c>
      <c r="C5" s="51" t="s">
        <v>88</v>
      </c>
      <c r="D5" s="185"/>
      <c r="E5" s="31">
        <v>0</v>
      </c>
      <c r="F5" s="31">
        <v>0</v>
      </c>
      <c r="G5" s="31">
        <v>50</v>
      </c>
      <c r="H5" s="32">
        <v>50</v>
      </c>
      <c r="I5" s="186"/>
      <c r="J5" s="31"/>
      <c r="K5" s="131"/>
      <c r="L5" s="131"/>
      <c r="M5" s="131"/>
    </row>
    <row r="6" spans="1:13" ht="15">
      <c r="A6" s="220" t="s">
        <v>25</v>
      </c>
      <c r="B6" s="220"/>
      <c r="C6" s="220"/>
      <c r="D6" s="220"/>
      <c r="E6" s="220"/>
      <c r="F6" s="220"/>
      <c r="G6" s="220"/>
      <c r="H6" s="220"/>
      <c r="I6" s="220"/>
      <c r="J6" s="220"/>
      <c r="K6" s="220"/>
      <c r="L6" s="57"/>
      <c r="M6" s="57"/>
    </row>
    <row r="7" spans="1:13" ht="14.25">
      <c r="A7" s="181"/>
      <c r="B7" s="181"/>
      <c r="C7" s="181"/>
      <c r="D7" s="181"/>
      <c r="E7" s="181"/>
      <c r="F7" s="181"/>
      <c r="G7" s="181"/>
      <c r="H7" s="181"/>
      <c r="I7" s="181"/>
      <c r="J7" s="181"/>
      <c r="K7" s="181"/>
      <c r="L7" s="181"/>
      <c r="M7" s="181"/>
    </row>
    <row r="8" spans="1:13" ht="14.25">
      <c r="A8" s="181"/>
      <c r="B8" s="181"/>
      <c r="C8" s="181"/>
      <c r="D8" s="181"/>
      <c r="E8" s="181"/>
      <c r="F8" s="181"/>
      <c r="G8" s="181"/>
      <c r="H8" s="181"/>
      <c r="I8" s="181"/>
      <c r="J8" s="181"/>
      <c r="K8" s="181"/>
      <c r="L8" s="181"/>
      <c r="M8" s="181"/>
    </row>
  </sheetData>
  <sheetProtection/>
  <mergeCells count="2">
    <mergeCell ref="A1:M1"/>
    <mergeCell ref="A6:K6"/>
  </mergeCells>
  <printOptions/>
  <pageMargins left="0.75" right="0.75" top="1" bottom="1" header="0.5" footer="0.5"/>
  <pageSetup fitToHeight="0"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indexed="9"/>
    <pageSetUpPr fitToPage="1"/>
  </sheetPr>
  <dimension ref="A1:M10"/>
  <sheetViews>
    <sheetView zoomScalePageLayoutView="0" workbookViewId="0" topLeftCell="A10">
      <selection activeCell="L16" sqref="L16"/>
    </sheetView>
  </sheetViews>
  <sheetFormatPr defaultColWidth="9.59765625" defaultRowHeight="14.25"/>
  <cols>
    <col min="1" max="1" width="4" style="0" customWidth="1"/>
    <col min="2" max="2" width="32.09765625" style="1" customWidth="1"/>
    <col min="3" max="3" width="14.59765625" style="0" customWidth="1"/>
    <col min="4" max="4" width="12.5" style="0" customWidth="1"/>
    <col min="5" max="5" width="6.69921875" style="0" customWidth="1"/>
    <col min="6" max="7" width="7.09765625" style="0" customWidth="1"/>
    <col min="8" max="11" width="9.59765625" style="0" customWidth="1"/>
    <col min="12" max="13" width="13.09765625" style="0" customWidth="1"/>
  </cols>
  <sheetData>
    <row r="1" spans="1:13" s="59" customFormat="1" ht="27.75" customHeight="1">
      <c r="A1" s="223" t="s">
        <v>133</v>
      </c>
      <c r="B1" s="223"/>
      <c r="C1" s="223"/>
      <c r="D1" s="223"/>
      <c r="E1" s="223"/>
      <c r="F1" s="223"/>
      <c r="G1" s="223"/>
      <c r="H1" s="223"/>
      <c r="I1" s="223"/>
      <c r="J1" s="223"/>
      <c r="K1" s="223"/>
      <c r="L1" s="223"/>
      <c r="M1" s="223"/>
    </row>
    <row r="2" spans="1:13" ht="45">
      <c r="A2" s="42" t="s">
        <v>186</v>
      </c>
      <c r="B2" s="43" t="s">
        <v>187</v>
      </c>
      <c r="C2" s="44" t="s">
        <v>188</v>
      </c>
      <c r="D2" s="43" t="s">
        <v>189</v>
      </c>
      <c r="E2" s="43" t="s">
        <v>190</v>
      </c>
      <c r="F2" s="43" t="s">
        <v>191</v>
      </c>
      <c r="G2" s="43" t="s">
        <v>192</v>
      </c>
      <c r="H2" s="43" t="s">
        <v>193</v>
      </c>
      <c r="I2" s="43" t="s">
        <v>194</v>
      </c>
      <c r="J2" s="43" t="s">
        <v>195</v>
      </c>
      <c r="K2" s="43" t="s">
        <v>196</v>
      </c>
      <c r="L2" s="43" t="s">
        <v>197</v>
      </c>
      <c r="M2" s="43" t="s">
        <v>198</v>
      </c>
    </row>
    <row r="3" spans="1:13" ht="51" customHeight="1">
      <c r="A3" s="214">
        <v>1</v>
      </c>
      <c r="B3" s="215" t="s">
        <v>57</v>
      </c>
      <c r="C3" s="26" t="s">
        <v>58</v>
      </c>
      <c r="D3" s="28"/>
      <c r="E3" s="28">
        <v>70</v>
      </c>
      <c r="F3" s="28">
        <v>20</v>
      </c>
      <c r="G3" s="52">
        <v>25</v>
      </c>
      <c r="H3" s="43">
        <f aca="true" t="shared" si="0" ref="H3:H9">E3+F3+G3</f>
        <v>115</v>
      </c>
      <c r="I3" s="33"/>
      <c r="J3" s="30"/>
      <c r="K3" s="48"/>
      <c r="L3" s="48"/>
      <c r="M3" s="48"/>
    </row>
    <row r="4" spans="1:13" ht="64.5" customHeight="1">
      <c r="A4" s="214"/>
      <c r="B4" s="215"/>
      <c r="C4" s="28" t="s">
        <v>59</v>
      </c>
      <c r="D4" s="28"/>
      <c r="E4" s="28">
        <v>10</v>
      </c>
      <c r="F4" s="28">
        <v>10</v>
      </c>
      <c r="G4" s="52">
        <v>10</v>
      </c>
      <c r="H4" s="43">
        <f t="shared" si="0"/>
        <v>30</v>
      </c>
      <c r="I4" s="33"/>
      <c r="J4" s="30"/>
      <c r="K4" s="48"/>
      <c r="L4" s="48"/>
      <c r="M4" s="48"/>
    </row>
    <row r="5" spans="1:13" ht="85.5">
      <c r="A5" s="26">
        <v>2</v>
      </c>
      <c r="B5" s="27" t="s">
        <v>60</v>
      </c>
      <c r="C5" s="26" t="s">
        <v>61</v>
      </c>
      <c r="D5" s="28"/>
      <c r="E5" s="28">
        <v>50</v>
      </c>
      <c r="F5" s="28">
        <v>10</v>
      </c>
      <c r="G5" s="52">
        <v>10</v>
      </c>
      <c r="H5" s="43">
        <f t="shared" si="0"/>
        <v>70</v>
      </c>
      <c r="I5" s="36"/>
      <c r="J5" s="30"/>
      <c r="K5" s="48"/>
      <c r="L5" s="48"/>
      <c r="M5" s="48"/>
    </row>
    <row r="6" spans="1:13" ht="85.5">
      <c r="A6" s="26">
        <v>3</v>
      </c>
      <c r="B6" s="27" t="s">
        <v>62</v>
      </c>
      <c r="C6" s="28" t="s">
        <v>63</v>
      </c>
      <c r="D6" s="28"/>
      <c r="E6" s="28">
        <v>800</v>
      </c>
      <c r="F6" s="28">
        <v>0</v>
      </c>
      <c r="G6" s="52">
        <v>700</v>
      </c>
      <c r="H6" s="43">
        <f t="shared" si="0"/>
        <v>1500</v>
      </c>
      <c r="I6" s="36"/>
      <c r="J6" s="30"/>
      <c r="K6" s="48"/>
      <c r="L6" s="48"/>
      <c r="M6" s="48"/>
    </row>
    <row r="7" spans="1:13" ht="85.5">
      <c r="A7" s="51" t="s">
        <v>64</v>
      </c>
      <c r="B7" s="101" t="s">
        <v>65</v>
      </c>
      <c r="C7" s="52" t="s">
        <v>63</v>
      </c>
      <c r="D7" s="28"/>
      <c r="E7" s="52">
        <v>10</v>
      </c>
      <c r="F7" s="52">
        <v>20</v>
      </c>
      <c r="G7" s="52">
        <v>20</v>
      </c>
      <c r="H7" s="43">
        <f t="shared" si="0"/>
        <v>50</v>
      </c>
      <c r="I7" s="54"/>
      <c r="J7" s="30"/>
      <c r="K7" s="48"/>
      <c r="L7" s="48"/>
      <c r="M7" s="48"/>
    </row>
    <row r="8" spans="1:13" s="56" customFormat="1" ht="191.25" customHeight="1">
      <c r="A8" s="26">
        <v>5</v>
      </c>
      <c r="B8" s="101" t="s">
        <v>66</v>
      </c>
      <c r="C8" s="51" t="s">
        <v>67</v>
      </c>
      <c r="D8" s="52"/>
      <c r="E8" s="52">
        <v>50</v>
      </c>
      <c r="F8" s="52">
        <v>30</v>
      </c>
      <c r="G8" s="52">
        <v>10</v>
      </c>
      <c r="H8" s="43">
        <f t="shared" si="0"/>
        <v>90</v>
      </c>
      <c r="I8" s="102"/>
      <c r="J8" s="103"/>
      <c r="K8" s="104"/>
      <c r="L8" s="48"/>
      <c r="M8" s="48"/>
    </row>
    <row r="9" spans="1:13" ht="170.25" customHeight="1">
      <c r="A9" s="26">
        <v>6</v>
      </c>
      <c r="B9" s="101" t="s">
        <v>68</v>
      </c>
      <c r="C9" s="51" t="s">
        <v>69</v>
      </c>
      <c r="D9" s="52"/>
      <c r="E9" s="52">
        <v>30</v>
      </c>
      <c r="F9" s="52">
        <v>30</v>
      </c>
      <c r="G9" s="52">
        <v>10</v>
      </c>
      <c r="H9" s="43">
        <f t="shared" si="0"/>
        <v>70</v>
      </c>
      <c r="I9" s="102"/>
      <c r="J9" s="103"/>
      <c r="K9" s="104"/>
      <c r="L9" s="48"/>
      <c r="M9" s="48"/>
    </row>
    <row r="10" spans="1:13" ht="31.5" customHeight="1">
      <c r="A10" s="220" t="s">
        <v>25</v>
      </c>
      <c r="B10" s="220"/>
      <c r="C10" s="220"/>
      <c r="D10" s="220"/>
      <c r="E10" s="220"/>
      <c r="F10" s="220"/>
      <c r="G10" s="220"/>
      <c r="H10" s="220"/>
      <c r="I10" s="220"/>
      <c r="J10" s="220"/>
      <c r="K10" s="220"/>
      <c r="L10" s="85"/>
      <c r="M10" s="85"/>
    </row>
  </sheetData>
  <sheetProtection selectLockedCells="1" selectUnlockedCells="1"/>
  <mergeCells count="4">
    <mergeCell ref="A1:M1"/>
    <mergeCell ref="A3:A4"/>
    <mergeCell ref="B3:B4"/>
    <mergeCell ref="A10:K10"/>
  </mergeCells>
  <printOptions/>
  <pageMargins left="0.7" right="0.7" top="0.75" bottom="0.75" header="0.5118055555555555" footer="0.5118055555555555"/>
  <pageSetup fitToHeight="0" fitToWidth="1" horizontalDpi="300" verticalDpi="300" orientation="landscape" paperSize="9" scale="81" r:id="rId1"/>
</worksheet>
</file>

<file path=xl/worksheets/sheet7.xml><?xml version="1.0" encoding="utf-8"?>
<worksheet xmlns="http://schemas.openxmlformats.org/spreadsheetml/2006/main" xmlns:r="http://schemas.openxmlformats.org/officeDocument/2006/relationships">
  <sheetPr>
    <tabColor indexed="9"/>
    <pageSetUpPr fitToPage="1"/>
  </sheetPr>
  <dimension ref="A1:M5"/>
  <sheetViews>
    <sheetView zoomScalePageLayoutView="0" workbookViewId="0" topLeftCell="A1">
      <selection activeCell="I3" sqref="I3:M4"/>
    </sheetView>
  </sheetViews>
  <sheetFormatPr defaultColWidth="9.59765625" defaultRowHeight="14.25"/>
  <cols>
    <col min="1" max="1" width="3.59765625" style="0" customWidth="1"/>
    <col min="2" max="2" width="34.59765625" style="0" customWidth="1"/>
    <col min="3" max="3" width="6.59765625" style="0" customWidth="1"/>
    <col min="4" max="4" width="15.09765625" style="40" customWidth="1"/>
    <col min="5" max="5" width="7" style="0" customWidth="1"/>
    <col min="6" max="6" width="6" style="0" customWidth="1"/>
    <col min="7" max="7" width="5.8984375" style="0" customWidth="1"/>
    <col min="8" max="8" width="7" style="0" customWidth="1"/>
    <col min="9" max="9" width="10.5" style="0" customWidth="1"/>
    <col min="10" max="10" width="7.3984375" style="3" customWidth="1"/>
    <col min="11" max="11" width="10.5" style="0" customWidth="1"/>
    <col min="12" max="13" width="12.3984375" style="0" customWidth="1"/>
  </cols>
  <sheetData>
    <row r="1" spans="1:13" s="59" customFormat="1" ht="33" customHeight="1">
      <c r="A1" s="223" t="s">
        <v>134</v>
      </c>
      <c r="B1" s="223"/>
      <c r="C1" s="223"/>
      <c r="D1" s="223"/>
      <c r="E1" s="223"/>
      <c r="F1" s="223"/>
      <c r="G1" s="223"/>
      <c r="H1" s="223"/>
      <c r="I1" s="223"/>
      <c r="J1" s="223"/>
      <c r="K1" s="223"/>
      <c r="L1" s="223"/>
      <c r="M1" s="223"/>
    </row>
    <row r="2" spans="1:13" ht="60">
      <c r="A2" s="42" t="s">
        <v>186</v>
      </c>
      <c r="B2" s="43" t="s">
        <v>187</v>
      </c>
      <c r="C2" s="44" t="s">
        <v>188</v>
      </c>
      <c r="D2" s="45" t="s">
        <v>189</v>
      </c>
      <c r="E2" s="43" t="s">
        <v>190</v>
      </c>
      <c r="F2" s="43" t="s">
        <v>191</v>
      </c>
      <c r="G2" s="43" t="s">
        <v>192</v>
      </c>
      <c r="H2" s="43" t="s">
        <v>193</v>
      </c>
      <c r="I2" s="43" t="s">
        <v>194</v>
      </c>
      <c r="J2" s="46" t="s">
        <v>195</v>
      </c>
      <c r="K2" s="43" t="s">
        <v>196</v>
      </c>
      <c r="L2" s="43" t="s">
        <v>197</v>
      </c>
      <c r="M2" s="43" t="s">
        <v>198</v>
      </c>
    </row>
    <row r="3" spans="1:13" ht="218.25" customHeight="1">
      <c r="A3" s="26">
        <v>1</v>
      </c>
      <c r="B3" s="27" t="s">
        <v>106</v>
      </c>
      <c r="C3" s="26" t="s">
        <v>51</v>
      </c>
      <c r="D3" s="55" t="s">
        <v>124</v>
      </c>
      <c r="E3" s="28">
        <v>25</v>
      </c>
      <c r="F3" s="28">
        <v>0</v>
      </c>
      <c r="G3" s="28">
        <v>0</v>
      </c>
      <c r="H3" s="43">
        <f>E3+F3+G3</f>
        <v>25</v>
      </c>
      <c r="I3" s="33"/>
      <c r="J3" s="34"/>
      <c r="K3" s="48"/>
      <c r="L3" s="48"/>
      <c r="M3" s="48"/>
    </row>
    <row r="4" spans="1:13" ht="302.25" customHeight="1">
      <c r="A4" s="26">
        <v>2</v>
      </c>
      <c r="B4" s="105" t="s">
        <v>103</v>
      </c>
      <c r="C4" s="26" t="s">
        <v>51</v>
      </c>
      <c r="D4" s="55" t="s">
        <v>124</v>
      </c>
      <c r="E4" s="28">
        <v>35</v>
      </c>
      <c r="F4" s="28">
        <v>0</v>
      </c>
      <c r="G4" s="28">
        <v>0</v>
      </c>
      <c r="H4" s="43">
        <f>E4+F4+G4</f>
        <v>35</v>
      </c>
      <c r="I4" s="36"/>
      <c r="J4" s="34"/>
      <c r="K4" s="48"/>
      <c r="L4" s="48"/>
      <c r="M4" s="48"/>
    </row>
    <row r="5" spans="1:13" s="106" customFormat="1" ht="24.75" customHeight="1">
      <c r="A5" s="224" t="s">
        <v>25</v>
      </c>
      <c r="B5" s="224"/>
      <c r="C5" s="224"/>
      <c r="D5" s="224"/>
      <c r="E5" s="224"/>
      <c r="F5" s="224"/>
      <c r="G5" s="224"/>
      <c r="H5" s="224"/>
      <c r="I5" s="224"/>
      <c r="J5" s="224"/>
      <c r="K5" s="224"/>
      <c r="L5" s="85">
        <f>SUM(L3:L4)</f>
        <v>0</v>
      </c>
      <c r="M5" s="85">
        <f>SUM(M3:M4)</f>
        <v>0</v>
      </c>
    </row>
  </sheetData>
  <sheetProtection selectLockedCells="1" selectUnlockedCells="1"/>
  <mergeCells count="2">
    <mergeCell ref="A1:M1"/>
    <mergeCell ref="A5:K5"/>
  </mergeCells>
  <printOptions/>
  <pageMargins left="0.7" right="0.7" top="0.75" bottom="0.75" header="0.5118055555555555" footer="0.5118055555555555"/>
  <pageSetup fitToHeight="0" fitToWidth="1" horizontalDpi="300" verticalDpi="300" orientation="landscape" paperSize="9" scale="86"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A1:M16"/>
  <sheetViews>
    <sheetView zoomScalePageLayoutView="0" workbookViewId="0" topLeftCell="A1">
      <selection activeCell="N10" sqref="N10"/>
    </sheetView>
  </sheetViews>
  <sheetFormatPr defaultColWidth="8.796875" defaultRowHeight="14.25"/>
  <cols>
    <col min="2" max="2" width="31.19921875" style="0" customWidth="1"/>
    <col min="12" max="12" width="16.59765625" style="0" customWidth="1"/>
    <col min="13" max="13" width="14.8984375" style="0" customWidth="1"/>
  </cols>
  <sheetData>
    <row r="1" spans="1:13" ht="18.75">
      <c r="A1" s="221" t="s">
        <v>135</v>
      </c>
      <c r="B1" s="221"/>
      <c r="C1" s="221"/>
      <c r="D1" s="221"/>
      <c r="E1" s="221"/>
      <c r="F1" s="221"/>
      <c r="G1" s="221"/>
      <c r="H1" s="221"/>
      <c r="I1" s="221"/>
      <c r="J1" s="221"/>
      <c r="K1" s="221"/>
      <c r="L1" s="221"/>
      <c r="M1" s="221"/>
    </row>
    <row r="2" spans="1:13" ht="63.75">
      <c r="A2" s="45" t="s">
        <v>186</v>
      </c>
      <c r="B2" s="45" t="s">
        <v>187</v>
      </c>
      <c r="C2" s="45" t="s">
        <v>188</v>
      </c>
      <c r="D2" s="45" t="s">
        <v>189</v>
      </c>
      <c r="E2" s="45" t="s">
        <v>190</v>
      </c>
      <c r="F2" s="45" t="s">
        <v>191</v>
      </c>
      <c r="G2" s="45" t="s">
        <v>192</v>
      </c>
      <c r="H2" s="45" t="s">
        <v>193</v>
      </c>
      <c r="I2" s="45" t="s">
        <v>194</v>
      </c>
      <c r="J2" s="45" t="s">
        <v>195</v>
      </c>
      <c r="K2" s="45" t="s">
        <v>196</v>
      </c>
      <c r="L2" s="45" t="s">
        <v>197</v>
      </c>
      <c r="M2" s="45" t="s">
        <v>198</v>
      </c>
    </row>
    <row r="3" spans="1:13" ht="384.75">
      <c r="A3" s="107">
        <v>1</v>
      </c>
      <c r="B3" s="108" t="s">
        <v>70</v>
      </c>
      <c r="C3" s="109" t="s">
        <v>71</v>
      </c>
      <c r="D3" s="110"/>
      <c r="E3" s="109">
        <v>0</v>
      </c>
      <c r="F3" s="109">
        <v>0</v>
      </c>
      <c r="G3" s="109">
        <v>80</v>
      </c>
      <c r="H3" s="182">
        <f>E3+F3+G3</f>
        <v>80</v>
      </c>
      <c r="I3" s="111"/>
      <c r="J3" s="183"/>
      <c r="K3" s="112"/>
      <c r="L3" s="112"/>
      <c r="M3" s="112"/>
    </row>
    <row r="4" spans="1:13" ht="228">
      <c r="A4" s="109">
        <v>2</v>
      </c>
      <c r="B4" s="108" t="s">
        <v>72</v>
      </c>
      <c r="C4" s="109" t="s">
        <v>71</v>
      </c>
      <c r="D4" s="110"/>
      <c r="E4" s="109">
        <v>0</v>
      </c>
      <c r="F4" s="109">
        <v>0</v>
      </c>
      <c r="G4" s="109">
        <v>120</v>
      </c>
      <c r="H4" s="182">
        <f>E4+F4+G4</f>
        <v>120</v>
      </c>
      <c r="I4" s="111"/>
      <c r="J4" s="183"/>
      <c r="K4" s="112"/>
      <c r="L4" s="112"/>
      <c r="M4" s="112"/>
    </row>
    <row r="5" spans="1:13" ht="128.25">
      <c r="A5" s="109">
        <v>3</v>
      </c>
      <c r="B5" s="108" t="s">
        <v>73</v>
      </c>
      <c r="C5" s="109" t="s">
        <v>71</v>
      </c>
      <c r="D5" s="110"/>
      <c r="E5" s="109">
        <v>0</v>
      </c>
      <c r="F5" s="109">
        <v>0</v>
      </c>
      <c r="G5" s="109">
        <v>120</v>
      </c>
      <c r="H5" s="182">
        <v>120</v>
      </c>
      <c r="I5" s="111"/>
      <c r="J5" s="183"/>
      <c r="K5" s="112"/>
      <c r="L5" s="112"/>
      <c r="M5" s="112"/>
    </row>
    <row r="6" spans="1:13" ht="185.25">
      <c r="A6" s="109">
        <v>4</v>
      </c>
      <c r="B6" s="108" t="s">
        <v>74</v>
      </c>
      <c r="C6" s="109" t="s">
        <v>71</v>
      </c>
      <c r="D6" s="110"/>
      <c r="E6" s="109">
        <v>0</v>
      </c>
      <c r="F6" s="109">
        <v>0</v>
      </c>
      <c r="G6" s="109">
        <v>120</v>
      </c>
      <c r="H6" s="182">
        <f>E6+F6+G6</f>
        <v>120</v>
      </c>
      <c r="I6" s="111"/>
      <c r="J6" s="183"/>
      <c r="K6" s="112"/>
      <c r="L6" s="112"/>
      <c r="M6" s="112"/>
    </row>
    <row r="7" spans="1:13" ht="57">
      <c r="A7" s="109">
        <v>5</v>
      </c>
      <c r="B7" s="108" t="s">
        <v>75</v>
      </c>
      <c r="C7" s="109" t="s">
        <v>53</v>
      </c>
      <c r="D7" s="110"/>
      <c r="E7" s="109">
        <v>0</v>
      </c>
      <c r="F7" s="109">
        <v>0</v>
      </c>
      <c r="G7" s="109">
        <v>2</v>
      </c>
      <c r="H7" s="182">
        <f>E7+F7+G7</f>
        <v>2</v>
      </c>
      <c r="I7" s="111"/>
      <c r="J7" s="183"/>
      <c r="K7" s="112"/>
      <c r="L7" s="112"/>
      <c r="M7" s="112"/>
    </row>
    <row r="8" spans="1:13" ht="28.5">
      <c r="A8" s="109">
        <v>6</v>
      </c>
      <c r="B8" s="108" t="s">
        <v>76</v>
      </c>
      <c r="C8" s="109" t="s">
        <v>53</v>
      </c>
      <c r="D8" s="110"/>
      <c r="E8" s="109">
        <v>0</v>
      </c>
      <c r="F8" s="109">
        <v>0</v>
      </c>
      <c r="G8" s="109">
        <v>60</v>
      </c>
      <c r="H8" s="182">
        <f>E8+F8+G8</f>
        <v>60</v>
      </c>
      <c r="I8" s="111"/>
      <c r="J8" s="183"/>
      <c r="K8" s="112"/>
      <c r="L8" s="112"/>
      <c r="M8" s="112"/>
    </row>
    <row r="9" spans="1:13" ht="28.5">
      <c r="A9" s="231">
        <v>7</v>
      </c>
      <c r="B9" s="232" t="s">
        <v>77</v>
      </c>
      <c r="C9" s="184" t="s">
        <v>168</v>
      </c>
      <c r="D9" s="110"/>
      <c r="E9" s="109">
        <v>0</v>
      </c>
      <c r="F9" s="109">
        <v>0</v>
      </c>
      <c r="G9" s="109">
        <v>400</v>
      </c>
      <c r="H9" s="182">
        <f>(E9+F9+G9)</f>
        <v>400</v>
      </c>
      <c r="I9" s="111"/>
      <c r="J9" s="183"/>
      <c r="K9" s="112"/>
      <c r="L9" s="112"/>
      <c r="M9" s="112"/>
    </row>
    <row r="10" spans="1:13" ht="345" customHeight="1">
      <c r="A10" s="231"/>
      <c r="B10" s="232"/>
      <c r="C10" s="184" t="s">
        <v>169</v>
      </c>
      <c r="D10" s="110"/>
      <c r="E10" s="109">
        <v>100</v>
      </c>
      <c r="F10" s="109">
        <v>0</v>
      </c>
      <c r="G10" s="109">
        <v>800</v>
      </c>
      <c r="H10" s="182">
        <f>E10+F10+G10</f>
        <v>900</v>
      </c>
      <c r="I10" s="111"/>
      <c r="J10" s="183"/>
      <c r="K10" s="112"/>
      <c r="L10" s="112"/>
      <c r="M10" s="112"/>
    </row>
    <row r="11" spans="1:13" ht="15">
      <c r="A11" s="233" t="s">
        <v>25</v>
      </c>
      <c r="B11" s="233"/>
      <c r="C11" s="233"/>
      <c r="D11" s="233"/>
      <c r="E11" s="233"/>
      <c r="F11" s="233"/>
      <c r="G11" s="233"/>
      <c r="H11" s="233"/>
      <c r="I11" s="233"/>
      <c r="J11" s="233"/>
      <c r="K11" s="233"/>
      <c r="L11" s="113"/>
      <c r="M11" s="113"/>
    </row>
    <row r="12" spans="1:13" ht="15">
      <c r="A12" s="235" t="s">
        <v>78</v>
      </c>
      <c r="B12" s="235"/>
      <c r="C12" s="235"/>
      <c r="D12" s="235"/>
      <c r="E12" s="235"/>
      <c r="F12" s="235"/>
      <c r="G12" s="235"/>
      <c r="H12" s="235"/>
      <c r="I12" s="235"/>
      <c r="J12" s="235"/>
      <c r="K12" s="235"/>
      <c r="L12" s="235"/>
      <c r="M12" s="235"/>
    </row>
    <row r="13" spans="1:13" ht="42.75" customHeight="1">
      <c r="A13" s="234" t="s">
        <v>79</v>
      </c>
      <c r="B13" s="234"/>
      <c r="C13" s="234"/>
      <c r="D13" s="234"/>
      <c r="E13" s="234"/>
      <c r="F13" s="234"/>
      <c r="G13" s="234"/>
      <c r="H13" s="234"/>
      <c r="I13" s="234"/>
      <c r="J13" s="234"/>
      <c r="K13" s="234"/>
      <c r="L13" s="234"/>
      <c r="M13" s="234"/>
    </row>
    <row r="14" spans="1:13" ht="45.75" customHeight="1">
      <c r="A14" s="234" t="s">
        <v>80</v>
      </c>
      <c r="B14" s="234"/>
      <c r="C14" s="234"/>
      <c r="D14" s="234"/>
      <c r="E14" s="234"/>
      <c r="F14" s="234"/>
      <c r="G14" s="234"/>
      <c r="H14" s="234"/>
      <c r="I14" s="234"/>
      <c r="J14" s="234"/>
      <c r="K14" s="234"/>
      <c r="L14" s="234"/>
      <c r="M14" s="234"/>
    </row>
    <row r="15" spans="1:13" ht="186" customHeight="1">
      <c r="A15" s="234" t="s">
        <v>83</v>
      </c>
      <c r="B15" s="234"/>
      <c r="C15" s="234"/>
      <c r="D15" s="234"/>
      <c r="E15" s="234"/>
      <c r="F15" s="234"/>
      <c r="G15" s="234"/>
      <c r="H15" s="234"/>
      <c r="I15" s="234"/>
      <c r="J15" s="234"/>
      <c r="K15" s="234"/>
      <c r="L15" s="234"/>
      <c r="M15" s="234"/>
    </row>
    <row r="16" spans="1:13" ht="53.25" customHeight="1">
      <c r="A16" s="234" t="s">
        <v>84</v>
      </c>
      <c r="B16" s="234"/>
      <c r="C16" s="234"/>
      <c r="D16" s="234"/>
      <c r="E16" s="234"/>
      <c r="F16" s="234"/>
      <c r="G16" s="234"/>
      <c r="H16" s="234"/>
      <c r="I16" s="234"/>
      <c r="J16" s="234"/>
      <c r="K16" s="234"/>
      <c r="L16" s="234"/>
      <c r="M16" s="234"/>
    </row>
  </sheetData>
  <sheetProtection/>
  <mergeCells count="9">
    <mergeCell ref="A1:M1"/>
    <mergeCell ref="A9:A10"/>
    <mergeCell ref="B9:B10"/>
    <mergeCell ref="A11:K11"/>
    <mergeCell ref="A16:M16"/>
    <mergeCell ref="A12:M12"/>
    <mergeCell ref="A13:M13"/>
    <mergeCell ref="A14:M14"/>
    <mergeCell ref="A15:M15"/>
  </mergeCells>
  <printOptions/>
  <pageMargins left="0.75" right="0.75" top="1" bottom="1" header="0.5" footer="0.5"/>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1:M6"/>
  <sheetViews>
    <sheetView zoomScalePageLayoutView="0" workbookViewId="0" topLeftCell="A1">
      <selection activeCell="G30" sqref="G30"/>
    </sheetView>
  </sheetViews>
  <sheetFormatPr defaultColWidth="8.796875" defaultRowHeight="14.25"/>
  <cols>
    <col min="2" max="2" width="31.09765625" style="0" customWidth="1"/>
    <col min="12" max="12" width="15.09765625" style="0" customWidth="1"/>
    <col min="13" max="13" width="15.19921875" style="0" customWidth="1"/>
  </cols>
  <sheetData>
    <row r="1" spans="1:13" ht="18.75">
      <c r="A1" s="236" t="s">
        <v>136</v>
      </c>
      <c r="B1" s="236"/>
      <c r="C1" s="236"/>
      <c r="D1" s="236"/>
      <c r="E1" s="236"/>
      <c r="F1" s="236"/>
      <c r="G1" s="236"/>
      <c r="H1" s="236"/>
      <c r="I1" s="236"/>
      <c r="J1" s="236"/>
      <c r="K1" s="236"/>
      <c r="L1" s="236"/>
      <c r="M1" s="236"/>
    </row>
    <row r="2" spans="1:13" ht="63.75">
      <c r="A2" s="115" t="s">
        <v>186</v>
      </c>
      <c r="B2" s="115" t="s">
        <v>187</v>
      </c>
      <c r="C2" s="115" t="s">
        <v>188</v>
      </c>
      <c r="D2" s="115" t="s">
        <v>189</v>
      </c>
      <c r="E2" s="115" t="s">
        <v>190</v>
      </c>
      <c r="F2" s="115" t="s">
        <v>191</v>
      </c>
      <c r="G2" s="115" t="s">
        <v>192</v>
      </c>
      <c r="H2" s="115" t="s">
        <v>193</v>
      </c>
      <c r="I2" s="115" t="s">
        <v>194</v>
      </c>
      <c r="J2" s="115" t="s">
        <v>195</v>
      </c>
      <c r="K2" s="115" t="s">
        <v>196</v>
      </c>
      <c r="L2" s="115" t="s">
        <v>197</v>
      </c>
      <c r="M2" s="115" t="s">
        <v>198</v>
      </c>
    </row>
    <row r="3" spans="1:13" s="16" customFormat="1" ht="213.75">
      <c r="A3" s="107">
        <v>1</v>
      </c>
      <c r="B3" s="207" t="s">
        <v>90</v>
      </c>
      <c r="C3" s="109" t="s">
        <v>85</v>
      </c>
      <c r="D3" s="110"/>
      <c r="E3" s="109">
        <v>0</v>
      </c>
      <c r="F3" s="109">
        <v>0</v>
      </c>
      <c r="G3" s="109">
        <v>15</v>
      </c>
      <c r="H3" s="182">
        <f>E3+F3+G3</f>
        <v>15</v>
      </c>
      <c r="I3" s="111"/>
      <c r="J3" s="183"/>
      <c r="K3" s="112"/>
      <c r="L3" s="112"/>
      <c r="M3" s="112"/>
    </row>
    <row r="4" spans="1:13" s="16" customFormat="1" ht="299.25">
      <c r="A4" s="109">
        <v>2</v>
      </c>
      <c r="B4" s="207" t="s">
        <v>91</v>
      </c>
      <c r="C4" s="109" t="s">
        <v>86</v>
      </c>
      <c r="D4" s="110"/>
      <c r="E4" s="109">
        <v>0</v>
      </c>
      <c r="F4" s="109">
        <v>0</v>
      </c>
      <c r="G4" s="109">
        <v>100</v>
      </c>
      <c r="H4" s="182">
        <f>E4+F4+G4</f>
        <v>100</v>
      </c>
      <c r="I4" s="111"/>
      <c r="J4" s="183"/>
      <c r="K4" s="112"/>
      <c r="L4" s="112"/>
      <c r="M4" s="112"/>
    </row>
    <row r="5" spans="1:13" s="16" customFormat="1" ht="71.25">
      <c r="A5" s="109">
        <v>3</v>
      </c>
      <c r="B5" s="207" t="s">
        <v>92</v>
      </c>
      <c r="C5" s="109" t="s">
        <v>88</v>
      </c>
      <c r="D5" s="110"/>
      <c r="E5" s="109">
        <v>0</v>
      </c>
      <c r="F5" s="109">
        <v>0</v>
      </c>
      <c r="G5" s="109">
        <v>5</v>
      </c>
      <c r="H5" s="182">
        <v>5</v>
      </c>
      <c r="I5" s="111"/>
      <c r="J5" s="183"/>
      <c r="K5" s="112"/>
      <c r="L5" s="112"/>
      <c r="M5" s="112"/>
    </row>
    <row r="6" spans="1:13" ht="15">
      <c r="A6" s="237" t="s">
        <v>25</v>
      </c>
      <c r="B6" s="237"/>
      <c r="C6" s="237"/>
      <c r="D6" s="237"/>
      <c r="E6" s="237"/>
      <c r="F6" s="237"/>
      <c r="G6" s="237"/>
      <c r="H6" s="237"/>
      <c r="I6" s="237"/>
      <c r="J6" s="237"/>
      <c r="K6" s="237"/>
      <c r="L6" s="116"/>
      <c r="M6" s="116"/>
    </row>
  </sheetData>
  <sheetProtection/>
  <mergeCells count="2">
    <mergeCell ref="A1:M1"/>
    <mergeCell ref="A6:K6"/>
  </mergeCells>
  <printOptions/>
  <pageMargins left="0.75" right="0.75" top="1" bottom="1" header="0.5" footer="0.5"/>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2021-04-14T08:50:51Z</cp:lastPrinted>
  <dcterms:created xsi:type="dcterms:W3CDTF">2018-12-10T08:59:52Z</dcterms:created>
  <dcterms:modified xsi:type="dcterms:W3CDTF">2021-04-14T08:59:08Z</dcterms:modified>
  <cp:category/>
  <cp:version/>
  <cp:contentType/>
  <cp:contentStatus/>
  <cp:revision>26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