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1560" windowWidth="26280" windowHeight="14640"/>
  </bookViews>
  <sheets>
    <sheet name="2024-2025" sheetId="7" r:id="rId1"/>
  </sheets>
  <definedNames>
    <definedName name="_xlnm.Print_Area" localSheetId="0">'2024-2025'!$A$1:$F$67</definedName>
  </definedNames>
  <calcPr calcId="145621"/>
</workbook>
</file>

<file path=xl/calcChain.xml><?xml version="1.0" encoding="utf-8"?>
<calcChain xmlns="http://schemas.openxmlformats.org/spreadsheetml/2006/main">
  <c r="E39" i="7" l="1"/>
  <c r="F39" i="7" s="1"/>
  <c r="E40" i="7"/>
  <c r="F40" i="7" s="1"/>
  <c r="E41" i="7"/>
  <c r="F41" i="7" s="1"/>
  <c r="E42" i="7"/>
  <c r="F42" i="7" s="1"/>
  <c r="E43" i="7"/>
  <c r="F43" i="7" s="1"/>
  <c r="E44" i="7"/>
  <c r="F44" i="7" s="1"/>
  <c r="E36" i="7"/>
  <c r="F36" i="7" s="1"/>
  <c r="E37" i="7"/>
  <c r="F37" i="7" s="1"/>
  <c r="E38" i="7"/>
  <c r="F38" i="7" s="1"/>
  <c r="E35" i="7"/>
  <c r="F35" i="7" s="1"/>
  <c r="E34" i="7"/>
  <c r="F34" i="7" s="1"/>
  <c r="P35" i="7"/>
  <c r="P34" i="7"/>
  <c r="E47" i="7" l="1"/>
  <c r="E49" i="7"/>
  <c r="E48" i="7"/>
  <c r="E50" i="7"/>
  <c r="F45" i="7"/>
</calcChain>
</file>

<file path=xl/sharedStrings.xml><?xml version="1.0" encoding="utf-8"?>
<sst xmlns="http://schemas.openxmlformats.org/spreadsheetml/2006/main" count="129" uniqueCount="79">
  <si>
    <t>Wyszczególnienie elementów rozliczeniowych</t>
  </si>
  <si>
    <t>Jednostka</t>
  </si>
  <si>
    <t>Nazwa</t>
  </si>
  <si>
    <t>Ilość</t>
  </si>
  <si>
    <t>szt.</t>
  </si>
  <si>
    <t>1.2</t>
  </si>
  <si>
    <t>1.3</t>
  </si>
  <si>
    <t>1.4</t>
  </si>
  <si>
    <t>1.5</t>
  </si>
  <si>
    <t>1.6</t>
  </si>
  <si>
    <t>Wymiana uszkodzonych elementów balustrady mola (wycięcie z balustrady mola zbutwiałych elementów, wstawienie nowej wstawki i jej mocowanie na stałe, pomalowanie wstawki na kolor biały, zabezpieczenie pomalowanych elementów balustrady przed dostępem osób trzecich).</t>
  </si>
  <si>
    <t>1.7</t>
  </si>
  <si>
    <t>miesiąc</t>
  </si>
  <si>
    <t>m2</t>
  </si>
  <si>
    <t>1.8</t>
  </si>
  <si>
    <t>1.9</t>
  </si>
  <si>
    <t>1.10</t>
  </si>
  <si>
    <t>Malowanie drabinek wyjściowych (demontaż drabinek, ich transport do miejsca malowania, malowanie drabinek wraz z elementami mocującymi, ponowny montaż drabinek).</t>
  </si>
  <si>
    <t>Malowanie ławek (demontaż ławek, transport do miejsca ich malowania, oczyszczenie, dwukrotne malowanie białą farbą, ponowny montaż z zamocowaniem do pokładu mola wkrętami do drewna).</t>
  </si>
  <si>
    <t>Wymiana uszkodzonego elementu konstrukcyjnego w pokładzie mola (legar, belka).</t>
  </si>
  <si>
    <t>Wymiana uszkodzonych/zbutwiałych części elementów konstrukcyjnych pokładu mola (legar, belka) poprzez sztukowanie.</t>
  </si>
  <si>
    <t>Malowanie balustrady (oczyszczenie balustrady, malowanie białą farbą, zabezpieczenie pomalowanej balustrady przed dostępem osób trzecich).</t>
  </si>
  <si>
    <t>Zakup kół ratunkowych i linek wraz z oznakowaniem kół napisem: "GDYNIA ORŁOWO MOLO".</t>
  </si>
  <si>
    <t>Wymiana uszkodzonych desek w pokładzie mola (demontaż uszkodzonych desek 100 szt. wraz z załadunkiem, wywozem i utylizacją; montaż desek w pokładzie mola 100 szt. (zakup desek, transport na molo, montaż), przybicie gwoździami.</t>
  </si>
  <si>
    <t>Wymiana uszkodzonych desek (gr. 8 cm, szer. 14 cm, dł. do 5 m) w pokładzie mola (demontaż uszkodzonych desek 100 szt. wraz z załadunkiem, wywozem i utylizacją; montaż desek w pokładzie mola 100 szt. (zakup desek, transport na molo, montaż), przybicie gwoździami.</t>
  </si>
  <si>
    <t>1.11</t>
  </si>
  <si>
    <t>Wartość netto [zł]</t>
  </si>
  <si>
    <t>Cena jednostkowa netto [zł]</t>
  </si>
  <si>
    <t>2.</t>
  </si>
  <si>
    <t>1.</t>
  </si>
  <si>
    <t>3.</t>
  </si>
  <si>
    <t>POZYCJA</t>
  </si>
  <si>
    <t>wykonywanie czynności utrzymywania bieżącego mola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</si>
  <si>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</si>
  <si>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</si>
  <si>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</si>
  <si>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</si>
  <si>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</si>
  <si>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</si>
  <si>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</si>
  <si>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</si>
  <si>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</si>
  <si>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</si>
  <si>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</si>
  <si>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</si>
  <si>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</si>
  <si>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</si>
  <si>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</si>
  <si>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Wymiana uszkodzonych szczebli ławek</t>
  </si>
  <si>
    <t>Uzupełnienie i naprawa mocowań ławek do pokładu</t>
  </si>
  <si>
    <t>1.1</t>
  </si>
  <si>
    <t>Razem POZ. 1</t>
  </si>
  <si>
    <t>Razem POZ. 2</t>
  </si>
  <si>
    <t>UTRZYMANIE BIEŻĄCE MOLA ORAZ PRACE NAPRAWCZE-
Etap I od 01.10.2024 r. do 31.03.2025 r.</t>
  </si>
  <si>
    <t>Razem POZ. 3</t>
  </si>
  <si>
    <t>4.</t>
  </si>
  <si>
    <t>4.1</t>
  </si>
  <si>
    <t>4.2</t>
  </si>
  <si>
    <t>4.3</t>
  </si>
  <si>
    <t>4.4</t>
  </si>
  <si>
    <t>Razem (POZ. 1+2+3+4) wartość netto, [zł]</t>
  </si>
  <si>
    <t>Razem (POZ. 1+2+3+4) 23% VAT</t>
  </si>
  <si>
    <t>Razem (POZ. 1+2+3+4) wartość brutto, [zł]</t>
  </si>
  <si>
    <t>PRACE NAPRAWCZE MOLA-
Etap II od 01.07.2024 r. do 31.12.2024 r</t>
  </si>
  <si>
    <t>Razem POZ. 4</t>
  </si>
  <si>
    <t xml:space="preserve">UTRZYMANIE BIEŻĄCE MOLA-
Etap I, II, III </t>
  </si>
  <si>
    <r>
      <t xml:space="preserve">…………….……. </t>
    </r>
    <r>
      <rPr>
        <i/>
        <sz val="11"/>
        <color theme="1"/>
        <rFont val="Tahoma"/>
        <family val="2"/>
        <charset val="238"/>
      </rPr>
      <t xml:space="preserve">(miejscowość), </t>
    </r>
    <r>
      <rPr>
        <sz val="11"/>
        <color theme="1"/>
        <rFont val="Tahoma"/>
        <family val="2"/>
        <charset val="238"/>
      </rPr>
      <t xml:space="preserve">dnia …………………. r.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</si>
  <si>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…………………………………………</t>
  </si>
  <si>
    <t>podpis</t>
  </si>
  <si>
    <t xml:space="preserve">Uwaga! </t>
  </si>
  <si>
    <t>Wymagany  jest podpis elektroniczny : kwalifikowany podpis elektroniczny LUB</t>
  </si>
  <si>
    <t xml:space="preserve">podpis zaufany LUB podpis osobisty Wykonawcy/Pełnomocnika </t>
  </si>
  <si>
    <t>………………………………………………….</t>
  </si>
  <si>
    <t>EZP.271.9.2024</t>
  </si>
  <si>
    <t>Zał. 1A do SWZ</t>
  </si>
  <si>
    <t>FORMULARZ CENOWY</t>
  </si>
  <si>
    <t>PRACE NAPRAWCZE MOLA-
Etap III od 01.01.2025 r. do zakończenia okresu obowiązywania umowy</t>
  </si>
  <si>
    <r>
      <t xml:space="preserve">PRACE NAPRAWCZE MOLA-
Etap I </t>
    </r>
    <r>
      <rPr>
        <b/>
        <sz val="12"/>
        <rFont val="Arial"/>
        <family val="2"/>
        <charset val="238"/>
      </rPr>
      <t>od dnia podpisania umowy</t>
    </r>
    <r>
      <rPr>
        <b/>
        <sz val="12"/>
        <color theme="1"/>
        <rFont val="Arial"/>
        <family val="2"/>
        <charset val="238"/>
      </rPr>
      <t xml:space="preserve"> do 30.06.2024 r.</t>
    </r>
  </si>
  <si>
    <t>dotyczy:  postępowania o udzielenie zamówienia publicznego pn.: Utrzymanie i prace naprawcze mola w Gdyni Orłowie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</si>
</sst>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_-* #,##0.00_-;\-* #,##0.00_-;_-* &quot;-&quot;??_-;_-@_-"/>
    <numFmt numFmtId="165" formatCode="_-* #,##0_-;\-* #,##0_-;_-* &quot;-&quot;??_-;_-@_-"/>
    <numFmt numFmtId="166" formatCode="#,##0.00\ &quot;zł&quot;"/>
    <numFmt numFmtId="167" formatCode="#,##0.00\ _z_ł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i/>
      <sz val="11"/>
      <color theme="1"/>
      <name val="Tahoma"/>
      <family val="2"/>
      <charset val="238"/>
    </font>
    <font>
      <b/>
      <i/>
      <sz val="11"/>
      <color theme="1"/>
      <name val="Tahoma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112">
    <xf numFmtId="0" fontId="0" fillId="0" borderId="0" xfId="0"/>
    <xf numFmtId="0" fontId="4" fillId="0" borderId="9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2" fillId="0" borderId="0" xfId="0" applyFont="1"/>
    <xf numFmtId="164" fontId="12" fillId="0" borderId="0" xfId="2" applyFont="1" applyFill="1"/>
    <xf numFmtId="0" fontId="11" fillId="0" borderId="9" xfId="1" applyFont="1" applyBorder="1" applyAlignment="1">
      <alignment horizontal="left" vertical="center" wrapText="1"/>
    </xf>
    <xf numFmtId="0" fontId="9" fillId="2" borderId="9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3" fillId="0" borderId="9" xfId="1" applyFont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/>
    </xf>
    <xf numFmtId="0" fontId="11" fillId="0" borderId="10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0" xfId="0" applyFont="1"/>
    <xf numFmtId="0" fontId="13" fillId="0" borderId="0" xfId="0" applyFont="1"/>
    <xf numFmtId="164" fontId="13" fillId="0" borderId="0" xfId="2" applyFont="1" applyFill="1"/>
    <xf numFmtId="0" fontId="11" fillId="0" borderId="6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3" fillId="2" borderId="0" xfId="0" applyFont="1" applyFill="1"/>
    <xf numFmtId="49" fontId="11" fillId="0" borderId="12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165" fontId="13" fillId="0" borderId="0" xfId="2" applyNumberFormat="1" applyFont="1" applyFill="1" applyAlignment="1">
      <alignment horizontal="center" vertical="center"/>
    </xf>
    <xf numFmtId="43" fontId="13" fillId="0" borderId="0" xfId="0" applyNumberFormat="1" applyFont="1"/>
    <xf numFmtId="43" fontId="8" fillId="0" borderId="0" xfId="0" applyNumberFormat="1" applyFont="1"/>
    <xf numFmtId="4" fontId="13" fillId="0" borderId="0" xfId="0" applyNumberFormat="1" applyFont="1"/>
    <xf numFmtId="0" fontId="13" fillId="0" borderId="0" xfId="0" applyFont="1" applyAlignment="1">
      <alignment horizontal="right"/>
    </xf>
    <xf numFmtId="0" fontId="14" fillId="0" borderId="0" xfId="0" applyFont="1"/>
    <xf numFmtId="4" fontId="9" fillId="0" borderId="5" xfId="0" applyNumberFormat="1" applyFont="1" applyBorder="1" applyAlignment="1">
      <alignment horizontal="right" vertical="center"/>
    </xf>
    <xf numFmtId="0" fontId="13" fillId="2" borderId="0" xfId="0" applyFont="1" applyFill="1" applyAlignment="1">
      <alignment horizontal="right"/>
    </xf>
    <xf numFmtId="4" fontId="11" fillId="0" borderId="12" xfId="1" applyNumberFormat="1" applyFont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4" fontId="11" fillId="0" borderId="6" xfId="1" applyNumberFormat="1" applyFont="1" applyBorder="1" applyAlignment="1">
      <alignment horizontal="right" vertical="center" wrapText="1"/>
    </xf>
    <xf numFmtId="4" fontId="11" fillId="0" borderId="9" xfId="1" applyNumberFormat="1" applyFont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/>
    </xf>
    <xf numFmtId="4" fontId="11" fillId="0" borderId="9" xfId="1" applyNumberFormat="1" applyFont="1" applyBorder="1" applyAlignment="1">
      <alignment vertical="center" wrapText="1"/>
    </xf>
    <xf numFmtId="4" fontId="11" fillId="0" borderId="1" xfId="1" applyNumberFormat="1" applyFont="1" applyBorder="1" applyAlignment="1">
      <alignment vertical="center" wrapText="1"/>
    </xf>
    <xf numFmtId="4" fontId="11" fillId="0" borderId="6" xfId="1" applyNumberFormat="1" applyFont="1" applyBorder="1" applyAlignment="1">
      <alignment vertical="center" wrapText="1"/>
    </xf>
    <xf numFmtId="166" fontId="13" fillId="0" borderId="0" xfId="0" applyNumberFormat="1" applyFont="1"/>
    <xf numFmtId="166" fontId="14" fillId="0" borderId="0" xfId="0" applyNumberFormat="1" applyFont="1"/>
    <xf numFmtId="4" fontId="14" fillId="0" borderId="0" xfId="0" applyNumberFormat="1" applyFont="1"/>
    <xf numFmtId="166" fontId="15" fillId="0" borderId="0" xfId="0" applyNumberFormat="1" applyFont="1"/>
    <xf numFmtId="0" fontId="13" fillId="0" borderId="20" xfId="0" applyFont="1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167" fontId="11" fillId="0" borderId="6" xfId="2" applyNumberFormat="1" applyFont="1" applyFill="1" applyBorder="1" applyAlignment="1">
      <alignment vertical="center" wrapText="1"/>
    </xf>
    <xf numFmtId="167" fontId="11" fillId="0" borderId="1" xfId="2" applyNumberFormat="1" applyFont="1" applyFill="1" applyBorder="1" applyAlignment="1">
      <alignment horizontal="right" vertical="center" wrapText="1"/>
    </xf>
    <xf numFmtId="167" fontId="11" fillId="0" borderId="9" xfId="2" applyNumberFormat="1" applyFont="1" applyFill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3" fillId="2" borderId="20" xfId="0" applyFont="1" applyFill="1" applyBorder="1"/>
    <xf numFmtId="2" fontId="13" fillId="0" borderId="0" xfId="0" applyNumberFormat="1" applyFont="1"/>
    <xf numFmtId="0" fontId="9" fillId="0" borderId="0" xfId="1" applyFont="1" applyAlignment="1">
      <alignment horizontal="right" vertical="center" wrapText="1"/>
    </xf>
    <xf numFmtId="49" fontId="9" fillId="2" borderId="13" xfId="0" applyNumberFormat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165" fontId="13" fillId="0" borderId="0" xfId="2" applyNumberFormat="1" applyFont="1" applyFill="1" applyBorder="1" applyAlignment="1">
      <alignment horizontal="center" vertical="center"/>
    </xf>
    <xf numFmtId="0" fontId="3" fillId="0" borderId="21" xfId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4" fontId="14" fillId="3" borderId="0" xfId="0" applyNumberFormat="1" applyFont="1" applyFill="1" applyAlignment="1">
      <alignment horizontal="right" vertical="center"/>
    </xf>
    <xf numFmtId="0" fontId="11" fillId="0" borderId="0" xfId="1" applyFont="1" applyAlignment="1">
      <alignment horizontal="left" vertical="center" wrapText="1"/>
    </xf>
    <xf numFmtId="4" fontId="11" fillId="0" borderId="22" xfId="1" applyNumberFormat="1" applyFont="1" applyBorder="1" applyAlignment="1">
      <alignment horizontal="right" vertical="center" wrapText="1"/>
    </xf>
    <xf numFmtId="4" fontId="11" fillId="0" borderId="23" xfId="1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9" fillId="0" borderId="0" xfId="1" applyFont="1" applyAlignment="1">
      <alignment horizontal="right" vertical="center" wrapText="1"/>
    </xf>
    <xf numFmtId="0" fontId="16" fillId="0" borderId="0" xfId="0" applyFont="1"/>
    <xf numFmtId="0" fontId="16" fillId="0" borderId="0" xfId="0" applyFont="1" applyAlignment="1">
      <alignment horizontal="left" vertical="center" indent="15"/>
    </xf>
    <xf numFmtId="0" fontId="17" fillId="0" borderId="0" xfId="0" applyFont="1" applyAlignment="1">
      <alignment horizontal="left" vertical="center" indent="15"/>
    </xf>
    <xf numFmtId="0" fontId="18" fillId="0" borderId="0" xfId="0" applyFont="1"/>
    <xf numFmtId="0" fontId="19" fillId="0" borderId="0" xfId="0" applyFont="1"/>
    <xf numFmtId="0" fontId="13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2" fillId="0" borderId="0" xfId="0" applyFont="1"/>
    <xf numFmtId="0" fontId="9" fillId="2" borderId="8" xfId="0" applyFont="1" applyFill="1" applyBorder="1" applyAlignment="1">
      <alignment horizontal="right" vertical="center"/>
    </xf>
    <xf numFmtId="4" fontId="9" fillId="0" borderId="25" xfId="0" applyNumberFormat="1" applyFont="1" applyBorder="1" applyAlignment="1">
      <alignment horizontal="right" vertical="center"/>
    </xf>
    <xf numFmtId="167" fontId="11" fillId="0" borderId="6" xfId="2" applyNumberFormat="1" applyFont="1" applyFill="1" applyBorder="1" applyAlignment="1">
      <alignment horizontal="right" vertical="center" wrapText="1"/>
    </xf>
    <xf numFmtId="0" fontId="13" fillId="2" borderId="26" xfId="0" applyFont="1" applyFill="1" applyBorder="1" applyAlignment="1">
      <alignment horizontal="right"/>
    </xf>
    <xf numFmtId="4" fontId="9" fillId="0" borderId="9" xfId="1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9" fillId="0" borderId="0" xfId="1" applyFont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1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15" xfId="1" applyFont="1" applyBorder="1" applyAlignment="1">
      <alignment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</cellXfs>
  <cellStyles count="3">
    <cellStyle name="Dziesiętny" xfId="2" builtinId="3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view="pageBreakPreview" zoomScaleNormal="100" zoomScaleSheetLayoutView="100" workbookViewId="0">
      <selection activeCell="B7" sqref="B7:F7"/>
    </sheetView>
  </sheetViews>
  <sheetFormatPr defaultRowHeight="15.75" x14ac:dyDescent="0.25"/>
  <cols>
    <col min="1" max="1" width="17.42578125" style="14" customWidth="1"/>
    <col min="2" max="2" width="78.7109375" style="15" customWidth="1"/>
    <col min="3" max="3" width="8.42578125" style="15" customWidth="1"/>
    <col min="4" max="4" width="7.5703125" style="15" customWidth="1"/>
    <col min="5" max="5" width="13.140625" style="15" customWidth="1"/>
    <col min="6" max="6" width="16.5703125" style="28" customWidth="1"/>
    <col min="7" max="7" width="78.7109375" style="15" customWidth="1"/>
    <col min="8" max="8" width="12.42578125" style="15" bestFit="1" customWidth="1"/>
    <col min="9" max="9" width="11.42578125" style="15" bestFit="1" customWidth="1"/>
    <col min="10" max="10" width="12.7109375" style="15" bestFit="1" customWidth="1"/>
    <col min="11" max="11" width="11.42578125" style="15" bestFit="1" customWidth="1"/>
    <col min="12" max="12" width="10.140625" style="15" bestFit="1" customWidth="1"/>
    <col min="13" max="13" width="11.42578125" style="15" bestFit="1" customWidth="1"/>
    <col min="14" max="14" width="12.7109375" style="15" bestFit="1" customWidth="1"/>
    <col min="15" max="15" width="11.42578125" style="15" bestFit="1" customWidth="1"/>
    <col min="16" max="16" width="17.140625" style="15" bestFit="1" customWidth="1"/>
    <col min="17" max="17" width="17.140625" style="16" customWidth="1"/>
    <col min="18" max="18" width="19" style="15" customWidth="1"/>
    <col min="19" max="19" width="15.140625" style="15" bestFit="1" customWidth="1"/>
    <col min="20" max="20" width="9.28515625" style="15" bestFit="1" customWidth="1"/>
    <col min="21" max="16384" width="9.140625" style="15"/>
  </cols>
  <sheetData>
    <row r="1" spans="1:17" x14ac:dyDescent="0.25">
      <c r="A1" s="73" t="s">
        <v>73</v>
      </c>
      <c r="B1" s="74"/>
      <c r="C1" s="74"/>
      <c r="D1" s="74"/>
      <c r="E1" s="93" t="s">
        <v>74</v>
      </c>
      <c r="F1" s="93"/>
    </row>
    <row r="2" spans="1:17" x14ac:dyDescent="0.25">
      <c r="B2" s="67"/>
      <c r="C2" s="67"/>
      <c r="D2" s="67"/>
      <c r="E2" s="67"/>
      <c r="F2" s="67"/>
    </row>
    <row r="3" spans="1:17" x14ac:dyDescent="0.25">
      <c r="B3" s="75" t="s">
        <v>75</v>
      </c>
      <c r="C3" s="67"/>
      <c r="D3" s="67"/>
      <c r="E3" s="67"/>
      <c r="F3" s="67"/>
    </row>
    <row r="4" spans="1:17" x14ac:dyDescent="0.25">
      <c r="B4" s="75"/>
      <c r="C4" s="67"/>
      <c r="D4" s="67"/>
      <c r="E4" s="67"/>
      <c r="F4" s="67"/>
    </row>
    <row r="5" spans="1:17" ht="15" customHeight="1" x14ac:dyDescent="0.25">
      <c r="A5" s="78" t="s">
        <v>78</v>
      </c>
      <c r="B5" s="76"/>
      <c r="C5" s="76"/>
      <c r="D5" s="76"/>
      <c r="E5" s="76"/>
      <c r="F5" s="77"/>
      <c r="H5" s="97"/>
      <c r="I5" s="97"/>
      <c r="J5" s="97"/>
      <c r="K5" s="97"/>
      <c r="L5" s="97"/>
      <c r="M5" s="97"/>
      <c r="N5" s="97"/>
      <c r="O5" s="97"/>
      <c r="P5" s="97"/>
    </row>
    <row r="6" spans="1:17" ht="15" customHeight="1" x14ac:dyDescent="0.25">
      <c r="A6" s="78"/>
      <c r="B6" s="76"/>
      <c r="C6" s="76"/>
      <c r="D6" s="76"/>
      <c r="E6" s="76"/>
      <c r="F6" s="77"/>
      <c r="H6" s="68"/>
      <c r="I6" s="68"/>
      <c r="J6" s="68"/>
      <c r="K6" s="68"/>
      <c r="L6" s="68"/>
      <c r="M6" s="68"/>
      <c r="N6" s="68"/>
      <c r="O6" s="68"/>
      <c r="P6" s="68"/>
    </row>
    <row r="7" spans="1:17" x14ac:dyDescent="0.25">
      <c r="B7" s="96"/>
      <c r="C7" s="96"/>
      <c r="D7" s="96"/>
      <c r="E7" s="96"/>
      <c r="F7" s="96"/>
      <c r="H7" s="53"/>
      <c r="I7" s="53"/>
      <c r="J7" s="53"/>
      <c r="K7" s="53"/>
      <c r="L7" s="53"/>
      <c r="M7" s="53"/>
      <c r="N7" s="53"/>
      <c r="O7" s="53"/>
      <c r="P7" s="53"/>
    </row>
    <row r="8" spans="1:17" ht="15" customHeight="1" x14ac:dyDescent="0.25">
      <c r="A8" s="98" t="s">
        <v>31</v>
      </c>
      <c r="B8" s="100" t="s">
        <v>0</v>
      </c>
      <c r="C8" s="102" t="s">
        <v>1</v>
      </c>
      <c r="D8" s="103"/>
      <c r="E8" s="104" t="s">
        <v>27</v>
      </c>
      <c r="F8" s="106" t="s">
        <v>26</v>
      </c>
      <c r="H8" s="53"/>
      <c r="I8" s="53"/>
      <c r="J8" s="53"/>
      <c r="K8" s="53"/>
      <c r="L8" s="53"/>
      <c r="M8" s="53"/>
      <c r="N8" s="53"/>
      <c r="O8" s="53"/>
      <c r="P8" s="53"/>
    </row>
    <row r="9" spans="1:17" ht="26.25" customHeight="1" x14ac:dyDescent="0.25">
      <c r="A9" s="99"/>
      <c r="B9" s="101"/>
      <c r="C9" s="2" t="s">
        <v>2</v>
      </c>
      <c r="D9" s="2" t="s">
        <v>3</v>
      </c>
      <c r="E9" s="105"/>
      <c r="F9" s="107"/>
      <c r="G9" s="108"/>
      <c r="H9" s="29"/>
      <c r="I9" s="29"/>
      <c r="J9" s="29"/>
    </row>
    <row r="10" spans="1:17" s="4" customFormat="1" x14ac:dyDescent="0.25">
      <c r="A10" s="3">
        <v>1</v>
      </c>
      <c r="B10" s="61">
        <v>2</v>
      </c>
      <c r="C10" s="9">
        <v>3</v>
      </c>
      <c r="D10" s="9">
        <v>4</v>
      </c>
      <c r="E10" s="9">
        <v>5</v>
      </c>
      <c r="F10" s="9">
        <v>6</v>
      </c>
      <c r="G10" s="108"/>
      <c r="H10" s="41"/>
      <c r="I10" s="41"/>
      <c r="J10" s="41"/>
      <c r="K10" s="40"/>
      <c r="L10" s="40"/>
      <c r="M10" s="40"/>
      <c r="N10" s="40"/>
      <c r="O10" s="40"/>
      <c r="P10" s="15"/>
      <c r="Q10" s="5"/>
    </row>
    <row r="11" spans="1:17" s="4" customFormat="1" ht="31.5" x14ac:dyDescent="0.25">
      <c r="A11" s="54" t="s">
        <v>29</v>
      </c>
      <c r="B11" s="55" t="s">
        <v>65</v>
      </c>
      <c r="C11" s="19"/>
      <c r="D11" s="19"/>
      <c r="E11" s="19"/>
      <c r="F11" s="31"/>
      <c r="G11" s="23"/>
      <c r="H11" s="41"/>
      <c r="I11" s="41"/>
      <c r="J11" s="41"/>
      <c r="K11" s="40"/>
      <c r="L11" s="40"/>
      <c r="M11" s="40"/>
      <c r="N11" s="40"/>
      <c r="O11" s="40"/>
      <c r="P11" s="15"/>
      <c r="Q11" s="5"/>
    </row>
    <row r="12" spans="1:17" ht="22.5" customHeight="1" thickBot="1" x14ac:dyDescent="0.3">
      <c r="A12" s="20" t="s">
        <v>50</v>
      </c>
      <c r="B12" s="6" t="s">
        <v>32</v>
      </c>
      <c r="C12" s="1" t="s">
        <v>12</v>
      </c>
      <c r="D12" s="18">
        <v>14</v>
      </c>
      <c r="E12" s="37"/>
      <c r="F12"/>
      <c r="G12" s="4"/>
      <c r="H12" s="94"/>
      <c r="I12" s="94"/>
      <c r="J12" s="94"/>
      <c r="K12" s="94"/>
      <c r="L12" s="94"/>
      <c r="M12" s="94"/>
      <c r="N12" s="56"/>
      <c r="O12" s="56"/>
      <c r="P12" s="4"/>
    </row>
    <row r="13" spans="1:17" ht="19.5" thickBot="1" x14ac:dyDescent="0.3">
      <c r="A13" s="91" t="s">
        <v>51</v>
      </c>
      <c r="B13" s="92"/>
      <c r="C13" s="92"/>
      <c r="D13" s="92"/>
      <c r="E13" s="92"/>
      <c r="F13" s="80"/>
      <c r="H13" s="56"/>
      <c r="I13" s="56"/>
      <c r="J13" s="56"/>
      <c r="K13" s="56"/>
      <c r="L13" s="56"/>
      <c r="M13" s="56"/>
      <c r="N13" s="56"/>
      <c r="O13" s="56"/>
      <c r="P13" s="56"/>
    </row>
    <row r="14" spans="1:17" ht="31.5" x14ac:dyDescent="0.25">
      <c r="A14" s="54" t="s">
        <v>28</v>
      </c>
      <c r="B14" s="55" t="s">
        <v>77</v>
      </c>
      <c r="C14" s="19"/>
      <c r="D14" s="19"/>
      <c r="E14" s="19"/>
      <c r="F14" s="31"/>
      <c r="G14" s="62"/>
      <c r="H14" s="63"/>
      <c r="I14" s="57"/>
      <c r="J14" s="58"/>
      <c r="K14" s="57"/>
      <c r="L14" s="57"/>
      <c r="M14" s="58"/>
      <c r="N14" s="58"/>
      <c r="O14" s="58"/>
      <c r="P14" s="58"/>
      <c r="Q14" s="15"/>
    </row>
    <row r="15" spans="1:17" ht="69.75" customHeight="1" x14ac:dyDescent="0.25">
      <c r="A15" s="20" t="s">
        <v>33</v>
      </c>
      <c r="B15" s="11" t="s">
        <v>24</v>
      </c>
      <c r="C15" s="21" t="s">
        <v>4</v>
      </c>
      <c r="D15" s="21">
        <v>160</v>
      </c>
      <c r="E15" s="38"/>
      <c r="F15" s="65"/>
      <c r="G15" s="64"/>
      <c r="H15" s="57"/>
      <c r="I15" s="57"/>
      <c r="J15" s="58"/>
      <c r="K15" s="57"/>
      <c r="L15" s="57"/>
      <c r="M15" s="58"/>
      <c r="N15" s="58"/>
      <c r="O15" s="58"/>
      <c r="P15" s="58"/>
    </row>
    <row r="16" spans="1:17" ht="48.75" customHeight="1" x14ac:dyDescent="0.25">
      <c r="A16" s="20" t="s">
        <v>34</v>
      </c>
      <c r="B16" s="12" t="s">
        <v>18</v>
      </c>
      <c r="C16" s="21" t="s">
        <v>4</v>
      </c>
      <c r="D16" s="21">
        <v>57</v>
      </c>
      <c r="E16" s="38"/>
      <c r="F16" s="65"/>
      <c r="G16" s="64"/>
      <c r="H16" s="57"/>
      <c r="I16" s="57"/>
      <c r="J16" s="58"/>
      <c r="K16" s="57"/>
      <c r="L16" s="57"/>
      <c r="M16" s="58"/>
      <c r="N16" s="58"/>
      <c r="O16" s="58"/>
      <c r="P16" s="58"/>
    </row>
    <row r="17" spans="1:17" ht="51.75" customHeight="1" x14ac:dyDescent="0.25">
      <c r="A17" s="20" t="s">
        <v>35</v>
      </c>
      <c r="B17" s="12" t="s">
        <v>17</v>
      </c>
      <c r="C17" s="21" t="s">
        <v>4</v>
      </c>
      <c r="D17" s="21">
        <v>6</v>
      </c>
      <c r="E17" s="38"/>
      <c r="F17" s="65"/>
      <c r="G17" s="64"/>
      <c r="H17" s="57"/>
      <c r="I17" s="57"/>
      <c r="J17" s="58"/>
      <c r="K17" s="57"/>
      <c r="L17" s="57"/>
      <c r="M17" s="58"/>
      <c r="N17" s="58"/>
      <c r="O17" s="58"/>
      <c r="P17" s="58"/>
    </row>
    <row r="18" spans="1:17" ht="66.75" customHeight="1" x14ac:dyDescent="0.25">
      <c r="A18" s="20" t="s">
        <v>36</v>
      </c>
      <c r="B18" s="12" t="s">
        <v>10</v>
      </c>
      <c r="C18" s="21" t="s">
        <v>4</v>
      </c>
      <c r="D18" s="21">
        <v>25</v>
      </c>
      <c r="E18" s="38"/>
      <c r="F18" s="65"/>
      <c r="G18" s="64"/>
      <c r="H18" s="57"/>
      <c r="I18" s="57"/>
      <c r="J18" s="58"/>
      <c r="K18" s="57"/>
      <c r="L18" s="57"/>
      <c r="M18" s="58"/>
      <c r="N18" s="58"/>
      <c r="O18" s="58"/>
      <c r="P18" s="58"/>
    </row>
    <row r="19" spans="1:17" ht="34.5" customHeight="1" x14ac:dyDescent="0.25">
      <c r="A19" s="20" t="s">
        <v>37</v>
      </c>
      <c r="B19" s="22" t="s">
        <v>19</v>
      </c>
      <c r="C19" s="17" t="s">
        <v>4</v>
      </c>
      <c r="D19" s="17">
        <v>1</v>
      </c>
      <c r="E19" s="39"/>
      <c r="F19" s="66"/>
      <c r="G19" s="64"/>
      <c r="H19" s="57"/>
      <c r="I19" s="57"/>
      <c r="J19" s="58"/>
      <c r="K19" s="57"/>
      <c r="L19" s="57"/>
      <c r="M19" s="58"/>
      <c r="N19" s="58"/>
      <c r="O19" s="58"/>
      <c r="P19" s="58"/>
    </row>
    <row r="20" spans="1:17" ht="37.5" customHeight="1" x14ac:dyDescent="0.25">
      <c r="A20" s="20" t="s">
        <v>38</v>
      </c>
      <c r="B20" s="22" t="s">
        <v>20</v>
      </c>
      <c r="C20" s="17" t="s">
        <v>4</v>
      </c>
      <c r="D20" s="17">
        <v>4</v>
      </c>
      <c r="E20" s="39"/>
      <c r="F20" s="66"/>
      <c r="G20" s="64"/>
      <c r="H20" s="57"/>
      <c r="I20" s="57"/>
      <c r="J20" s="58"/>
      <c r="K20" s="57"/>
      <c r="L20" s="57"/>
      <c r="M20" s="58"/>
      <c r="N20" s="58"/>
      <c r="O20" s="58"/>
      <c r="P20" s="58"/>
    </row>
    <row r="21" spans="1:17" ht="37.5" customHeight="1" x14ac:dyDescent="0.25">
      <c r="A21" s="20" t="s">
        <v>39</v>
      </c>
      <c r="B21" s="6" t="s">
        <v>21</v>
      </c>
      <c r="C21" s="18" t="s">
        <v>13</v>
      </c>
      <c r="D21" s="18">
        <v>600</v>
      </c>
      <c r="E21" s="37"/>
      <c r="F21" s="35"/>
      <c r="G21" s="64"/>
      <c r="H21" s="57"/>
      <c r="I21" s="57"/>
      <c r="J21" s="58"/>
      <c r="K21" s="57"/>
      <c r="L21" s="57"/>
      <c r="M21" s="58"/>
      <c r="N21" s="58"/>
      <c r="O21" s="58"/>
      <c r="P21" s="58"/>
    </row>
    <row r="22" spans="1:17" x14ac:dyDescent="0.25">
      <c r="A22" s="20" t="s">
        <v>40</v>
      </c>
      <c r="B22" s="6" t="s">
        <v>48</v>
      </c>
      <c r="C22" s="18" t="s">
        <v>4</v>
      </c>
      <c r="D22" s="18">
        <v>35</v>
      </c>
      <c r="E22" s="37"/>
      <c r="F22" s="35"/>
      <c r="G22" s="64"/>
      <c r="H22" s="57"/>
      <c r="I22" s="57"/>
      <c r="J22" s="58"/>
      <c r="K22" s="57"/>
      <c r="L22" s="57"/>
      <c r="M22" s="58"/>
      <c r="N22" s="58"/>
      <c r="O22" s="58"/>
      <c r="P22" s="58"/>
    </row>
    <row r="23" spans="1:17" ht="15.75" customHeight="1" x14ac:dyDescent="0.25">
      <c r="A23" s="20" t="s">
        <v>41</v>
      </c>
      <c r="B23" s="6" t="s">
        <v>49</v>
      </c>
      <c r="C23" s="18" t="s">
        <v>4</v>
      </c>
      <c r="D23" s="18">
        <v>35</v>
      </c>
      <c r="E23" s="37"/>
      <c r="F23" s="35"/>
      <c r="G23" s="64"/>
      <c r="H23" s="57"/>
      <c r="I23" s="57"/>
      <c r="J23" s="58"/>
      <c r="K23" s="57"/>
      <c r="L23" s="57"/>
      <c r="M23" s="58"/>
      <c r="N23" s="58"/>
      <c r="O23" s="58"/>
      <c r="P23" s="58"/>
    </row>
    <row r="24" spans="1:17" ht="30.75" thickBot="1" x14ac:dyDescent="0.3">
      <c r="A24" s="20" t="s">
        <v>42</v>
      </c>
      <c r="B24" s="6" t="s">
        <v>22</v>
      </c>
      <c r="C24" s="18" t="s">
        <v>4</v>
      </c>
      <c r="D24" s="18">
        <v>5</v>
      </c>
      <c r="E24" s="37"/>
      <c r="F24" s="32"/>
      <c r="G24" s="64"/>
      <c r="H24" s="57"/>
      <c r="I24" s="57"/>
      <c r="J24" s="58"/>
      <c r="K24" s="57"/>
      <c r="L24" s="57"/>
      <c r="M24" s="58"/>
      <c r="N24" s="58"/>
      <c r="O24" s="58"/>
      <c r="P24" s="58"/>
    </row>
    <row r="25" spans="1:17" ht="16.5" thickBot="1" x14ac:dyDescent="0.3">
      <c r="A25" s="89" t="s">
        <v>52</v>
      </c>
      <c r="B25" s="86"/>
      <c r="C25" s="86"/>
      <c r="D25" s="86"/>
      <c r="E25" s="86"/>
      <c r="F25" s="80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ht="31.5" x14ac:dyDescent="0.25">
      <c r="A26" s="10" t="s">
        <v>30</v>
      </c>
      <c r="B26" s="7" t="s">
        <v>63</v>
      </c>
      <c r="C26" s="8"/>
      <c r="D26" s="8"/>
      <c r="E26" s="8"/>
      <c r="F26" s="79"/>
      <c r="G26" s="23"/>
      <c r="H26" s="60"/>
      <c r="I26" s="24"/>
      <c r="J26" s="60"/>
      <c r="Q26" s="15"/>
    </row>
    <row r="27" spans="1:17" ht="60" x14ac:dyDescent="0.25">
      <c r="A27" s="20" t="s">
        <v>43</v>
      </c>
      <c r="B27" s="11" t="s">
        <v>23</v>
      </c>
      <c r="C27" s="17" t="s">
        <v>4</v>
      </c>
      <c r="D27" s="17">
        <v>25</v>
      </c>
      <c r="E27" s="46"/>
      <c r="F27" s="47"/>
      <c r="G27" s="25"/>
      <c r="H27" s="25"/>
      <c r="I27" s="25"/>
      <c r="J27" s="25"/>
    </row>
    <row r="28" spans="1:17" ht="60" x14ac:dyDescent="0.25">
      <c r="A28" s="20" t="s">
        <v>44</v>
      </c>
      <c r="B28" s="12" t="s">
        <v>10</v>
      </c>
      <c r="C28" s="17" t="s">
        <v>4</v>
      </c>
      <c r="D28" s="17">
        <v>11</v>
      </c>
      <c r="E28" s="46"/>
      <c r="F28" s="47"/>
      <c r="G28" s="26"/>
      <c r="H28" s="26"/>
      <c r="I28" s="26"/>
      <c r="J28" s="26"/>
    </row>
    <row r="29" spans="1:17" ht="30" x14ac:dyDescent="0.25">
      <c r="A29" s="20" t="s">
        <v>45</v>
      </c>
      <c r="B29" s="22" t="s">
        <v>20</v>
      </c>
      <c r="C29" s="17" t="s">
        <v>4</v>
      </c>
      <c r="D29" s="17">
        <v>2</v>
      </c>
      <c r="E29" s="46"/>
      <c r="F29" s="47"/>
    </row>
    <row r="30" spans="1:17" x14ac:dyDescent="0.25">
      <c r="A30" s="20" t="s">
        <v>46</v>
      </c>
      <c r="B30" s="13" t="s">
        <v>48</v>
      </c>
      <c r="C30" s="18" t="s">
        <v>4</v>
      </c>
      <c r="D30" s="18">
        <v>3</v>
      </c>
      <c r="E30" s="48"/>
      <c r="F30" s="47"/>
    </row>
    <row r="31" spans="1:17" ht="16.5" thickBot="1" x14ac:dyDescent="0.3">
      <c r="A31" s="20" t="s">
        <v>47</v>
      </c>
      <c r="B31" s="6" t="s">
        <v>49</v>
      </c>
      <c r="C31" s="18" t="s">
        <v>4</v>
      </c>
      <c r="D31" s="18">
        <v>3</v>
      </c>
      <c r="E31" s="48"/>
      <c r="F31" s="81"/>
    </row>
    <row r="32" spans="1:17" ht="16.5" thickBot="1" x14ac:dyDescent="0.3">
      <c r="A32" s="95" t="s">
        <v>54</v>
      </c>
      <c r="B32" s="95"/>
      <c r="C32" s="95"/>
      <c r="D32" s="95"/>
      <c r="E32" s="89"/>
      <c r="F32" s="80"/>
      <c r="H32" s="29"/>
      <c r="I32" s="29"/>
      <c r="J32" s="29"/>
    </row>
    <row r="33" spans="1:16" ht="31.5" hidden="1" x14ac:dyDescent="0.25">
      <c r="A33" s="10" t="s">
        <v>29</v>
      </c>
      <c r="B33" s="7" t="s">
        <v>53</v>
      </c>
      <c r="C33" s="51"/>
      <c r="D33" s="51"/>
      <c r="E33" s="51"/>
      <c r="F33" s="82"/>
      <c r="H33" s="41"/>
      <c r="I33" s="41"/>
      <c r="J33" s="41"/>
    </row>
    <row r="34" spans="1:16" ht="22.5" hidden="1" customHeight="1" x14ac:dyDescent="0.25">
      <c r="A34" s="20" t="s">
        <v>50</v>
      </c>
      <c r="B34" s="6" t="s">
        <v>32</v>
      </c>
      <c r="C34" s="1" t="s">
        <v>12</v>
      </c>
      <c r="D34" s="18">
        <v>0</v>
      </c>
      <c r="E34" s="37">
        <f>E12</f>
        <v>0</v>
      </c>
      <c r="F34" s="32">
        <f>PRODUCT(D34,E34)</f>
        <v>0</v>
      </c>
      <c r="H34" s="29">
        <v>158536.57999999999</v>
      </c>
      <c r="I34" s="29"/>
      <c r="J34" s="29"/>
      <c r="K34" s="15">
        <v>1.23</v>
      </c>
      <c r="P34" s="52">
        <f>H34*K34</f>
        <v>194999.99339999998</v>
      </c>
    </row>
    <row r="35" spans="1:16" ht="60" hidden="1" x14ac:dyDescent="0.25">
      <c r="A35" s="20" t="s">
        <v>5</v>
      </c>
      <c r="B35" s="11" t="s">
        <v>24</v>
      </c>
      <c r="C35" s="21" t="s">
        <v>4</v>
      </c>
      <c r="D35" s="21">
        <v>0</v>
      </c>
      <c r="E35" s="38">
        <f>E15</f>
        <v>0</v>
      </c>
      <c r="F35" s="33">
        <f t="shared" ref="F35:F44" si="0">PRODUCT(D35:E35)</f>
        <v>0</v>
      </c>
      <c r="K35" s="15">
        <v>0.23</v>
      </c>
      <c r="P35" s="52">
        <f>H34*K35</f>
        <v>36463.413399999998</v>
      </c>
    </row>
    <row r="36" spans="1:16" ht="45" hidden="1" x14ac:dyDescent="0.25">
      <c r="A36" s="20" t="s">
        <v>6</v>
      </c>
      <c r="B36" s="12" t="s">
        <v>18</v>
      </c>
      <c r="C36" s="21" t="s">
        <v>4</v>
      </c>
      <c r="D36" s="21">
        <v>0</v>
      </c>
      <c r="E36" s="38">
        <f t="shared" ref="E36:E44" si="1">E16</f>
        <v>0</v>
      </c>
      <c r="F36" s="33">
        <f t="shared" si="0"/>
        <v>0</v>
      </c>
      <c r="H36" s="41"/>
      <c r="I36" s="41"/>
      <c r="J36" s="41"/>
    </row>
    <row r="37" spans="1:16" ht="45" hidden="1" x14ac:dyDescent="0.25">
      <c r="A37" s="20" t="s">
        <v>7</v>
      </c>
      <c r="B37" s="12" t="s">
        <v>17</v>
      </c>
      <c r="C37" s="21" t="s">
        <v>4</v>
      </c>
      <c r="D37" s="21">
        <v>0</v>
      </c>
      <c r="E37" s="38">
        <f t="shared" si="1"/>
        <v>0</v>
      </c>
      <c r="F37" s="33">
        <f t="shared" si="0"/>
        <v>0</v>
      </c>
    </row>
    <row r="38" spans="1:16" ht="60" hidden="1" x14ac:dyDescent="0.25">
      <c r="A38" s="20" t="s">
        <v>8</v>
      </c>
      <c r="B38" s="12" t="s">
        <v>10</v>
      </c>
      <c r="C38" s="21" t="s">
        <v>4</v>
      </c>
      <c r="D38" s="21">
        <v>0</v>
      </c>
      <c r="E38" s="38">
        <f t="shared" si="1"/>
        <v>0</v>
      </c>
      <c r="F38" s="33">
        <f t="shared" si="0"/>
        <v>0</v>
      </c>
    </row>
    <row r="39" spans="1:16" ht="30" hidden="1" x14ac:dyDescent="0.25">
      <c r="A39" s="20" t="s">
        <v>9</v>
      </c>
      <c r="B39" s="22" t="s">
        <v>19</v>
      </c>
      <c r="C39" s="17" t="s">
        <v>4</v>
      </c>
      <c r="D39" s="17">
        <v>0</v>
      </c>
      <c r="E39" s="38">
        <f t="shared" si="1"/>
        <v>0</v>
      </c>
      <c r="F39" s="34">
        <f t="shared" si="0"/>
        <v>0</v>
      </c>
    </row>
    <row r="40" spans="1:16" ht="30" hidden="1" x14ac:dyDescent="0.25">
      <c r="A40" s="20" t="s">
        <v>11</v>
      </c>
      <c r="B40" s="22" t="s">
        <v>20</v>
      </c>
      <c r="C40" s="17" t="s">
        <v>4</v>
      </c>
      <c r="D40" s="17">
        <v>0</v>
      </c>
      <c r="E40" s="38">
        <f t="shared" si="1"/>
        <v>0</v>
      </c>
      <c r="F40" s="34">
        <f t="shared" si="0"/>
        <v>0</v>
      </c>
    </row>
    <row r="41" spans="1:16" ht="30" hidden="1" x14ac:dyDescent="0.25">
      <c r="A41" s="20" t="s">
        <v>14</v>
      </c>
      <c r="B41" s="6" t="s">
        <v>21</v>
      </c>
      <c r="C41" s="18" t="s">
        <v>13</v>
      </c>
      <c r="D41" s="18">
        <v>0</v>
      </c>
      <c r="E41" s="38">
        <f t="shared" si="1"/>
        <v>0</v>
      </c>
      <c r="F41" s="35">
        <f t="shared" si="0"/>
        <v>0</v>
      </c>
    </row>
    <row r="42" spans="1:16" hidden="1" x14ac:dyDescent="0.25">
      <c r="A42" s="20" t="s">
        <v>15</v>
      </c>
      <c r="B42" s="6" t="s">
        <v>48</v>
      </c>
      <c r="C42" s="18" t="s">
        <v>4</v>
      </c>
      <c r="D42" s="18">
        <v>0</v>
      </c>
      <c r="E42" s="38">
        <f t="shared" si="1"/>
        <v>0</v>
      </c>
      <c r="F42" s="35">
        <f t="shared" si="0"/>
        <v>0</v>
      </c>
    </row>
    <row r="43" spans="1:16" ht="15.75" hidden="1" customHeight="1" x14ac:dyDescent="0.25">
      <c r="A43" s="20" t="s">
        <v>16</v>
      </c>
      <c r="B43" s="6" t="s">
        <v>49</v>
      </c>
      <c r="C43" s="18" t="s">
        <v>4</v>
      </c>
      <c r="D43" s="18">
        <v>0</v>
      </c>
      <c r="E43" s="38">
        <f t="shared" si="1"/>
        <v>0</v>
      </c>
      <c r="F43" s="35">
        <f t="shared" si="0"/>
        <v>0</v>
      </c>
    </row>
    <row r="44" spans="1:16" ht="30" hidden="1" x14ac:dyDescent="0.25">
      <c r="A44" s="20" t="s">
        <v>25</v>
      </c>
      <c r="B44" s="6" t="s">
        <v>22</v>
      </c>
      <c r="C44" s="18" t="s">
        <v>4</v>
      </c>
      <c r="D44" s="18">
        <v>0</v>
      </c>
      <c r="E44" s="38">
        <f t="shared" si="1"/>
        <v>0</v>
      </c>
      <c r="F44" s="35">
        <f t="shared" si="0"/>
        <v>0</v>
      </c>
    </row>
    <row r="45" spans="1:16" hidden="1" x14ac:dyDescent="0.25">
      <c r="A45" s="89" t="s">
        <v>54</v>
      </c>
      <c r="B45" s="86"/>
      <c r="C45" s="86"/>
      <c r="D45" s="86"/>
      <c r="E45" s="90"/>
      <c r="F45" s="30">
        <f>SUM(F34:F44)</f>
        <v>0</v>
      </c>
    </row>
    <row r="46" spans="1:16" ht="47.25" x14ac:dyDescent="0.25">
      <c r="A46" s="10" t="s">
        <v>55</v>
      </c>
      <c r="B46" s="7" t="s">
        <v>76</v>
      </c>
      <c r="C46" s="8"/>
      <c r="D46" s="8"/>
      <c r="E46" s="8"/>
      <c r="F46" s="36"/>
    </row>
    <row r="47" spans="1:16" ht="60" x14ac:dyDescent="0.25">
      <c r="A47" s="20" t="s">
        <v>56</v>
      </c>
      <c r="B47" s="11" t="s">
        <v>23</v>
      </c>
      <c r="C47" s="17" t="s">
        <v>4</v>
      </c>
      <c r="D47" s="17">
        <v>20</v>
      </c>
      <c r="E47" s="46">
        <f>E35</f>
        <v>0</v>
      </c>
      <c r="F47" s="47"/>
    </row>
    <row r="48" spans="1:16" ht="60" x14ac:dyDescent="0.25">
      <c r="A48" s="20" t="s">
        <v>57</v>
      </c>
      <c r="B48" s="12" t="s">
        <v>10</v>
      </c>
      <c r="C48" s="17" t="s">
        <v>4</v>
      </c>
      <c r="D48" s="17">
        <v>9</v>
      </c>
      <c r="E48" s="46">
        <f>E38</f>
        <v>0</v>
      </c>
      <c r="F48" s="47"/>
    </row>
    <row r="49" spans="1:10" x14ac:dyDescent="0.25">
      <c r="A49" s="20" t="s">
        <v>58</v>
      </c>
      <c r="B49" s="13" t="s">
        <v>48</v>
      </c>
      <c r="C49" s="18" t="s">
        <v>4</v>
      </c>
      <c r="D49" s="18">
        <v>2</v>
      </c>
      <c r="E49" s="48">
        <f>E42</f>
        <v>0</v>
      </c>
      <c r="F49" s="47"/>
    </row>
    <row r="50" spans="1:10" ht="16.5" thickBot="1" x14ac:dyDescent="0.3">
      <c r="A50" s="20" t="s">
        <v>59</v>
      </c>
      <c r="B50" s="6" t="s">
        <v>49</v>
      </c>
      <c r="C50" s="18" t="s">
        <v>4</v>
      </c>
      <c r="D50" s="18">
        <v>2</v>
      </c>
      <c r="E50" s="48">
        <f>E43</f>
        <v>0</v>
      </c>
      <c r="F50" s="81"/>
    </row>
    <row r="51" spans="1:10" ht="16.5" thickBot="1" x14ac:dyDescent="0.3">
      <c r="A51" s="95" t="s">
        <v>64</v>
      </c>
      <c r="B51" s="95"/>
      <c r="C51" s="95"/>
      <c r="D51" s="95"/>
      <c r="E51" s="89"/>
      <c r="F51" s="80"/>
    </row>
    <row r="52" spans="1:10" x14ac:dyDescent="0.25">
      <c r="A52" s="109"/>
      <c r="B52" s="110"/>
      <c r="C52" s="110"/>
      <c r="D52" s="110"/>
      <c r="E52" s="110"/>
      <c r="F52" s="111"/>
    </row>
    <row r="53" spans="1:10" ht="24.95" customHeight="1" x14ac:dyDescent="0.25">
      <c r="A53" s="49"/>
      <c r="B53" s="86" t="s">
        <v>60</v>
      </c>
      <c r="C53" s="86"/>
      <c r="D53" s="86"/>
      <c r="E53" s="86"/>
      <c r="F53" s="83"/>
      <c r="G53" s="42"/>
      <c r="H53" s="43"/>
      <c r="I53" s="43"/>
      <c r="J53" s="43"/>
    </row>
    <row r="54" spans="1:10" ht="24.95" customHeight="1" x14ac:dyDescent="0.25">
      <c r="A54" s="50"/>
      <c r="B54" s="44"/>
      <c r="C54" s="44"/>
      <c r="D54" s="44"/>
      <c r="E54" s="45" t="s">
        <v>61</v>
      </c>
      <c r="F54" s="84"/>
      <c r="G54" s="16"/>
      <c r="H54" s="27"/>
      <c r="I54" s="27"/>
      <c r="J54" s="27"/>
    </row>
    <row r="55" spans="1:10" ht="24.95" customHeight="1" x14ac:dyDescent="0.25">
      <c r="A55" s="87" t="s">
        <v>62</v>
      </c>
      <c r="B55" s="87"/>
      <c r="C55" s="87"/>
      <c r="D55" s="87"/>
      <c r="E55" s="88"/>
      <c r="F55" s="85"/>
    </row>
    <row r="57" spans="1:10" x14ac:dyDescent="0.25">
      <c r="A57" s="69" t="s">
        <v>66</v>
      </c>
    </row>
    <row r="58" spans="1:10" x14ac:dyDescent="0.25">
      <c r="A58" s="70" t="s">
        <v>67</v>
      </c>
    </row>
    <row r="59" spans="1:10" x14ac:dyDescent="0.25">
      <c r="A59" s="71"/>
      <c r="D59" s="15" t="s">
        <v>72</v>
      </c>
    </row>
    <row r="60" spans="1:10" x14ac:dyDescent="0.25">
      <c r="A60"/>
      <c r="D60" s="93" t="s">
        <v>68</v>
      </c>
      <c r="E60" s="93"/>
      <c r="F60" s="93"/>
    </row>
    <row r="61" spans="1:10" x14ac:dyDescent="0.25">
      <c r="A61" s="72"/>
    </row>
    <row r="62" spans="1:10" x14ac:dyDescent="0.25">
      <c r="A62"/>
    </row>
    <row r="63" spans="1:10" x14ac:dyDescent="0.25">
      <c r="A63" s="72" t="s">
        <v>69</v>
      </c>
    </row>
    <row r="64" spans="1:10" x14ac:dyDescent="0.25">
      <c r="A64"/>
    </row>
    <row r="65" spans="1:1" x14ac:dyDescent="0.25">
      <c r="A65" s="72" t="s">
        <v>70</v>
      </c>
    </row>
    <row r="66" spans="1:1" x14ac:dyDescent="0.25">
      <c r="A66" s="72" t="s">
        <v>71</v>
      </c>
    </row>
  </sheetData>
  <mergeCells count="20">
    <mergeCell ref="E1:F1"/>
    <mergeCell ref="H12:J12"/>
    <mergeCell ref="K12:M12"/>
    <mergeCell ref="A51:E51"/>
    <mergeCell ref="B7:F7"/>
    <mergeCell ref="H5:P5"/>
    <mergeCell ref="A8:A9"/>
    <mergeCell ref="B8:B9"/>
    <mergeCell ref="C8:D8"/>
    <mergeCell ref="E8:E9"/>
    <mergeCell ref="F8:F9"/>
    <mergeCell ref="G9:G10"/>
    <mergeCell ref="A25:E25"/>
    <mergeCell ref="A32:E32"/>
    <mergeCell ref="B53:E53"/>
    <mergeCell ref="A55:E55"/>
    <mergeCell ref="A45:E45"/>
    <mergeCell ref="A13:E13"/>
    <mergeCell ref="D60:F60"/>
    <mergeCell ref="A52:F52"/>
  </mergeCells>
  <phoneticPr fontId="6" type="noConversion"/>
  <pageMargins left="0.9055118110236221" right="0.70866141732283472" top="0.74803149606299213" bottom="0.74803149606299213" header="0.31496062992125984" footer="0.31496062992125984"/>
  <pageSetup paperSize="9" scale="53" orientation="portrait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2024-2025</vt:lpstr>
      <vt:lpstr>'2024-2025'!Obszar_wydruku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Kot</dc:creator>
  <cp:lastModifiedBy>Anna Kot</cp:lastModifiedBy>
  <cp:lastPrinted>2024-02-19T10:44:03Z</cp:lastPrinted>
  <dcterms:created xsi:type="dcterms:W3CDTF">2016-03-07T10:52:51Z</dcterms:created>
  <dcterms:modified xsi:type="dcterms:W3CDTF">2024-02-23T14:29:47Z</dcterms:modified>
</cp:coreProperties>
</file>