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ZP.271.8.2024 Żywność dla szkół-Przedszkole Trąbki-mięso_wędliny\SWZ\"/>
    </mc:Choice>
  </mc:AlternateContent>
  <xr:revisionPtr revIDLastSave="0" documentId="13_ncr:1_{F6CDDA5F-5AFB-4978-897E-695275CB9820}" xr6:coauthVersionLast="47" xr6:coauthVersionMax="47" xr10:uidLastSave="{00000000-0000-0000-0000-000000000000}"/>
  <bookViews>
    <workbookView xWindow="-108" yWindow="-108" windowWidth="23256" windowHeight="12456" tabRatio="832" xr2:uid="{3C3018D8-4768-46B5-BB24-BB55E0C98D5A}"/>
  </bookViews>
  <sheets>
    <sheet name="(1) Mięso, drób, wędliny" sheetId="10" r:id="rId1"/>
  </sheets>
  <definedNames>
    <definedName name="_xlnm._FilterDatabase" localSheetId="0" hidden="1">'(1) Mięso, drób, wędliny'!$A$2:$I$23</definedName>
    <definedName name="_xlnm.Print_Titles" localSheetId="0">'(1) Mięso, drób, wędliny'!$2:$2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0" l="1"/>
  <c r="F23" i="10"/>
  <c r="F22" i="10"/>
  <c r="F21" i="10"/>
  <c r="H21" i="10" s="1"/>
  <c r="I21" i="10" s="1"/>
  <c r="F20" i="10"/>
  <c r="F19" i="10"/>
  <c r="F18" i="10"/>
  <c r="H18" i="10" s="1"/>
  <c r="I18" i="10" s="1"/>
  <c r="F17" i="10"/>
  <c r="F16" i="10"/>
  <c r="F15" i="10"/>
  <c r="F14" i="10"/>
  <c r="F13" i="10"/>
  <c r="H13" i="10" s="1"/>
  <c r="I13" i="10" s="1"/>
  <c r="F12" i="10"/>
  <c r="F11" i="10"/>
  <c r="F10" i="10"/>
  <c r="H10" i="10" s="1"/>
  <c r="I10" i="10" s="1"/>
  <c r="F9" i="10"/>
  <c r="F8" i="10"/>
  <c r="F7" i="10"/>
  <c r="F6" i="10"/>
  <c r="F5" i="10"/>
  <c r="H5" i="10" s="1"/>
  <c r="I5" i="10" s="1"/>
  <c r="F4" i="10"/>
  <c r="F3" i="10"/>
  <c r="H8" i="10" l="1"/>
  <c r="I8" i="10" s="1"/>
  <c r="H16" i="10"/>
  <c r="I16" i="10" s="1"/>
  <c r="H3" i="10"/>
  <c r="I3" i="10" s="1"/>
  <c r="I24" i="10" s="1"/>
  <c r="H11" i="10"/>
  <c r="I11" i="10" s="1"/>
  <c r="H19" i="10"/>
  <c r="I19" i="10" s="1"/>
  <c r="H6" i="10"/>
  <c r="I6" i="10" s="1"/>
  <c r="H14" i="10"/>
  <c r="I14" i="10" s="1"/>
  <c r="H22" i="10"/>
  <c r="I22" i="10" s="1"/>
  <c r="H9" i="10"/>
  <c r="I9" i="10" s="1"/>
  <c r="H17" i="10"/>
  <c r="I17" i="10" s="1"/>
  <c r="H4" i="10"/>
  <c r="I4" i="10" s="1"/>
  <c r="H12" i="10"/>
  <c r="I12" i="10" s="1"/>
  <c r="H20" i="10"/>
  <c r="I20" i="10" s="1"/>
  <c r="H7" i="10"/>
  <c r="I7" i="10" s="1"/>
  <c r="H15" i="10"/>
  <c r="I15" i="10" s="1"/>
  <c r="H23" i="10"/>
  <c r="I23" i="10" s="1"/>
</calcChain>
</file>

<file path=xl/sharedStrings.xml><?xml version="1.0" encoding="utf-8"?>
<sst xmlns="http://schemas.openxmlformats.org/spreadsheetml/2006/main" count="56" uniqueCount="37">
  <si>
    <t>Lp.</t>
  </si>
  <si>
    <t>Nazwa</t>
  </si>
  <si>
    <t>j.m.</t>
  </si>
  <si>
    <t>kg</t>
  </si>
  <si>
    <t>Wartość brutto</t>
  </si>
  <si>
    <t>4.</t>
  </si>
  <si>
    <t>3.</t>
  </si>
  <si>
    <t>2.</t>
  </si>
  <si>
    <t>1.</t>
  </si>
  <si>
    <t>Ilość</t>
  </si>
  <si>
    <r>
      <t xml:space="preserve">Szynka </t>
    </r>
    <r>
      <rPr>
        <sz val="10"/>
        <color rgb="FF000000"/>
        <rFont val="Arial"/>
        <family val="2"/>
        <charset val="238"/>
      </rPr>
      <t>- b/kości, odcięta z tylnej części półtuszy bez nogi. Schłodzona, klasa A, VAC, pakowana próżniowo. Powierzchnia gładka, niezakrwawiona, niepostrzępiona, bez opiłków kości, bez pomiażdżonych kości i przekrwień. Niedopuszczalne mięso galaretowate, oślizgłe, z nalotem pleśni lub z zanieczyszczeniami mechanicznymi bądź organicznymi Klasa I</t>
    </r>
  </si>
  <si>
    <t>Stawka VAT</t>
  </si>
  <si>
    <t>Cena jedn. netto</t>
  </si>
  <si>
    <t>Wartość netto</t>
  </si>
  <si>
    <t>kwota VAT</t>
  </si>
  <si>
    <t>szt</t>
  </si>
  <si>
    <r>
      <t xml:space="preserve">Mielone wegańskie - </t>
    </r>
    <r>
      <rPr>
        <sz val="10"/>
        <color rgb="FF000000"/>
        <rFont val="Arial"/>
        <family val="2"/>
        <charset val="238"/>
      </rPr>
      <t>roślinne, pakowane próżniowo op. 300g źródło błonnika, bezglutenowe, wysoka zawartość białka</t>
    </r>
  </si>
  <si>
    <r>
      <t>Parówki cienkie z szynki –</t>
    </r>
    <r>
      <rPr>
        <sz val="10"/>
        <color rgb="FF000000"/>
        <rFont val="Arial"/>
        <family val="2"/>
        <charset val="238"/>
      </rPr>
      <t xml:space="preserve"> bez osłonki-parzone, zaw. mięsa min 93% bez dodatku MOM, konserwantów, glutaminianu monosodowego, barwników, fosforanów, tucz bez antybiotyków. Pakowane próżniowo, zmiennowagowe i stałowagowe 700g MAP/1kg</t>
    </r>
  </si>
  <si>
    <r>
      <t xml:space="preserve">Szynka delikatesowa z fileta - </t>
    </r>
    <r>
      <rPr>
        <sz val="10"/>
        <color rgb="FF000000"/>
        <rFont val="Arial"/>
        <family val="2"/>
        <charset val="238"/>
      </rPr>
      <t>wyśmienita szynka z piersi kurczaka, formowana na kształt bloku odpowiedniego do krojenia na krajalnicy w cienkie plastry. Wyrób grubo rozdrobniony, parzony, o delikatnym aromacie, soczysty i jędrny, bez dodanych fosforanów, bez glutenu i glutaminianu sodu. Forma pakowania: VAC ok. 1,30kg</t>
    </r>
  </si>
  <si>
    <r>
      <t xml:space="preserve">Pasztet z gęsiny - </t>
    </r>
    <r>
      <rPr>
        <sz val="10"/>
        <color rgb="FF000000"/>
        <rFont val="Arial"/>
        <family val="2"/>
        <charset val="238"/>
      </rPr>
      <t xml:space="preserve"> wyrób drobiowo-wieprzowy, drobno rozdrobniony. Pieczony w foremce aluminiowej. Powierzchnia zapieczona barwa ciemna. Gramatura produktu ok. 1,3kg Forma pakowania: MAP</t>
    </r>
  </si>
  <si>
    <r>
      <t xml:space="preserve">Kiełbasa podwawelska </t>
    </r>
    <r>
      <rPr>
        <sz val="10"/>
        <color rgb="FF000000"/>
        <rFont val="Arial"/>
        <family val="2"/>
        <charset val="238"/>
      </rPr>
      <t>- zawartość mięsa min. 67%, zawartość tłuszczu nie więcej niż 10g/100g zaw. wędzona średnio rozdrobniona.  Kiełbasa z mięsa wieprzowego w jelicie naturalnym. Produkt soczysty, kruchy, z wyczuwalną nutą wędzenia. Forma pakowania: MAP ok. 1,5kg</t>
    </r>
  </si>
  <si>
    <r>
      <t xml:space="preserve">Kiełbasa biała </t>
    </r>
    <r>
      <rPr>
        <sz val="10"/>
        <color rgb="FF000000"/>
        <rFont val="Arial"/>
        <family val="2"/>
        <charset val="238"/>
      </rPr>
      <t>- biała kiełbasa w naturalnym jelicie, przygotowana z 94% mięsa wieprzowego. Przyprawy : pieprz biały, majeranek i czosnek. Bogata w białko, nie zawiera konserwantów, glutaminianu sodu i fosforanów. Kiełbasa wieprzowa, średnio rozdrobniona, parzona</t>
    </r>
  </si>
  <si>
    <r>
      <t xml:space="preserve">Wędlina wegańska – </t>
    </r>
    <r>
      <rPr>
        <sz val="10"/>
        <color rgb="FF000000"/>
        <rFont val="Arial"/>
        <family val="2"/>
        <charset val="238"/>
      </rPr>
      <t>roślinna, źródło białka i błonnika,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produkt homogenizowany, parzony. Forma pakowania: plastry/50 g, 100g</t>
    </r>
  </si>
  <si>
    <r>
      <t xml:space="preserve">Wędlina polędwica – </t>
    </r>
    <r>
      <rPr>
        <sz val="10"/>
        <color rgb="FF000000"/>
        <rFont val="Arial"/>
        <family val="2"/>
        <charset val="238"/>
      </rPr>
      <t>wyprodukowana z kurczaka i indyka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, formowana na kształt bloku odpowiedniego do krojenia na krajalnicy w cienkie plastry. Wyrób grubo rozdrobniony, parzony, bez dodanych fosforanów, bez glutenu i glutaminianu sodu. Forma pakowania: VAC ok. 1,0kg</t>
    </r>
  </si>
  <si>
    <r>
      <t xml:space="preserve">Wędlina salami - </t>
    </r>
    <r>
      <rPr>
        <sz val="10"/>
        <color rgb="FF000000"/>
        <rFont val="Arial"/>
        <family val="2"/>
        <charset val="238"/>
      </rPr>
      <t>wyprodukowane z peklowanego mięsa wieprzowego, wyrób drobno rozdrobniony, dojrzewający, poddany procesowi przewędzania, w osłonce fibrusowej - niejadalnej, która powinna przylegać do farszu. Powierzchnia czysta, lekko pomarszczona.  Charakterystyczny dla asortymentu i użytych przypraw. Forma pakowania: MAP ok. 1,3kg</t>
    </r>
  </si>
  <si>
    <r>
      <t>Wędlina z kurczaka –</t>
    </r>
    <r>
      <rPr>
        <sz val="10"/>
        <color rgb="FF000000"/>
        <rFont val="Arial"/>
        <family val="2"/>
        <charset val="238"/>
      </rPr>
      <t xml:space="preserve"> zawartość mięsa min.79%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, o niskiej zawartości tłuszczu, produkt formowany z piersi kurczaka, parzony, kształt bloku odpowiedni do krojenia na krajalnicy. Wyrób parzony, soczysty i jędrny, bez dodanych fosforanów, bez glutenu i glutaminianu sodu. Forma pakowania luz: VAC ok. 2,2kg</t>
    </r>
  </si>
  <si>
    <r>
      <t xml:space="preserve">Kiełbasa krakowska sucha </t>
    </r>
    <r>
      <rPr>
        <sz val="10"/>
        <color rgb="FF000000"/>
        <rFont val="Arial"/>
        <family val="2"/>
        <charset val="238"/>
      </rPr>
      <t>- zawartość mięsa min. 70%, zawartość tłuszczu nie więcej niż 10g./100g. zaw. Wędlina z mięśni szynki wieprzowej z dodatkiem mięsa wołowego, przyprawy (pieprz, czosnek i gałka muszkatołowa). Wyrób wieprzowo - wołowy grubo rozdrobniony, suszony, wędzony, parzony w osłonce niejadalnej. Formy pakowania: VAC 345g /VAC ok. 700g</t>
    </r>
  </si>
  <si>
    <r>
      <t>Kiełbasa wieprzowa</t>
    </r>
    <r>
      <rPr>
        <sz val="10"/>
        <color rgb="FF000000"/>
        <rFont val="Arial"/>
        <family val="2"/>
        <charset val="238"/>
      </rPr>
      <t xml:space="preserve"> - znakomita kiełbasa wieprzowa w naturalnej osłonce, krótko odkręcana. Produkt do spożycia na zimno i gorąco np. grilla. Forma pakowania: MAP ok. 1,0kg</t>
    </r>
  </si>
  <si>
    <r>
      <t>Piersi z kurczaka</t>
    </r>
    <r>
      <rPr>
        <sz val="10"/>
        <color rgb="FF000000"/>
        <rFont val="Arial"/>
        <family val="2"/>
        <charset val="238"/>
      </rPr>
      <t>- surowy b/skóry, podwójny, bez chrząstek i kości, bez wylewów krwawych. Zapach świeży dla mięsa z kurczaka, mięsień tuszki drobiowej odcięty z części piersiowej, charakteryzujący się bardzo niską zawartością tłuszczu. Schłodzona, klasa A, VAC, pakowany próżniowo. Miejsce chowu i uboju Polska</t>
    </r>
  </si>
  <si>
    <r>
      <t xml:space="preserve">Pasztet z kurczaka </t>
    </r>
    <r>
      <rPr>
        <sz val="10"/>
        <color rgb="FF000000"/>
        <rFont val="Arial"/>
        <family val="2"/>
        <charset val="238"/>
      </rPr>
      <t>- pasztet pieczony w foremce aluminiowej, barwa zapieczona złocista, jasna. Struktura średnio rozdrobniona, konsystencja krucha, włóknista. Produkt z wysoką zawartością mięsa z kurczaka (75%). Opakowanie luz-kartonik i folia flow/Vacum 350g. Gramatura produktu ok.1,6kg. Forma pakowania: MAP</t>
    </r>
  </si>
  <si>
    <r>
      <t>Schab wieprzowy -</t>
    </r>
    <r>
      <rPr>
        <sz val="10"/>
        <color rgb="FF000000"/>
        <rFont val="Arial"/>
        <family val="2"/>
        <charset val="238"/>
      </rPr>
      <t xml:space="preserve"> b/kości, odcinek piersiowo-lędżwiowy, bez słoniny. Schłodzony, klasa A, VAC, pakowany próżniowo. Powierzchnia gładka, niezakrwawiona, niepostrzępiona, bez opiłków kości, bez pomiażdżonych kości i przekrwień. Niedopuszczalne mięso galaretowate, oślizgłe, z nalotem pleśni lub z zanieczyszczeniami mechanicznymi bądź organicznymi Klasa I</t>
    </r>
  </si>
  <si>
    <r>
      <t xml:space="preserve">Polędwiczki wieprzowe </t>
    </r>
    <r>
      <rPr>
        <sz val="10"/>
        <color rgb="FF000000"/>
        <rFont val="Arial"/>
        <family val="2"/>
        <charset val="238"/>
      </rPr>
      <t>- pozyskane z mięśnia biodrowo-udowego, pozbawione całkowicie tkanki tłuszczowej. Schłodzona, klasa A, VAC, pakowana próżniowo. Powierzchnia gładka, niezakrwawiona, niepostrzępiona, bez opiłków kości, bez pomiażdżonych kości i przekrwień. Niedopuszczalne mięso galaretowate, oślizgłe, z nalotem pleśni lub z zanieczyszczeniami mechanicznymi bądź organicznymi Klasa I</t>
    </r>
  </si>
  <si>
    <r>
      <t xml:space="preserve">Wołowina </t>
    </r>
    <r>
      <rPr>
        <sz val="10"/>
        <color rgb="FF000000"/>
        <rFont val="Arial"/>
        <family val="2"/>
        <charset val="238"/>
      </rPr>
      <t>- b/kości, chuda, bez chrząstki łopatkowej. Schłodzona, klasa A, VAC, pakowana próżniowo. Powierzchnia gładka, niezakrwawiona, niepostrzępiona, bez opiłków kości, bez pomiażdżonych kości i przekrwień.   Niedopuszczalne mięso galaretowate, oślizgłe, z nalotem pleśni lub z zanieczyszczeniami  mechanicznymi  bądź organicznymi Klasa I</t>
    </r>
  </si>
  <si>
    <r>
      <t>Podudzie z kurczaka</t>
    </r>
    <r>
      <rPr>
        <sz val="10"/>
        <color rgb="FF000000"/>
        <rFont val="Arial"/>
        <family val="2"/>
        <charset val="238"/>
      </rPr>
      <t>- właściwie umięśnione, bez wylewów krwawych w mięśniach, waga 200-250g/1szt. Skóra bez przebarwień i uszkodzeń mechanicznych oraz resztek upierzenia. Zapach świeży. Element odcięty z tylnej części tuszki drobiowej. Schłodzona, klasa A, VAC, pakowany próżniowo.</t>
    </r>
  </si>
  <si>
    <r>
      <t>Pierś z indyka</t>
    </r>
    <r>
      <rPr>
        <sz val="10"/>
        <color rgb="FF000000"/>
        <rFont val="Arial"/>
        <family val="2"/>
        <charset val="238"/>
      </rPr>
      <t>- surowy b/skóry, podwójny, bez chrząstek i kości, bez wylewów krwawych. Zapach świeży, mięsień tuszki drobiowej odcięty z części piersiowej, charakteryzujący się bardzo niską zawartością tłuszczu. Schłodzona, klasa A, VAC, pakowany próżniowo.</t>
    </r>
  </si>
  <si>
    <r>
      <t>Szynka – wędlina</t>
    </r>
    <r>
      <rPr>
        <sz val="10"/>
        <color rgb="FF000000"/>
        <rFont val="Arial"/>
        <family val="2"/>
        <charset val="238"/>
      </rPr>
      <t>, zawartość mięsa min. 70%, zawartość tłuszczu nie więcej niż 10g/100 zaw. Wędzonka wieprzowa parzona i wędzona, lekko formowana z charakterystycznymi wzorami w formie siatki. Forma pakowania: MAP ok. 1,5kg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</si>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</sst>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&quot;.&quot;"/>
    <numFmt numFmtId="165" formatCode="[$-415]General"/>
    <numFmt numFmtId="166" formatCode="#,##0.00&quot; &quot;[$zł-415];[Red]&quot;-&quot;#,##0.00&quot; &quot;[$zł-415]"/>
    <numFmt numFmtId="167" formatCode="[$-415]0%"/>
    <numFmt numFmtId="168" formatCode="_-* #,##0.00\ [$zł-415]_-;\-* #,##0.00\ [$zł-415]_-;_-* &quot;-&quot;??\ [$zł-415]_-;_-@_-"/>
  </numFmts>
  <fonts count="5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11"/>
      <color rgb="FF000000"/>
      <name val="Czcionka tekstu podstawowego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333333"/>
      <name val="Calibri"/>
      <family val="2"/>
      <charset val="238"/>
    </font>
    <font>
      <sz val="11"/>
      <color theme="1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i/>
      <sz val="16"/>
      <color theme="1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000000"/>
      <name val="Liberation Sans"/>
      <charset val="238"/>
    </font>
    <font>
      <sz val="10"/>
      <color rgb="FF333333"/>
      <name val="Liberation Sans"/>
      <charset val="238"/>
    </font>
    <font>
      <b/>
      <i/>
      <u/>
      <sz val="11"/>
      <color theme="1"/>
      <name val="Liberation Sans"/>
      <charset val="238"/>
    </font>
    <font>
      <sz val="11"/>
      <color rgb="FF000000"/>
      <name val="Arial1"/>
      <charset val="238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10"/>
      <color rgb="FF006600"/>
      <name val="Arial1"/>
      <charset val="238"/>
    </font>
    <font>
      <b/>
      <i/>
      <sz val="16"/>
      <color rgb="FF000000"/>
      <name val="Arial1"/>
      <charset val="238"/>
    </font>
    <font>
      <b/>
      <sz val="24"/>
      <color rgb="FF000000"/>
      <name val="Arial1"/>
      <charset val="238"/>
    </font>
    <font>
      <sz val="18"/>
      <color rgb="FF000000"/>
      <name val="Arial1"/>
      <charset val="238"/>
    </font>
    <font>
      <sz val="12"/>
      <color rgb="FF000000"/>
      <name val="Arial1"/>
      <charset val="238"/>
    </font>
    <font>
      <u/>
      <sz val="10"/>
      <color rgb="FF0000EE"/>
      <name val="Arial1"/>
      <charset val="238"/>
    </font>
    <font>
      <sz val="10"/>
      <color rgb="FF996600"/>
      <name val="Arial1"/>
      <charset val="238"/>
    </font>
    <font>
      <sz val="10"/>
      <color rgb="FF000000"/>
      <name val="Arial1"/>
      <charset val="238"/>
    </font>
    <font>
      <sz val="10"/>
      <color rgb="FF333333"/>
      <name val="Arial1"/>
      <charset val="238"/>
    </font>
    <font>
      <b/>
      <i/>
      <u/>
      <sz val="11"/>
      <color rgb="FF000000"/>
      <name val="Arial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8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8" fillId="2" borderId="0"/>
    <xf numFmtId="0" fontId="8" fillId="3" borderId="0"/>
    <xf numFmtId="0" fontId="7" fillId="4" borderId="0"/>
    <xf numFmtId="0" fontId="9" fillId="5" borderId="0"/>
    <xf numFmtId="0" fontId="10" fillId="6" borderId="0"/>
    <xf numFmtId="165" fontId="11" fillId="0" borderId="0"/>
    <xf numFmtId="0" fontId="12" fillId="0" borderId="0"/>
    <xf numFmtId="0" fontId="13" fillId="7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8" borderId="0"/>
    <xf numFmtId="165" fontId="19" fillId="0" borderId="0"/>
    <xf numFmtId="165" fontId="19" fillId="0" borderId="0"/>
    <xf numFmtId="165" fontId="19" fillId="0" borderId="0"/>
    <xf numFmtId="165" fontId="19" fillId="0" borderId="0"/>
    <xf numFmtId="165" fontId="19" fillId="0" borderId="0"/>
    <xf numFmtId="165" fontId="19" fillId="0" borderId="0"/>
    <xf numFmtId="0" fontId="20" fillId="8" borderId="2"/>
    <xf numFmtId="0" fontId="6" fillId="0" borderId="0"/>
    <xf numFmtId="0" fontId="6" fillId="0" borderId="0"/>
    <xf numFmtId="165" fontId="11" fillId="8" borderId="1"/>
    <xf numFmtId="165" fontId="11" fillId="8" borderId="1"/>
    <xf numFmtId="0" fontId="9" fillId="0" borderId="0"/>
    <xf numFmtId="0" fontId="21" fillId="0" borderId="0"/>
    <xf numFmtId="0" fontId="22" fillId="0" borderId="0"/>
    <xf numFmtId="0" fontId="23" fillId="2" borderId="0"/>
    <xf numFmtId="0" fontId="23" fillId="3" borderId="0"/>
    <xf numFmtId="0" fontId="22" fillId="4" borderId="0"/>
    <xf numFmtId="0" fontId="24" fillId="5" borderId="0"/>
    <xf numFmtId="0" fontId="25" fillId="6" borderId="0"/>
    <xf numFmtId="0" fontId="26" fillId="0" borderId="0"/>
    <xf numFmtId="0" fontId="27" fillId="7" borderId="0"/>
    <xf numFmtId="0" fontId="28" fillId="0" borderId="0">
      <alignment horizontal="center"/>
    </xf>
    <xf numFmtId="0" fontId="29" fillId="0" borderId="0"/>
    <xf numFmtId="0" fontId="30" fillId="0" borderId="0"/>
    <xf numFmtId="0" fontId="31" fillId="0" borderId="0"/>
    <xf numFmtId="0" fontId="28" fillId="0" borderId="0">
      <alignment horizontal="center" textRotation="90"/>
    </xf>
    <xf numFmtId="0" fontId="32" fillId="0" borderId="0"/>
    <xf numFmtId="0" fontId="33" fillId="8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0" fontId="35" fillId="8" borderId="2"/>
    <xf numFmtId="0" fontId="36" fillId="0" borderId="0"/>
    <xf numFmtId="166" fontId="36" fillId="0" borderId="0"/>
    <xf numFmtId="0" fontId="21" fillId="0" borderId="0"/>
    <xf numFmtId="0" fontId="21" fillId="0" borderId="0"/>
    <xf numFmtId="0" fontId="24" fillId="0" borderId="0"/>
    <xf numFmtId="9" fontId="1" fillId="0" borderId="0" applyFont="0" applyFill="0" applyBorder="0" applyAlignment="0" applyProtection="0"/>
    <xf numFmtId="0" fontId="37" fillId="0" borderId="0"/>
    <xf numFmtId="0" fontId="38" fillId="0" borderId="0"/>
    <xf numFmtId="0" fontId="39" fillId="2" borderId="0"/>
    <xf numFmtId="0" fontId="39" fillId="3" borderId="0"/>
    <xf numFmtId="0" fontId="38" fillId="4" borderId="0"/>
    <xf numFmtId="0" fontId="40" fillId="5" borderId="0"/>
    <xf numFmtId="0" fontId="41" fillId="6" borderId="0"/>
    <xf numFmtId="0" fontId="42" fillId="0" borderId="0"/>
    <xf numFmtId="0" fontId="43" fillId="7" borderId="0"/>
    <xf numFmtId="0" fontId="44" fillId="0" borderId="0">
      <alignment horizontal="center"/>
    </xf>
    <xf numFmtId="0" fontId="45" fillId="0" borderId="0"/>
    <xf numFmtId="0" fontId="46" fillId="0" borderId="0"/>
    <xf numFmtId="0" fontId="47" fillId="0" borderId="0"/>
    <xf numFmtId="0" fontId="44" fillId="0" borderId="0">
      <alignment horizontal="center" textRotation="90"/>
    </xf>
    <xf numFmtId="0" fontId="48" fillId="0" borderId="0"/>
    <xf numFmtId="0" fontId="49" fillId="8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165" fontId="50" fillId="0" borderId="0"/>
    <xf numFmtId="0" fontId="51" fillId="8" borderId="2"/>
    <xf numFmtId="0" fontId="52" fillId="0" borderId="0"/>
    <xf numFmtId="166" fontId="52" fillId="0" borderId="0"/>
    <xf numFmtId="0" fontId="37" fillId="0" borderId="0"/>
    <xf numFmtId="0" fontId="37" fillId="0" borderId="0"/>
    <xf numFmtId="0" fontId="40" fillId="0" borderId="0"/>
    <xf numFmtId="0" fontId="44" fillId="0" borderId="0">
      <alignment horizontal="center"/>
    </xf>
  </cellStyleXfs>
  <cellXfs count="29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9" fontId="3" fillId="0" borderId="0" xfId="58" applyFont="1" applyAlignment="1">
      <alignment horizontal="center" vertical="top"/>
    </xf>
    <xf numFmtId="9" fontId="3" fillId="0" borderId="0" xfId="58" applyFont="1" applyAlignment="1">
      <alignment horizontal="center" vertical="top" wrapText="1"/>
    </xf>
    <xf numFmtId="44" fontId="3" fillId="0" borderId="0" xfId="2" applyFont="1" applyAlignment="1">
      <alignment horizontal="left" vertical="top"/>
    </xf>
    <xf numFmtId="165" fontId="2" fillId="0" borderId="0" xfId="78" applyFont="1" applyAlignment="1">
      <alignment horizontal="center" vertical="top"/>
    </xf>
    <xf numFmtId="167" fontId="2" fillId="0" borderId="0" xfId="77" applyNumberFormat="1" applyFont="1" applyAlignment="1" applyProtection="1">
      <alignment horizontal="center" vertical="top"/>
      <protection locked="0"/>
    </xf>
    <xf numFmtId="167" fontId="2" fillId="0" borderId="0" xfId="78" applyNumberFormat="1" applyFont="1" applyAlignment="1">
      <alignment horizontal="center" vertical="top"/>
    </xf>
    <xf numFmtId="165" fontId="2" fillId="0" borderId="0" xfId="75" applyFont="1" applyAlignment="1">
      <alignment horizontal="center" vertical="top"/>
    </xf>
    <xf numFmtId="0" fontId="5" fillId="0" borderId="0" xfId="59" applyFont="1" applyAlignment="1">
      <alignment vertical="top" wrapText="1"/>
    </xf>
    <xf numFmtId="44" fontId="3" fillId="0" borderId="0" xfId="2" applyFont="1" applyFill="1" applyBorder="1" applyAlignment="1">
      <alignment horizontal="left" vertical="top"/>
    </xf>
    <xf numFmtId="168" fontId="3" fillId="0" borderId="0" xfId="2" applyNumberFormat="1" applyFont="1" applyFill="1" applyBorder="1" applyAlignment="1">
      <alignment horizontal="left" vertical="top"/>
    </xf>
    <xf numFmtId="1" fontId="2" fillId="0" borderId="0" xfId="1" applyNumberFormat="1" applyFont="1" applyFill="1" applyBorder="1" applyAlignment="1">
      <alignment vertical="top"/>
    </xf>
    <xf numFmtId="1" fontId="2" fillId="0" borderId="0" xfId="10" applyNumberFormat="1" applyFont="1" applyAlignment="1">
      <alignment vertical="top"/>
    </xf>
    <xf numFmtId="1" fontId="2" fillId="0" borderId="0" xfId="78" applyNumberFormat="1" applyFont="1" applyAlignment="1">
      <alignment vertical="top"/>
    </xf>
    <xf numFmtId="1" fontId="2" fillId="0" borderId="0" xfId="75" applyNumberFormat="1" applyFont="1" applyAlignment="1">
      <alignment vertical="top"/>
    </xf>
    <xf numFmtId="1" fontId="3" fillId="0" borderId="0" xfId="1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Border="1" applyAlignment="1">
      <alignment horizontal="center" vertical="top" wrapText="1"/>
    </xf>
    <xf numFmtId="1" fontId="3" fillId="0" borderId="0" xfId="1" applyNumberFormat="1" applyFont="1" applyFill="1" applyBorder="1" applyAlignment="1">
      <alignment horizontal="center" vertical="top"/>
    </xf>
    <xf numFmtId="168" fontId="3" fillId="0" borderId="0" xfId="0" applyNumberFormat="1" applyFont="1" applyAlignment="1">
      <alignment horizontal="left" vertical="top"/>
    </xf>
    <xf numFmtId="168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44" fontId="4" fillId="0" borderId="0" xfId="2" applyFont="1" applyAlignment="1">
      <alignment horizontal="left" vertical="top"/>
    </xf>
  </cellXfs>
  <cellStyles count="88">
    <cellStyle name="Accent" xfId="4" xr:uid="{8CC427AB-C899-4971-9F63-552E93D9C580}"/>
    <cellStyle name="Accent 1" xfId="5" xr:uid="{CC27D904-7A46-4A64-A392-7C25E9FFFE3B}"/>
    <cellStyle name="Accent 1 2" xfId="32" xr:uid="{85D53C86-D97C-4885-B897-B57CC1F47321}"/>
    <cellStyle name="Accent 1 3" xfId="61" xr:uid="{C22AF918-E95A-459F-807A-DA3E5C986588}"/>
    <cellStyle name="Accent 2" xfId="6" xr:uid="{33DB086F-9E56-4A79-A036-14013F82867F}"/>
    <cellStyle name="Accent 2 2" xfId="33" xr:uid="{4401A3B4-E76F-4602-B21A-78444AE26610}"/>
    <cellStyle name="Accent 2 3" xfId="62" xr:uid="{B7C280FA-9742-490C-B796-9BA8C26548DD}"/>
    <cellStyle name="Accent 3" xfId="7" xr:uid="{8C3D9C8D-C96B-491E-BE2C-319E28FC9070}"/>
    <cellStyle name="Accent 3 2" xfId="34" xr:uid="{5F3E380A-CD08-4BF5-BF20-6CA90E823E30}"/>
    <cellStyle name="Accent 3 3" xfId="63" xr:uid="{8C5E2B0D-EDAF-4079-971B-F42B572630C7}"/>
    <cellStyle name="Accent 4" xfId="31" xr:uid="{E49A3C3E-1423-4F68-A673-21246986F7B2}"/>
    <cellStyle name="Accent 5" xfId="60" xr:uid="{104CDDD6-D2D7-451C-9E04-B8C0119D86BF}"/>
    <cellStyle name="Bad" xfId="8" xr:uid="{0993A336-D510-448E-AE33-4E25B7A8FE15}"/>
    <cellStyle name="Bad 2" xfId="35" xr:uid="{9A145453-DBD6-493F-B85D-BE45535B50D4}"/>
    <cellStyle name="Bad 3" xfId="64" xr:uid="{61F5D25D-8B10-4125-B735-D2B808814179}"/>
    <cellStyle name="Dziesiętny" xfId="1" builtinId="3"/>
    <cellStyle name="Error" xfId="9" xr:uid="{04139681-3BFE-4D2A-8BE0-B7D25E68BDB0}"/>
    <cellStyle name="Error 2" xfId="36" xr:uid="{A47D2140-E0DB-485B-89B5-D30B89F1C508}"/>
    <cellStyle name="Error 3" xfId="65" xr:uid="{FD9A99A7-5F75-4342-9E6A-31534F06E46F}"/>
    <cellStyle name="Excel Built-in Normal" xfId="10" xr:uid="{40EC71AD-9BF5-4CFC-B894-210B23C33B0C}"/>
    <cellStyle name="Footnote" xfId="11" xr:uid="{8337221D-58CD-458F-A71E-6086A162AFB9}"/>
    <cellStyle name="Footnote 2" xfId="37" xr:uid="{093C454A-630A-483F-BD7A-10173A3171FC}"/>
    <cellStyle name="Footnote 3" xfId="66" xr:uid="{E5F1EBD2-2E8B-470D-B474-FB491DC9171C}"/>
    <cellStyle name="Good" xfId="12" xr:uid="{43271845-1978-4D70-814D-F97DDCA29470}"/>
    <cellStyle name="Good 2" xfId="38" xr:uid="{A6039C32-99D9-4362-9D2C-21DE8A3C8973}"/>
    <cellStyle name="Good 3" xfId="67" xr:uid="{742E4D79-2EE3-4A4B-B763-52356B29CF06}"/>
    <cellStyle name="Heading" xfId="39" xr:uid="{BB6F5DF7-BD65-438B-8228-E96E6697FDB1}"/>
    <cellStyle name="Heading (user)" xfId="13" xr:uid="{36EC4687-3A56-41FE-8685-438FF5D91B6A}"/>
    <cellStyle name="Heading (user) 2" xfId="40" xr:uid="{F512F706-1ABC-4B9B-B71E-50656BED64FE}"/>
    <cellStyle name="Heading (user) 3" xfId="69" xr:uid="{7907FFBE-8537-458E-A83B-851FDAD770B6}"/>
    <cellStyle name="Heading 1" xfId="14" xr:uid="{B84AF066-8086-4CEE-A58D-A7321401C107}"/>
    <cellStyle name="Heading 1 2" xfId="41" xr:uid="{8FA3508F-83EC-4F3E-8766-4467FC84546B}"/>
    <cellStyle name="Heading 1 3" xfId="70" xr:uid="{123FCB06-2E12-4B54-ADC1-4712BE0F6A00}"/>
    <cellStyle name="Heading 2" xfId="15" xr:uid="{615814BE-6E4D-4CBC-9470-425E266C2691}"/>
    <cellStyle name="Heading 2 2" xfId="42" xr:uid="{FA6B6D18-F48E-400F-AD3F-76C6142F9BC5}"/>
    <cellStyle name="Heading 2 3" xfId="71" xr:uid="{813DC9E8-579D-4869-9136-DDFDEB002A3A}"/>
    <cellStyle name="Heading 3" xfId="68" xr:uid="{F06B9ED5-1638-4808-B278-7ABF7215A8B6}"/>
    <cellStyle name="Heading 4" xfId="87" xr:uid="{AA712E03-FCC9-47E7-83A6-D8B829F052F2}"/>
    <cellStyle name="Heading1" xfId="43" xr:uid="{DDC6A8DF-64DF-4267-BF5D-53F57CA5DD56}"/>
    <cellStyle name="Heading1 2" xfId="72" xr:uid="{E34BD7CC-5E84-4716-9AD6-60DDDC331616}"/>
    <cellStyle name="Hyperlink" xfId="16" xr:uid="{2C5F1A8B-A3A3-4889-ABF0-AC6257193184}"/>
    <cellStyle name="Hyperlink 2" xfId="44" xr:uid="{E06E389E-71A0-40B3-ACD5-4379F0BD7BA3}"/>
    <cellStyle name="Hyperlink 3" xfId="73" xr:uid="{E6F5F6ED-4AC0-4287-B76E-F8C3533A09CB}"/>
    <cellStyle name="Neutral" xfId="17" xr:uid="{06CA9A81-58F6-4DA6-A1D4-A47207471910}"/>
    <cellStyle name="Neutral 2" xfId="45" xr:uid="{D5EA9653-DC8B-4AA2-98FF-3CFB1D2734E9}"/>
    <cellStyle name="Neutral 3" xfId="74" xr:uid="{AF9DB52A-A3C0-4E37-A8EA-BB0B989A0AEB}"/>
    <cellStyle name="Normalny" xfId="0" builtinId="0"/>
    <cellStyle name="Normalny 10" xfId="59" xr:uid="{9AEB6EFC-3F38-45BA-8A13-901CD704EA10}"/>
    <cellStyle name="Normalny 2" xfId="18" xr:uid="{2B63780E-9274-4C32-A3E2-A87A8DDEC3A5}"/>
    <cellStyle name="Normalny 2 2" xfId="46" xr:uid="{EBF29EA7-44AA-486B-867B-E5BB2CCF32B1}"/>
    <cellStyle name="Normalny 2 3" xfId="75" xr:uid="{C96A1C9F-0B45-4DAD-9B1E-47051086705E}"/>
    <cellStyle name="Normalny 3" xfId="19" xr:uid="{7CDA58EE-D38E-494D-BE2E-BD5B662F9A49}"/>
    <cellStyle name="Normalny 3 2" xfId="47" xr:uid="{2D1FFACC-73B9-44BB-9387-0914386C12CE}"/>
    <cellStyle name="Normalny 3 3" xfId="76" xr:uid="{E144A6D6-1BF8-4B4C-90DD-09D1FE7B8666}"/>
    <cellStyle name="Normalny 4" xfId="3" xr:uid="{705B9006-77F5-42FA-BC94-43D207F01294}"/>
    <cellStyle name="Normalny 5" xfId="20" xr:uid="{40142E98-F146-4D1B-AC44-B81963449995}"/>
    <cellStyle name="Normalny 5 2" xfId="48" xr:uid="{34285978-8A4A-4768-9C6B-ABD1B0B468D2}"/>
    <cellStyle name="Normalny 5 3" xfId="77" xr:uid="{2D116B99-083D-4F1D-88ED-A87C2505B6FD}"/>
    <cellStyle name="Normalny 6" xfId="21" xr:uid="{FA130968-4AD9-4D15-ADD0-C1765801EEEA}"/>
    <cellStyle name="Normalny 6 2" xfId="49" xr:uid="{A6351BF9-5097-461E-B1FE-75DE6C6E7016}"/>
    <cellStyle name="Normalny 6 3" xfId="78" xr:uid="{95FD1E94-9116-43B6-81DE-462249BB21A6}"/>
    <cellStyle name="Normalny 7" xfId="30" xr:uid="{1DA87F52-B609-4144-BA0A-0384CBBF85E3}"/>
    <cellStyle name="Normalny 8" xfId="22" xr:uid="{2EFAA20C-D8BE-4CD0-BD65-EC077FC5C38E}"/>
    <cellStyle name="Normalny 8 2" xfId="50" xr:uid="{0731B156-CD23-419D-A0E1-D86FFA1ED5E2}"/>
    <cellStyle name="Normalny 8 3" xfId="79" xr:uid="{56B0C85C-DF31-4AED-908A-C9EEA55557B9}"/>
    <cellStyle name="Normalny 9" xfId="23" xr:uid="{55AA0186-6E7E-4D46-ADDA-C32371360B02}"/>
    <cellStyle name="Normalny 9 2" xfId="51" xr:uid="{B44AF959-B748-4E44-B4E1-B282DD5C39E7}"/>
    <cellStyle name="Normalny 9 3" xfId="80" xr:uid="{9B38A3D5-CEB2-489A-B835-56DB7036B13D}"/>
    <cellStyle name="Note" xfId="24" xr:uid="{F4DB4BE4-D503-4155-B75E-843D9E703A87}"/>
    <cellStyle name="Note 2" xfId="52" xr:uid="{E03ED8BD-090C-47CC-B893-5E5E560A5B8B}"/>
    <cellStyle name="Note 3" xfId="81" xr:uid="{2AA0B093-CA43-430A-AAF0-65ECEF9CF0DD}"/>
    <cellStyle name="Procentowy" xfId="58" builtinId="5"/>
    <cellStyle name="Result" xfId="53" xr:uid="{FCE3FDBB-1BD6-418A-B0B3-54B6FA4E85C5}"/>
    <cellStyle name="Result 2" xfId="82" xr:uid="{CB77EB1C-E004-4007-9824-B6FD406FFB12}"/>
    <cellStyle name="Result2" xfId="54" xr:uid="{11AABE7C-F3EA-4459-BE7E-4EFE5B7FA408}"/>
    <cellStyle name="Result2 2" xfId="83" xr:uid="{69B18067-4F5D-4D03-B512-7F842137D474}"/>
    <cellStyle name="Status" xfId="25" xr:uid="{B83EFFBC-63F4-45AB-ACE5-2EA7FBDF6293}"/>
    <cellStyle name="Status 2" xfId="55" xr:uid="{C76157BB-4DD7-4BCE-8EE7-1D4DF6E3D9A6}"/>
    <cellStyle name="Status 3" xfId="84" xr:uid="{790A80DC-11E3-4799-8038-6C0BBBB054ED}"/>
    <cellStyle name="Text" xfId="26" xr:uid="{CC974723-D612-4F5A-9168-E34520F75104}"/>
    <cellStyle name="Text 2" xfId="56" xr:uid="{1D1A0542-E1A3-4718-8281-A2CC0E9DAF5A}"/>
    <cellStyle name="Text 3" xfId="85" xr:uid="{029CE5E7-DA22-4E26-AA05-CC9490DB42C3}"/>
    <cellStyle name="Uwaga 6" xfId="27" xr:uid="{93012559-AB72-44C1-B3E7-FE3EA70A12DB}"/>
    <cellStyle name="Uwaga 9" xfId="28" xr:uid="{5CFCBAFD-98C7-407C-AEC2-EB080D232D0A}"/>
    <cellStyle name="Walutowy" xfId="2" builtinId="4"/>
    <cellStyle name="Warning" xfId="29" xr:uid="{C7D6571C-8C88-46CA-9342-DF6F8CE67EF9}"/>
    <cellStyle name="Warning 2" xfId="57" xr:uid="{0DBAC7B3-F8D2-4B0C-93A1-656939C9729E}"/>
    <cellStyle name="Warning 3" xfId="86" xr:uid="{F9A3A9EC-051C-490B-9D2E-FF47A19AE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FC7B-6473-4378-8138-6474AE8110B2}">
  <sheetPr>
    <pageSetUpPr fitToPage="1"/>
  </sheetPr>
  <dimension ref="A1:I24"/>
  <sheetViews>
    <sheetView tabSelected="1" zoomScale="80" zoomScaleNormal="80" workbookViewId="0">
      <pane xSplit="1" ySplit="2" topLeftCell="B12" activePane="bottomRight" state="frozen"/>
      <selection activeCell="A39" sqref="A39"/>
      <selection pane="topRight" activeCell="A39" sqref="A39"/>
      <selection pane="bottomLeft" activeCell="A39" sqref="A39"/>
      <selection pane="bottomRight" activeCell="F24" sqref="F24"/>
    </sheetView>
  </sheetViews>
  <sheetFormatPr defaultColWidth="8.88671875" defaultRowHeight="13.2"/>
  <cols>
    <col min="1" max="1" width="8" style="7" customWidth="1"/>
    <col min="2" max="2" width="92.6640625" style="2" customWidth="1"/>
    <col min="3" max="3" width="6.109375" style="7" customWidth="1"/>
    <col min="4" max="4" width="7.109375" style="24" customWidth="1"/>
    <col min="5" max="5" width="11" style="25" customWidth="1"/>
    <col min="6" max="6" width="13.5546875" style="6" customWidth="1"/>
    <col min="7" max="7" width="9.44140625" style="8" customWidth="1"/>
    <col min="8" max="8" width="12.6640625" style="6" customWidth="1"/>
    <col min="9" max="9" width="13.6640625" style="6" customWidth="1"/>
    <col min="10" max="16384" width="8.88671875" style="6"/>
  </cols>
  <sheetData>
    <row r="1" spans="1:9" hidden="1">
      <c r="A1" s="3" t="s">
        <v>8</v>
      </c>
      <c r="B1" s="2" t="s">
        <v>7</v>
      </c>
      <c r="C1" s="3" t="s">
        <v>6</v>
      </c>
      <c r="D1" s="22" t="s">
        <v>5</v>
      </c>
      <c r="G1" s="6"/>
    </row>
    <row r="2" spans="1:9" ht="26.4">
      <c r="A2" s="5" t="s">
        <v>0</v>
      </c>
      <c r="B2" s="4" t="s">
        <v>1</v>
      </c>
      <c r="C2" s="5" t="s">
        <v>2</v>
      </c>
      <c r="D2" s="23" t="s">
        <v>9</v>
      </c>
      <c r="E2" s="26" t="s">
        <v>12</v>
      </c>
      <c r="F2" s="3" t="s">
        <v>13</v>
      </c>
      <c r="G2" s="9" t="s">
        <v>11</v>
      </c>
      <c r="H2" s="3" t="s">
        <v>14</v>
      </c>
      <c r="I2" s="3" t="s">
        <v>4</v>
      </c>
    </row>
    <row r="3" spans="1:9" ht="52.8">
      <c r="A3" s="1">
        <v>1</v>
      </c>
      <c r="B3" s="15" t="s">
        <v>30</v>
      </c>
      <c r="C3" s="11" t="s">
        <v>3</v>
      </c>
      <c r="D3" s="19">
        <v>120</v>
      </c>
      <c r="E3" s="17"/>
      <c r="F3" s="16">
        <f t="shared" ref="F3:F23" si="0">D3*E3</f>
        <v>0</v>
      </c>
      <c r="G3" s="12">
        <v>0.05</v>
      </c>
      <c r="H3" s="10">
        <f t="shared" ref="H3:H23" si="1">ROUND(F3*G3,2)</f>
        <v>0</v>
      </c>
      <c r="I3" s="10">
        <f t="shared" ref="I3:I23" si="2">F3+H3</f>
        <v>0</v>
      </c>
    </row>
    <row r="4" spans="1:9" ht="52.8">
      <c r="A4" s="1">
        <v>2</v>
      </c>
      <c r="B4" s="15" t="s">
        <v>10</v>
      </c>
      <c r="C4" s="11" t="s">
        <v>3</v>
      </c>
      <c r="D4" s="19">
        <v>1500</v>
      </c>
      <c r="E4" s="17"/>
      <c r="F4" s="16">
        <f t="shared" si="0"/>
        <v>0</v>
      </c>
      <c r="G4" s="12">
        <v>0.05</v>
      </c>
      <c r="H4" s="10">
        <f t="shared" si="1"/>
        <v>0</v>
      </c>
      <c r="I4" s="10">
        <f t="shared" si="2"/>
        <v>0</v>
      </c>
    </row>
    <row r="5" spans="1:9" ht="52.8">
      <c r="A5" s="1">
        <v>3</v>
      </c>
      <c r="B5" s="15" t="s">
        <v>31</v>
      </c>
      <c r="C5" s="11" t="s">
        <v>3</v>
      </c>
      <c r="D5" s="18">
        <v>300</v>
      </c>
      <c r="E5" s="17"/>
      <c r="F5" s="16">
        <f t="shared" si="0"/>
        <v>0</v>
      </c>
      <c r="G5" s="12">
        <v>0.05</v>
      </c>
      <c r="H5" s="10">
        <f t="shared" si="1"/>
        <v>0</v>
      </c>
      <c r="I5" s="10">
        <f t="shared" si="2"/>
        <v>0</v>
      </c>
    </row>
    <row r="6" spans="1:9" ht="52.8">
      <c r="A6" s="1">
        <v>4</v>
      </c>
      <c r="B6" s="15" t="s">
        <v>32</v>
      </c>
      <c r="C6" s="11" t="s">
        <v>3</v>
      </c>
      <c r="D6" s="19">
        <v>300</v>
      </c>
      <c r="E6" s="17"/>
      <c r="F6" s="16">
        <f t="shared" si="0"/>
        <v>0</v>
      </c>
      <c r="G6" s="12">
        <v>0.05</v>
      </c>
      <c r="H6" s="10">
        <f t="shared" si="1"/>
        <v>0</v>
      </c>
      <c r="I6" s="10">
        <f t="shared" si="2"/>
        <v>0</v>
      </c>
    </row>
    <row r="7" spans="1:9" ht="26.4">
      <c r="A7" s="1">
        <v>5</v>
      </c>
      <c r="B7" s="15" t="s">
        <v>16</v>
      </c>
      <c r="C7" s="11" t="s">
        <v>15</v>
      </c>
      <c r="D7" s="19">
        <v>25</v>
      </c>
      <c r="E7" s="17"/>
      <c r="F7" s="16">
        <f t="shared" si="0"/>
        <v>0</v>
      </c>
      <c r="G7" s="12">
        <v>0.08</v>
      </c>
      <c r="H7" s="10">
        <f t="shared" si="1"/>
        <v>0</v>
      </c>
      <c r="I7" s="10">
        <f t="shared" si="2"/>
        <v>0</v>
      </c>
    </row>
    <row r="8" spans="1:9" ht="39.6">
      <c r="A8" s="1">
        <v>6</v>
      </c>
      <c r="B8" s="15" t="s">
        <v>17</v>
      </c>
      <c r="C8" s="11" t="s">
        <v>3</v>
      </c>
      <c r="D8" s="19">
        <v>250</v>
      </c>
      <c r="E8" s="17"/>
      <c r="F8" s="16">
        <f t="shared" si="0"/>
        <v>0</v>
      </c>
      <c r="G8" s="12">
        <v>0.05</v>
      </c>
      <c r="H8" s="10">
        <f t="shared" si="1"/>
        <v>0</v>
      </c>
      <c r="I8" s="10">
        <f t="shared" si="2"/>
        <v>0</v>
      </c>
    </row>
    <row r="9" spans="1:9" ht="52.8">
      <c r="A9" s="1">
        <v>7</v>
      </c>
      <c r="B9" s="15" t="s">
        <v>18</v>
      </c>
      <c r="C9" s="11" t="s">
        <v>3</v>
      </c>
      <c r="D9" s="19">
        <v>113</v>
      </c>
      <c r="E9" s="17"/>
      <c r="F9" s="16">
        <f t="shared" si="0"/>
        <v>0</v>
      </c>
      <c r="G9" s="12">
        <v>0.05</v>
      </c>
      <c r="H9" s="10">
        <f t="shared" si="1"/>
        <v>0</v>
      </c>
      <c r="I9" s="10">
        <f t="shared" si="2"/>
        <v>0</v>
      </c>
    </row>
    <row r="10" spans="1:9" ht="39.6">
      <c r="A10" s="1">
        <v>8</v>
      </c>
      <c r="B10" s="15" t="s">
        <v>35</v>
      </c>
      <c r="C10" s="11" t="s">
        <v>3</v>
      </c>
      <c r="D10" s="19">
        <v>110</v>
      </c>
      <c r="E10" s="17"/>
      <c r="F10" s="16">
        <f t="shared" si="0"/>
        <v>0</v>
      </c>
      <c r="G10" s="12">
        <v>0.05</v>
      </c>
      <c r="H10" s="10">
        <f t="shared" si="1"/>
        <v>0</v>
      </c>
      <c r="I10" s="10">
        <f t="shared" si="2"/>
        <v>0</v>
      </c>
    </row>
    <row r="11" spans="1:9" ht="39.6">
      <c r="A11" s="1">
        <v>9</v>
      </c>
      <c r="B11" s="15" t="s">
        <v>29</v>
      </c>
      <c r="C11" s="11" t="s">
        <v>3</v>
      </c>
      <c r="D11" s="19">
        <v>100</v>
      </c>
      <c r="E11" s="17"/>
      <c r="F11" s="16">
        <f t="shared" si="0"/>
        <v>0</v>
      </c>
      <c r="G11" s="12">
        <v>0.05</v>
      </c>
      <c r="H11" s="10">
        <f t="shared" si="1"/>
        <v>0</v>
      </c>
      <c r="I11" s="10">
        <f t="shared" si="2"/>
        <v>0</v>
      </c>
    </row>
    <row r="12" spans="1:9" ht="26.4">
      <c r="A12" s="1">
        <v>10</v>
      </c>
      <c r="B12" s="15" t="s">
        <v>19</v>
      </c>
      <c r="C12" s="11" t="s">
        <v>3</v>
      </c>
      <c r="D12" s="19">
        <v>100</v>
      </c>
      <c r="E12" s="17"/>
      <c r="F12" s="16">
        <f t="shared" si="0"/>
        <v>0</v>
      </c>
      <c r="G12" s="12">
        <v>0.05</v>
      </c>
      <c r="H12" s="10">
        <f t="shared" si="1"/>
        <v>0</v>
      </c>
      <c r="I12" s="10">
        <f t="shared" si="2"/>
        <v>0</v>
      </c>
    </row>
    <row r="13" spans="1:9" ht="39.6">
      <c r="A13" s="1">
        <v>11</v>
      </c>
      <c r="B13" s="15" t="s">
        <v>20</v>
      </c>
      <c r="C13" s="11" t="s">
        <v>3</v>
      </c>
      <c r="D13" s="19">
        <v>150</v>
      </c>
      <c r="E13" s="17"/>
      <c r="F13" s="16">
        <f t="shared" si="0"/>
        <v>0</v>
      </c>
      <c r="G13" s="12">
        <v>0.05</v>
      </c>
      <c r="H13" s="10">
        <f t="shared" si="1"/>
        <v>0</v>
      </c>
      <c r="I13" s="10">
        <f t="shared" si="2"/>
        <v>0</v>
      </c>
    </row>
    <row r="14" spans="1:9" ht="39.6">
      <c r="A14" s="1">
        <v>12</v>
      </c>
      <c r="B14" s="15" t="s">
        <v>21</v>
      </c>
      <c r="C14" s="11" t="s">
        <v>3</v>
      </c>
      <c r="D14" s="19">
        <v>8</v>
      </c>
      <c r="E14" s="17"/>
      <c r="F14" s="16">
        <f t="shared" si="0"/>
        <v>0</v>
      </c>
      <c r="G14" s="12">
        <v>0.05</v>
      </c>
      <c r="H14" s="10">
        <f t="shared" si="1"/>
        <v>0</v>
      </c>
      <c r="I14" s="10">
        <f t="shared" si="2"/>
        <v>0</v>
      </c>
    </row>
    <row r="15" spans="1:9" ht="26.4">
      <c r="A15" s="1">
        <v>13</v>
      </c>
      <c r="B15" s="15" t="s">
        <v>22</v>
      </c>
      <c r="C15" s="11" t="s">
        <v>15</v>
      </c>
      <c r="D15" s="20">
        <v>50</v>
      </c>
      <c r="E15" s="17"/>
      <c r="F15" s="16">
        <f t="shared" si="0"/>
        <v>0</v>
      </c>
      <c r="G15" s="13">
        <v>0.08</v>
      </c>
      <c r="H15" s="10">
        <f t="shared" si="1"/>
        <v>0</v>
      </c>
      <c r="I15" s="10">
        <f t="shared" si="2"/>
        <v>0</v>
      </c>
    </row>
    <row r="16" spans="1:9" ht="39.6">
      <c r="A16" s="1">
        <v>14</v>
      </c>
      <c r="B16" s="15" t="s">
        <v>23</v>
      </c>
      <c r="C16" s="11" t="s">
        <v>3</v>
      </c>
      <c r="D16" s="20">
        <v>50</v>
      </c>
      <c r="E16" s="17"/>
      <c r="F16" s="16">
        <f t="shared" si="0"/>
        <v>0</v>
      </c>
      <c r="G16" s="13">
        <v>0.05</v>
      </c>
      <c r="H16" s="10">
        <f t="shared" si="1"/>
        <v>0</v>
      </c>
      <c r="I16" s="10">
        <f t="shared" si="2"/>
        <v>0</v>
      </c>
    </row>
    <row r="17" spans="1:9" ht="52.8">
      <c r="A17" s="1">
        <v>15</v>
      </c>
      <c r="B17" s="15" t="s">
        <v>24</v>
      </c>
      <c r="C17" s="11" t="s">
        <v>3</v>
      </c>
      <c r="D17" s="20">
        <v>50</v>
      </c>
      <c r="E17" s="17"/>
      <c r="F17" s="16">
        <f t="shared" si="0"/>
        <v>0</v>
      </c>
      <c r="G17" s="13">
        <v>0.05</v>
      </c>
      <c r="H17" s="10">
        <f t="shared" si="1"/>
        <v>0</v>
      </c>
      <c r="I17" s="10">
        <f t="shared" si="2"/>
        <v>0</v>
      </c>
    </row>
    <row r="18" spans="1:9" ht="39.6">
      <c r="A18" s="1">
        <v>16</v>
      </c>
      <c r="B18" s="15" t="s">
        <v>25</v>
      </c>
      <c r="C18" s="11" t="s">
        <v>3</v>
      </c>
      <c r="D18" s="20">
        <v>100</v>
      </c>
      <c r="E18" s="17"/>
      <c r="F18" s="16">
        <f t="shared" si="0"/>
        <v>0</v>
      </c>
      <c r="G18" s="13">
        <v>0.05</v>
      </c>
      <c r="H18" s="10">
        <f t="shared" si="1"/>
        <v>0</v>
      </c>
      <c r="I18" s="10">
        <f t="shared" si="2"/>
        <v>0</v>
      </c>
    </row>
    <row r="19" spans="1:9" ht="52.8">
      <c r="A19" s="1">
        <v>17</v>
      </c>
      <c r="B19" s="15" t="s">
        <v>26</v>
      </c>
      <c r="C19" s="11" t="s">
        <v>3</v>
      </c>
      <c r="D19" s="20">
        <v>60</v>
      </c>
      <c r="E19" s="17"/>
      <c r="F19" s="16">
        <f t="shared" si="0"/>
        <v>0</v>
      </c>
      <c r="G19" s="13">
        <v>0.05</v>
      </c>
      <c r="H19" s="10">
        <f t="shared" si="1"/>
        <v>0</v>
      </c>
      <c r="I19" s="10">
        <f t="shared" si="2"/>
        <v>0</v>
      </c>
    </row>
    <row r="20" spans="1:9" ht="26.4">
      <c r="A20" s="1">
        <v>18</v>
      </c>
      <c r="B20" s="15" t="s">
        <v>27</v>
      </c>
      <c r="C20" s="14" t="s">
        <v>3</v>
      </c>
      <c r="D20" s="21">
        <v>80</v>
      </c>
      <c r="E20" s="17"/>
      <c r="F20" s="16">
        <f t="shared" si="0"/>
        <v>0</v>
      </c>
      <c r="G20" s="13">
        <v>0.05</v>
      </c>
      <c r="H20" s="10">
        <f t="shared" si="1"/>
        <v>0</v>
      </c>
      <c r="I20" s="10">
        <f t="shared" si="2"/>
        <v>0</v>
      </c>
    </row>
    <row r="21" spans="1:9" ht="39.6">
      <c r="A21" s="1">
        <v>19</v>
      </c>
      <c r="B21" s="15" t="s">
        <v>28</v>
      </c>
      <c r="C21" s="11" t="s">
        <v>3</v>
      </c>
      <c r="D21" s="19">
        <v>1700</v>
      </c>
      <c r="E21" s="17"/>
      <c r="F21" s="16">
        <f t="shared" si="0"/>
        <v>0</v>
      </c>
      <c r="G21" s="12">
        <v>0.05</v>
      </c>
      <c r="H21" s="10">
        <f t="shared" si="1"/>
        <v>0</v>
      </c>
      <c r="I21" s="10">
        <f t="shared" si="2"/>
        <v>0</v>
      </c>
    </row>
    <row r="22" spans="1:9" ht="39.6">
      <c r="A22" s="1">
        <v>20</v>
      </c>
      <c r="B22" s="15" t="s">
        <v>33</v>
      </c>
      <c r="C22" s="11" t="s">
        <v>3</v>
      </c>
      <c r="D22" s="19">
        <v>600</v>
      </c>
      <c r="E22" s="17"/>
      <c r="F22" s="16">
        <f t="shared" si="0"/>
        <v>0</v>
      </c>
      <c r="G22" s="12">
        <v>0.05</v>
      </c>
      <c r="H22" s="10">
        <f t="shared" si="1"/>
        <v>0</v>
      </c>
      <c r="I22" s="10">
        <f t="shared" si="2"/>
        <v>0</v>
      </c>
    </row>
    <row r="23" spans="1:9" ht="39.6">
      <c r="A23" s="1">
        <v>21</v>
      </c>
      <c r="B23" s="15" t="s">
        <v>34</v>
      </c>
      <c r="C23" s="11" t="s">
        <v>3</v>
      </c>
      <c r="D23" s="19">
        <v>500</v>
      </c>
      <c r="E23" s="17"/>
      <c r="F23" s="16">
        <f t="shared" si="0"/>
        <v>0</v>
      </c>
      <c r="G23" s="12">
        <v>0.05</v>
      </c>
      <c r="H23" s="10">
        <f t="shared" si="1"/>
        <v>0</v>
      </c>
      <c r="I23" s="10">
        <f t="shared" si="2"/>
        <v>0</v>
      </c>
    </row>
    <row r="24" spans="1:9">
      <c r="B24" s="27" t="s">
        <v>36</v>
      </c>
      <c r="F24" s="28">
        <f>SUM(F$3:F$23)</f>
        <v>0</v>
      </c>
      <c r="I24" s="28">
        <f>SUM(I$3:I$23)</f>
        <v>0</v>
      </c>
    </row>
  </sheetData>
  <autoFilter ref="A2:I23" xr:uid="{150DFC7B-6473-4378-8138-6474AE8110B2}"/>
  <sortState xmlns:xlrd2="http://schemas.microsoft.com/office/spreadsheetml/2017/richdata2" ref="A3:I23">
    <sortCondition ref="A3:A23"/>
  </sortState>
  <printOptions gridLines="1"/>
  <pageMargins left="0.70866141732283472" right="0.70866141732283472" top="0.98425196850393704" bottom="0.74803149606299213" header="0.39370078740157483" footer="0.39370078740157483"/>
  <pageSetup paperSize="9" scale="75" fitToHeight="0" orientation="landscape" horizontalDpi="4294967295" verticalDpi="4294967295" r:id="rId1"/>
  <headerFooter>
    <oddHeader>&amp;LZałacznik nr 3&amp;CSukcesywna dostawa artykułów żywnościowych dla Przedszkola im. Jana Brzechwy w Trąbkach Wielkich na rok 2025 – Mięso, drób, wędliny&amp;RZP.271.8.2024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(1) Mięso, drób, wędliny</vt:lpstr>
      <vt:lpstr>'(1) Mięso, drób, wędliny'!Tytuły_wydruku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Filipski</dc:creator>
  <cp:lastModifiedBy>Leszek Filipski</cp:lastModifiedBy>
  <cp:lastPrinted>2024-12-11T11:32:48Z</cp:lastPrinted>
  <dcterms:created xsi:type="dcterms:W3CDTF">2024-11-03T12:43:55Z</dcterms:created>
  <dcterms:modified xsi:type="dcterms:W3CDTF">2024-12-11T21:18:27Z</dcterms:modified>
</cp:coreProperties>
</file>