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atuszewski\AppData\Local\Temp\ezdpuw\20241031144803396\"/>
    </mc:Choice>
  </mc:AlternateContent>
  <xr:revisionPtr revIDLastSave="0" documentId="13_ncr:1_{C2CFA09A-9CA3-4AE2-AF28-9E532988ECD6}" xr6:coauthVersionLast="47" xr6:coauthVersionMax="47" xr10:uidLastSave="{00000000-0000-0000-0000-000000000000}"/>
  <bookViews>
    <workbookView xWindow="0" yWindow="720" windowWidth="21600" windowHeight="12645" xr2:uid="{00000000-000D-0000-FFFF-FFFF00000000}"/>
  </bookViews>
  <sheets>
    <sheet name="Formularz ofertowy" sheetId="1" r:id="rId1"/>
  </sheets>
  <definedNames>
    <definedName name="_xlnm.Print_Area" localSheetId="0">'Formularz ofertowy'!$B$1:$O$135</definedName>
  </definedNames>
  <calcPr calcId="191029"/>
</workbook>
</file>

<file path=xl/calcChain.xml><?xml version="1.0" encoding="utf-8"?>
<calcChain xmlns="http://schemas.openxmlformats.org/spreadsheetml/2006/main">
  <c r="K94" i="1" l="1"/>
  <c r="I94" i="1"/>
  <c r="I93" i="1"/>
  <c r="K93" i="1" s="1"/>
  <c r="I92" i="1"/>
  <c r="K92" i="1" s="1"/>
  <c r="I91" i="1"/>
  <c r="I90" i="1"/>
  <c r="I89" i="1"/>
  <c r="K89" i="1" s="1"/>
  <c r="I88" i="1"/>
  <c r="K88" i="1" s="1"/>
  <c r="I87" i="1"/>
  <c r="I86" i="1"/>
  <c r="I85" i="1"/>
  <c r="I84" i="1"/>
  <c r="I83" i="1"/>
  <c r="I82" i="1"/>
  <c r="I81" i="1"/>
  <c r="I80" i="1"/>
  <c r="I79" i="1"/>
  <c r="I78" i="1"/>
  <c r="I77" i="1"/>
  <c r="K77" i="1" s="1"/>
  <c r="I76" i="1"/>
  <c r="K76" i="1" s="1"/>
  <c r="I75" i="1"/>
  <c r="I74" i="1"/>
  <c r="I73" i="1"/>
  <c r="I72" i="1"/>
  <c r="I71" i="1"/>
  <c r="I70" i="1"/>
  <c r="I69" i="1"/>
  <c r="K69" i="1" s="1"/>
  <c r="I68" i="1"/>
  <c r="I67" i="1"/>
  <c r="I66" i="1"/>
  <c r="I65" i="1"/>
  <c r="I64" i="1"/>
  <c r="I63" i="1"/>
  <c r="I62" i="1"/>
  <c r="I61" i="1"/>
  <c r="K61" i="1" s="1"/>
  <c r="I60" i="1"/>
  <c r="I57" i="1"/>
  <c r="I56" i="1"/>
  <c r="K56" i="1" s="1"/>
  <c r="I51" i="1"/>
  <c r="I50" i="1"/>
  <c r="K50" i="1" s="1"/>
  <c r="I45" i="1"/>
  <c r="I44" i="1"/>
  <c r="K44" i="1" s="1"/>
  <c r="I39" i="1"/>
  <c r="K39" i="1" s="1"/>
  <c r="I38" i="1"/>
  <c r="I33" i="1"/>
  <c r="I32" i="1"/>
  <c r="K32" i="1" s="1"/>
  <c r="L94" i="1" l="1"/>
  <c r="L73" i="1"/>
  <c r="L33" i="1"/>
  <c r="L90" i="1"/>
  <c r="L72" i="1"/>
  <c r="L74" i="1"/>
  <c r="L63" i="1"/>
  <c r="L87" i="1"/>
  <c r="L85" i="1"/>
  <c r="L86" i="1"/>
  <c r="L64" i="1"/>
  <c r="L78" i="1"/>
  <c r="L67" i="1"/>
  <c r="L83" i="1"/>
  <c r="K72" i="1"/>
  <c r="L92" i="1"/>
  <c r="L89" i="1"/>
  <c r="K60" i="1"/>
  <c r="L60" i="1" s="1"/>
  <c r="L76" i="1"/>
  <c r="K51" i="1"/>
  <c r="L51" i="1" s="1"/>
  <c r="K73" i="1"/>
  <c r="K85" i="1"/>
  <c r="L39" i="1"/>
  <c r="L69" i="1"/>
  <c r="L93" i="1"/>
  <c r="K68" i="1"/>
  <c r="L68" i="1" s="1"/>
  <c r="K84" i="1"/>
  <c r="L84" i="1" s="1"/>
  <c r="K65" i="1"/>
  <c r="L65" i="1" s="1"/>
  <c r="K62" i="1"/>
  <c r="L62" i="1" s="1"/>
  <c r="K66" i="1"/>
  <c r="L66" i="1" s="1"/>
  <c r="K70" i="1"/>
  <c r="L70" i="1" s="1"/>
  <c r="K74" i="1"/>
  <c r="K78" i="1"/>
  <c r="K82" i="1"/>
  <c r="L82" i="1" s="1"/>
  <c r="K86" i="1"/>
  <c r="K90" i="1"/>
  <c r="L32" i="1"/>
  <c r="L44" i="1"/>
  <c r="L56" i="1"/>
  <c r="K38" i="1"/>
  <c r="L38" i="1" s="1"/>
  <c r="K80" i="1"/>
  <c r="L80" i="1" s="1"/>
  <c r="L88" i="1"/>
  <c r="K81" i="1"/>
  <c r="L81" i="1" s="1"/>
  <c r="F96" i="1"/>
  <c r="K64" i="1"/>
  <c r="L50" i="1"/>
  <c r="L61" i="1"/>
  <c r="L77" i="1"/>
  <c r="K33" i="1"/>
  <c r="K45" i="1"/>
  <c r="L45" i="1" s="1"/>
  <c r="K57" i="1"/>
  <c r="L57" i="1" s="1"/>
  <c r="K63" i="1"/>
  <c r="K67" i="1"/>
  <c r="K71" i="1"/>
  <c r="L71" i="1" s="1"/>
  <c r="K75" i="1"/>
  <c r="L75" i="1" s="1"/>
  <c r="K79" i="1"/>
  <c r="L79" i="1" s="1"/>
  <c r="K83" i="1"/>
  <c r="K87" i="1"/>
  <c r="K91" i="1"/>
  <c r="L91" i="1" s="1"/>
  <c r="F97" i="1" l="1"/>
  <c r="B26" i="1" s="1"/>
</calcChain>
</file>

<file path=xl/sharedStrings.xml><?xml version="1.0" encoding="utf-8"?>
<sst xmlns="http://schemas.openxmlformats.org/spreadsheetml/2006/main" count="279" uniqueCount="164">
  <si>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</si>
  <si>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</si>
  <si>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</si>
  <si>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</si>
  <si>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</si>
  <si>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</si>
  <si>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</si>
  <si>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</si>
  <si>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</si>
  <si>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</si>
  <si>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</si>
  <si>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</si>
  <si>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</si>
  <si>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</si>
  <si>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</si>
  <si>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</si>
  <si>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</si>
  <si>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</si>
  <si>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8</t>
  </si>
  <si>
    <t>WYK SZLN</t>
  </si>
  <si>
    <t>Wykonanie szlaku operacyjnego w warunkach nizinnych</t>
  </si>
  <si>
    <t>M</t>
  </si>
  <si>
    <t xml:space="preserve"> 10</t>
  </si>
  <si>
    <t>WYK-DYL</t>
  </si>
  <si>
    <t>Wykonanie dylowanki na szlaku zrywkowym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</si>
  <si>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</si>
  <si>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</si>
  <si>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</si>
  <si>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</si>
  <si>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</si>
  <si>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</si>
  <si>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</si>
  <si>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39</t>
  </si>
  <si>
    <t>ROZDR-PP</t>
  </si>
  <si>
    <t>Rozdrabnianie pozostałości drzewnych na całej powierzchni bez mieszania z glebą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</si>
  <si>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</si>
  <si>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</si>
  <si>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</si>
  <si>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</si>
  <si>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</si>
  <si>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</si>
  <si>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</si>
  <si>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</si>
  <si>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</si>
  <si>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</si>
  <si>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</si>
  <si>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 xml:space="preserve"> 83</t>
  </si>
  <si>
    <t>WYK-FREZ</t>
  </si>
  <si>
    <t>Przygotowanie gleby pługiem aktywnym z pogłębiaczem</t>
  </si>
  <si>
    <t xml:space="preserve"> 85</t>
  </si>
  <si>
    <t>WYK WAŁK</t>
  </si>
  <si>
    <t>Przygotowanie gleby pługofrezarką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</si>
  <si>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</si>
  <si>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</si>
  <si>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</si>
  <si>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</si>
  <si>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</si>
  <si>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</si>
  <si>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</si>
  <si>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</si>
  <si>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</si>
  <si>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</si>
  <si>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</si>
  <si>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</si>
  <si>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</si>
  <si>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</si>
  <si>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</si>
  <si>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</si>
  <si>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</si>
  <si>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</si>
  <si>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</si>
  <si>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</si>
  <si>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</si>
  <si>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</si>
  <si>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</si>
  <si>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</si>
  <si>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</si>
  <si>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</si>
  <si>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</si>
  <si>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</si>
  <si>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</si>
  <si>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</si>
  <si>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</si>
  <si>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</si>
  <si>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</si>
  <si>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</si>
  <si>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</si>
  <si>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</si>
  <si>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</si>
  <si>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</si>
  <si>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</si>
  <si>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</si>
  <si>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</si>
  <si>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</si>
  <si>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</si>
  <si>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</si>
  <si>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</si>
  <si>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</si>
  <si>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</si>
  <si>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</si>
  <si>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</si>
  <si>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</si>
  <si>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</si>
  <si>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</si>
  <si>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</si>
  <si>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</si>
  <si>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</si>
  <si>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</si>
  <si>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</si>
  <si>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</si>
  <si>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</si>
  <si>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</si>
  <si>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</si>
  <si>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</si>
  <si>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</si>
  <si>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</si>
  <si>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</si>
  <si>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</si>
  <si>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</si>
  <si>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</si>
  <si>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</si>
  <si>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</si>
  <si>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378</t>
  </si>
  <si>
    <t>GODZ MF8</t>
  </si>
  <si>
    <t>Prace wykonywane forwarderem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</si>
  <si>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</si>
  <si>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</si>
  <si>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</si>
  <si>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</si>
  <si>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</si>
  <si>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</si>
  <si>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</si>
  <si>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</si>
  <si>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</si>
  <si>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</si>
  <si>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</si>
  <si>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</si>
  <si>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</si>
  <si>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</si>
  <si>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</si>
  <si>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</si>
  <si>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</si>
  <si>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</si>
  <si>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Stąporków</t>
  </si>
  <si>
    <t xml:space="preserve">26-220 STĄPORKÓW; Niekłańska 15                 </t>
  </si>
  <si>
    <t>Odpowiadając na ogłoszenie o przetargu nieograniczonym na „Wykonywanie usług z zakresu gospodarki leśnej na terenie Nadleśnictwa Stąporków w roku 2025''  składamy niniejszym ofertę na pakiet Część II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</si>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</sst>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8" tint="0.59999389629810485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9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4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5"/>
  <sheetViews>
    <sheetView tabSelected="1" zoomScale="70" zoomScaleNormal="70" workbookViewId="0">
      <selection activeCell="B82" sqref="B82:M8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4" t="s">
        <v>137</v>
      </c>
      <c r="J2" s="24"/>
      <c r="K2" s="24"/>
      <c r="L2" s="24"/>
      <c r="M2" s="24"/>
      <c r="N2" s="24"/>
      <c r="O2" s="24"/>
    </row>
    <row r="3" spans="2:15" s="1" customFormat="1" ht="28.7" customHeight="1" x14ac:dyDescent="0.2">
      <c r="B3" s="21"/>
      <c r="C3" s="21"/>
      <c r="D3" s="21"/>
      <c r="E3" s="21"/>
    </row>
    <row r="4" spans="2:15" s="1" customFormat="1" ht="2.65" customHeight="1" x14ac:dyDescent="0.2">
      <c r="B4" s="19"/>
      <c r="C4" s="19"/>
      <c r="D4" s="19"/>
    </row>
    <row r="5" spans="2:15" s="1" customFormat="1" ht="28.7" customHeight="1" x14ac:dyDescent="0.2">
      <c r="B5" s="21"/>
      <c r="C5" s="21"/>
      <c r="D5" s="21"/>
      <c r="E5" s="21"/>
    </row>
    <row r="6" spans="2:15" s="1" customFormat="1" ht="2.65" customHeight="1" x14ac:dyDescent="0.2">
      <c r="B6" s="19"/>
      <c r="C6" s="19"/>
      <c r="D6" s="19"/>
    </row>
    <row r="7" spans="2:15" s="1" customFormat="1" ht="28.7" customHeight="1" x14ac:dyDescent="0.2">
      <c r="B7" s="21"/>
      <c r="C7" s="21"/>
      <c r="D7" s="21"/>
      <c r="E7" s="21"/>
    </row>
    <row r="8" spans="2:15" s="1" customFormat="1" ht="5.25" customHeight="1" x14ac:dyDescent="0.2">
      <c r="B8" s="19"/>
      <c r="C8" s="19"/>
      <c r="D8" s="19"/>
    </row>
    <row r="9" spans="2:15" s="1" customFormat="1" ht="4.3499999999999996" customHeight="1" x14ac:dyDescent="0.2"/>
    <row r="10" spans="2:15" s="1" customFormat="1" ht="6.95" customHeight="1" x14ac:dyDescent="0.2">
      <c r="B10" s="46" t="s">
        <v>138</v>
      </c>
      <c r="C10" s="46"/>
      <c r="D10" s="46"/>
    </row>
    <row r="11" spans="2:15" s="1" customFormat="1" ht="12.2" customHeight="1" x14ac:dyDescent="0.2">
      <c r="B11" s="46"/>
      <c r="C11" s="46"/>
      <c r="D11" s="46"/>
      <c r="G11" s="35" t="s">
        <v>139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140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20" t="s">
        <v>141</v>
      </c>
      <c r="C16" s="20"/>
      <c r="D16" s="20"/>
      <c r="E16" s="20"/>
      <c r="F16" s="20"/>
      <c r="G16" s="20"/>
      <c r="H16" s="20"/>
      <c r="I16" s="20"/>
    </row>
    <row r="17" spans="2:13" s="1" customFormat="1" ht="2.65" customHeight="1" x14ac:dyDescent="0.2"/>
    <row r="18" spans="2:13" s="1" customFormat="1" ht="20.85" customHeight="1" x14ac:dyDescent="0.2">
      <c r="B18" s="20" t="s">
        <v>142</v>
      </c>
      <c r="C18" s="20"/>
      <c r="D18" s="20"/>
      <c r="E18" s="20"/>
      <c r="F18" s="20"/>
      <c r="G18" s="20"/>
      <c r="H18" s="20"/>
      <c r="I18" s="20"/>
    </row>
    <row r="19" spans="2:13" s="1" customFormat="1" ht="2.65" customHeight="1" x14ac:dyDescent="0.2"/>
    <row r="20" spans="2:13" s="1" customFormat="1" ht="20.85" customHeight="1" x14ac:dyDescent="0.2">
      <c r="B20" s="20" t="s">
        <v>143</v>
      </c>
      <c r="C20" s="20"/>
      <c r="D20" s="20"/>
      <c r="E20" s="20"/>
      <c r="F20" s="20"/>
      <c r="G20" s="20"/>
      <c r="H20" s="20"/>
      <c r="I20" s="20"/>
    </row>
    <row r="21" spans="2:13" s="1" customFormat="1" ht="2.65" customHeight="1" x14ac:dyDescent="0.2"/>
    <row r="22" spans="2:13" s="1" customFormat="1" ht="20.85" customHeight="1" x14ac:dyDescent="0.2">
      <c r="B22" s="20" t="s">
        <v>144</v>
      </c>
      <c r="C22" s="20"/>
      <c r="D22" s="20"/>
      <c r="E22" s="20"/>
      <c r="F22" s="20"/>
      <c r="G22" s="20"/>
      <c r="H22" s="20"/>
      <c r="I22" s="20"/>
    </row>
    <row r="23" spans="2:13" s="1" customFormat="1" ht="34.700000000000003" customHeight="1" x14ac:dyDescent="0.2"/>
    <row r="24" spans="2:13" s="1" customFormat="1" ht="50.1" customHeight="1" x14ac:dyDescent="0.2">
      <c r="B24" s="38" t="s">
        <v>145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2:13" s="1" customFormat="1" ht="2.65" customHeight="1" x14ac:dyDescent="0.2"/>
    <row r="26" spans="2:13" s="1" customFormat="1" ht="50.1" customHeight="1" x14ac:dyDescent="0.2">
      <c r="B26" s="39" t="str">
        <f xml:space="preserve"> "1.  Za wykonanie przedmiotu zamówienia w tym Pakiecie oferujemy następujące wynagrodzenie brutto: " &amp; TEXT(F97,"#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0" t="s">
        <v>146</v>
      </c>
      <c r="C29" s="20"/>
      <c r="D29" s="20"/>
      <c r="E29" s="20"/>
      <c r="F29" s="20"/>
      <c r="G29" s="20"/>
      <c r="H29" s="20"/>
      <c r="I29" s="20"/>
      <c r="J29" s="20"/>
      <c r="K29" s="20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745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7">
        <f>ROUND(I32+ K32,2)</f>
        <v>0</v>
      </c>
      <c r="M32" s="18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3050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7">
        <f>ROUND(I33+ K33,2)</f>
        <v>0</v>
      </c>
      <c r="M33" s="18"/>
    </row>
    <row r="34" spans="2:13" s="1" customFormat="1" ht="3.2" customHeight="1" x14ac:dyDescent="0.2"/>
    <row r="35" spans="2:13" s="1" customFormat="1" ht="18.2" customHeight="1" x14ac:dyDescent="0.2">
      <c r="B35" s="20" t="s">
        <v>147</v>
      </c>
      <c r="C35" s="20"/>
      <c r="D35" s="20"/>
      <c r="E35" s="20"/>
      <c r="F35" s="20"/>
      <c r="G35" s="20"/>
      <c r="H35" s="20"/>
      <c r="I35" s="20"/>
      <c r="J35" s="20"/>
      <c r="K35" s="20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25" t="s">
        <v>10</v>
      </c>
      <c r="M37" s="25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2237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7">
        <f>ROUND(I38+ K38,2)</f>
        <v>0</v>
      </c>
      <c r="M38" s="18"/>
    </row>
    <row r="39" spans="2:13" s="1" customFormat="1" ht="19.7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966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7">
        <f>ROUND(I39+ K39,2)</f>
        <v>0</v>
      </c>
      <c r="M39" s="18"/>
    </row>
    <row r="40" spans="2:13" s="1" customFormat="1" ht="3.2" customHeight="1" x14ac:dyDescent="0.2"/>
    <row r="41" spans="2:13" s="1" customFormat="1" ht="18.2" customHeight="1" x14ac:dyDescent="0.2">
      <c r="B41" s="20" t="s">
        <v>148</v>
      </c>
      <c r="C41" s="20"/>
      <c r="D41" s="20"/>
      <c r="E41" s="20"/>
      <c r="F41" s="20"/>
      <c r="G41" s="20"/>
      <c r="H41" s="20"/>
      <c r="I41" s="20"/>
      <c r="J41" s="20"/>
      <c r="K41" s="20"/>
    </row>
    <row r="42" spans="2:13" s="1" customFormat="1" ht="5.25" customHeight="1" x14ac:dyDescent="0.2"/>
    <row r="43" spans="2:13" s="1" customFormat="1" ht="45.4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25" t="s">
        <v>10</v>
      </c>
      <c r="M43" s="25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1482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7">
        <f>ROUND(I44+ K44,2)</f>
        <v>0</v>
      </c>
      <c r="M44" s="18"/>
    </row>
    <row r="45" spans="2:13" s="1" customFormat="1" ht="19.7" customHeight="1" x14ac:dyDescent="0.2">
      <c r="B45" s="5">
        <v>6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2938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7">
        <f>ROUND(I45+ K45,2)</f>
        <v>0</v>
      </c>
      <c r="M45" s="18"/>
    </row>
    <row r="46" spans="2:13" s="1" customFormat="1" ht="3.2" customHeight="1" x14ac:dyDescent="0.2"/>
    <row r="47" spans="2:13" s="1" customFormat="1" ht="18.2" customHeight="1" x14ac:dyDescent="0.2">
      <c r="B47" s="20" t="s">
        <v>149</v>
      </c>
      <c r="C47" s="20"/>
      <c r="D47" s="20"/>
      <c r="E47" s="20"/>
      <c r="F47" s="20"/>
      <c r="G47" s="20"/>
      <c r="H47" s="20"/>
      <c r="I47" s="20"/>
      <c r="J47" s="20"/>
      <c r="K47" s="20"/>
    </row>
    <row r="48" spans="2:13" s="1" customFormat="1" ht="5.25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5" t="s">
        <v>10</v>
      </c>
      <c r="M49" s="25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718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7">
        <f>ROUND(I50+ K50,2)</f>
        <v>0</v>
      </c>
      <c r="M50" s="18"/>
    </row>
    <row r="51" spans="2:13" s="1" customFormat="1" ht="19.7" customHeight="1" x14ac:dyDescent="0.2">
      <c r="B51" s="5">
        <v>8</v>
      </c>
      <c r="C51" s="6" t="s">
        <v>15</v>
      </c>
      <c r="D51" s="6" t="s">
        <v>16</v>
      </c>
      <c r="E51" s="7" t="s">
        <v>17</v>
      </c>
      <c r="F51" s="6" t="s">
        <v>14</v>
      </c>
      <c r="G51" s="8">
        <v>1114</v>
      </c>
      <c r="H51" s="10">
        <v>0</v>
      </c>
      <c r="I51" s="9">
        <f>ROUND(G51* H51,2)</f>
        <v>0</v>
      </c>
      <c r="J51" s="5">
        <v>8</v>
      </c>
      <c r="K51" s="9">
        <f>ROUND(I51* J51/100,2)</f>
        <v>0</v>
      </c>
      <c r="L51" s="17">
        <f>ROUND(I51+ K51,2)</f>
        <v>0</v>
      </c>
      <c r="M51" s="18"/>
    </row>
    <row r="52" spans="2:13" s="1" customFormat="1" ht="3.2" customHeight="1" x14ac:dyDescent="0.2"/>
    <row r="53" spans="2:13" s="1" customFormat="1" ht="18.2" customHeight="1" x14ac:dyDescent="0.2">
      <c r="B53" s="20" t="s">
        <v>150</v>
      </c>
      <c r="C53" s="20"/>
      <c r="D53" s="20"/>
      <c r="E53" s="20"/>
      <c r="F53" s="20"/>
      <c r="G53" s="20"/>
      <c r="H53" s="20"/>
      <c r="I53" s="20"/>
      <c r="J53" s="20"/>
      <c r="K53" s="20"/>
    </row>
    <row r="54" spans="2:13" s="1" customFormat="1" ht="5.25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25" t="s">
        <v>10</v>
      </c>
      <c r="M55" s="25"/>
    </row>
    <row r="56" spans="2:13" s="1" customFormat="1" ht="19.7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360</v>
      </c>
      <c r="H56" s="10">
        <v>0</v>
      </c>
      <c r="I56" s="9">
        <f>ROUND(G56* H56,2)</f>
        <v>0</v>
      </c>
      <c r="J56" s="5">
        <v>8</v>
      </c>
      <c r="K56" s="9">
        <f>ROUND(I56* J56/100,2)</f>
        <v>0</v>
      </c>
      <c r="L56" s="17">
        <f>ROUND(I56+ K56,2)</f>
        <v>0</v>
      </c>
      <c r="M56" s="18"/>
    </row>
    <row r="57" spans="2:13" s="1" customFormat="1" ht="19.7" customHeight="1" x14ac:dyDescent="0.2">
      <c r="B57" s="5">
        <v>10</v>
      </c>
      <c r="C57" s="6" t="s">
        <v>15</v>
      </c>
      <c r="D57" s="6" t="s">
        <v>16</v>
      </c>
      <c r="E57" s="7" t="s">
        <v>17</v>
      </c>
      <c r="F57" s="6" t="s">
        <v>14</v>
      </c>
      <c r="G57" s="8">
        <v>430</v>
      </c>
      <c r="H57" s="10">
        <v>0</v>
      </c>
      <c r="I57" s="9">
        <f>ROUND(G57* H57,2)</f>
        <v>0</v>
      </c>
      <c r="J57" s="5">
        <v>8</v>
      </c>
      <c r="K57" s="9">
        <f>ROUND(I57* J57/100,2)</f>
        <v>0</v>
      </c>
      <c r="L57" s="17">
        <f>ROUND(I57+ K57,2)</f>
        <v>0</v>
      </c>
      <c r="M57" s="18"/>
    </row>
    <row r="58" spans="2:13" s="1" customFormat="1" ht="9" customHeight="1" x14ac:dyDescent="0.2"/>
    <row r="59" spans="2:13" s="1" customFormat="1" ht="45.4" customHeight="1" x14ac:dyDescent="0.2">
      <c r="B59" s="2" t="s">
        <v>0</v>
      </c>
      <c r="C59" s="3" t="s">
        <v>1</v>
      </c>
      <c r="D59" s="4" t="s">
        <v>2</v>
      </c>
      <c r="E59" s="4" t="s">
        <v>3</v>
      </c>
      <c r="F59" s="4" t="s">
        <v>4</v>
      </c>
      <c r="G59" s="4" t="s">
        <v>5</v>
      </c>
      <c r="H59" s="4" t="s">
        <v>6</v>
      </c>
      <c r="I59" s="3" t="s">
        <v>7</v>
      </c>
      <c r="J59" s="4" t="s">
        <v>8</v>
      </c>
      <c r="K59" s="4" t="s">
        <v>9</v>
      </c>
      <c r="L59" s="25" t="s">
        <v>10</v>
      </c>
      <c r="M59" s="25"/>
    </row>
    <row r="60" spans="2:13" s="1" customFormat="1" ht="19.7" customHeight="1" x14ac:dyDescent="0.2">
      <c r="B60" s="5">
        <v>11</v>
      </c>
      <c r="C60" s="6" t="s">
        <v>18</v>
      </c>
      <c r="D60" s="6" t="s">
        <v>19</v>
      </c>
      <c r="E60" s="7" t="s">
        <v>20</v>
      </c>
      <c r="F60" s="6" t="s">
        <v>21</v>
      </c>
      <c r="G60" s="8">
        <v>3170</v>
      </c>
      <c r="H60" s="10">
        <v>0</v>
      </c>
      <c r="I60" s="9">
        <f t="shared" ref="I60:I94" si="0">ROUND(G60* H60,2)</f>
        <v>0</v>
      </c>
      <c r="J60" s="5">
        <v>8</v>
      </c>
      <c r="K60" s="9">
        <f t="shared" ref="K60:K94" si="1">ROUND(I60* J60/100,2)</f>
        <v>0</v>
      </c>
      <c r="L60" s="17">
        <f t="shared" ref="L60:L94" si="2">ROUND(I60+ K60,2)</f>
        <v>0</v>
      </c>
      <c r="M60" s="18"/>
    </row>
    <row r="61" spans="2:13" s="1" customFormat="1" ht="19.7" customHeight="1" x14ac:dyDescent="0.2">
      <c r="B61" s="5">
        <v>12</v>
      </c>
      <c r="C61" s="6" t="s">
        <v>22</v>
      </c>
      <c r="D61" s="6" t="s">
        <v>23</v>
      </c>
      <c r="E61" s="7" t="s">
        <v>24</v>
      </c>
      <c r="F61" s="6" t="s">
        <v>21</v>
      </c>
      <c r="G61" s="8">
        <v>30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7">
        <f t="shared" si="2"/>
        <v>0</v>
      </c>
      <c r="M61" s="18"/>
    </row>
    <row r="62" spans="2:13" s="1" customFormat="1" ht="28.7" customHeight="1" x14ac:dyDescent="0.2">
      <c r="B62" s="5">
        <v>13</v>
      </c>
      <c r="C62" s="6" t="s">
        <v>25</v>
      </c>
      <c r="D62" s="6" t="s">
        <v>26</v>
      </c>
      <c r="E62" s="7" t="s">
        <v>27</v>
      </c>
      <c r="F62" s="6" t="s">
        <v>28</v>
      </c>
      <c r="G62" s="8">
        <v>13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7">
        <f t="shared" si="2"/>
        <v>0</v>
      </c>
      <c r="M62" s="18"/>
    </row>
    <row r="63" spans="2:13" s="1" customFormat="1" ht="19.7" customHeight="1" x14ac:dyDescent="0.2">
      <c r="B63" s="5">
        <v>14</v>
      </c>
      <c r="C63" s="6" t="s">
        <v>29</v>
      </c>
      <c r="D63" s="6" t="s">
        <v>30</v>
      </c>
      <c r="E63" s="7" t="s">
        <v>31</v>
      </c>
      <c r="F63" s="6" t="s">
        <v>28</v>
      </c>
      <c r="G63" s="8">
        <v>13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7">
        <f t="shared" si="2"/>
        <v>0</v>
      </c>
      <c r="M63" s="18"/>
    </row>
    <row r="64" spans="2:13" s="1" customFormat="1" ht="28.7" customHeight="1" x14ac:dyDescent="0.2">
      <c r="B64" s="5">
        <v>15</v>
      </c>
      <c r="C64" s="6" t="s">
        <v>32</v>
      </c>
      <c r="D64" s="6" t="s">
        <v>33</v>
      </c>
      <c r="E64" s="7" t="s">
        <v>34</v>
      </c>
      <c r="F64" s="6" t="s">
        <v>35</v>
      </c>
      <c r="G64" s="8">
        <v>11.07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7">
        <f t="shared" si="2"/>
        <v>0</v>
      </c>
      <c r="M64" s="18"/>
    </row>
    <row r="65" spans="2:13" s="1" customFormat="1" ht="38.85" customHeight="1" x14ac:dyDescent="0.2">
      <c r="B65" s="5">
        <v>16</v>
      </c>
      <c r="C65" s="6" t="s">
        <v>36</v>
      </c>
      <c r="D65" s="6" t="s">
        <v>37</v>
      </c>
      <c r="E65" s="7" t="s">
        <v>38</v>
      </c>
      <c r="F65" s="6" t="s">
        <v>35</v>
      </c>
      <c r="G65" s="8">
        <v>3.77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7">
        <f t="shared" si="2"/>
        <v>0</v>
      </c>
      <c r="M65" s="18"/>
    </row>
    <row r="66" spans="2:13" s="1" customFormat="1" ht="28.7" customHeight="1" x14ac:dyDescent="0.2">
      <c r="B66" s="5">
        <v>17</v>
      </c>
      <c r="C66" s="6" t="s">
        <v>39</v>
      </c>
      <c r="D66" s="6" t="s">
        <v>40</v>
      </c>
      <c r="E66" s="7" t="s">
        <v>41</v>
      </c>
      <c r="F66" s="6" t="s">
        <v>42</v>
      </c>
      <c r="G66" s="8">
        <v>10.78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7">
        <f t="shared" si="2"/>
        <v>0</v>
      </c>
      <c r="M66" s="18"/>
    </row>
    <row r="67" spans="2:13" s="1" customFormat="1" ht="28.7" customHeight="1" x14ac:dyDescent="0.2">
      <c r="B67" s="5">
        <v>18</v>
      </c>
      <c r="C67" s="6" t="s">
        <v>43</v>
      </c>
      <c r="D67" s="6" t="s">
        <v>44</v>
      </c>
      <c r="E67" s="7" t="s">
        <v>45</v>
      </c>
      <c r="F67" s="6" t="s">
        <v>42</v>
      </c>
      <c r="G67" s="8">
        <v>8.9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7">
        <f t="shared" si="2"/>
        <v>0</v>
      </c>
      <c r="M67" s="18"/>
    </row>
    <row r="68" spans="2:13" s="1" customFormat="1" ht="19.7" customHeight="1" x14ac:dyDescent="0.2">
      <c r="B68" s="5">
        <v>19</v>
      </c>
      <c r="C68" s="6" t="s">
        <v>46</v>
      </c>
      <c r="D68" s="6" t="s">
        <v>47</v>
      </c>
      <c r="E68" s="7" t="s">
        <v>48</v>
      </c>
      <c r="F68" s="6" t="s">
        <v>42</v>
      </c>
      <c r="G68" s="8">
        <v>21.43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7">
        <f t="shared" si="2"/>
        <v>0</v>
      </c>
      <c r="M68" s="18"/>
    </row>
    <row r="69" spans="2:13" s="1" customFormat="1" ht="19.7" customHeight="1" x14ac:dyDescent="0.2">
      <c r="B69" s="5">
        <v>20</v>
      </c>
      <c r="C69" s="6" t="s">
        <v>49</v>
      </c>
      <c r="D69" s="6" t="s">
        <v>50</v>
      </c>
      <c r="E69" s="7" t="s">
        <v>51</v>
      </c>
      <c r="F69" s="6" t="s">
        <v>42</v>
      </c>
      <c r="G69" s="8">
        <v>64.86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7">
        <f t="shared" si="2"/>
        <v>0</v>
      </c>
      <c r="M69" s="18"/>
    </row>
    <row r="70" spans="2:13" s="1" customFormat="1" ht="19.7" customHeight="1" x14ac:dyDescent="0.2">
      <c r="B70" s="5">
        <v>21</v>
      </c>
      <c r="C70" s="6" t="s">
        <v>52</v>
      </c>
      <c r="D70" s="6" t="s">
        <v>53</v>
      </c>
      <c r="E70" s="7" t="s">
        <v>54</v>
      </c>
      <c r="F70" s="6" t="s">
        <v>55</v>
      </c>
      <c r="G70" s="8">
        <v>48.48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7">
        <f t="shared" si="2"/>
        <v>0</v>
      </c>
      <c r="M70" s="18"/>
    </row>
    <row r="71" spans="2:13" s="1" customFormat="1" ht="19.7" customHeight="1" x14ac:dyDescent="0.2">
      <c r="B71" s="5">
        <v>22</v>
      </c>
      <c r="C71" s="6" t="s">
        <v>56</v>
      </c>
      <c r="D71" s="6" t="s">
        <v>57</v>
      </c>
      <c r="E71" s="7" t="s">
        <v>58</v>
      </c>
      <c r="F71" s="6" t="s">
        <v>55</v>
      </c>
      <c r="G71" s="8">
        <v>10.75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7">
        <f t="shared" si="2"/>
        <v>0</v>
      </c>
      <c r="M71" s="18"/>
    </row>
    <row r="72" spans="2:13" s="1" customFormat="1" ht="28.7" customHeight="1" x14ac:dyDescent="0.2">
      <c r="B72" s="5">
        <v>23</v>
      </c>
      <c r="C72" s="6" t="s">
        <v>59</v>
      </c>
      <c r="D72" s="6" t="s">
        <v>60</v>
      </c>
      <c r="E72" s="7" t="s">
        <v>61</v>
      </c>
      <c r="F72" s="6" t="s">
        <v>55</v>
      </c>
      <c r="G72" s="8">
        <v>23.37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7">
        <f t="shared" si="2"/>
        <v>0</v>
      </c>
      <c r="M72" s="18"/>
    </row>
    <row r="73" spans="2:13" s="1" customFormat="1" ht="19.7" customHeight="1" x14ac:dyDescent="0.2">
      <c r="B73" s="5">
        <v>24</v>
      </c>
      <c r="C73" s="6" t="s">
        <v>62</v>
      </c>
      <c r="D73" s="6" t="s">
        <v>63</v>
      </c>
      <c r="E73" s="7" t="s">
        <v>64</v>
      </c>
      <c r="F73" s="6" t="s">
        <v>55</v>
      </c>
      <c r="G73" s="8">
        <v>13.15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7">
        <f t="shared" si="2"/>
        <v>0</v>
      </c>
      <c r="M73" s="18"/>
    </row>
    <row r="74" spans="2:13" s="1" customFormat="1" ht="28.7" customHeight="1" x14ac:dyDescent="0.2">
      <c r="B74" s="5">
        <v>25</v>
      </c>
      <c r="C74" s="6" t="s">
        <v>65</v>
      </c>
      <c r="D74" s="6" t="s">
        <v>66</v>
      </c>
      <c r="E74" s="7" t="s">
        <v>67</v>
      </c>
      <c r="F74" s="6" t="s">
        <v>55</v>
      </c>
      <c r="G74" s="8">
        <v>2.63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7">
        <f t="shared" si="2"/>
        <v>0</v>
      </c>
      <c r="M74" s="18"/>
    </row>
    <row r="75" spans="2:13" s="1" customFormat="1" ht="19.7" customHeight="1" x14ac:dyDescent="0.2">
      <c r="B75" s="5">
        <v>26</v>
      </c>
      <c r="C75" s="6" t="s">
        <v>68</v>
      </c>
      <c r="D75" s="6" t="s">
        <v>69</v>
      </c>
      <c r="E75" s="7" t="s">
        <v>70</v>
      </c>
      <c r="F75" s="6" t="s">
        <v>55</v>
      </c>
      <c r="G75" s="8">
        <v>96.78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7">
        <f t="shared" si="2"/>
        <v>0</v>
      </c>
      <c r="M75" s="18"/>
    </row>
    <row r="76" spans="2:13" s="1" customFormat="1" ht="28.7" customHeight="1" x14ac:dyDescent="0.2">
      <c r="B76" s="5">
        <v>27</v>
      </c>
      <c r="C76" s="6" t="s">
        <v>71</v>
      </c>
      <c r="D76" s="6" t="s">
        <v>72</v>
      </c>
      <c r="E76" s="7" t="s">
        <v>73</v>
      </c>
      <c r="F76" s="6" t="s">
        <v>35</v>
      </c>
      <c r="G76" s="8">
        <v>48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7">
        <f t="shared" si="2"/>
        <v>0</v>
      </c>
      <c r="M76" s="18"/>
    </row>
    <row r="77" spans="2:13" s="1" customFormat="1" ht="28.7" customHeight="1" x14ac:dyDescent="0.2">
      <c r="B77" s="5">
        <v>28</v>
      </c>
      <c r="C77" s="6" t="s">
        <v>74</v>
      </c>
      <c r="D77" s="6" t="s">
        <v>75</v>
      </c>
      <c r="E77" s="7" t="s">
        <v>76</v>
      </c>
      <c r="F77" s="6" t="s">
        <v>35</v>
      </c>
      <c r="G77" s="8">
        <v>21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7">
        <f t="shared" si="2"/>
        <v>0</v>
      </c>
      <c r="M77" s="18"/>
    </row>
    <row r="78" spans="2:13" s="1" customFormat="1" ht="28.7" customHeight="1" x14ac:dyDescent="0.2">
      <c r="B78" s="5">
        <v>29</v>
      </c>
      <c r="C78" s="6" t="s">
        <v>77</v>
      </c>
      <c r="D78" s="6" t="s">
        <v>78</v>
      </c>
      <c r="E78" s="7" t="s">
        <v>79</v>
      </c>
      <c r="F78" s="6" t="s">
        <v>35</v>
      </c>
      <c r="G78" s="8">
        <v>8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7">
        <f t="shared" si="2"/>
        <v>0</v>
      </c>
      <c r="M78" s="18"/>
    </row>
    <row r="79" spans="2:13" s="1" customFormat="1" ht="19.7" customHeight="1" x14ac:dyDescent="0.2">
      <c r="B79" s="5">
        <v>30</v>
      </c>
      <c r="C79" s="6" t="s">
        <v>80</v>
      </c>
      <c r="D79" s="6" t="s">
        <v>81</v>
      </c>
      <c r="E79" s="7" t="s">
        <v>82</v>
      </c>
      <c r="F79" s="6" t="s">
        <v>35</v>
      </c>
      <c r="G79" s="8">
        <v>16.3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7">
        <f t="shared" si="2"/>
        <v>0</v>
      </c>
      <c r="M79" s="18"/>
    </row>
    <row r="80" spans="2:13" s="1" customFormat="1" ht="19.7" customHeight="1" x14ac:dyDescent="0.2">
      <c r="B80" s="5">
        <v>31</v>
      </c>
      <c r="C80" s="6" t="s">
        <v>83</v>
      </c>
      <c r="D80" s="6" t="s">
        <v>84</v>
      </c>
      <c r="E80" s="7" t="s">
        <v>85</v>
      </c>
      <c r="F80" s="6" t="s">
        <v>35</v>
      </c>
      <c r="G80" s="8">
        <v>24.99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7">
        <f t="shared" si="2"/>
        <v>0</v>
      </c>
      <c r="M80" s="18"/>
    </row>
    <row r="81" spans="2:13" s="1" customFormat="1" ht="28.7" customHeight="1" x14ac:dyDescent="0.2">
      <c r="B81" s="5">
        <v>32</v>
      </c>
      <c r="C81" s="6" t="s">
        <v>86</v>
      </c>
      <c r="D81" s="6" t="s">
        <v>87</v>
      </c>
      <c r="E81" s="7" t="s">
        <v>88</v>
      </c>
      <c r="F81" s="6" t="s">
        <v>35</v>
      </c>
      <c r="G81" s="8">
        <v>12.84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7">
        <f t="shared" si="2"/>
        <v>0</v>
      </c>
      <c r="M81" s="18"/>
    </row>
    <row r="82" spans="2:13" s="1" customFormat="1" ht="19.7" customHeight="1" x14ac:dyDescent="0.2">
      <c r="B82" s="11">
        <v>33</v>
      </c>
      <c r="C82" s="12" t="s">
        <v>89</v>
      </c>
      <c r="D82" s="12" t="s">
        <v>90</v>
      </c>
      <c r="E82" s="13" t="s">
        <v>91</v>
      </c>
      <c r="F82" s="12" t="s">
        <v>92</v>
      </c>
      <c r="G82" s="14">
        <v>76.92</v>
      </c>
      <c r="H82" s="15">
        <v>0</v>
      </c>
      <c r="I82" s="16">
        <f t="shared" si="0"/>
        <v>0</v>
      </c>
      <c r="J82" s="11">
        <v>8</v>
      </c>
      <c r="K82" s="16">
        <f t="shared" si="1"/>
        <v>0</v>
      </c>
      <c r="L82" s="22">
        <f t="shared" si="2"/>
        <v>0</v>
      </c>
      <c r="M82" s="23"/>
    </row>
    <row r="83" spans="2:13" s="1" customFormat="1" ht="19.7" customHeight="1" x14ac:dyDescent="0.2">
      <c r="B83" s="5">
        <v>34</v>
      </c>
      <c r="C83" s="6" t="s">
        <v>93</v>
      </c>
      <c r="D83" s="6" t="s">
        <v>94</v>
      </c>
      <c r="E83" s="7" t="s">
        <v>95</v>
      </c>
      <c r="F83" s="6" t="s">
        <v>96</v>
      </c>
      <c r="G83" s="8">
        <v>760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7">
        <f t="shared" si="2"/>
        <v>0</v>
      </c>
      <c r="M83" s="18"/>
    </row>
    <row r="84" spans="2:13" s="1" customFormat="1" ht="19.7" customHeight="1" x14ac:dyDescent="0.2">
      <c r="B84" s="5">
        <v>35</v>
      </c>
      <c r="C84" s="6" t="s">
        <v>97</v>
      </c>
      <c r="D84" s="6" t="s">
        <v>98</v>
      </c>
      <c r="E84" s="7" t="s">
        <v>99</v>
      </c>
      <c r="F84" s="6" t="s">
        <v>100</v>
      </c>
      <c r="G84" s="8">
        <v>263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7">
        <f t="shared" si="2"/>
        <v>0</v>
      </c>
      <c r="M84" s="18"/>
    </row>
    <row r="85" spans="2:13" s="1" customFormat="1" ht="19.7" customHeight="1" x14ac:dyDescent="0.2">
      <c r="B85" s="5">
        <v>36</v>
      </c>
      <c r="C85" s="6" t="s">
        <v>101</v>
      </c>
      <c r="D85" s="6" t="s">
        <v>102</v>
      </c>
      <c r="E85" s="7" t="s">
        <v>103</v>
      </c>
      <c r="F85" s="6" t="s">
        <v>100</v>
      </c>
      <c r="G85" s="8">
        <v>16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7">
        <f t="shared" si="2"/>
        <v>0</v>
      </c>
      <c r="M85" s="18"/>
    </row>
    <row r="86" spans="2:13" s="1" customFormat="1" ht="28.7" customHeight="1" x14ac:dyDescent="0.2">
      <c r="B86" s="5">
        <v>37</v>
      </c>
      <c r="C86" s="6" t="s">
        <v>104</v>
      </c>
      <c r="D86" s="6" t="s">
        <v>105</v>
      </c>
      <c r="E86" s="7" t="s">
        <v>106</v>
      </c>
      <c r="F86" s="6" t="s">
        <v>100</v>
      </c>
      <c r="G86" s="8">
        <v>90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7">
        <f t="shared" si="2"/>
        <v>0</v>
      </c>
      <c r="M86" s="18"/>
    </row>
    <row r="87" spans="2:13" s="1" customFormat="1" ht="19.7" customHeight="1" x14ac:dyDescent="0.2">
      <c r="B87" s="5">
        <v>38</v>
      </c>
      <c r="C87" s="6" t="s">
        <v>107</v>
      </c>
      <c r="D87" s="6" t="s">
        <v>108</v>
      </c>
      <c r="E87" s="7" t="s">
        <v>109</v>
      </c>
      <c r="F87" s="6" t="s">
        <v>100</v>
      </c>
      <c r="G87" s="8">
        <v>626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7">
        <f t="shared" si="2"/>
        <v>0</v>
      </c>
      <c r="M87" s="18"/>
    </row>
    <row r="88" spans="2:13" s="1" customFormat="1" ht="19.7" customHeight="1" x14ac:dyDescent="0.2">
      <c r="B88" s="5">
        <v>39</v>
      </c>
      <c r="C88" s="6" t="s">
        <v>110</v>
      </c>
      <c r="D88" s="6" t="s">
        <v>111</v>
      </c>
      <c r="E88" s="7" t="s">
        <v>112</v>
      </c>
      <c r="F88" s="6" t="s">
        <v>96</v>
      </c>
      <c r="G88" s="8">
        <v>1052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7">
        <f t="shared" si="2"/>
        <v>0</v>
      </c>
      <c r="M88" s="18"/>
    </row>
    <row r="89" spans="2:13" s="1" customFormat="1" ht="19.7" customHeight="1" x14ac:dyDescent="0.2">
      <c r="B89" s="5">
        <v>40</v>
      </c>
      <c r="C89" s="6" t="s">
        <v>113</v>
      </c>
      <c r="D89" s="6" t="s">
        <v>114</v>
      </c>
      <c r="E89" s="7" t="s">
        <v>115</v>
      </c>
      <c r="F89" s="6" t="s">
        <v>96</v>
      </c>
      <c r="G89" s="8">
        <v>38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7">
        <f t="shared" si="2"/>
        <v>0</v>
      </c>
      <c r="M89" s="18"/>
    </row>
    <row r="90" spans="2:13" s="1" customFormat="1" ht="19.7" customHeight="1" x14ac:dyDescent="0.2">
      <c r="B90" s="5">
        <v>41</v>
      </c>
      <c r="C90" s="6" t="s">
        <v>116</v>
      </c>
      <c r="D90" s="6" t="s">
        <v>117</v>
      </c>
      <c r="E90" s="7" t="s">
        <v>118</v>
      </c>
      <c r="F90" s="6" t="s">
        <v>96</v>
      </c>
      <c r="G90" s="8">
        <v>82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7">
        <f t="shared" si="2"/>
        <v>0</v>
      </c>
      <c r="M90" s="18"/>
    </row>
    <row r="91" spans="2:13" s="1" customFormat="1" ht="19.7" customHeight="1" x14ac:dyDescent="0.2">
      <c r="B91" s="5">
        <v>42</v>
      </c>
      <c r="C91" s="6" t="s">
        <v>119</v>
      </c>
      <c r="D91" s="6" t="s">
        <v>120</v>
      </c>
      <c r="E91" s="7" t="s">
        <v>121</v>
      </c>
      <c r="F91" s="6" t="s">
        <v>96</v>
      </c>
      <c r="G91" s="8">
        <v>4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7">
        <f t="shared" si="2"/>
        <v>0</v>
      </c>
      <c r="M91" s="18"/>
    </row>
    <row r="92" spans="2:13" s="1" customFormat="1" ht="19.7" customHeight="1" x14ac:dyDescent="0.2">
      <c r="B92" s="5">
        <v>43</v>
      </c>
      <c r="C92" s="6" t="s">
        <v>122</v>
      </c>
      <c r="D92" s="6" t="s">
        <v>123</v>
      </c>
      <c r="E92" s="7" t="s">
        <v>124</v>
      </c>
      <c r="F92" s="6" t="s">
        <v>96</v>
      </c>
      <c r="G92" s="8">
        <v>9</v>
      </c>
      <c r="H92" s="10">
        <v>0</v>
      </c>
      <c r="I92" s="9">
        <f t="shared" si="0"/>
        <v>0</v>
      </c>
      <c r="J92" s="5">
        <v>8</v>
      </c>
      <c r="K92" s="9">
        <f t="shared" si="1"/>
        <v>0</v>
      </c>
      <c r="L92" s="17">
        <f t="shared" si="2"/>
        <v>0</v>
      </c>
      <c r="M92" s="18"/>
    </row>
    <row r="93" spans="2:13" s="1" customFormat="1" ht="19.7" customHeight="1" x14ac:dyDescent="0.2">
      <c r="B93" s="5">
        <v>44</v>
      </c>
      <c r="C93" s="6" t="s">
        <v>125</v>
      </c>
      <c r="D93" s="6" t="s">
        <v>126</v>
      </c>
      <c r="E93" s="7" t="s">
        <v>127</v>
      </c>
      <c r="F93" s="6" t="s">
        <v>96</v>
      </c>
      <c r="G93" s="8">
        <v>67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7">
        <f t="shared" si="2"/>
        <v>0</v>
      </c>
      <c r="M93" s="18"/>
    </row>
    <row r="94" spans="2:13" s="1" customFormat="1" ht="28.7" customHeight="1" x14ac:dyDescent="0.2">
      <c r="B94" s="5">
        <v>45</v>
      </c>
      <c r="C94" s="6" t="s">
        <v>128</v>
      </c>
      <c r="D94" s="6" t="s">
        <v>129</v>
      </c>
      <c r="E94" s="7" t="s">
        <v>130</v>
      </c>
      <c r="F94" s="6" t="s">
        <v>96</v>
      </c>
      <c r="G94" s="8">
        <v>14.5</v>
      </c>
      <c r="H94" s="10">
        <v>0</v>
      </c>
      <c r="I94" s="9">
        <f t="shared" si="0"/>
        <v>0</v>
      </c>
      <c r="J94" s="5">
        <v>8</v>
      </c>
      <c r="K94" s="9">
        <f t="shared" si="1"/>
        <v>0</v>
      </c>
      <c r="L94" s="17">
        <f t="shared" si="2"/>
        <v>0</v>
      </c>
      <c r="M94" s="18"/>
    </row>
    <row r="95" spans="2:13" s="1" customFormat="1" ht="55.9" customHeight="1" x14ac:dyDescent="0.2"/>
    <row r="96" spans="2:13" s="1" customFormat="1" ht="21.4" customHeight="1" x14ac:dyDescent="0.2">
      <c r="B96" s="26" t="s">
        <v>131</v>
      </c>
      <c r="C96" s="26"/>
      <c r="D96" s="26"/>
      <c r="E96" s="26"/>
      <c r="F96" s="29">
        <f>ROUND(I32+I33+I38+I39+I44+I45+I50+I51+I56+I57+I60+I61+I62+I63+I64+I65+I66+I67+I68+I69+I70+I71+I72+I73+I74+I75+I76+I77+I78+I79+I80+I81+I82+I83+I84+I85+I86+I87+I88+I89+I90+I91+I92+I93+I94,2)</f>
        <v>0</v>
      </c>
      <c r="G96" s="30"/>
      <c r="H96" s="30"/>
      <c r="I96" s="30"/>
      <c r="J96" s="30"/>
      <c r="K96" s="30"/>
      <c r="L96" s="30"/>
      <c r="M96" s="31"/>
    </row>
    <row r="97" spans="2:14" s="1" customFormat="1" ht="21.4" customHeight="1" x14ac:dyDescent="0.2">
      <c r="B97" s="26" t="s">
        <v>132</v>
      </c>
      <c r="C97" s="26"/>
      <c r="D97" s="26"/>
      <c r="E97" s="26"/>
      <c r="F97" s="32">
        <f>ROUND(L32+L33+L38+L39+L44+L45+L50+L51+L56+L57+L60+L61+L62+L63+L64+L65+L66+L67+L68+L69+L70+L71+L72+L73+L74+L75+L76+L77+L78+L79+L80+L81+L82+L83+L84+L85+L86+L87+L88+L89+L90+L91+L92+L93+L94,2)</f>
        <v>0</v>
      </c>
      <c r="G97" s="33"/>
      <c r="H97" s="33"/>
      <c r="I97" s="33"/>
      <c r="J97" s="33"/>
      <c r="K97" s="33"/>
      <c r="L97" s="33"/>
      <c r="M97" s="34"/>
    </row>
    <row r="98" spans="2:14" s="1" customFormat="1" ht="11.1" customHeight="1" x14ac:dyDescent="0.2"/>
    <row r="99" spans="2:14" s="1" customFormat="1" ht="80.099999999999994" customHeight="1" x14ac:dyDescent="0.2">
      <c r="B99" s="27" t="s">
        <v>151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2:14" s="1" customFormat="1" ht="2.65" customHeight="1" x14ac:dyDescent="0.2"/>
    <row r="101" spans="2:14" s="1" customFormat="1" ht="110.1" customHeight="1" x14ac:dyDescent="0.2">
      <c r="B101" s="27" t="s">
        <v>152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2:14" s="1" customFormat="1" ht="5.25" customHeight="1" x14ac:dyDescent="0.2"/>
    <row r="103" spans="2:14" s="1" customFormat="1" ht="110.1" customHeight="1" x14ac:dyDescent="0.2">
      <c r="B103" s="36" t="s">
        <v>153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2:14" s="1" customFormat="1" ht="5.25" customHeight="1" x14ac:dyDescent="0.2"/>
    <row r="105" spans="2:14" s="1" customFormat="1" ht="37.9" customHeight="1" x14ac:dyDescent="0.2">
      <c r="B105" s="45" t="s">
        <v>133</v>
      </c>
      <c r="C105" s="45"/>
      <c r="D105" s="45"/>
      <c r="E105" s="45"/>
      <c r="F105" s="40" t="s">
        <v>134</v>
      </c>
      <c r="G105" s="40"/>
      <c r="H105" s="40"/>
      <c r="I105" s="40"/>
      <c r="J105" s="40"/>
      <c r="K105" s="40"/>
      <c r="L105" s="40"/>
    </row>
    <row r="106" spans="2:14" s="1" customFormat="1" ht="28.7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2:14" s="1" customFormat="1" ht="28.7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2:14" s="1" customFormat="1" ht="28.7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2:14" s="1" customFormat="1" ht="28.7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2:14" s="1" customFormat="1" ht="2.65" customHeight="1" x14ac:dyDescent="0.2"/>
    <row r="111" spans="2:14" s="1" customFormat="1" ht="203.1" customHeight="1" x14ac:dyDescent="0.2">
      <c r="B111" s="27" t="s">
        <v>154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2:14" s="1" customFormat="1" ht="2.65" customHeight="1" x14ac:dyDescent="0.2"/>
    <row r="113" spans="2:14" s="1" customFormat="1" ht="36.950000000000003" customHeight="1" x14ac:dyDescent="0.2">
      <c r="B113" s="44" t="s">
        <v>155</v>
      </c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2:14" s="1" customFormat="1" ht="2.65" customHeight="1" x14ac:dyDescent="0.2"/>
    <row r="115" spans="2:14" s="1" customFormat="1" ht="37.9" customHeight="1" x14ac:dyDescent="0.2">
      <c r="B115" s="45" t="s">
        <v>135</v>
      </c>
      <c r="C115" s="45"/>
      <c r="D115" s="45"/>
      <c r="E115" s="45"/>
      <c r="F115" s="42" t="s">
        <v>136</v>
      </c>
      <c r="G115" s="42"/>
      <c r="H115" s="42"/>
      <c r="I115" s="42"/>
      <c r="J115" s="42"/>
      <c r="K115" s="42"/>
      <c r="L115" s="42"/>
    </row>
    <row r="116" spans="2:14" s="1" customFormat="1" ht="28.7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2:14" s="1" customFormat="1" ht="28.7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2:14" s="1" customFormat="1" ht="28.7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2:14" s="1" customFormat="1" ht="28.7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2:14" s="1" customFormat="1" ht="2.65" customHeight="1" x14ac:dyDescent="0.2"/>
    <row r="121" spans="2:14" s="1" customFormat="1" ht="159.94999999999999" customHeight="1" x14ac:dyDescent="0.2">
      <c r="B121" s="27" t="s">
        <v>156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2:14" s="1" customFormat="1" ht="2.65" customHeight="1" x14ac:dyDescent="0.2"/>
    <row r="123" spans="2:14" s="1" customFormat="1" ht="54.95" customHeight="1" x14ac:dyDescent="0.2">
      <c r="B123" s="27" t="s">
        <v>157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</row>
    <row r="124" spans="2:14" s="1" customFormat="1" ht="2.65" customHeight="1" x14ac:dyDescent="0.2"/>
    <row r="125" spans="2:14" s="1" customFormat="1" ht="60" customHeight="1" x14ac:dyDescent="0.2">
      <c r="B125" s="36" t="s">
        <v>158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2:14" s="1" customFormat="1" ht="2.65" customHeight="1" x14ac:dyDescent="0.2"/>
    <row r="127" spans="2:14" s="1" customFormat="1" ht="48" customHeight="1" x14ac:dyDescent="0.2">
      <c r="B127" s="36" t="s">
        <v>159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2:14" s="1" customFormat="1" ht="2.65" customHeight="1" x14ac:dyDescent="0.2"/>
    <row r="129" spans="2:14" s="1" customFormat="1" ht="125.1" customHeight="1" x14ac:dyDescent="0.2">
      <c r="B129" s="27" t="s">
        <v>160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</row>
    <row r="130" spans="2:14" s="1" customFormat="1" ht="2.65" customHeight="1" x14ac:dyDescent="0.2"/>
    <row r="131" spans="2:14" s="1" customFormat="1" ht="84.95" customHeight="1" x14ac:dyDescent="0.2">
      <c r="B131" s="27" t="s">
        <v>161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</row>
    <row r="132" spans="2:14" s="1" customFormat="1" ht="86.85" customHeight="1" x14ac:dyDescent="0.2"/>
    <row r="133" spans="2:14" s="1" customFormat="1" ht="17.649999999999999" customHeight="1" x14ac:dyDescent="0.2">
      <c r="I133" s="43" t="s">
        <v>162</v>
      </c>
      <c r="J133" s="43"/>
    </row>
    <row r="134" spans="2:14" s="1" customFormat="1" ht="145.15" customHeight="1" x14ac:dyDescent="0.2"/>
    <row r="135" spans="2:14" s="1" customFormat="1" ht="116.25" customHeight="1" x14ac:dyDescent="0.2">
      <c r="B135" s="37" t="s">
        <v>163</v>
      </c>
      <c r="C135" s="37"/>
      <c r="D135" s="37"/>
      <c r="E135" s="37"/>
      <c r="F135" s="37"/>
      <c r="G135" s="37"/>
      <c r="H135" s="37"/>
      <c r="I135" s="37"/>
      <c r="J135" s="37"/>
    </row>
  </sheetData>
  <mergeCells count="109">
    <mergeCell ref="B118:E118"/>
    <mergeCell ref="B119:E119"/>
    <mergeCell ref="B121:N121"/>
    <mergeCell ref="B123:N123"/>
    <mergeCell ref="B125:N125"/>
    <mergeCell ref="B10:D11"/>
    <mergeCell ref="B101:N101"/>
    <mergeCell ref="B103:N103"/>
    <mergeCell ref="B105:E105"/>
    <mergeCell ref="B106:E106"/>
    <mergeCell ref="B107:E107"/>
    <mergeCell ref="B108:E108"/>
    <mergeCell ref="B109:E109"/>
    <mergeCell ref="B111:N111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B127:N127"/>
    <mergeCell ref="B129:N129"/>
    <mergeCell ref="B131:N131"/>
    <mergeCell ref="B135:J135"/>
    <mergeCell ref="B24:L24"/>
    <mergeCell ref="B26:L26"/>
    <mergeCell ref="B29:K29"/>
    <mergeCell ref="B35:K35"/>
    <mergeCell ref="F105:L105"/>
    <mergeCell ref="F106:L106"/>
    <mergeCell ref="F107:L107"/>
    <mergeCell ref="F108:L108"/>
    <mergeCell ref="F109:L109"/>
    <mergeCell ref="F115:L115"/>
    <mergeCell ref="F116:L116"/>
    <mergeCell ref="F117:L117"/>
    <mergeCell ref="F118:L118"/>
    <mergeCell ref="F119:L119"/>
    <mergeCell ref="I133:J133"/>
    <mergeCell ref="L63:M63"/>
    <mergeCell ref="B113:N113"/>
    <mergeCell ref="B115:E115"/>
    <mergeCell ref="B116:E116"/>
    <mergeCell ref="B117:E117"/>
    <mergeCell ref="B96:E96"/>
    <mergeCell ref="B97:E97"/>
    <mergeCell ref="B99:N99"/>
    <mergeCell ref="E14:G14"/>
    <mergeCell ref="F96:M96"/>
    <mergeCell ref="F97:M97"/>
    <mergeCell ref="G11:N12"/>
    <mergeCell ref="L45:M45"/>
    <mergeCell ref="L49:M49"/>
    <mergeCell ref="L50:M50"/>
    <mergeCell ref="L51:M51"/>
    <mergeCell ref="L55:M55"/>
    <mergeCell ref="L56:M56"/>
    <mergeCell ref="L57:M57"/>
    <mergeCell ref="L59:M59"/>
    <mergeCell ref="L60:M60"/>
    <mergeCell ref="L61:M61"/>
    <mergeCell ref="L62:M62"/>
    <mergeCell ref="L74:M74"/>
    <mergeCell ref="L75:M75"/>
    <mergeCell ref="L76:M76"/>
    <mergeCell ref="L77:M77"/>
    <mergeCell ref="L78:M78"/>
    <mergeCell ref="L94:M94"/>
    <mergeCell ref="I2:O2"/>
    <mergeCell ref="L31:M31"/>
    <mergeCell ref="L32:M32"/>
    <mergeCell ref="L33:M33"/>
    <mergeCell ref="L37:M37"/>
    <mergeCell ref="L38:M38"/>
    <mergeCell ref="L39:M39"/>
    <mergeCell ref="L43:M43"/>
    <mergeCell ref="L44:M44"/>
    <mergeCell ref="B41:K41"/>
    <mergeCell ref="B6:D6"/>
    <mergeCell ref="B8:D8"/>
    <mergeCell ref="B16:I16"/>
    <mergeCell ref="B18:I18"/>
    <mergeCell ref="B20:I20"/>
    <mergeCell ref="B22:I22"/>
    <mergeCell ref="L92:M92"/>
    <mergeCell ref="L93:M93"/>
    <mergeCell ref="B4:D4"/>
    <mergeCell ref="B47:K47"/>
    <mergeCell ref="B53:K53"/>
    <mergeCell ref="B3:E3"/>
    <mergeCell ref="B5:E5"/>
    <mergeCell ref="B7:E7"/>
    <mergeCell ref="L88:M88"/>
    <mergeCell ref="L89:M89"/>
    <mergeCell ref="L90:M90"/>
    <mergeCell ref="L91:M91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Krzysztof Matuszewski</cp:lastModifiedBy>
  <dcterms:created xsi:type="dcterms:W3CDTF">2024-10-11T07:54:44Z</dcterms:created>
  <dcterms:modified xsi:type="dcterms:W3CDTF">2024-10-31T13:48:11Z</dcterms:modified>
</cp:coreProperties>
</file>