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5.130.11\fs-sgpol\fs_Procurement_department\4_DANE Z DZIAŁU OFERT\2020\TORUŃ\BTN - Oznakowanie pionowe\"/>
    </mc:Choice>
  </mc:AlternateContent>
  <xr:revisionPtr revIDLastSave="0" documentId="13_ncr:1_{8FF7C52F-BBF9-4349-A24A-A520F4B31AF3}" xr6:coauthVersionLast="44" xr6:coauthVersionMax="44" xr10:uidLastSave="{00000000-0000-0000-0000-000000000000}"/>
  <bookViews>
    <workbookView xWindow="-120" yWindow="-120" windowWidth="25440" windowHeight="15390" xr2:uid="{C4AD5BD6-F1A7-49F9-A6DE-04F18C5463D7}"/>
  </bookViews>
  <sheets>
    <sheet name="OZNA.PIONOW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  <c r="E59" i="1"/>
  <c r="E56" i="1"/>
  <c r="E55" i="1"/>
  <c r="E54" i="1"/>
  <c r="E53" i="1"/>
  <c r="E52" i="1"/>
  <c r="E51" i="1"/>
  <c r="E45" i="1"/>
  <c r="E44" i="1"/>
  <c r="E43" i="1"/>
  <c r="E38" i="1"/>
  <c r="E37" i="1"/>
  <c r="E36" i="1"/>
  <c r="E35" i="1"/>
  <c r="E28" i="1"/>
  <c r="E27" i="1"/>
  <c r="E26" i="1"/>
  <c r="E25" i="1"/>
  <c r="E24" i="1"/>
  <c r="E23" i="1"/>
  <c r="E22" i="1"/>
  <c r="E21" i="1"/>
  <c r="E20" i="1"/>
  <c r="E19" i="1"/>
  <c r="E18" i="1"/>
  <c r="E17" i="1"/>
  <c r="E12" i="1"/>
  <c r="E11" i="1"/>
  <c r="E10" i="1"/>
  <c r="E9" i="1"/>
  <c r="E8" i="1"/>
  <c r="E7" i="1"/>
  <c r="E6" i="1"/>
  <c r="E5" i="1"/>
  <c r="E4" i="1"/>
  <c r="E3" i="1"/>
  <c r="E102" i="1" l="1"/>
  <c r="E103" i="1"/>
  <c r="E104" i="1"/>
  <c r="E107" i="1" s="1"/>
  <c r="E105" i="1"/>
  <c r="E106" i="1"/>
  <c r="E101" i="1"/>
  <c r="E108" i="1" l="1"/>
  <c r="E109" i="1" s="1"/>
  <c r="E96" i="1" l="1"/>
  <c r="E95" i="1"/>
  <c r="E94" i="1"/>
  <c r="E97" i="1" l="1"/>
  <c r="E98" i="1" s="1"/>
  <c r="E89" i="1" l="1"/>
  <c r="E88" i="1"/>
  <c r="E87" i="1"/>
  <c r="E90" i="1" l="1"/>
  <c r="E91" i="1" s="1"/>
  <c r="E81" i="1" l="1"/>
  <c r="E80" i="1"/>
  <c r="E79" i="1"/>
  <c r="E78" i="1"/>
  <c r="E82" i="1" l="1"/>
  <c r="E83" i="1" s="1"/>
  <c r="E84" i="1" l="1"/>
  <c r="E72" i="1" l="1"/>
  <c r="E71" i="1"/>
  <c r="E70" i="1"/>
  <c r="E69" i="1"/>
  <c r="E68" i="1"/>
  <c r="E67" i="1"/>
  <c r="E66" i="1"/>
  <c r="E65" i="1"/>
  <c r="E73" i="1" l="1"/>
  <c r="E58" i="1" l="1"/>
  <c r="E57" i="1"/>
  <c r="E60" i="1" l="1"/>
  <c r="E61" i="1" l="1"/>
  <c r="E74" i="1"/>
  <c r="E75" i="1" s="1"/>
  <c r="E46" i="1" l="1"/>
  <c r="E47" i="1" l="1"/>
  <c r="E39" i="1" l="1"/>
  <c r="E40" i="1" s="1"/>
  <c r="E29" i="1"/>
  <c r="E30" i="1" l="1"/>
  <c r="E31" i="1" l="1"/>
  <c r="E32" i="1" s="1"/>
  <c r="E13" i="1" l="1"/>
  <c r="E14" i="1" s="1"/>
</calcChain>
</file>

<file path=xl/sharedStrings.xml><?xml version="1.0" encoding="utf-8"?>
<sst xmlns="http://schemas.openxmlformats.org/spreadsheetml/2006/main" count="226" uniqueCount="77">
  <si>
    <t>Słupki do znaków drogowych z rur stalowych o śr, 70 mm</t>
  </si>
  <si>
    <t>szt.</t>
  </si>
  <si>
    <t>Przymocowanie tablic znaków drogowych, typ A / średnie / II generacji o powierzchni ponad 0,3 m2</t>
  </si>
  <si>
    <t>Przymocowanie tablic znaków drogowych, typ B / średnie / II generacji o powierzchni ponad 0,3 m2</t>
  </si>
  <si>
    <t>Przymocowanie tablic znaków drogowych, typ D / średnie / II generacji o powierzchni ponad 0,3 m2</t>
  </si>
  <si>
    <t>Przymocowanie tablic znaków drogowych, typ E / średnie /</t>
  </si>
  <si>
    <t>Przymocowanie tablic znaków drogowych, typ T</t>
  </si>
  <si>
    <t>Przymocowanie tablic znaków drogowych, typ U</t>
  </si>
  <si>
    <t>Przymocowanie tablic znaków drogowych, typ F</t>
  </si>
  <si>
    <t>Przebudowa drogi powiatowej nr 2010C Turzno - Rogówko - Lubicz Dolny w km 0+000 do 3+282 na dł, 3,282 km</t>
  </si>
  <si>
    <r>
      <t xml:space="preserve">Znaki </t>
    </r>
    <r>
      <rPr>
        <b/>
        <sz val="11"/>
        <rFont val="Calibri"/>
        <family val="2"/>
        <charset val="238"/>
        <scheme val="minor"/>
      </rPr>
      <t>aktywne</t>
    </r>
    <r>
      <rPr>
        <sz val="11"/>
        <rFont val="Calibri"/>
        <family val="2"/>
        <charset val="238"/>
        <scheme val="minor"/>
      </rPr>
      <t>, D6 na przejściu dla pieszych</t>
    </r>
  </si>
  <si>
    <t>Wartość robót NETTO</t>
  </si>
  <si>
    <t>VAT 23%</t>
  </si>
  <si>
    <t>Wartość robót BRUTTO</t>
  </si>
  <si>
    <t>ilość</t>
  </si>
  <si>
    <t>cena j.</t>
  </si>
  <si>
    <t>wartość</t>
  </si>
  <si>
    <t>Ustawienie słupków do znaków drogowych z rur stalowych ocynkowanych o średnicy 2 cali</t>
  </si>
  <si>
    <t>Przymocowanie niepodświetlonych tablic znaków drogowych średnich - trójkątnych o boku 90 cm, folia I generacji</t>
  </si>
  <si>
    <t>Przymocowanie niepodświetlonych tablic znaków drogowych średnich - trójkątnych o boku 90 cm, folia II generacji (A-7)</t>
  </si>
  <si>
    <t xml:space="preserve">Przymocowanie niepodświetlonych tablic znaków drogowych średnich - okrągłych o średnicy 80 cm, folia I generacji               </t>
  </si>
  <si>
    <t>Przymocowanie niepodświetlonych tablic znaków drogowych średnich - okrągłych o średnicy 80 cm, folia II generacji               (B-20)</t>
  </si>
  <si>
    <t xml:space="preserve">Przymocowanie niepodświetlonych tablic znaków drogowych średnich typu D, folia I generacji   </t>
  </si>
  <si>
    <t xml:space="preserve">Przymocowanie niepodświetlonych tablic znaków drogowych średnich typu D, folia II generacji </t>
  </si>
  <si>
    <t xml:space="preserve">Przymocowanie niepodświetlonych tablic znaków drogowych średnich typu E-17a, E-18a, E-4 folia I generacji </t>
  </si>
  <si>
    <t xml:space="preserve">Przymocowanie niepodświetlonych tablic znaków drogowych średnich typu F-3a, folia I generacji   </t>
  </si>
  <si>
    <t xml:space="preserve">Przymocowanie niepodświetlonych tablic znaków drogowych małych typu E-2a, folia I generacji   </t>
  </si>
  <si>
    <t xml:space="preserve">Przymocowanie tabliczek do znaków drogowych średnich, folia I generacji   </t>
  </si>
  <si>
    <t xml:space="preserve">Przymocowanie tablic ograniczających skrajnię U-9a, U-9b, folia I generacji   </t>
  </si>
  <si>
    <t>Ustawienie kompletnych znaków aktywnych D-6 ze słupkami na przejściu dla pieszych, zasilanych za pomocą ogniwa słonecznego</t>
  </si>
  <si>
    <t>kpl.</t>
  </si>
  <si>
    <t>Przebudowa drogi powiatowej nr 1615C Krusin - Bartlewo - Staw - Bielczyny na odcinku według kilometrażu drogi od km 5+488,00 do km 12+661,00</t>
  </si>
  <si>
    <t>Słupki do znaków drogowych z rur stalowych</t>
  </si>
  <si>
    <t>Przymocowanie tablic znaków drogowych zakazu, nakazu, ostrzegawczych, informacyjnych</t>
  </si>
  <si>
    <t>Przestawienie znaków drogowych zakazu, nakazu, ostrzegawczych, informacyjnych</t>
  </si>
  <si>
    <t xml:space="preserve">Przebudowa części drogi gminnej nr 080228C Pokrzydowo - Szramowo Gmina Zbiczno, </t>
  </si>
  <si>
    <t>Przymocowanie tablic znaków drogowych zakazu,nakazu,ostrzegawczych,informacyjnych</t>
  </si>
  <si>
    <t>Przebudowa drogi gminnej nr 080532C w miejscowości Szczuka, gm. Brodnica</t>
  </si>
  <si>
    <t>REALIZACJA</t>
  </si>
  <si>
    <t>44-47 Tydz.</t>
  </si>
  <si>
    <t>44-47 Tydzień</t>
  </si>
  <si>
    <t>60msc</t>
  </si>
  <si>
    <t>GWARANCJA</t>
  </si>
  <si>
    <t>46-48 Tydzień</t>
  </si>
  <si>
    <t>84msc</t>
  </si>
  <si>
    <t>Ustawienie słupków z rur stalowych śr. 50 mm</t>
  </si>
  <si>
    <t>szt</t>
  </si>
  <si>
    <t>Przymocowanie tarcz znaków drogowych odblaskowych do gotowych słupków - typ A</t>
  </si>
  <si>
    <t>Przymocowanie tarcz znaków drogowych odblaskowych do gotowych słupków - typ B</t>
  </si>
  <si>
    <t>Przymocowanie tarcz znaków drogowych odblaskowych do gotowych słupków - typ D</t>
  </si>
  <si>
    <t>Przymocowanie tarcz znaków drogowych odblaskowych do gotowych słupków - typ T</t>
  </si>
  <si>
    <t>Przymocowanie tarcz znaków drogowych odblaskowych do gotowych słupków - typ U</t>
  </si>
  <si>
    <t>Znak aktywny D-6 zasilany panelami słonecznymi wraz z doświetleniem przejścia dla pieszych</t>
  </si>
  <si>
    <t>Bariery ochronne stalowe jednostronne o masie 24 kg/m -odcinek prosty oraz początkowy/końcowy</t>
  </si>
  <si>
    <t>m</t>
  </si>
  <si>
    <t>Przebudowa drogi powiatowej nr 2535C Słońsko - Gąski km od 0+000 do 1+689 cz.I</t>
  </si>
  <si>
    <t>Przymocowanie tarcz znaków drogowych odblaskowych do gotowych słupków - typ E</t>
  </si>
  <si>
    <t>Przymocowanie tarcz znaków drogowych odblaskowych do gotowych słupków - typ F</t>
  </si>
  <si>
    <t>Przebudowa drogi powiatowej nr 2535C Słońsko - Gąski km od 1+731,5 do 3+574, cz.II</t>
  </si>
  <si>
    <t>Słupki do pionowych znaków drogowych, stalowe, z rur o średnicy 70 mm - nowe</t>
  </si>
  <si>
    <t>Tablice znaków drogowych zakazu, nakazu, ostrzegawczych i informacyjnych: trójkątnych o boku 90cm</t>
  </si>
  <si>
    <t>Tablice znaków drogowych zakazu, nakazu, ostrzegawczych i informacyjnych: kwadratowych o boku 60 cm - tabliczki</t>
  </si>
  <si>
    <t>Tablice drogowskazów jednoramiennych o powierzchni: 1,0 m2</t>
  </si>
  <si>
    <t xml:space="preserve"> Samsieczno-Marynin od km 0+180 do km 2+547, gm. Sicienko, woj. Kujawsko-Pomorskie</t>
  </si>
  <si>
    <t>Słupki do znaków drogowych z rur stalowych o śr. 70 mm</t>
  </si>
  <si>
    <t>Przymocowanie tablic znaków drogowych zakazu,nakazu,ostrzegawczych,informacyjnych o pow. do 0.3 m2</t>
  </si>
  <si>
    <t>Droga Gminna 041303C Nogat (Gm. Łasin)</t>
  </si>
  <si>
    <t>Droga gminna 041310C Zawda - Szynwałd</t>
  </si>
  <si>
    <t>Słupki do znaków drogowych z rur stalowych o średnicy 70mm</t>
  </si>
  <si>
    <t>Słupki do znaków drogowych z rur stalowych o średnicy 70mm- rozbiorka materiał zamawiajacego</t>
  </si>
  <si>
    <t>Przymocowanie znaków zakazu, nakazu, ostrzegawczych i informacyjnych o powierzchni ponad 0,3m2- projektowane i do wymiany</t>
  </si>
  <si>
    <t>Przymocowanie tablic U3a</t>
  </si>
  <si>
    <t>Przymocowanie znaków zakazu, nakazu, ostrzegawczych i informacyjnych o powierzchni ponad 0,3m2- likwidacja</t>
  </si>
  <si>
    <t>Montaż dynamicznego wyświetlacza pomiaru predkości prze miejscowościia Iwiec od strony Cekcyna</t>
  </si>
  <si>
    <t>Cekcyn- Błądzim pow. Świecki</t>
  </si>
  <si>
    <t>43-45 Tydzień</t>
  </si>
  <si>
    <t>45-47 Tydzień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</si>
</sst>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"/>
    <numFmt numFmtId="165" formatCode="_-* #,##0.00\ _z_ł_-;\-* #,##0.00\ _z_ł_-;_-* &quot;-&quot;??\ _z_ł_-;_-@_-"/>
    <numFmt numFmtId="166" formatCode="0.000"/>
    <numFmt numFmtId="167" formatCode="_-* #,##0.000_-;\-* #,##0.0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09">
    <xf numFmtId="0" fontId="0" fillId="0" borderId="0" xfId="0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/>
    </xf>
    <xf numFmtId="43" fontId="6" fillId="2" borderId="3" xfId="1" applyFont="1" applyFill="1" applyBorder="1" applyAlignment="1">
      <alignment horizontal="right" vertical="center"/>
    </xf>
    <xf numFmtId="43" fontId="6" fillId="2" borderId="1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6" fillId="2" borderId="3" xfId="1" applyFont="1" applyFill="1" applyBorder="1" applyAlignment="1">
      <alignment horizontal="center" vertical="center"/>
    </xf>
    <xf numFmtId="4" fontId="0" fillId="0" borderId="9" xfId="0" applyNumberFormat="1" applyFont="1" applyBorder="1" applyAlignment="1">
      <alignment vertical="center"/>
    </xf>
    <xf numFmtId="4" fontId="0" fillId="0" borderId="11" xfId="0" applyNumberFormat="1" applyFont="1" applyBorder="1" applyAlignment="1">
      <alignment vertical="center"/>
    </xf>
    <xf numFmtId="4" fontId="0" fillId="0" borderId="14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164" fontId="8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4" fontId="5" fillId="0" borderId="1" xfId="3" applyNumberFormat="1" applyFont="1" applyBorder="1" applyAlignment="1">
      <alignment horizontal="center" vertical="center"/>
    </xf>
    <xf numFmtId="165" fontId="5" fillId="0" borderId="1" xfId="2" applyFont="1" applyBorder="1" applyAlignment="1">
      <alignment horizontal="right" vertical="center" inden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4" fontId="5" fillId="0" borderId="3" xfId="3" applyNumberFormat="1" applyFont="1" applyBorder="1" applyAlignment="1">
      <alignment horizontal="center" vertical="center"/>
    </xf>
    <xf numFmtId="165" fontId="5" fillId="0" borderId="3" xfId="2" applyFont="1" applyBorder="1" applyAlignment="1">
      <alignment horizontal="right" vertical="center" indent="1"/>
    </xf>
    <xf numFmtId="0" fontId="3" fillId="0" borderId="1" xfId="3" applyFont="1" applyBorder="1" applyAlignment="1">
      <alignment horizontal="center" vertical="center"/>
    </xf>
    <xf numFmtId="4" fontId="3" fillId="0" borderId="1" xfId="3" applyNumberFormat="1" applyFont="1" applyBorder="1" applyAlignment="1">
      <alignment horizontal="center" vertical="center"/>
    </xf>
    <xf numFmtId="165" fontId="3" fillId="0" borderId="1" xfId="2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166" fontId="11" fillId="0" borderId="1" xfId="4" applyNumberFormat="1" applyFont="1" applyBorder="1" applyAlignment="1">
      <alignment horizontal="center" vertical="center"/>
    </xf>
    <xf numFmtId="43" fontId="11" fillId="0" borderId="1" xfId="5" applyFont="1" applyBorder="1" applyAlignment="1">
      <alignment vertical="center"/>
    </xf>
    <xf numFmtId="0" fontId="11" fillId="0" borderId="3" xfId="4" applyFont="1" applyBorder="1" applyAlignment="1">
      <alignment horizontal="center" vertical="center"/>
    </xf>
    <xf numFmtId="166" fontId="11" fillId="0" borderId="3" xfId="4" applyNumberFormat="1" applyFont="1" applyBorder="1" applyAlignment="1">
      <alignment horizontal="center" vertical="center"/>
    </xf>
    <xf numFmtId="43" fontId="11" fillId="0" borderId="3" xfId="5" applyFont="1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2" fillId="0" borderId="2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0" fillId="0" borderId="0" xfId="0" applyBorder="1"/>
    <xf numFmtId="0" fontId="6" fillId="0" borderId="10" xfId="0" applyFont="1" applyBorder="1" applyAlignment="1">
      <alignment horizontal="left" vertical="center" wrapText="1"/>
    </xf>
    <xf numFmtId="0" fontId="0" fillId="0" borderId="28" xfId="0" applyFont="1" applyBorder="1"/>
    <xf numFmtId="0" fontId="0" fillId="0" borderId="0" xfId="0" applyFont="1" applyBorder="1"/>
    <xf numFmtId="0" fontId="0" fillId="0" borderId="26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8" xfId="0" applyBorder="1"/>
    <xf numFmtId="0" fontId="0" fillId="0" borderId="2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30" xfId="0" applyBorder="1"/>
    <xf numFmtId="0" fontId="0" fillId="0" borderId="31" xfId="0" applyBorder="1"/>
    <xf numFmtId="0" fontId="5" fillId="0" borderId="26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0" fontId="9" fillId="0" borderId="10" xfId="3" applyFont="1" applyBorder="1" applyAlignment="1">
      <alignment horizontal="left" vertical="center" wrapText="1"/>
    </xf>
    <xf numFmtId="0" fontId="3" fillId="0" borderId="10" xfId="3" applyFont="1" applyBorder="1" applyAlignment="1">
      <alignment horizontal="left" vertical="center" wrapText="1"/>
    </xf>
    <xf numFmtId="165" fontId="3" fillId="0" borderId="1" xfId="2" applyFont="1" applyBorder="1" applyAlignment="1">
      <alignment horizontal="left" vertical="center"/>
    </xf>
    <xf numFmtId="0" fontId="3" fillId="0" borderId="1" xfId="7" applyFont="1" applyBorder="1" applyAlignment="1">
      <alignment horizontal="center" vertical="center"/>
    </xf>
    <xf numFmtId="167" fontId="3" fillId="0" borderId="1" xfId="5" applyNumberFormat="1" applyFont="1" applyBorder="1" applyAlignment="1">
      <alignment horizontal="left" vertical="center"/>
    </xf>
    <xf numFmtId="43" fontId="3" fillId="0" borderId="1" xfId="5" applyFont="1" applyBorder="1" applyAlignment="1">
      <alignment horizontal="left" vertical="center"/>
    </xf>
    <xf numFmtId="0" fontId="3" fillId="0" borderId="3" xfId="7" applyFont="1" applyBorder="1" applyAlignment="1">
      <alignment horizontal="center" vertical="center"/>
    </xf>
    <xf numFmtId="167" fontId="3" fillId="0" borderId="3" xfId="5" applyNumberFormat="1" applyFont="1" applyBorder="1" applyAlignment="1">
      <alignment horizontal="left" vertical="center"/>
    </xf>
    <xf numFmtId="43" fontId="3" fillId="0" borderId="3" xfId="5" applyFont="1" applyBorder="1" applyAlignment="1">
      <alignment horizontal="left" vertical="center"/>
    </xf>
    <xf numFmtId="0" fontId="3" fillId="0" borderId="1" xfId="8" applyFont="1" applyBorder="1" applyAlignment="1">
      <alignment horizontal="center" vertical="center"/>
    </xf>
    <xf numFmtId="0" fontId="3" fillId="0" borderId="3" xfId="8" applyFont="1" applyBorder="1" applyAlignment="1">
      <alignment horizontal="center" vertical="center"/>
    </xf>
    <xf numFmtId="165" fontId="3" fillId="0" borderId="3" xfId="2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4" fontId="12" fillId="3" borderId="35" xfId="0" applyNumberFormat="1" applyFont="1" applyFill="1" applyBorder="1" applyAlignment="1">
      <alignment horizontal="right" vertical="center" wrapText="1"/>
    </xf>
    <xf numFmtId="0" fontId="11" fillId="0" borderId="26" xfId="4" applyFont="1" applyBorder="1" applyAlignment="1">
      <alignment vertical="center" wrapText="1"/>
    </xf>
    <xf numFmtId="0" fontId="11" fillId="0" borderId="10" xfId="4" applyFont="1" applyBorder="1" applyAlignment="1">
      <alignment vertical="center" wrapText="1"/>
    </xf>
    <xf numFmtId="0" fontId="3" fillId="0" borderId="26" xfId="7" applyFont="1" applyBorder="1" applyAlignment="1">
      <alignment horizontal="left" vertical="center" wrapText="1"/>
    </xf>
    <xf numFmtId="0" fontId="3" fillId="0" borderId="10" xfId="7" applyFont="1" applyBorder="1" applyAlignment="1">
      <alignment horizontal="left" vertical="center" wrapText="1"/>
    </xf>
    <xf numFmtId="0" fontId="3" fillId="0" borderId="26" xfId="8" applyFont="1" applyBorder="1" applyAlignment="1">
      <alignment horizontal="left" vertical="center" wrapText="1"/>
    </xf>
    <xf numFmtId="0" fontId="3" fillId="0" borderId="10" xfId="8" applyFont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2" fillId="0" borderId="15" xfId="0" quotePrefix="1" applyFont="1" applyBorder="1" applyAlignment="1">
      <alignment horizontal="center"/>
    </xf>
    <xf numFmtId="0" fontId="2" fillId="0" borderId="16" xfId="0" quotePrefix="1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9">
    <cellStyle name="Dziesiętny" xfId="1" builtinId="3"/>
    <cellStyle name="Dziesiętny 19" xfId="5" xr:uid="{CBA41591-3AF9-43CD-BDE4-F42B10E064B7}"/>
    <cellStyle name="Dziesiętny 3" xfId="2" xr:uid="{E7AE9E22-8D1A-42EB-BBAF-573C3D6E04DA}"/>
    <cellStyle name="Normalny" xfId="0" builtinId="0"/>
    <cellStyle name="Normalny 10" xfId="6" xr:uid="{90E036AF-404A-4ACC-AC8E-A40B6A4C442F}"/>
    <cellStyle name="Normalny 22" xfId="7" xr:uid="{D29E4014-0908-49D5-B026-7F8B7D9DF736}"/>
    <cellStyle name="Normalny 23" xfId="8" xr:uid="{E74509F8-CF11-4762-ADCC-DF4086BE0781}"/>
    <cellStyle name="Normalny 27" xfId="3" xr:uid="{6B8A13BF-FF4A-4597-A97E-FD04127CC9CD}"/>
    <cellStyle name="Normalny 4" xfId="4" xr:uid="{225E566F-3131-4E1C-8F6E-3053C1FDB1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0863-306B-4C25-AE68-DD366F848E67}">
  <dimension ref="A1:G110"/>
  <sheetViews>
    <sheetView tabSelected="1" topLeftCell="A92" workbookViewId="0">
      <selection activeCell="A114" sqref="A114"/>
    </sheetView>
  </sheetViews>
  <sheetFormatPr defaultRowHeight="15" x14ac:dyDescent="0.25"/>
  <cols>
    <col min="1" max="1" width="53.7109375" customWidth="1"/>
    <col min="4" max="4" width="12" customWidth="1"/>
    <col min="5" max="5" width="15.140625" customWidth="1"/>
    <col min="6" max="6" width="15.42578125" style="108" customWidth="1"/>
    <col min="7" max="7" width="13.7109375" style="108" customWidth="1"/>
  </cols>
  <sheetData>
    <row r="1" spans="1:7" ht="15.75" thickBot="1" x14ac:dyDescent="0.3">
      <c r="A1" s="45"/>
      <c r="B1" s="46"/>
      <c r="C1" s="46"/>
      <c r="D1" s="46"/>
      <c r="E1" s="46"/>
      <c r="F1" s="102"/>
      <c r="G1" s="103"/>
    </row>
    <row r="2" spans="1:7" ht="45" customHeight="1" thickBot="1" x14ac:dyDescent="0.3">
      <c r="A2" s="100" t="s">
        <v>9</v>
      </c>
      <c r="B2" s="101"/>
      <c r="C2" s="5" t="s">
        <v>14</v>
      </c>
      <c r="D2" s="5" t="s">
        <v>15</v>
      </c>
      <c r="E2" s="6" t="s">
        <v>16</v>
      </c>
      <c r="F2" s="27" t="s">
        <v>38</v>
      </c>
      <c r="G2" s="47" t="s">
        <v>42</v>
      </c>
    </row>
    <row r="3" spans="1:7" ht="35.1" customHeight="1" x14ac:dyDescent="0.25">
      <c r="A3" s="48" t="s">
        <v>0</v>
      </c>
      <c r="B3" s="3" t="s">
        <v>1</v>
      </c>
      <c r="C3" s="4">
        <v>34</v>
      </c>
      <c r="D3" s="9">
        <v>0</v>
      </c>
      <c r="E3" s="9">
        <f>ROUND(C3*D3,2)</f>
        <v>0</v>
      </c>
      <c r="F3" s="104" t="s">
        <v>39</v>
      </c>
      <c r="G3" s="105" t="s">
        <v>41</v>
      </c>
    </row>
    <row r="4" spans="1:7" ht="35.1" customHeight="1" x14ac:dyDescent="0.25">
      <c r="A4" s="50" t="s">
        <v>2</v>
      </c>
      <c r="B4" s="1" t="s">
        <v>1</v>
      </c>
      <c r="C4" s="2">
        <v>8</v>
      </c>
      <c r="D4" s="9">
        <v>0</v>
      </c>
      <c r="E4" s="10">
        <f>ROUND(C4*D4,2)</f>
        <v>0</v>
      </c>
      <c r="F4" s="104"/>
      <c r="G4" s="105"/>
    </row>
    <row r="5" spans="1:7" ht="35.1" customHeight="1" x14ac:dyDescent="0.25">
      <c r="A5" s="50" t="s">
        <v>10</v>
      </c>
      <c r="B5" s="1" t="s">
        <v>1</v>
      </c>
      <c r="C5" s="2">
        <v>2</v>
      </c>
      <c r="D5" s="9">
        <v>0</v>
      </c>
      <c r="E5" s="10">
        <f>ROUND(C5*D5,2)</f>
        <v>0</v>
      </c>
      <c r="F5" s="104"/>
      <c r="G5" s="105"/>
    </row>
    <row r="6" spans="1:7" ht="35.1" customHeight="1" x14ac:dyDescent="0.25">
      <c r="A6" s="50" t="s">
        <v>3</v>
      </c>
      <c r="B6" s="1" t="s">
        <v>1</v>
      </c>
      <c r="C6" s="2">
        <v>6</v>
      </c>
      <c r="D6" s="9">
        <v>0</v>
      </c>
      <c r="E6" s="10">
        <f>ROUND(C6*D6,2)</f>
        <v>0</v>
      </c>
      <c r="F6" s="104"/>
      <c r="G6" s="105"/>
    </row>
    <row r="7" spans="1:7" ht="35.1" customHeight="1" x14ac:dyDescent="0.25">
      <c r="A7" s="50" t="s">
        <v>4</v>
      </c>
      <c r="B7" s="1" t="s">
        <v>1</v>
      </c>
      <c r="C7" s="2">
        <v>16</v>
      </c>
      <c r="D7" s="9">
        <v>0</v>
      </c>
      <c r="E7" s="10">
        <f>ROUND(C7*D7,2)</f>
        <v>0</v>
      </c>
      <c r="F7" s="104"/>
      <c r="G7" s="105"/>
    </row>
    <row r="8" spans="1:7" ht="35.1" customHeight="1" x14ac:dyDescent="0.25">
      <c r="A8" s="50" t="s">
        <v>5</v>
      </c>
      <c r="B8" s="1" t="s">
        <v>1</v>
      </c>
      <c r="C8" s="2">
        <v>5</v>
      </c>
      <c r="D8" s="9">
        <v>0</v>
      </c>
      <c r="E8" s="10">
        <f>ROUND(C8*D8,2)</f>
        <v>0</v>
      </c>
      <c r="F8" s="104"/>
      <c r="G8" s="105"/>
    </row>
    <row r="9" spans="1:7" ht="35.1" customHeight="1" x14ac:dyDescent="0.25">
      <c r="A9" s="50" t="s">
        <v>6</v>
      </c>
      <c r="B9" s="1" t="s">
        <v>1</v>
      </c>
      <c r="C9" s="2">
        <v>5</v>
      </c>
      <c r="D9" s="9">
        <v>0</v>
      </c>
      <c r="E9" s="10">
        <f>ROUND(C9*D9,2)</f>
        <v>0</v>
      </c>
      <c r="F9" s="104"/>
      <c r="G9" s="105"/>
    </row>
    <row r="10" spans="1:7" ht="35.1" customHeight="1" x14ac:dyDescent="0.25">
      <c r="A10" s="50" t="s">
        <v>7</v>
      </c>
      <c r="B10" s="1" t="s">
        <v>1</v>
      </c>
      <c r="C10" s="2">
        <v>6</v>
      </c>
      <c r="D10" s="9">
        <v>0</v>
      </c>
      <c r="E10" s="10">
        <f>ROUND(C10*D10,2)</f>
        <v>0</v>
      </c>
      <c r="F10" s="104"/>
      <c r="G10" s="105"/>
    </row>
    <row r="11" spans="1:7" ht="35.1" customHeight="1" thickBot="1" x14ac:dyDescent="0.3">
      <c r="A11" s="50" t="s">
        <v>8</v>
      </c>
      <c r="B11" s="7" t="s">
        <v>1</v>
      </c>
      <c r="C11" s="8">
        <v>1</v>
      </c>
      <c r="D11" s="9">
        <v>0</v>
      </c>
      <c r="E11" s="11">
        <f>ROUND(C11*D11,2)</f>
        <v>0</v>
      </c>
      <c r="F11" s="104"/>
      <c r="G11" s="105"/>
    </row>
    <row r="12" spans="1:7" ht="20.25" customHeight="1" x14ac:dyDescent="0.25">
      <c r="A12" s="51"/>
      <c r="B12" s="86" t="s">
        <v>11</v>
      </c>
      <c r="C12" s="87"/>
      <c r="D12" s="87"/>
      <c r="E12" s="13">
        <f>SUM(E3:E11)</f>
        <v>0</v>
      </c>
      <c r="F12" s="104"/>
      <c r="G12" s="105"/>
    </row>
    <row r="13" spans="1:7" ht="17.25" customHeight="1" x14ac:dyDescent="0.25">
      <c r="A13" s="51"/>
      <c r="B13" s="88" t="s">
        <v>12</v>
      </c>
      <c r="C13" s="89"/>
      <c r="D13" s="89"/>
      <c r="E13" s="14">
        <f>E12*23%</f>
        <v>0</v>
      </c>
      <c r="F13" s="104"/>
      <c r="G13" s="105"/>
    </row>
    <row r="14" spans="1:7" ht="20.25" customHeight="1" thickBot="1" x14ac:dyDescent="0.3">
      <c r="A14" s="51"/>
      <c r="B14" s="90" t="s">
        <v>13</v>
      </c>
      <c r="C14" s="91"/>
      <c r="D14" s="91"/>
      <c r="E14" s="15">
        <f>E12+E13</f>
        <v>0</v>
      </c>
      <c r="F14" s="104"/>
      <c r="G14" s="105"/>
    </row>
    <row r="15" spans="1:7" ht="39" customHeight="1" thickBot="1" x14ac:dyDescent="0.3">
      <c r="A15" s="51"/>
      <c r="B15" s="52"/>
      <c r="C15" s="52"/>
      <c r="D15" s="52"/>
      <c r="E15" s="52"/>
      <c r="F15" s="104"/>
      <c r="G15" s="105"/>
    </row>
    <row r="16" spans="1:7" ht="45" customHeight="1" thickBot="1" x14ac:dyDescent="0.3">
      <c r="A16" s="94" t="s">
        <v>31</v>
      </c>
      <c r="B16" s="95"/>
      <c r="C16" s="5" t="s">
        <v>14</v>
      </c>
      <c r="D16" s="5" t="s">
        <v>15</v>
      </c>
      <c r="E16" s="6" t="s">
        <v>16</v>
      </c>
      <c r="F16" s="27" t="s">
        <v>38</v>
      </c>
      <c r="G16" s="47" t="s">
        <v>42</v>
      </c>
    </row>
    <row r="17" spans="1:7" ht="30" x14ac:dyDescent="0.25">
      <c r="A17" s="53" t="s">
        <v>17</v>
      </c>
      <c r="B17" s="18" t="s">
        <v>1</v>
      </c>
      <c r="C17" s="19">
        <v>106</v>
      </c>
      <c r="D17" s="12">
        <v>0</v>
      </c>
      <c r="E17" s="12">
        <f>ROUND(C17*D17,2)</f>
        <v>0</v>
      </c>
      <c r="F17" s="104" t="s">
        <v>39</v>
      </c>
      <c r="G17" s="105" t="s">
        <v>44</v>
      </c>
    </row>
    <row r="18" spans="1:7" ht="45" x14ac:dyDescent="0.25">
      <c r="A18" s="54" t="s">
        <v>18</v>
      </c>
      <c r="B18" s="20" t="s">
        <v>1</v>
      </c>
      <c r="C18" s="21">
        <v>35</v>
      </c>
      <c r="D18" s="12">
        <v>0</v>
      </c>
      <c r="E18" s="22">
        <f>ROUND(C18*D18,2)</f>
        <v>0</v>
      </c>
      <c r="F18" s="104"/>
      <c r="G18" s="105"/>
    </row>
    <row r="19" spans="1:7" ht="45" x14ac:dyDescent="0.25">
      <c r="A19" s="54" t="s">
        <v>19</v>
      </c>
      <c r="B19" s="20" t="s">
        <v>1</v>
      </c>
      <c r="C19" s="21">
        <v>14</v>
      </c>
      <c r="D19" s="12">
        <v>0</v>
      </c>
      <c r="E19" s="22">
        <f>ROUND(C19*D19,2)</f>
        <v>0</v>
      </c>
      <c r="F19" s="104"/>
      <c r="G19" s="105"/>
    </row>
    <row r="20" spans="1:7" ht="45" x14ac:dyDescent="0.25">
      <c r="A20" s="54" t="s">
        <v>20</v>
      </c>
      <c r="B20" s="20" t="s">
        <v>1</v>
      </c>
      <c r="C20" s="21">
        <v>20</v>
      </c>
      <c r="D20" s="12">
        <v>0</v>
      </c>
      <c r="E20" s="22">
        <f>ROUND(C20*D20,2)</f>
        <v>0</v>
      </c>
      <c r="F20" s="104"/>
      <c r="G20" s="105"/>
    </row>
    <row r="21" spans="1:7" ht="45" x14ac:dyDescent="0.25">
      <c r="A21" s="54" t="s">
        <v>21</v>
      </c>
      <c r="B21" s="20" t="s">
        <v>1</v>
      </c>
      <c r="C21" s="21">
        <v>1</v>
      </c>
      <c r="D21" s="12">
        <v>0</v>
      </c>
      <c r="E21" s="22">
        <f>ROUND(C21*D21,2)</f>
        <v>0</v>
      </c>
      <c r="F21" s="104"/>
      <c r="G21" s="105"/>
    </row>
    <row r="22" spans="1:7" ht="30" x14ac:dyDescent="0.25">
      <c r="A22" s="54" t="s">
        <v>22</v>
      </c>
      <c r="B22" s="20" t="s">
        <v>1</v>
      </c>
      <c r="C22" s="21">
        <v>15</v>
      </c>
      <c r="D22" s="12">
        <v>0</v>
      </c>
      <c r="E22" s="22">
        <f>ROUND(C22*D22,2)</f>
        <v>0</v>
      </c>
      <c r="F22" s="104"/>
      <c r="G22" s="105"/>
    </row>
    <row r="23" spans="1:7" ht="30" x14ac:dyDescent="0.25">
      <c r="A23" s="54" t="s">
        <v>23</v>
      </c>
      <c r="B23" s="20" t="s">
        <v>1</v>
      </c>
      <c r="C23" s="21">
        <v>2</v>
      </c>
      <c r="D23" s="12">
        <v>0</v>
      </c>
      <c r="E23" s="22">
        <f>ROUND(C23*D23,2)</f>
        <v>0</v>
      </c>
      <c r="F23" s="104"/>
      <c r="G23" s="105"/>
    </row>
    <row r="24" spans="1:7" ht="30" x14ac:dyDescent="0.25">
      <c r="A24" s="54" t="s">
        <v>24</v>
      </c>
      <c r="B24" s="20" t="s">
        <v>1</v>
      </c>
      <c r="C24" s="21">
        <v>16</v>
      </c>
      <c r="D24" s="12">
        <v>0</v>
      </c>
      <c r="E24" s="22">
        <f>ROUND(C24*D24,2)</f>
        <v>0</v>
      </c>
      <c r="F24" s="104"/>
      <c r="G24" s="105"/>
    </row>
    <row r="25" spans="1:7" ht="30" x14ac:dyDescent="0.25">
      <c r="A25" s="54" t="s">
        <v>25</v>
      </c>
      <c r="B25" s="20" t="s">
        <v>1</v>
      </c>
      <c r="C25" s="21">
        <v>2</v>
      </c>
      <c r="D25" s="12">
        <v>0</v>
      </c>
      <c r="E25" s="22">
        <f>ROUND(C25*D25,2)</f>
        <v>0</v>
      </c>
      <c r="F25" s="104"/>
      <c r="G25" s="105"/>
    </row>
    <row r="26" spans="1:7" ht="30" x14ac:dyDescent="0.25">
      <c r="A26" s="54" t="s">
        <v>26</v>
      </c>
      <c r="B26" s="20" t="s">
        <v>1</v>
      </c>
      <c r="C26" s="21">
        <v>5</v>
      </c>
      <c r="D26" s="12">
        <v>0</v>
      </c>
      <c r="E26" s="22">
        <f>ROUND(C26*D26,2)</f>
        <v>0</v>
      </c>
      <c r="F26" s="104"/>
      <c r="G26" s="105"/>
    </row>
    <row r="27" spans="1:7" ht="30" x14ac:dyDescent="0.25">
      <c r="A27" s="54" t="s">
        <v>27</v>
      </c>
      <c r="B27" s="20" t="s">
        <v>1</v>
      </c>
      <c r="C27" s="21">
        <v>16</v>
      </c>
      <c r="D27" s="12">
        <v>0</v>
      </c>
      <c r="E27" s="22">
        <f>ROUND(C27*D27,2)</f>
        <v>0</v>
      </c>
      <c r="F27" s="104"/>
      <c r="G27" s="105"/>
    </row>
    <row r="28" spans="1:7" ht="30" x14ac:dyDescent="0.25">
      <c r="A28" s="54" t="s">
        <v>28</v>
      </c>
      <c r="B28" s="20" t="s">
        <v>1</v>
      </c>
      <c r="C28" s="21">
        <v>2</v>
      </c>
      <c r="D28" s="12">
        <v>0</v>
      </c>
      <c r="E28" s="22">
        <f>ROUND(C28*D28,2)</f>
        <v>0</v>
      </c>
      <c r="F28" s="104"/>
      <c r="G28" s="105"/>
    </row>
    <row r="29" spans="1:7" ht="45.75" thickBot="1" x14ac:dyDescent="0.3">
      <c r="A29" s="54" t="s">
        <v>29</v>
      </c>
      <c r="B29" s="20" t="s">
        <v>30</v>
      </c>
      <c r="C29" s="21">
        <v>2</v>
      </c>
      <c r="D29" s="12">
        <v>0</v>
      </c>
      <c r="E29" s="22">
        <f t="shared" ref="E18:E29" si="0">ROUND(C29*D29,2)</f>
        <v>0</v>
      </c>
      <c r="F29" s="104"/>
      <c r="G29" s="105"/>
    </row>
    <row r="30" spans="1:7" ht="18" customHeight="1" x14ac:dyDescent="0.25">
      <c r="A30" s="51"/>
      <c r="B30" s="86" t="s">
        <v>11</v>
      </c>
      <c r="C30" s="87"/>
      <c r="D30" s="87"/>
      <c r="E30" s="13">
        <f>SUM(E17:E29)</f>
        <v>0</v>
      </c>
      <c r="F30" s="104"/>
      <c r="G30" s="105"/>
    </row>
    <row r="31" spans="1:7" ht="18.75" customHeight="1" x14ac:dyDescent="0.25">
      <c r="A31" s="51"/>
      <c r="B31" s="88" t="s">
        <v>12</v>
      </c>
      <c r="C31" s="89"/>
      <c r="D31" s="89"/>
      <c r="E31" s="14">
        <f>E30*23%</f>
        <v>0</v>
      </c>
      <c r="F31" s="104"/>
      <c r="G31" s="105"/>
    </row>
    <row r="32" spans="1:7" ht="15.75" thickBot="1" x14ac:dyDescent="0.3">
      <c r="A32" s="51"/>
      <c r="B32" s="90" t="s">
        <v>13</v>
      </c>
      <c r="C32" s="91"/>
      <c r="D32" s="91"/>
      <c r="E32" s="15">
        <f>E30+E31</f>
        <v>0</v>
      </c>
      <c r="F32" s="104"/>
      <c r="G32" s="105"/>
    </row>
    <row r="33" spans="1:7" ht="37.5" customHeight="1" thickBot="1" x14ac:dyDescent="0.3">
      <c r="A33" s="51"/>
      <c r="B33" s="16"/>
      <c r="C33" s="16"/>
      <c r="D33" s="16"/>
      <c r="E33" s="17"/>
      <c r="F33" s="104"/>
      <c r="G33" s="105"/>
    </row>
    <row r="34" spans="1:7" ht="47.25" customHeight="1" thickBot="1" x14ac:dyDescent="0.3">
      <c r="A34" s="98" t="s">
        <v>35</v>
      </c>
      <c r="B34" s="99"/>
      <c r="C34" s="74" t="s">
        <v>14</v>
      </c>
      <c r="D34" s="5" t="s">
        <v>15</v>
      </c>
      <c r="E34" s="6" t="s">
        <v>16</v>
      </c>
      <c r="F34" s="27" t="s">
        <v>38</v>
      </c>
      <c r="G34" s="47" t="s">
        <v>42</v>
      </c>
    </row>
    <row r="35" spans="1:7" x14ac:dyDescent="0.25">
      <c r="A35" s="48" t="s">
        <v>32</v>
      </c>
      <c r="B35" s="3" t="s">
        <v>1</v>
      </c>
      <c r="C35" s="4">
        <v>3</v>
      </c>
      <c r="D35" s="12">
        <v>0</v>
      </c>
      <c r="E35" s="12">
        <f>ROUND(C35*D35,2)</f>
        <v>0</v>
      </c>
      <c r="F35" s="104" t="s">
        <v>43</v>
      </c>
      <c r="G35" s="105" t="s">
        <v>41</v>
      </c>
    </row>
    <row r="36" spans="1:7" ht="30" x14ac:dyDescent="0.25">
      <c r="A36" s="50" t="s">
        <v>33</v>
      </c>
      <c r="B36" s="1" t="s">
        <v>1</v>
      </c>
      <c r="C36" s="2">
        <v>3</v>
      </c>
      <c r="D36" s="12">
        <v>0</v>
      </c>
      <c r="E36" s="12">
        <f>ROUND(C36*D36,2)</f>
        <v>0</v>
      </c>
      <c r="F36" s="104"/>
      <c r="G36" s="105"/>
    </row>
    <row r="37" spans="1:7" ht="30.75" thickBot="1" x14ac:dyDescent="0.3">
      <c r="A37" s="50" t="s">
        <v>34</v>
      </c>
      <c r="B37" s="1" t="s">
        <v>1</v>
      </c>
      <c r="C37" s="2">
        <v>2</v>
      </c>
      <c r="D37" s="12">
        <v>0</v>
      </c>
      <c r="E37" s="12">
        <f>ROUND(C37*D37,2)</f>
        <v>0</v>
      </c>
      <c r="F37" s="104"/>
      <c r="G37" s="105"/>
    </row>
    <row r="38" spans="1:7" x14ac:dyDescent="0.25">
      <c r="A38" s="55"/>
      <c r="B38" s="86" t="s">
        <v>11</v>
      </c>
      <c r="C38" s="87"/>
      <c r="D38" s="87"/>
      <c r="E38" s="13">
        <f>SUM(E35:E37)</f>
        <v>0</v>
      </c>
      <c r="F38" s="104"/>
      <c r="G38" s="105"/>
    </row>
    <row r="39" spans="1:7" x14ac:dyDescent="0.25">
      <c r="A39" s="55"/>
      <c r="B39" s="88" t="s">
        <v>12</v>
      </c>
      <c r="C39" s="89"/>
      <c r="D39" s="89"/>
      <c r="E39" s="14">
        <f>E38*23%</f>
        <v>0</v>
      </c>
      <c r="F39" s="104"/>
      <c r="G39" s="105"/>
    </row>
    <row r="40" spans="1:7" ht="15.75" thickBot="1" x14ac:dyDescent="0.3">
      <c r="A40" s="55"/>
      <c r="B40" s="90" t="s">
        <v>13</v>
      </c>
      <c r="C40" s="91"/>
      <c r="D40" s="91"/>
      <c r="E40" s="15">
        <f>E38+E39</f>
        <v>0</v>
      </c>
      <c r="F40" s="104"/>
      <c r="G40" s="105"/>
    </row>
    <row r="41" spans="1:7" ht="45.75" customHeight="1" thickBot="1" x14ac:dyDescent="0.3">
      <c r="A41" s="55"/>
      <c r="B41" s="49"/>
      <c r="C41" s="49"/>
      <c r="D41" s="49"/>
      <c r="E41" s="49"/>
      <c r="F41" s="104"/>
      <c r="G41" s="105"/>
    </row>
    <row r="42" spans="1:7" ht="43.5" customHeight="1" thickBot="1" x14ac:dyDescent="0.3">
      <c r="A42" s="94" t="s">
        <v>37</v>
      </c>
      <c r="B42" s="97"/>
      <c r="C42" s="5" t="s">
        <v>14</v>
      </c>
      <c r="D42" s="5" t="s">
        <v>15</v>
      </c>
      <c r="E42" s="6" t="s">
        <v>16</v>
      </c>
      <c r="F42" s="27" t="s">
        <v>38</v>
      </c>
      <c r="G42" s="47" t="s">
        <v>42</v>
      </c>
    </row>
    <row r="43" spans="1:7" x14ac:dyDescent="0.25">
      <c r="A43" s="56" t="s">
        <v>32</v>
      </c>
      <c r="B43" s="24" t="s">
        <v>1</v>
      </c>
      <c r="C43" s="25">
        <v>5</v>
      </c>
      <c r="D43" s="12">
        <v>0</v>
      </c>
      <c r="E43" s="12">
        <f>ROUND(C43*D43,2)</f>
        <v>0</v>
      </c>
      <c r="F43" s="104" t="s">
        <v>40</v>
      </c>
      <c r="G43" s="105" t="s">
        <v>41</v>
      </c>
    </row>
    <row r="44" spans="1:7" ht="30.75" thickBot="1" x14ac:dyDescent="0.3">
      <c r="A44" s="57" t="s">
        <v>36</v>
      </c>
      <c r="B44" s="26" t="s">
        <v>1</v>
      </c>
      <c r="C44" s="23">
        <v>9</v>
      </c>
      <c r="D44" s="12">
        <v>0</v>
      </c>
      <c r="E44" s="12">
        <f>ROUND(C44*D44,2)</f>
        <v>0</v>
      </c>
      <c r="F44" s="104"/>
      <c r="G44" s="105"/>
    </row>
    <row r="45" spans="1:7" x14ac:dyDescent="0.25">
      <c r="A45" s="55"/>
      <c r="B45" s="86" t="s">
        <v>11</v>
      </c>
      <c r="C45" s="87"/>
      <c r="D45" s="87"/>
      <c r="E45" s="13">
        <f>SUM(E43:E44)</f>
        <v>0</v>
      </c>
      <c r="F45" s="104"/>
      <c r="G45" s="105"/>
    </row>
    <row r="46" spans="1:7" x14ac:dyDescent="0.25">
      <c r="A46" s="55"/>
      <c r="B46" s="88" t="s">
        <v>12</v>
      </c>
      <c r="C46" s="89"/>
      <c r="D46" s="89"/>
      <c r="E46" s="14">
        <f>E45*23%</f>
        <v>0</v>
      </c>
      <c r="F46" s="104"/>
      <c r="G46" s="105"/>
    </row>
    <row r="47" spans="1:7" ht="15.75" thickBot="1" x14ac:dyDescent="0.3">
      <c r="A47" s="55"/>
      <c r="B47" s="90" t="s">
        <v>13</v>
      </c>
      <c r="C47" s="91"/>
      <c r="D47" s="91"/>
      <c r="E47" s="15">
        <f>E45+E46</f>
        <v>0</v>
      </c>
      <c r="F47" s="104"/>
      <c r="G47" s="105"/>
    </row>
    <row r="48" spans="1:7" ht="15.75" thickBot="1" x14ac:dyDescent="0.3">
      <c r="A48" s="58"/>
      <c r="B48" s="59"/>
      <c r="C48" s="59"/>
      <c r="D48" s="59"/>
      <c r="E48" s="59"/>
      <c r="F48" s="106"/>
      <c r="G48" s="107"/>
    </row>
    <row r="49" spans="1:7" ht="15.75" thickBot="1" x14ac:dyDescent="0.3">
      <c r="A49" s="45"/>
      <c r="B49" s="46"/>
      <c r="C49" s="46"/>
      <c r="D49" s="46"/>
      <c r="E49" s="46"/>
      <c r="F49" s="102"/>
      <c r="G49" s="103"/>
    </row>
    <row r="50" spans="1:7" ht="35.25" customHeight="1" thickBot="1" x14ac:dyDescent="0.3">
      <c r="A50" s="94" t="s">
        <v>55</v>
      </c>
      <c r="B50" s="96"/>
      <c r="C50" s="74" t="s">
        <v>14</v>
      </c>
      <c r="D50" s="5" t="s">
        <v>15</v>
      </c>
      <c r="E50" s="6" t="s">
        <v>16</v>
      </c>
      <c r="F50" s="27" t="s">
        <v>38</v>
      </c>
      <c r="G50" s="47" t="s">
        <v>42</v>
      </c>
    </row>
    <row r="51" spans="1:7" x14ac:dyDescent="0.25">
      <c r="A51" s="60" t="s">
        <v>45</v>
      </c>
      <c r="B51" s="33" t="s">
        <v>46</v>
      </c>
      <c r="C51" s="34">
        <v>12</v>
      </c>
      <c r="D51" s="35">
        <v>0</v>
      </c>
      <c r="E51" s="35">
        <f>ROUND(C51*D51,2)</f>
        <v>0</v>
      </c>
      <c r="F51" s="104" t="s">
        <v>75</v>
      </c>
      <c r="G51" s="105" t="s">
        <v>44</v>
      </c>
    </row>
    <row r="52" spans="1:7" ht="25.5" x14ac:dyDescent="0.25">
      <c r="A52" s="61" t="s">
        <v>47</v>
      </c>
      <c r="B52" s="28" t="s">
        <v>1</v>
      </c>
      <c r="C52" s="29">
        <v>6</v>
      </c>
      <c r="D52" s="35">
        <v>0</v>
      </c>
      <c r="E52" s="30">
        <f>ROUND(C52*D52,2)</f>
        <v>0</v>
      </c>
      <c r="F52" s="104"/>
      <c r="G52" s="105"/>
    </row>
    <row r="53" spans="1:7" ht="25.5" x14ac:dyDescent="0.25">
      <c r="A53" s="61" t="s">
        <v>48</v>
      </c>
      <c r="B53" s="28" t="s">
        <v>1</v>
      </c>
      <c r="C53" s="29">
        <v>2</v>
      </c>
      <c r="D53" s="35">
        <v>0</v>
      </c>
      <c r="E53" s="30">
        <f>ROUND(C53*D53,2)</f>
        <v>0</v>
      </c>
      <c r="F53" s="104"/>
      <c r="G53" s="105"/>
    </row>
    <row r="54" spans="1:7" ht="25.5" x14ac:dyDescent="0.25">
      <c r="A54" s="61" t="s">
        <v>49</v>
      </c>
      <c r="B54" s="28" t="s">
        <v>1</v>
      </c>
      <c r="C54" s="29">
        <v>3</v>
      </c>
      <c r="D54" s="35">
        <v>0</v>
      </c>
      <c r="E54" s="30">
        <f>ROUND(C54*D54,2)</f>
        <v>0</v>
      </c>
      <c r="F54" s="104"/>
      <c r="G54" s="105"/>
    </row>
    <row r="55" spans="1:7" ht="25.5" x14ac:dyDescent="0.25">
      <c r="A55" s="61" t="s">
        <v>50</v>
      </c>
      <c r="B55" s="28" t="s">
        <v>1</v>
      </c>
      <c r="C55" s="29">
        <v>2</v>
      </c>
      <c r="D55" s="35">
        <v>0</v>
      </c>
      <c r="E55" s="30">
        <f>ROUND(C55*D55,2)</f>
        <v>0</v>
      </c>
      <c r="F55" s="104"/>
      <c r="G55" s="105"/>
    </row>
    <row r="56" spans="1:7" ht="25.5" x14ac:dyDescent="0.25">
      <c r="A56" s="61" t="s">
        <v>51</v>
      </c>
      <c r="B56" s="28" t="s">
        <v>1</v>
      </c>
      <c r="C56" s="29">
        <v>2</v>
      </c>
      <c r="D56" s="35">
        <v>0</v>
      </c>
      <c r="E56" s="30">
        <f>ROUND(C56*D56,2)</f>
        <v>0</v>
      </c>
      <c r="F56" s="104"/>
      <c r="G56" s="105"/>
    </row>
    <row r="57" spans="1:7" ht="25.5" x14ac:dyDescent="0.25">
      <c r="A57" s="61" t="s">
        <v>52</v>
      </c>
      <c r="B57" s="28" t="s">
        <v>46</v>
      </c>
      <c r="C57" s="29">
        <v>2</v>
      </c>
      <c r="D57" s="35">
        <v>0</v>
      </c>
      <c r="E57" s="30">
        <f t="shared" ref="E51:E58" si="1">ROUND(C57*D57,2)</f>
        <v>0</v>
      </c>
      <c r="F57" s="104"/>
      <c r="G57" s="105"/>
    </row>
    <row r="58" spans="1:7" ht="24.75" thickBot="1" x14ac:dyDescent="0.3">
      <c r="A58" s="62" t="s">
        <v>53</v>
      </c>
      <c r="B58" s="31" t="s">
        <v>54</v>
      </c>
      <c r="C58" s="32">
        <v>120</v>
      </c>
      <c r="D58" s="35">
        <v>0</v>
      </c>
      <c r="E58" s="30">
        <f t="shared" si="1"/>
        <v>0</v>
      </c>
      <c r="F58" s="104"/>
      <c r="G58" s="105"/>
    </row>
    <row r="59" spans="1:7" x14ac:dyDescent="0.25">
      <c r="A59" s="55"/>
      <c r="B59" s="86" t="s">
        <v>11</v>
      </c>
      <c r="C59" s="87"/>
      <c r="D59" s="87"/>
      <c r="E59" s="13">
        <f>SUM(E51:E58)</f>
        <v>0</v>
      </c>
      <c r="F59" s="104"/>
      <c r="G59" s="105"/>
    </row>
    <row r="60" spans="1:7" x14ac:dyDescent="0.25">
      <c r="A60" s="55"/>
      <c r="B60" s="88" t="s">
        <v>12</v>
      </c>
      <c r="C60" s="89"/>
      <c r="D60" s="89"/>
      <c r="E60" s="14">
        <f>E59*23%</f>
        <v>0</v>
      </c>
      <c r="F60" s="104"/>
      <c r="G60" s="105"/>
    </row>
    <row r="61" spans="1:7" ht="15.75" thickBot="1" x14ac:dyDescent="0.3">
      <c r="A61" s="55"/>
      <c r="B61" s="90" t="s">
        <v>13</v>
      </c>
      <c r="C61" s="91"/>
      <c r="D61" s="91"/>
      <c r="E61" s="15">
        <f>E59+E60</f>
        <v>0</v>
      </c>
      <c r="F61" s="104"/>
      <c r="G61" s="105"/>
    </row>
    <row r="62" spans="1:7" ht="15.75" thickBot="1" x14ac:dyDescent="0.3">
      <c r="A62" s="55"/>
      <c r="B62" s="49"/>
      <c r="C62" s="49"/>
      <c r="D62" s="49"/>
      <c r="E62" s="49"/>
      <c r="F62" s="104"/>
      <c r="G62" s="105"/>
    </row>
    <row r="63" spans="1:7" ht="34.5" customHeight="1" thickBot="1" x14ac:dyDescent="0.3">
      <c r="A63" s="94" t="s">
        <v>58</v>
      </c>
      <c r="B63" s="95"/>
      <c r="C63" s="5" t="s">
        <v>14</v>
      </c>
      <c r="D63" s="5" t="s">
        <v>15</v>
      </c>
      <c r="E63" s="6" t="s">
        <v>16</v>
      </c>
      <c r="F63" s="27" t="s">
        <v>38</v>
      </c>
      <c r="G63" s="47" t="s">
        <v>42</v>
      </c>
    </row>
    <row r="64" spans="1:7" x14ac:dyDescent="0.25">
      <c r="A64" s="63" t="s">
        <v>45</v>
      </c>
      <c r="B64" s="36" t="s">
        <v>46</v>
      </c>
      <c r="C64" s="37">
        <v>15</v>
      </c>
      <c r="D64" s="38">
        <v>0</v>
      </c>
      <c r="E64" s="38">
        <f>ROUND(C64*D64,2)</f>
        <v>0</v>
      </c>
      <c r="F64" s="104" t="s">
        <v>75</v>
      </c>
      <c r="G64" s="105" t="s">
        <v>44</v>
      </c>
    </row>
    <row r="65" spans="1:7" ht="24" x14ac:dyDescent="0.25">
      <c r="A65" s="63" t="s">
        <v>47</v>
      </c>
      <c r="B65" s="36" t="s">
        <v>1</v>
      </c>
      <c r="C65" s="37">
        <v>6</v>
      </c>
      <c r="D65" s="38">
        <v>0</v>
      </c>
      <c r="E65" s="38">
        <f t="shared" ref="E64:E72" si="2">ROUND(C65*D65,2)</f>
        <v>0</v>
      </c>
      <c r="F65" s="104"/>
      <c r="G65" s="105"/>
    </row>
    <row r="66" spans="1:7" ht="24" x14ac:dyDescent="0.25">
      <c r="A66" s="63" t="s">
        <v>48</v>
      </c>
      <c r="B66" s="36" t="s">
        <v>1</v>
      </c>
      <c r="C66" s="37">
        <v>4</v>
      </c>
      <c r="D66" s="38">
        <v>0</v>
      </c>
      <c r="E66" s="38">
        <f t="shared" si="2"/>
        <v>0</v>
      </c>
      <c r="F66" s="104"/>
      <c r="G66" s="105"/>
    </row>
    <row r="67" spans="1:7" ht="24" x14ac:dyDescent="0.25">
      <c r="A67" s="63" t="s">
        <v>49</v>
      </c>
      <c r="B67" s="36" t="s">
        <v>1</v>
      </c>
      <c r="C67" s="37">
        <v>5</v>
      </c>
      <c r="D67" s="38">
        <v>0</v>
      </c>
      <c r="E67" s="38">
        <f t="shared" si="2"/>
        <v>0</v>
      </c>
      <c r="F67" s="104"/>
      <c r="G67" s="105"/>
    </row>
    <row r="68" spans="1:7" ht="24" x14ac:dyDescent="0.25">
      <c r="A68" s="63" t="s">
        <v>56</v>
      </c>
      <c r="B68" s="36" t="s">
        <v>46</v>
      </c>
      <c r="C68" s="37">
        <v>4</v>
      </c>
      <c r="D68" s="38">
        <v>0</v>
      </c>
      <c r="E68" s="38">
        <f t="shared" si="2"/>
        <v>0</v>
      </c>
      <c r="F68" s="104"/>
      <c r="G68" s="105"/>
    </row>
    <row r="69" spans="1:7" ht="24" x14ac:dyDescent="0.25">
      <c r="A69" s="63" t="s">
        <v>57</v>
      </c>
      <c r="B69" s="36" t="s">
        <v>46</v>
      </c>
      <c r="C69" s="37">
        <v>2</v>
      </c>
      <c r="D69" s="38">
        <v>0</v>
      </c>
      <c r="E69" s="38">
        <f t="shared" si="2"/>
        <v>0</v>
      </c>
      <c r="F69" s="104"/>
      <c r="G69" s="105"/>
    </row>
    <row r="70" spans="1:7" ht="24" x14ac:dyDescent="0.25">
      <c r="A70" s="63" t="s">
        <v>50</v>
      </c>
      <c r="B70" s="36" t="s">
        <v>1</v>
      </c>
      <c r="C70" s="37">
        <v>5</v>
      </c>
      <c r="D70" s="38">
        <v>0</v>
      </c>
      <c r="E70" s="38">
        <f t="shared" si="2"/>
        <v>0</v>
      </c>
      <c r="F70" s="104"/>
      <c r="G70" s="105"/>
    </row>
    <row r="71" spans="1:7" ht="24" x14ac:dyDescent="0.25">
      <c r="A71" s="63" t="s">
        <v>51</v>
      </c>
      <c r="B71" s="36" t="s">
        <v>1</v>
      </c>
      <c r="C71" s="37">
        <v>2</v>
      </c>
      <c r="D71" s="38">
        <v>0</v>
      </c>
      <c r="E71" s="38">
        <f t="shared" si="2"/>
        <v>0</v>
      </c>
      <c r="F71" s="104"/>
      <c r="G71" s="105"/>
    </row>
    <row r="72" spans="1:7" ht="24.75" thickBot="1" x14ac:dyDescent="0.3">
      <c r="A72" s="63" t="s">
        <v>53</v>
      </c>
      <c r="B72" s="36" t="s">
        <v>54</v>
      </c>
      <c r="C72" s="37">
        <v>32</v>
      </c>
      <c r="D72" s="38">
        <v>0</v>
      </c>
      <c r="E72" s="38">
        <f t="shared" si="2"/>
        <v>0</v>
      </c>
      <c r="F72" s="104"/>
      <c r="G72" s="105"/>
    </row>
    <row r="73" spans="1:7" x14ac:dyDescent="0.25">
      <c r="A73" s="55"/>
      <c r="B73" s="86" t="s">
        <v>11</v>
      </c>
      <c r="C73" s="87"/>
      <c r="D73" s="87"/>
      <c r="E73" s="13">
        <f>SUM(E64:E72)</f>
        <v>0</v>
      </c>
      <c r="F73" s="104"/>
      <c r="G73" s="105"/>
    </row>
    <row r="74" spans="1:7" x14ac:dyDescent="0.25">
      <c r="A74" s="55"/>
      <c r="B74" s="88" t="s">
        <v>12</v>
      </c>
      <c r="C74" s="89"/>
      <c r="D74" s="89"/>
      <c r="E74" s="14">
        <f>E73*23%</f>
        <v>0</v>
      </c>
      <c r="F74" s="104"/>
      <c r="G74" s="105"/>
    </row>
    <row r="75" spans="1:7" ht="15.75" thickBot="1" x14ac:dyDescent="0.3">
      <c r="A75" s="58"/>
      <c r="B75" s="90" t="s">
        <v>13</v>
      </c>
      <c r="C75" s="91"/>
      <c r="D75" s="91"/>
      <c r="E75" s="15">
        <f>E73+E74</f>
        <v>0</v>
      </c>
      <c r="F75" s="106"/>
      <c r="G75" s="107"/>
    </row>
    <row r="76" spans="1:7" ht="15.75" thickBot="1" x14ac:dyDescent="0.3"/>
    <row r="77" spans="1:7" ht="36" customHeight="1" thickBot="1" x14ac:dyDescent="0.3">
      <c r="A77" s="94" t="s">
        <v>63</v>
      </c>
      <c r="B77" s="95"/>
      <c r="C77" s="5" t="s">
        <v>14</v>
      </c>
      <c r="D77" s="5" t="s">
        <v>15</v>
      </c>
      <c r="E77" s="6" t="s">
        <v>16</v>
      </c>
      <c r="F77" s="27" t="s">
        <v>38</v>
      </c>
      <c r="G77" s="47" t="s">
        <v>42</v>
      </c>
    </row>
    <row r="78" spans="1:7" ht="24" x14ac:dyDescent="0.25">
      <c r="A78" s="77" t="s">
        <v>59</v>
      </c>
      <c r="B78" s="42" t="s">
        <v>46</v>
      </c>
      <c r="C78" s="43">
        <v>15</v>
      </c>
      <c r="D78" s="44">
        <v>0</v>
      </c>
      <c r="E78" s="44">
        <f t="shared" ref="E78:E81" si="3">ROUND(C78*D78,2)</f>
        <v>0</v>
      </c>
      <c r="F78" s="104" t="s">
        <v>75</v>
      </c>
      <c r="G78" s="105" t="s">
        <v>44</v>
      </c>
    </row>
    <row r="79" spans="1:7" ht="24" x14ac:dyDescent="0.25">
      <c r="A79" s="78" t="s">
        <v>60</v>
      </c>
      <c r="B79" s="39" t="s">
        <v>46</v>
      </c>
      <c r="C79" s="40">
        <v>11</v>
      </c>
      <c r="D79" s="44">
        <v>0</v>
      </c>
      <c r="E79" s="41">
        <f t="shared" si="3"/>
        <v>0</v>
      </c>
      <c r="F79" s="104"/>
      <c r="G79" s="105"/>
    </row>
    <row r="80" spans="1:7" ht="24" x14ac:dyDescent="0.25">
      <c r="A80" s="78" t="s">
        <v>61</v>
      </c>
      <c r="B80" s="39" t="s">
        <v>46</v>
      </c>
      <c r="C80" s="40">
        <v>5</v>
      </c>
      <c r="D80" s="44">
        <v>0</v>
      </c>
      <c r="E80" s="41">
        <f t="shared" si="3"/>
        <v>0</v>
      </c>
      <c r="F80" s="104"/>
      <c r="G80" s="105"/>
    </row>
    <row r="81" spans="1:7" ht="15.75" thickBot="1" x14ac:dyDescent="0.3">
      <c r="A81" s="78" t="s">
        <v>62</v>
      </c>
      <c r="B81" s="39" t="s">
        <v>46</v>
      </c>
      <c r="C81" s="40">
        <v>2</v>
      </c>
      <c r="D81" s="44">
        <v>0</v>
      </c>
      <c r="E81" s="41">
        <f t="shared" si="3"/>
        <v>0</v>
      </c>
      <c r="F81" s="104"/>
      <c r="G81" s="105"/>
    </row>
    <row r="82" spans="1:7" x14ac:dyDescent="0.25">
      <c r="A82" s="55"/>
      <c r="B82" s="86" t="s">
        <v>11</v>
      </c>
      <c r="C82" s="87"/>
      <c r="D82" s="87"/>
      <c r="E82" s="13">
        <f>SUM(E78:E81)</f>
        <v>0</v>
      </c>
      <c r="F82" s="104"/>
      <c r="G82" s="105"/>
    </row>
    <row r="83" spans="1:7" x14ac:dyDescent="0.25">
      <c r="A83" s="55"/>
      <c r="B83" s="88" t="s">
        <v>12</v>
      </c>
      <c r="C83" s="89"/>
      <c r="D83" s="89"/>
      <c r="E83" s="14">
        <f>E82*23%</f>
        <v>0</v>
      </c>
      <c r="F83" s="104"/>
      <c r="G83" s="105"/>
    </row>
    <row r="84" spans="1:7" ht="15.75" thickBot="1" x14ac:dyDescent="0.3">
      <c r="A84" s="55"/>
      <c r="B84" s="90" t="s">
        <v>13</v>
      </c>
      <c r="C84" s="91"/>
      <c r="D84" s="91"/>
      <c r="E84" s="15">
        <f>E82+E83</f>
        <v>0</v>
      </c>
      <c r="F84" s="104"/>
      <c r="G84" s="105"/>
    </row>
    <row r="85" spans="1:7" ht="15.75" thickBot="1" x14ac:dyDescent="0.3">
      <c r="A85" s="55"/>
      <c r="B85" s="49"/>
      <c r="C85" s="49"/>
      <c r="D85" s="49"/>
      <c r="E85" s="49"/>
      <c r="F85" s="104"/>
      <c r="G85" s="105"/>
    </row>
    <row r="86" spans="1:7" ht="21" customHeight="1" thickBot="1" x14ac:dyDescent="0.3">
      <c r="A86" s="92" t="s">
        <v>66</v>
      </c>
      <c r="B86" s="93"/>
      <c r="C86" s="5" t="s">
        <v>14</v>
      </c>
      <c r="D86" s="5" t="s">
        <v>15</v>
      </c>
      <c r="E86" s="6" t="s">
        <v>16</v>
      </c>
      <c r="F86" s="27" t="s">
        <v>38</v>
      </c>
      <c r="G86" s="47" t="s">
        <v>42</v>
      </c>
    </row>
    <row r="87" spans="1:7" x14ac:dyDescent="0.25">
      <c r="A87" s="79" t="s">
        <v>64</v>
      </c>
      <c r="B87" s="68" t="s">
        <v>1</v>
      </c>
      <c r="C87" s="69">
        <v>6</v>
      </c>
      <c r="D87" s="70">
        <v>0</v>
      </c>
      <c r="E87" s="70">
        <f>ROUND(C87*D87,2)</f>
        <v>0</v>
      </c>
      <c r="F87" s="104" t="s">
        <v>75</v>
      </c>
      <c r="G87" s="105" t="s">
        <v>41</v>
      </c>
    </row>
    <row r="88" spans="1:7" ht="24.75" thickBot="1" x14ac:dyDescent="0.3">
      <c r="A88" s="80" t="s">
        <v>65</v>
      </c>
      <c r="B88" s="65" t="s">
        <v>1</v>
      </c>
      <c r="C88" s="66">
        <v>6</v>
      </c>
      <c r="D88" s="67">
        <v>0</v>
      </c>
      <c r="E88" s="67">
        <f>ROUND(C88*D88,2)</f>
        <v>0</v>
      </c>
      <c r="F88" s="104"/>
      <c r="G88" s="105"/>
    </row>
    <row r="89" spans="1:7" x14ac:dyDescent="0.25">
      <c r="A89" s="55"/>
      <c r="B89" s="86" t="s">
        <v>11</v>
      </c>
      <c r="C89" s="87"/>
      <c r="D89" s="87"/>
      <c r="E89" s="13">
        <f>SUM(E87:E88)</f>
        <v>0</v>
      </c>
      <c r="F89" s="104"/>
      <c r="G89" s="105"/>
    </row>
    <row r="90" spans="1:7" x14ac:dyDescent="0.25">
      <c r="A90" s="55"/>
      <c r="B90" s="88" t="s">
        <v>12</v>
      </c>
      <c r="C90" s="89"/>
      <c r="D90" s="89"/>
      <c r="E90" s="14">
        <f>E89*23%</f>
        <v>0</v>
      </c>
      <c r="F90" s="104"/>
      <c r="G90" s="105"/>
    </row>
    <row r="91" spans="1:7" ht="15.75" thickBot="1" x14ac:dyDescent="0.3">
      <c r="A91" s="55"/>
      <c r="B91" s="90" t="s">
        <v>13</v>
      </c>
      <c r="C91" s="91"/>
      <c r="D91" s="91"/>
      <c r="E91" s="15">
        <f>E89+E90</f>
        <v>0</v>
      </c>
      <c r="F91" s="104"/>
      <c r="G91" s="105"/>
    </row>
    <row r="92" spans="1:7" ht="15.75" thickBot="1" x14ac:dyDescent="0.3">
      <c r="A92" s="55"/>
      <c r="B92" s="49"/>
      <c r="C92" s="49"/>
      <c r="D92" s="49"/>
      <c r="E92" s="49"/>
      <c r="F92" s="104"/>
      <c r="G92" s="105"/>
    </row>
    <row r="93" spans="1:7" ht="24.75" customHeight="1" thickBot="1" x14ac:dyDescent="0.3">
      <c r="A93" s="84" t="s">
        <v>67</v>
      </c>
      <c r="B93" s="85"/>
      <c r="C93" s="5" t="s">
        <v>14</v>
      </c>
      <c r="D93" s="5" t="s">
        <v>15</v>
      </c>
      <c r="E93" s="6" t="s">
        <v>16</v>
      </c>
      <c r="F93" s="27" t="s">
        <v>38</v>
      </c>
      <c r="G93" s="47" t="s">
        <v>42</v>
      </c>
    </row>
    <row r="94" spans="1:7" x14ac:dyDescent="0.25">
      <c r="A94" s="81" t="s">
        <v>64</v>
      </c>
      <c r="B94" s="72" t="s">
        <v>1</v>
      </c>
      <c r="C94" s="72">
        <v>8</v>
      </c>
      <c r="D94" s="73">
        <v>0</v>
      </c>
      <c r="E94" s="73">
        <f t="shared" ref="E94:E95" si="4">ROUND(C94*D94,2)</f>
        <v>0</v>
      </c>
      <c r="F94" s="104" t="s">
        <v>75</v>
      </c>
      <c r="G94" s="105" t="s">
        <v>41</v>
      </c>
    </row>
    <row r="95" spans="1:7" ht="24.75" thickBot="1" x14ac:dyDescent="0.3">
      <c r="A95" s="82" t="s">
        <v>65</v>
      </c>
      <c r="B95" s="71" t="s">
        <v>1</v>
      </c>
      <c r="C95" s="71">
        <v>8</v>
      </c>
      <c r="D95" s="64">
        <v>0</v>
      </c>
      <c r="E95" s="64">
        <f t="shared" si="4"/>
        <v>0</v>
      </c>
      <c r="F95" s="104"/>
      <c r="G95" s="105"/>
    </row>
    <row r="96" spans="1:7" x14ac:dyDescent="0.25">
      <c r="A96" s="55"/>
      <c r="B96" s="86" t="s">
        <v>11</v>
      </c>
      <c r="C96" s="87"/>
      <c r="D96" s="87"/>
      <c r="E96" s="13">
        <f>SUM(E94:E95)</f>
        <v>0</v>
      </c>
      <c r="F96" s="104"/>
      <c r="G96" s="105"/>
    </row>
    <row r="97" spans="1:7" x14ac:dyDescent="0.25">
      <c r="A97" s="55"/>
      <c r="B97" s="88" t="s">
        <v>12</v>
      </c>
      <c r="C97" s="89"/>
      <c r="D97" s="89"/>
      <c r="E97" s="14">
        <f>E96*23%</f>
        <v>0</v>
      </c>
      <c r="F97" s="104"/>
      <c r="G97" s="105"/>
    </row>
    <row r="98" spans="1:7" ht="15.75" thickBot="1" x14ac:dyDescent="0.3">
      <c r="A98" s="55"/>
      <c r="B98" s="90" t="s">
        <v>13</v>
      </c>
      <c r="C98" s="91"/>
      <c r="D98" s="91"/>
      <c r="E98" s="15">
        <f>E96+E97</f>
        <v>0</v>
      </c>
      <c r="F98" s="104"/>
      <c r="G98" s="105"/>
    </row>
    <row r="99" spans="1:7" ht="15.75" thickBot="1" x14ac:dyDescent="0.3">
      <c r="A99" s="55"/>
      <c r="B99" s="49"/>
      <c r="C99" s="49"/>
      <c r="D99" s="49"/>
      <c r="E99" s="49"/>
      <c r="F99" s="104"/>
      <c r="G99" s="105"/>
    </row>
    <row r="100" spans="1:7" ht="15.75" thickBot="1" x14ac:dyDescent="0.3">
      <c r="A100" s="84" t="s">
        <v>74</v>
      </c>
      <c r="B100" s="85"/>
      <c r="C100" s="5" t="s">
        <v>14</v>
      </c>
      <c r="D100" s="5" t="s">
        <v>15</v>
      </c>
      <c r="E100" s="6" t="s">
        <v>16</v>
      </c>
      <c r="F100" s="27" t="s">
        <v>38</v>
      </c>
      <c r="G100" s="47" t="s">
        <v>42</v>
      </c>
    </row>
    <row r="101" spans="1:7" x14ac:dyDescent="0.25">
      <c r="A101" s="83" t="s">
        <v>68</v>
      </c>
      <c r="B101" s="75" t="s">
        <v>46</v>
      </c>
      <c r="C101" s="76">
        <v>53</v>
      </c>
      <c r="D101" s="73">
        <v>0</v>
      </c>
      <c r="E101" s="73">
        <f>ROUND(C101*D101,2)</f>
        <v>0</v>
      </c>
      <c r="F101" s="104" t="s">
        <v>76</v>
      </c>
      <c r="G101" s="105" t="s">
        <v>41</v>
      </c>
    </row>
    <row r="102" spans="1:7" ht="24" x14ac:dyDescent="0.25">
      <c r="A102" s="83" t="s">
        <v>69</v>
      </c>
      <c r="B102" s="75" t="s">
        <v>46</v>
      </c>
      <c r="C102" s="76">
        <v>68</v>
      </c>
      <c r="D102" s="73">
        <v>0</v>
      </c>
      <c r="E102" s="73">
        <f t="shared" ref="E102:E106" si="5">ROUND(C102*D102,2)</f>
        <v>0</v>
      </c>
      <c r="F102" s="104"/>
      <c r="G102" s="105"/>
    </row>
    <row r="103" spans="1:7" ht="36" x14ac:dyDescent="0.25">
      <c r="A103" s="83" t="s">
        <v>70</v>
      </c>
      <c r="B103" s="75" t="s">
        <v>46</v>
      </c>
      <c r="C103" s="76">
        <v>46</v>
      </c>
      <c r="D103" s="73">
        <v>0</v>
      </c>
      <c r="E103" s="73">
        <f t="shared" si="5"/>
        <v>0</v>
      </c>
      <c r="F103" s="104"/>
      <c r="G103" s="105"/>
    </row>
    <row r="104" spans="1:7" x14ac:dyDescent="0.25">
      <c r="A104" s="83" t="s">
        <v>71</v>
      </c>
      <c r="B104" s="75" t="s">
        <v>46</v>
      </c>
      <c r="C104" s="76">
        <v>4</v>
      </c>
      <c r="D104" s="73">
        <v>0</v>
      </c>
      <c r="E104" s="73">
        <f t="shared" si="5"/>
        <v>0</v>
      </c>
      <c r="F104" s="104"/>
      <c r="G104" s="105"/>
    </row>
    <row r="105" spans="1:7" ht="24" x14ac:dyDescent="0.25">
      <c r="A105" s="83" t="s">
        <v>72</v>
      </c>
      <c r="B105" s="75" t="s">
        <v>46</v>
      </c>
      <c r="C105" s="76">
        <v>17</v>
      </c>
      <c r="D105" s="73">
        <v>0</v>
      </c>
      <c r="E105" s="73">
        <f t="shared" si="5"/>
        <v>0</v>
      </c>
      <c r="F105" s="104"/>
      <c r="G105" s="105"/>
    </row>
    <row r="106" spans="1:7" ht="24.75" thickBot="1" x14ac:dyDescent="0.3">
      <c r="A106" s="83" t="s">
        <v>73</v>
      </c>
      <c r="B106" s="75" t="s">
        <v>46</v>
      </c>
      <c r="C106" s="76">
        <v>1</v>
      </c>
      <c r="D106" s="73">
        <v>0</v>
      </c>
      <c r="E106" s="73">
        <f t="shared" si="5"/>
        <v>0</v>
      </c>
      <c r="F106" s="104"/>
      <c r="G106" s="105"/>
    </row>
    <row r="107" spans="1:7" ht="21" customHeight="1" x14ac:dyDescent="0.25">
      <c r="A107" s="55"/>
      <c r="B107" s="86" t="s">
        <v>11</v>
      </c>
      <c r="C107" s="87"/>
      <c r="D107" s="87"/>
      <c r="E107" s="13">
        <f>SUM(E101:E106)</f>
        <v>0</v>
      </c>
      <c r="F107" s="104"/>
      <c r="G107" s="105"/>
    </row>
    <row r="108" spans="1:7" ht="21" customHeight="1" x14ac:dyDescent="0.25">
      <c r="A108" s="55"/>
      <c r="B108" s="88" t="s">
        <v>12</v>
      </c>
      <c r="C108" s="89"/>
      <c r="D108" s="89"/>
      <c r="E108" s="14">
        <f>E107*23%</f>
        <v>0</v>
      </c>
      <c r="F108" s="104"/>
      <c r="G108" s="105"/>
    </row>
    <row r="109" spans="1:7" ht="22.5" customHeight="1" thickBot="1" x14ac:dyDescent="0.3">
      <c r="A109" s="55"/>
      <c r="B109" s="90" t="s">
        <v>13</v>
      </c>
      <c r="C109" s="91"/>
      <c r="D109" s="91"/>
      <c r="E109" s="15">
        <f>E107+E108</f>
        <v>0</v>
      </c>
      <c r="F109" s="104"/>
      <c r="G109" s="105"/>
    </row>
    <row r="110" spans="1:7" ht="15.75" thickBot="1" x14ac:dyDescent="0.3">
      <c r="A110" s="58"/>
      <c r="B110" s="59"/>
      <c r="C110" s="59"/>
      <c r="D110" s="59"/>
      <c r="E110" s="59"/>
      <c r="F110" s="106"/>
      <c r="G110" s="107"/>
    </row>
  </sheetData>
  <mergeCells count="40">
    <mergeCell ref="A2:B2"/>
    <mergeCell ref="A16:B16"/>
    <mergeCell ref="A34:B34"/>
    <mergeCell ref="B12:D12"/>
    <mergeCell ref="B13:D13"/>
    <mergeCell ref="B14:D14"/>
    <mergeCell ref="B47:D47"/>
    <mergeCell ref="A42:B42"/>
    <mergeCell ref="B30:D30"/>
    <mergeCell ref="B31:D31"/>
    <mergeCell ref="B32:D32"/>
    <mergeCell ref="B38:D38"/>
    <mergeCell ref="B39:D39"/>
    <mergeCell ref="B40:D40"/>
    <mergeCell ref="B45:D45"/>
    <mergeCell ref="B46:D46"/>
    <mergeCell ref="B84:D84"/>
    <mergeCell ref="B59:D59"/>
    <mergeCell ref="B60:D60"/>
    <mergeCell ref="B61:D61"/>
    <mergeCell ref="A50:B50"/>
    <mergeCell ref="A63:B63"/>
    <mergeCell ref="B73:D73"/>
    <mergeCell ref="B74:D74"/>
    <mergeCell ref="B75:D75"/>
    <mergeCell ref="A77:B77"/>
    <mergeCell ref="B82:D82"/>
    <mergeCell ref="B83:D83"/>
    <mergeCell ref="A86:B86"/>
    <mergeCell ref="B89:D89"/>
    <mergeCell ref="B90:D90"/>
    <mergeCell ref="B91:D91"/>
    <mergeCell ref="B96:D96"/>
    <mergeCell ref="A93:B93"/>
    <mergeCell ref="A100:B100"/>
    <mergeCell ref="B107:D107"/>
    <mergeCell ref="B108:D108"/>
    <mergeCell ref="B109:D109"/>
    <mergeCell ref="B97:D97"/>
    <mergeCell ref="B98:D98"/>
  </mergeCells>
  <pageMargins left="0.7" right="0.7" top="0.75" bottom="0.75" header="0.3" footer="0.3"/>
  <pageSetup paperSize="9" orientation="portrait" r:id="rId1"/>
  <ignoredErrors>
    <ignoredError sqref="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3407533709464CBE2CD962258BD585" ma:contentTypeVersion="11" ma:contentTypeDescription="Crée un document." ma:contentTypeScope="" ma:versionID="465a83820dad65da23d380efb6f7f053">
  <xsd:schema xmlns:xsd="http://www.w3.org/2001/XMLSchema" xmlns:xs="http://www.w3.org/2001/XMLSchema" xmlns:p="http://schemas.microsoft.com/office/2006/metadata/properties" xmlns:ns3="a55a7eb5-7c38-4bc7-b07c-65708631d013" xmlns:ns4="14dc4dea-9de5-492f-9f9a-ef93b918eca1" targetNamespace="http://schemas.microsoft.com/office/2006/metadata/properties" ma:root="true" ma:fieldsID="b610098ea07f943e1ac21b87c040f22e" ns3:_="" ns4:_="">
    <xsd:import namespace="a55a7eb5-7c38-4bc7-b07c-65708631d013"/>
    <xsd:import namespace="14dc4dea-9de5-492f-9f9a-ef93b918ec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a7eb5-7c38-4bc7-b07c-65708631d0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c4dea-9de5-492f-9f9a-ef93b918e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974FE3-5C67-46B7-A400-00A5AE066CDA}">
  <ds:schemaRefs>
    <ds:schemaRef ds:uri="http://schemas.microsoft.com/office/2006/documentManagement/types"/>
    <ds:schemaRef ds:uri="14dc4dea-9de5-492f-9f9a-ef93b918eca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55a7eb5-7c38-4bc7-b07c-65708631d01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F3AF47-90AB-4351-918D-D977E7E3C9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EEEDA1-F338-46F6-A5F7-6359B9228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a7eb5-7c38-4bc7-b07c-65708631d013"/>
    <ds:schemaRef ds:uri="14dc4dea-9de5-492f-9f9a-ef93b918e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OZNA.PIONOWE</vt:lpstr>
    </vt:vector>
  </TitlesOfParts>
  <Company>Colas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MALCER, Łukasz (SGPOL)</dc:creator>
  <cp:lastModifiedBy>KASPRZYK, Ilona (SGPOL)</cp:lastModifiedBy>
  <dcterms:created xsi:type="dcterms:W3CDTF">2020-09-11T07:51:14Z</dcterms:created>
  <dcterms:modified xsi:type="dcterms:W3CDTF">2020-09-14T12:39:13Z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0x010100823407533709464CBE2CD962258BD585</vt:lpwstr>
  </property>
  <property fmtid="{D5CDD505-2E9C-101B-9397-08002B2CF9AE}" pid="3" name="MSIP_Label_06b95ba9-d50e-4074-b623-0a9711dc916f_Enabled">
    <vt:lpwstr>true</vt:lpwstr>
  </property>
  <property fmtid="{D5CDD505-2E9C-101B-9397-08002B2CF9AE}" pid="4" name="MSIP_Label_06b95ba9-d50e-4074-b623-0a9711dc916f_SetDate">
    <vt:lpwstr>2020-09-14T12:31:42Z</vt:lpwstr>
  </property>
  <property fmtid="{D5CDD505-2E9C-101B-9397-08002B2CF9AE}" pid="5" name="MSIP_Label_06b95ba9-d50e-4074-b623-0a9711dc916f_Method">
    <vt:lpwstr>Standard</vt:lpwstr>
  </property>
  <property fmtid="{D5CDD505-2E9C-101B-9397-08002B2CF9AE}" pid="6" name="MSIP_Label_06b95ba9-d50e-4074-b623-0a9711dc916f_Name">
    <vt:lpwstr>[Public]</vt:lpwstr>
  </property>
  <property fmtid="{D5CDD505-2E9C-101B-9397-08002B2CF9AE}" pid="7" name="MSIP_Label_06b95ba9-d50e-4074-b623-0a9711dc916f_SiteId">
    <vt:lpwstr>be0be093-a2ad-444c-93d9-5626e83beefc</vt:lpwstr>
  </property>
  <property fmtid="{D5CDD505-2E9C-101B-9397-08002B2CF9AE}" pid="8" name="MSIP_Label_06b95ba9-d50e-4074-b623-0a9711dc916f_ActionId">
    <vt:lpwstr>2b1dea60-9796-486d-9f77-0804b834ffe7</vt:lpwstr>
  </property>
  <property fmtid="{D5CDD505-2E9C-101B-9397-08002B2CF9AE}" pid="9" name="MSIP_Label_06b95ba9-d50e-4074-b623-0a9711dc916f_ContentBits">
    <vt:lpwstr>0</vt:lpwstr>
  </property>
</Properties>
</file>