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9040" windowHeight="15840"/>
  </bookViews>
  <sheets>
    <sheet name="Arkusz 1" sheetId="2" r:id="rId1"/>
  </sheets>
  <definedNames>
    <definedName name="_xlnm.Print_Area" localSheetId="0">'Arkusz 1'!$A$1:$K$151</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2"/>
  <c r="J8" s="1"/>
  <c r="K8" s="1"/>
  <c r="H40"/>
  <c r="J40" s="1"/>
  <c r="K40" l="1"/>
  <c r="H103"/>
  <c r="J103" s="1"/>
  <c r="H102"/>
  <c r="H89"/>
  <c r="H88"/>
  <c r="J88" s="1"/>
  <c r="H107"/>
  <c r="J107" s="1"/>
  <c r="J89" l="1"/>
  <c r="K89" s="1"/>
  <c r="K88"/>
  <c r="K103"/>
  <c r="J102"/>
  <c r="K102" s="1"/>
  <c r="K107"/>
  <c r="H37"/>
  <c r="J37" s="1"/>
  <c r="H36"/>
  <c r="J36" s="1"/>
  <c r="K36" s="1"/>
  <c r="H35"/>
  <c r="J35" s="1"/>
  <c r="H34"/>
  <c r="J34" s="1"/>
  <c r="K37" l="1"/>
  <c r="K35"/>
  <c r="K34"/>
  <c r="H12"/>
  <c r="J12" l="1"/>
  <c r="K12" s="1"/>
  <c r="H11"/>
  <c r="H96" l="1"/>
  <c r="J96" s="1"/>
  <c r="K96" s="1"/>
  <c r="H95"/>
  <c r="H94"/>
  <c r="H60"/>
  <c r="J60" s="1"/>
  <c r="H59"/>
  <c r="J59" s="1"/>
  <c r="K59" s="1"/>
  <c r="H32"/>
  <c r="J94" l="1"/>
  <c r="K60"/>
  <c r="J32"/>
  <c r="K32" s="1"/>
  <c r="J95"/>
  <c r="K95" s="1"/>
  <c r="H13"/>
  <c r="H16"/>
  <c r="H15"/>
  <c r="H14"/>
  <c r="J11"/>
  <c r="K11" s="1"/>
  <c r="H113"/>
  <c r="J14" l="1"/>
  <c r="K14"/>
  <c r="K94"/>
  <c r="J13"/>
  <c r="K13" s="1"/>
  <c r="J16"/>
  <c r="K16" s="1"/>
  <c r="J15"/>
  <c r="K15" s="1"/>
  <c r="H10"/>
  <c r="J10" s="1"/>
  <c r="K10" s="1"/>
  <c r="H9"/>
  <c r="J9" s="1"/>
  <c r="H7"/>
  <c r="J7" l="1"/>
  <c r="K7" s="1"/>
  <c r="H137"/>
  <c r="K9"/>
  <c r="H17"/>
  <c r="J17" s="1"/>
  <c r="H19"/>
  <c r="H20"/>
  <c r="H21"/>
  <c r="J21" s="1"/>
  <c r="K21" s="1"/>
  <c r="H22"/>
  <c r="J22" s="1"/>
  <c r="K22" s="1"/>
  <c r="H23"/>
  <c r="H24"/>
  <c r="H25"/>
  <c r="J25" s="1"/>
  <c r="K25" s="1"/>
  <c r="H26"/>
  <c r="J26" s="1"/>
  <c r="K26" s="1"/>
  <c r="H27"/>
  <c r="H28"/>
  <c r="J28" s="1"/>
  <c r="K28" s="1"/>
  <c r="H29"/>
  <c r="H30"/>
  <c r="J30" s="1"/>
  <c r="K30" s="1"/>
  <c r="H31"/>
  <c r="J31" s="1"/>
  <c r="K31" s="1"/>
  <c r="H33"/>
  <c r="H38"/>
  <c r="H39"/>
  <c r="J39" s="1"/>
  <c r="K39" s="1"/>
  <c r="H41"/>
  <c r="J41" s="1"/>
  <c r="K41" s="1"/>
  <c r="H42"/>
  <c r="H43"/>
  <c r="H44"/>
  <c r="J44" s="1"/>
  <c r="H45"/>
  <c r="J45" s="1"/>
  <c r="K45" s="1"/>
  <c r="H46"/>
  <c r="H47"/>
  <c r="J47" s="1"/>
  <c r="H48"/>
  <c r="J48" s="1"/>
  <c r="K48" s="1"/>
  <c r="H49"/>
  <c r="J49" s="1"/>
  <c r="K49" s="1"/>
  <c r="H50"/>
  <c r="H51"/>
  <c r="J51" s="1"/>
  <c r="H52"/>
  <c r="J52" s="1"/>
  <c r="K52" s="1"/>
  <c r="H53"/>
  <c r="J53" s="1"/>
  <c r="K53" s="1"/>
  <c r="H54"/>
  <c r="H55"/>
  <c r="J55" s="1"/>
  <c r="H56"/>
  <c r="J56" s="1"/>
  <c r="K56" s="1"/>
  <c r="H57"/>
  <c r="J57" s="1"/>
  <c r="K57" s="1"/>
  <c r="H58"/>
  <c r="H61"/>
  <c r="J61" s="1"/>
  <c r="H62"/>
  <c r="J62" s="1"/>
  <c r="K62" s="1"/>
  <c r="H63"/>
  <c r="J63" s="1"/>
  <c r="K63" s="1"/>
  <c r="H64"/>
  <c r="J64" s="1"/>
  <c r="H65"/>
  <c r="J65" s="1"/>
  <c r="K65" s="1"/>
  <c r="H66"/>
  <c r="J66" s="1"/>
  <c r="K66" s="1"/>
  <c r="H67"/>
  <c r="H68"/>
  <c r="J68" s="1"/>
  <c r="H69"/>
  <c r="J69" s="1"/>
  <c r="K69" s="1"/>
  <c r="H70"/>
  <c r="J70" s="1"/>
  <c r="K70" s="1"/>
  <c r="H71"/>
  <c r="H72"/>
  <c r="J72" s="1"/>
  <c r="H73"/>
  <c r="J73" s="1"/>
  <c r="K73" s="1"/>
  <c r="H74"/>
  <c r="J74" s="1"/>
  <c r="K74" s="1"/>
  <c r="H75"/>
  <c r="H76"/>
  <c r="J76" s="1"/>
  <c r="H77"/>
  <c r="J77" s="1"/>
  <c r="K77" s="1"/>
  <c r="H78"/>
  <c r="H79"/>
  <c r="J79" s="1"/>
  <c r="H80"/>
  <c r="J80" s="1"/>
  <c r="K80" s="1"/>
  <c r="H81"/>
  <c r="H82"/>
  <c r="J82" s="1"/>
  <c r="H83"/>
  <c r="J83" s="1"/>
  <c r="K83" s="1"/>
  <c r="H84"/>
  <c r="J84" s="1"/>
  <c r="K84" s="1"/>
  <c r="H85"/>
  <c r="H86"/>
  <c r="J86" s="1"/>
  <c r="H87"/>
  <c r="J87" s="1"/>
  <c r="K87" s="1"/>
  <c r="H90"/>
  <c r="J90" s="1"/>
  <c r="K90" s="1"/>
  <c r="H91"/>
  <c r="H92"/>
  <c r="H93"/>
  <c r="J93" s="1"/>
  <c r="K93" s="1"/>
  <c r="H97"/>
  <c r="J97" s="1"/>
  <c r="K97" s="1"/>
  <c r="H98"/>
  <c r="H99"/>
  <c r="J99" s="1"/>
  <c r="H100"/>
  <c r="J100" s="1"/>
  <c r="K100" s="1"/>
  <c r="H101"/>
  <c r="J101" s="1"/>
  <c r="K101" s="1"/>
  <c r="H104"/>
  <c r="H105"/>
  <c r="H106"/>
  <c r="J106" s="1"/>
  <c r="K106" s="1"/>
  <c r="H108"/>
  <c r="J108" s="1"/>
  <c r="K108" s="1"/>
  <c r="H109"/>
  <c r="H110"/>
  <c r="J110" s="1"/>
  <c r="H111"/>
  <c r="J111" s="1"/>
  <c r="K111" s="1"/>
  <c r="H112"/>
  <c r="J112" s="1"/>
  <c r="K112" s="1"/>
  <c r="H114"/>
  <c r="H115"/>
  <c r="J115" s="1"/>
  <c r="K115" s="1"/>
  <c r="H116"/>
  <c r="J116" s="1"/>
  <c r="K116" s="1"/>
  <c r="H117"/>
  <c r="H118"/>
  <c r="J118" s="1"/>
  <c r="H119"/>
  <c r="J119" s="1"/>
  <c r="K119" s="1"/>
  <c r="H120"/>
  <c r="J120" s="1"/>
  <c r="K120" s="1"/>
  <c r="H121"/>
  <c r="H122"/>
  <c r="H123"/>
  <c r="J123" s="1"/>
  <c r="K123" s="1"/>
  <c r="H124"/>
  <c r="H125"/>
  <c r="J125" s="1"/>
  <c r="H126"/>
  <c r="J126" s="1"/>
  <c r="K126" s="1"/>
  <c r="H127"/>
  <c r="J127" s="1"/>
  <c r="H128"/>
  <c r="H129"/>
  <c r="H130"/>
  <c r="J130" s="1"/>
  <c r="K130" s="1"/>
  <c r="H131"/>
  <c r="J131" s="1"/>
  <c r="H132"/>
  <c r="H133"/>
  <c r="J133" s="1"/>
  <c r="H134"/>
  <c r="J134" s="1"/>
  <c r="K134" s="1"/>
  <c r="H135"/>
  <c r="J135" s="1"/>
  <c r="K135" s="1"/>
  <c r="H136"/>
  <c r="H18"/>
  <c r="J18" s="1"/>
  <c r="K18" s="1"/>
  <c r="K127" l="1"/>
  <c r="K133"/>
  <c r="K125"/>
  <c r="K118"/>
  <c r="K110"/>
  <c r="K99"/>
  <c r="K86"/>
  <c r="K82"/>
  <c r="K79"/>
  <c r="K76"/>
  <c r="K72"/>
  <c r="K68"/>
  <c r="K64"/>
  <c r="K61"/>
  <c r="K55"/>
  <c r="K51"/>
  <c r="K47"/>
  <c r="K44"/>
  <c r="J129"/>
  <c r="K129" s="1"/>
  <c r="J122"/>
  <c r="K122" s="1"/>
  <c r="J114"/>
  <c r="K114" s="1"/>
  <c r="J105"/>
  <c r="K105" s="1"/>
  <c r="K131"/>
  <c r="J92"/>
  <c r="K92" s="1"/>
  <c r="K17"/>
  <c r="J132"/>
  <c r="K132" s="1"/>
  <c r="J124"/>
  <c r="K124" s="1"/>
  <c r="J117"/>
  <c r="K117" s="1"/>
  <c r="J109"/>
  <c r="K109" s="1"/>
  <c r="J98"/>
  <c r="K98" s="1"/>
  <c r="J91"/>
  <c r="K91" s="1"/>
  <c r="J81"/>
  <c r="K81" s="1"/>
  <c r="J75"/>
  <c r="K75" s="1"/>
  <c r="J67"/>
  <c r="K67" s="1"/>
  <c r="J58"/>
  <c r="K58" s="1"/>
  <c r="J50"/>
  <c r="K50" s="1"/>
  <c r="J43"/>
  <c r="K43" s="1"/>
  <c r="J24"/>
  <c r="K24" s="1"/>
  <c r="J136"/>
  <c r="K136" s="1"/>
  <c r="J128"/>
  <c r="K128" s="1"/>
  <c r="J121"/>
  <c r="K121" s="1"/>
  <c r="J113"/>
  <c r="K113" s="1"/>
  <c r="J104"/>
  <c r="K104" s="1"/>
  <c r="J85"/>
  <c r="K85" s="1"/>
  <c r="J78"/>
  <c r="K78" s="1"/>
  <c r="J71"/>
  <c r="K71" s="1"/>
  <c r="J54"/>
  <c r="K54" s="1"/>
  <c r="J46"/>
  <c r="K46" s="1"/>
  <c r="J38"/>
  <c r="K38" s="1"/>
  <c r="J20"/>
  <c r="K20" s="1"/>
  <c r="J33"/>
  <c r="K33" s="1"/>
  <c r="J29"/>
  <c r="K29" s="1"/>
  <c r="J27"/>
  <c r="K27" s="1"/>
  <c r="J23"/>
  <c r="K23" s="1"/>
  <c r="J19"/>
  <c r="K19" s="1"/>
  <c r="J42"/>
  <c r="J137" l="1"/>
  <c r="K42"/>
  <c r="K137" s="1"/>
</calcChain>
</file>

<file path=xl/sharedStrings.xml><?xml version="1.0" encoding="utf-8"?>
<sst xmlns="http://schemas.openxmlformats.org/spreadsheetml/2006/main" count="546" uniqueCount="411">
  <si>
    <t>Załacznik nr 2 do Zapytania/umowy</t>
  </si>
  <si>
    <t>Nazwa Wykonawcy</t>
  </si>
  <si>
    <t>Nazwa artykułu</t>
  </si>
  <si>
    <t>Ilość</t>
  </si>
  <si>
    <t>Stawka VAT (%)</t>
  </si>
  <si>
    <t xml:space="preserve"> Wartość VAT (zł) kol.8x9 </t>
  </si>
  <si>
    <t>1.</t>
  </si>
  <si>
    <t>2.</t>
  </si>
  <si>
    <t>3.</t>
  </si>
  <si>
    <t>4.</t>
  </si>
  <si>
    <t>5.</t>
  </si>
  <si>
    <t>6.</t>
  </si>
  <si>
    <t>7.</t>
  </si>
  <si>
    <t>8.</t>
  </si>
  <si>
    <t>9.</t>
  </si>
  <si>
    <t>10.</t>
  </si>
  <si>
    <t>11.</t>
  </si>
  <si>
    <t>12.</t>
  </si>
  <si>
    <t>13.</t>
  </si>
  <si>
    <t>14.</t>
  </si>
  <si>
    <t>15.</t>
  </si>
  <si>
    <t>16.</t>
  </si>
  <si>
    <t>17.</t>
  </si>
  <si>
    <t>19.</t>
  </si>
  <si>
    <t>22.</t>
  </si>
  <si>
    <t>23.</t>
  </si>
  <si>
    <t>24.</t>
  </si>
  <si>
    <t>25.</t>
  </si>
  <si>
    <t>26.</t>
  </si>
  <si>
    <t>27.</t>
  </si>
  <si>
    <t>28.</t>
  </si>
  <si>
    <t>29.</t>
  </si>
  <si>
    <t>30.</t>
  </si>
  <si>
    <t>31.</t>
  </si>
  <si>
    <t>32.</t>
  </si>
  <si>
    <t>33.</t>
  </si>
  <si>
    <t>34.</t>
  </si>
  <si>
    <t>35.</t>
  </si>
  <si>
    <t>36.</t>
  </si>
  <si>
    <t>…………………………………………………………………………………………………………………………………………………………………</t>
  </si>
  <si>
    <t>(pieczątka i podpis osoby/osób uprawnionej/uprawnionych do reprezentacji)</t>
  </si>
  <si>
    <r>
      <t xml:space="preserve">Cena </t>
    </r>
    <r>
      <rPr>
        <b/>
        <sz val="11"/>
        <color indexed="8"/>
        <rFont val="Times New Roman"/>
        <family val="1"/>
        <charset val="238"/>
      </rPr>
      <t>jednostkowa netto (zł)</t>
    </r>
  </si>
  <si>
    <t>ZESTAWIENIE ASORTYMENTOWO - CENOWE</t>
  </si>
  <si>
    <r>
      <t xml:space="preserve">Wymagane parametry / </t>
    </r>
    <r>
      <rPr>
        <b/>
        <sz val="11"/>
        <rFont val="Times New Roman"/>
        <family val="1"/>
        <charset val="238"/>
      </rPr>
      <t>właściwości</t>
    </r>
  </si>
  <si>
    <t>Lp.</t>
  </si>
  <si>
    <t>Jednostka miary</t>
  </si>
  <si>
    <t>Wartość netto (zł) kol. 5x7</t>
  </si>
  <si>
    <t>Wartość brutto (zł) kol. 8+10</t>
  </si>
  <si>
    <t>Uwaga! Sposób wypełnienia Zestawienia w Załączniku nr 5 do Zapytania</t>
  </si>
  <si>
    <t>szt.</t>
  </si>
  <si>
    <t>Dozownik w kolorze białym, zamykany na klucz, do mydła w pianie, wykonany z ABS z manualnym przyciskiem do podawania mydła, z możliwością dolewania, wymiary: 17x10,5x12,5cm (+/- 2mm)</t>
  </si>
  <si>
    <t>Dozownik do mydła w pianie z możliwością dolewania 0,5L typu CleanPro lub równoważny</t>
  </si>
  <si>
    <t>Dozownik do mydła w pianie z możliwością dolewania 1L typu CleanPro lub równoważny</t>
  </si>
  <si>
    <t>Dozownik w kolorze białym, zamykany na klucz, do mydła w pianie, wykonany z ABS z manualnym przyciskiem do podawania mydła, z możliwością dolewania, wymiary: 22,5x15,5x13,5cm (+/- 2mm)</t>
  </si>
  <si>
    <t xml:space="preserve">Dozownik do papieru toaletowego Mini Jumbo typu Tork lub równoważny                                                           </t>
  </si>
  <si>
    <t>Dozownik do papieru toaletowego Mini Jumbo na rolkę o długości minimum 35m z hamulcem.
Materiał: Plastik.
Kolor: Biały.
Szerokość:  345mm (+/- 2 mm).
Wysokość:   275mm  (+/- 2 mm).
Głębokość:  132mm (+/- 2 mm).
Wyposażony w zamek i kluczyk.</t>
  </si>
  <si>
    <t>Dozownik do papieru toaletowego typu Tork SmartOne.
Materiał: Plastik.
Kolor: Biały.
Szerokość: 269mm(+/-2mm).
Wysokość: 269mm(+/-2mm).
Głębokość: 156mm(+/-2mm).
Wyposażony w zamek i kluczyk.</t>
  </si>
  <si>
    <t xml:space="preserve">Dozownik do ręcznika typu Tork Mini lub równoważny                                                         </t>
  </si>
  <si>
    <t>Dozownik do papieru toaletowego SmartOne typu Tork lub równoważny</t>
  </si>
  <si>
    <t>Dozownik do ręcznika typu Tork Mini otwierany z boku.
Kolor: biały.
Materiał: Plastik, ABS+MABS.
Szerokość:  332mm (+/- 2mm).
Wysokość:  291mm  (+/- 2mm).
Głębokość:  135mm (+/-2mm).                                              Wyposażony w zamek i kluczyk.</t>
  </si>
  <si>
    <t>Pad do maszyny 16" różne kolory typu Kastell lub równoważny</t>
  </si>
  <si>
    <t xml:space="preserve">Pady do maszyny do polerowania, usuwania brudu, gruntownego czyszczenia, starych powłok ochronnych, różne kolory. </t>
  </si>
  <si>
    <t>DUOTEX Kij aluminiowy teleskopowy 0,5 - 0,8m z uchwytem ergonomicznym</t>
  </si>
  <si>
    <t>DUOTEX Kij aluminiowy teleskopowy 1,0 - 1,9m z uchwytem ergonomicznym</t>
  </si>
  <si>
    <t>DUOTEX Kij aluminiowy teleskopowy 0,5 - 0,8m lub równoważny</t>
  </si>
  <si>
    <t>DUOTEX Kij aluminiowy teleskopowy 1,0 - 1,9m lub równoważny</t>
  </si>
  <si>
    <t>DUOTEX Mop MicroWet 47cm lub równoważny</t>
  </si>
  <si>
    <t>DUOTEX Mop MicroWet 30cm lub równoważny</t>
  </si>
  <si>
    <t>DUOTEX Mop Premium Ergo 47cm lub równoważny</t>
  </si>
  <si>
    <t>DUOTEX Mop Premium Ergo 30cm lub równoważny</t>
  </si>
  <si>
    <t>Mop o dł. 47cm 
Materiał:
- 100% mikrowłókno,
- materiał rzepowy                                        Wykonanie:
- mop szyty,
- pętelka zamknięta, skręcona,                    Właściwości:
- temperatura prania: do 95°C,
- ilość prań: do 700 cykli,
- kurczliwość: ok. 3%,</t>
  </si>
  <si>
    <t>Mop o dł. 30cm 
Materiał:
- 100% mikrowłókno,
- materiał rzepowy                                        Wykonanie:
- mop szyty,
- pętelka zamknięta, skręcona,                    Właściwości:
- temperatura prania: do 95°C,
- ilość prań: do 700 cykli,
- kurczliwość: ok. 3%,</t>
  </si>
  <si>
    <t xml:space="preserve">Mop o dł. 47cm                                                            Materiał:
- 100% mikrowłókno, dwie warstwy,
- materiał rzepowy
Wykonanie:
- mop szyty,
Właściwości:
- temperatura prania: do 95°C,
- ilość prań: do 700 cykli.
</t>
  </si>
  <si>
    <t xml:space="preserve">Mop o dł. 30cm                                                            Materiał:
- 100% mikrowłókno, dwie warstwy,
- materiał rzepowy
Wykonanie:
- mop szyty,
Właściwości:
- temperatura prania: do 95°C,
- ilość prań: do 700 cykli.
</t>
  </si>
  <si>
    <t>DUOTEX Stelaż z wymiennym rzepem do mopa 40cm lub równoważny</t>
  </si>
  <si>
    <t>DUOTEX Stelaż z wymiennym rzepem do mopa 23cm lub równoważny</t>
  </si>
  <si>
    <t>Stelaż 40cm  z wymiennym rzepem do mopa 47cm 
- korpus wykonany z anodowanego aluminium, całkowicie gładka powierzchnia uniemożliwiająca osadzanie się zanieczyszczeń 
- przegub wykonany z polipropylenu
- taśma z rzepem</t>
  </si>
  <si>
    <t>Stelaż 23cm  z wymiennym rzepem do mopa 30cm 
- korpus wykonany z anodowanego aluminium, całkowicie gładka powierzchnia uniemożliwiająca osadzanie się zanieczyszczeń 
- przegub wykonany z polipropylenu</t>
  </si>
  <si>
    <t>Stelaż speedy 40cm z magnesem do płaskich mopów speedy 40cm typu CleanPro lub równoważny</t>
  </si>
  <si>
    <t>Mop płaski 40cm bawełniano-poliestrowy duo (do stelaży speedy i kieszeniowych) typu CleanPro lub równoważny</t>
  </si>
  <si>
    <t>Mop płaski 40cm z mikrofazy duo (do stelaży speedy i kieszeniowych) typu CleanPro lub równoważny</t>
  </si>
  <si>
    <t>Mop płaski 40cm bawełniano-poliestrowy z tasiemką typu Intermop lub równoważny</t>
  </si>
  <si>
    <t>Mop płaski 40cm z mikrofazy z tasiemką typu Intermop lub równoważny</t>
  </si>
  <si>
    <t>Mop płaski 40cm z mikrofazy duo (do stelaży speedy i kieszeniowych) typu CleanPro lub równoważny                                         Specyfikacja produktu:
Gramatura: 100 g
Kolor:biały
Podstawa mopa: 100% microfibra, typ mikrowłókna składający się z bardzo cienkich włókien poliestrowych i włókien poliamidowych wproporcji: włókno poliestrowe 80%, włókno poliamidowe 20% rodzaj materiałuwłókienniczego - tkany
Kieszenie mopa: 100% microfibra, typ mikrowłóknaskładający się z bardzo cienkich włókien poliestrowych i poliamidowych wproporcji: polyester 80%, poliamid 20% rodzaj materiału włókienniczego - tkany
Włókno: poliester, poliamid
Lamówka: brak
Ścieralność: max3%
Temp. prania: do 95 stopni C
Temp. suszenia: max 50 stopni Celsjusza
Gwarancja prań:  min. 350 cykli</t>
  </si>
  <si>
    <t>Stelaż kombi 40cm do płaskich mopów z tasiemką 40cm typu Intermop lub równoważny</t>
  </si>
  <si>
    <t>Mop płaski 40cm bawełniano-poliestrowy duo (do stelaży speedy i kieszeniowych) typu CleanPro lub równoważny                                                     Specyfikacja produktu:
Gramatura: 140 g
Kolor:biały
Podstawa mopa:poliester , bawełna
Kieszenie mopa: włókno mieszane 40% poliester,60% bawełna
Włókno: tkane
Lamówka: brak
Frędzle wewnętrzne: długość 20 mm, zamknięte, symetryczne, poliester i bawełna kolor biały surowy, ilość ściegów 15
Frędzle zewnętrzne: długość 80 mm, zamknięte, symetryczne, bawełna poliester kolor biały surowy
Ścieralność: max 3%
Temp. prania: do 95 stopni C
Temp. suszenia: max 50 stopni Celsjusza
Gwarancja prań:  min. 350 cykli</t>
  </si>
  <si>
    <t>Mop płaski 40cm bawełniano-poliestrowy z tasiemką typu Intermop lub równoważny                                         Specyfikacja produktu:
Gramatura: 140 g
Kolor:biały
Podstawa mopa: 100% microfibra, typ mikrowłókna składający się z bardzo cienkich włókien poliestrowych i włókien poliamidowych wproporcji: włókno poliestrowe 80%, włókno poliamidowe 20% rodzaj materiałuwłókienniczego - tkany
Kieszenie mopa: 100% microfibra, typ mikrowłóknaskładający się z bardzo cienkich włókien poliestrowych i poliamidowych wproporcji: polyester 80%, poliamid 20% rodzaj materiału włókienniczego - tkany
Włókno: poliester, poliamid
Lamówka: brak
Ścieralność: max3%
Temp. prania: do 95 stopni C
Temp. suszenia: max 50 stopni Celsjusza
Gwarancja prań:  min. 350 cykli</t>
  </si>
  <si>
    <t>Mop płaski 40cm z mikrofazy z tasiemką typu Intermop lub równoważny                                         Specyfikacja produktu:
Gramatura: 100 g
Kolor:biały
Podstawa mopa: 100% microfibra, typ mikrowłókna składający się z bardzo cienkich włókien poliestrowych i włókien poliamidowych wproporcji: włókno poliestrowe 80%, włókno poliamidowe 20% rodzaj materiałuwłókienniczego - tkany
Kieszenie mopa: 100% microfibra, typ mikrowłóknaskładający się z bardzo cienkich włókien poliestrowych i poliamidowych wproporcji: polyester 80%, poliamid 20% rodzaj materiału włókienniczego - tkany
Włókno: poliester, poliamid
Lamówka: brak
Ścieralność: max3%
Temp. prania: do 95 stopni C
Temp. suszenia: max 50 stopni Celsjusza
Gwarancja prań:  min. 350 cykli</t>
  </si>
  <si>
    <t>Mop sznurkowy mini 150g typu Master IKA lub równoważny</t>
  </si>
  <si>
    <t>Stelaż kieszeniowy 80cm do mopów akrylowych/bawełnianych 80cm typu CleanPro lub równoważny</t>
  </si>
  <si>
    <t>Worki na śmieci 35L LDPE 25szt.</t>
  </si>
  <si>
    <t xml:space="preserve">Worki na śmieci 60L LDPE 25szt. </t>
  </si>
  <si>
    <t>Worki na śmieci 120L LDPE 25szt.</t>
  </si>
  <si>
    <t>Worki 160L LDPE 20szt.</t>
  </si>
  <si>
    <t>Worki 240L LDPE 20szt.</t>
  </si>
  <si>
    <t>rol.</t>
  </si>
  <si>
    <t>Worki foliowe służące do pakowania śmieci, 35L, LDPE, pakowane po 25szt. na rolce, czarne</t>
  </si>
  <si>
    <t>Worki foliowe służące do pakowania śmieci, 120L, LDPE, pakowane po 25szt. na rolce, czarne</t>
  </si>
  <si>
    <t>Worki foliowe służące do pakowania śmieci, 60L, LDPE, pakowane po 25szt. na rolce, czarne lub niebieskie</t>
  </si>
  <si>
    <t>Worki foliowe służące do pakowania śmieci, 160L, LDPE, pakowane po 20szt. na rolce, czarne</t>
  </si>
  <si>
    <t>Worki foliowe służące do pakowania śmieci, 240L, LDPE, pakowane po 20szt. na rolce, czarne</t>
  </si>
  <si>
    <t>Worki na śmieci 60L z taśmą LD/HD 10szt.</t>
  </si>
  <si>
    <t>Worki foliowe z taśmą ściągającą służące do pakowania śmieci, 60L, LD/HD, pakowane po 10szt. na rolce, czarne lub niebieskie</t>
  </si>
  <si>
    <t>VILEDA Kij aluminiowy 150cm lub równoważny</t>
  </si>
  <si>
    <t>VILEDA Kij 140cm z gwintem do mioteł lub równoważny</t>
  </si>
  <si>
    <t>37.</t>
  </si>
  <si>
    <t>38.</t>
  </si>
  <si>
    <t>39.</t>
  </si>
  <si>
    <t>40.</t>
  </si>
  <si>
    <t>41.</t>
  </si>
  <si>
    <t>VILEDA Miotła Eco twarda lub równoważn</t>
  </si>
  <si>
    <t xml:space="preserve">VILEDA Rękawice lateksowe wysoko wytrzymałe z bawełną lub równoważne </t>
  </si>
  <si>
    <t xml:space="preserve">Rękawice lateksowe 
Właściwości:
- wysoko wytrzymałe rękawice z bawełną 
- zapobiegające przenoszeniu zanieczyszczeń,
- kolor: żółty,
- rozmiar: L,M,S
- zawartość opakowania: 1 para.
</t>
  </si>
  <si>
    <t>Preparat do dezynfekcji rąk Bioseptol 80 lub równoważny</t>
  </si>
  <si>
    <t>Właściwości:                                                                    Preparat w postaci płynu produkowany na bazie alkoholu etylowego o działaniu bakterio, grzybo, wiruso, prątkobójcze i bójcze wobec prątków gruźlicy, przeznaczony do higienicznej i chirurgicznej dezynfakcji rąk.Opakowanie 500 ml, butelka z pompką.</t>
  </si>
  <si>
    <t>42.</t>
  </si>
  <si>
    <t xml:space="preserve">Kij drewniany </t>
  </si>
  <si>
    <t>Kij drewniany do szczotek, 120cm lub 130cm</t>
  </si>
  <si>
    <t>Kostka do WC typu General Fresh lub równoważna</t>
  </si>
  <si>
    <t>Kostka do WC typu General Fresh, koszyk 40g (+/- 5g) lub równoważna</t>
  </si>
  <si>
    <t>WC Komplet (okrągła szczotka + pojemnik) typu Konex lub równoważny</t>
  </si>
  <si>
    <t>Krem do rąk</t>
  </si>
  <si>
    <t xml:space="preserve">Ochronny glicerynowo-cytrynowy z silikonem 75ml                       </t>
  </si>
  <si>
    <t>Miotła trapezówka typu CleanPro lub równoważna</t>
  </si>
  <si>
    <t xml:space="preserve">Szczotka chodnikowa, plastikowa, włosie sztuczne z gwintem na kij                                </t>
  </si>
  <si>
    <t>Odkamieniacz typu Kamix lub równoważny</t>
  </si>
  <si>
    <t>Opakowanie 50g w proszku</t>
  </si>
  <si>
    <t>Pianka do dezynfekcji rąk typu TORK lub równoważna</t>
  </si>
  <si>
    <t>krt.</t>
  </si>
  <si>
    <t>Mydło pianowe 5L typu CleanPro lub równoważne</t>
  </si>
  <si>
    <t>Pianka do dezynfekcji Tork S4, 6x950 ml</t>
  </si>
  <si>
    <t>Mydło toaletowe w kostce typu Damla lub równoważne</t>
  </si>
  <si>
    <t>Mydło w płynie antybakteryjne typu Clovin lub równoważne</t>
  </si>
  <si>
    <t>Mydło mające właściwości antybakteryjne, opakowanie 5L</t>
  </si>
  <si>
    <r>
      <t>Mydło w opakowaniu,waga</t>
    </r>
    <r>
      <rPr>
        <sz val="11"/>
        <color indexed="10"/>
        <rFont val="Times New Roman"/>
        <family val="1"/>
        <charset val="238"/>
      </rPr>
      <t xml:space="preserve">  </t>
    </r>
    <r>
      <rPr>
        <sz val="11"/>
        <rFont val="Times New Roman"/>
        <family val="1"/>
        <charset val="238"/>
      </rPr>
      <t xml:space="preserve">100g (+/- 10g)                   </t>
    </r>
    <r>
      <rPr>
        <sz val="11"/>
        <color theme="1"/>
        <rFont val="Times New Roman"/>
        <family val="1"/>
        <charset val="238"/>
      </rPr>
      <t xml:space="preserve">          </t>
    </r>
  </si>
  <si>
    <r>
      <t xml:space="preserve">Komplet do WC - okrągła szczotka i pojemnik, białe, wykonane z wytrzymałego, </t>
    </r>
    <r>
      <rPr>
        <sz val="11"/>
        <rFont val="Times New Roman"/>
        <family val="1"/>
        <charset val="238"/>
      </rPr>
      <t>nietłukącego się tworzywa sztucznego.</t>
    </r>
  </si>
  <si>
    <t>Mydło w płynie hipoalergiczne typu Biały Jeleń lub równoważne</t>
  </si>
  <si>
    <t>Mydło hipoalergiczne typu Biały Jeleń, opakowanie 5L</t>
  </si>
  <si>
    <t>Mydło w płynie z dozownikiem typu Cari lub równoważne</t>
  </si>
  <si>
    <t>Pojemność: 500ml z dozownkiem, pompka</t>
  </si>
  <si>
    <t>Neutralizator zapachu typu TORK lub równoważny</t>
  </si>
  <si>
    <t>Neutralizator zapachów w sprayu premium, 75 ml</t>
  </si>
  <si>
    <t>Odkamieniacz w płynie do ekspresu De Longhi</t>
  </si>
  <si>
    <t>Pojemność: 500ml</t>
  </si>
  <si>
    <t>Odkamieniacz w tabletkach JURA do wszystkich ekspresów ciśnieniowych</t>
  </si>
  <si>
    <t>Opakowanie: 36 tabletek</t>
  </si>
  <si>
    <t>Odświeżacz powietrza (spryskiwacz) typu Fresh Air lub równoważny</t>
  </si>
  <si>
    <t xml:space="preserve">Gotowy do użycia odświeżacz powietrza (spryskiwacz), wydajność: min. 600 dozowań, opakowanie 600 ml, trwałość zapachu  min. 12 godzin, różne zapachy                          </t>
  </si>
  <si>
    <t>Odświeżacz powietrza typu TORK lub równoważny</t>
  </si>
  <si>
    <t>Odświeżacz powietrza TORK w sprayu o zapachu kwiatowym oraz owocowym, 75 ml</t>
  </si>
  <si>
    <t>Pad ręczny typu Kastell lub równoważny</t>
  </si>
  <si>
    <t>Pad do docierki 11x25 (+/- 2cm) rożne kolory</t>
  </si>
  <si>
    <t>Papier toaletowy "mała rolka" typu Katrin lub równoważny</t>
  </si>
  <si>
    <t>opak.</t>
  </si>
  <si>
    <t>Kolor: Biały
Ilość warstw: 2
Długość rolki: 18,2m (+/- 2%)
Perforacja: tak
Ilość rolek w opakowaniu: 8
Średnica rolki: 11,3cm</t>
  </si>
  <si>
    <t>Papier toaletowy makulaturowy (szary),  1-warstwowy, długość 24m (+/- 2%), gramatura 37-38g/m2, opakowanie 8 rolek</t>
  </si>
  <si>
    <t>Papier toaletowy "mała rolka" szary typu Grasant lub równoważny</t>
  </si>
  <si>
    <t>Papier toaletowy JUMBO typu Grasant lub równoważny</t>
  </si>
  <si>
    <t xml:space="preserve">Właściwości:
Kolor: szary
Szerokość roli [mm]: 90 LUB 100 mm
Ilość metrów [m]: 130m (+/- 5%)
Gofr: tak
Perforacja: nie
Ilość w opakowaniu: 12 szt. </t>
  </si>
  <si>
    <t>Papier toaletowy typu TORK SmartOne lub równoważny</t>
  </si>
  <si>
    <t>Papier toaletowy Tork SmartOne 207m, biały, dwuwarstwowy, 6 rolek w kartonie</t>
  </si>
  <si>
    <t>Papier toaletowy w składce typu KC Scott lub równoważny</t>
  </si>
  <si>
    <t>Papier toaletowy w składce, dwuwarstwowy w kolorze białym (minimum 78%), bielony bez użycia chloru, wykonany z celulozy z dodatakiem celulozy z recyklingu,  posiadający certyfikat FSC, pakowany po 250 sztuk zawiniętych w papierową banderolę, minimalna ilość paczek papieru w opakowaniu zbiorczym 24.</t>
  </si>
  <si>
    <t>Pasta BHP z piaskiem 0,5kg</t>
  </si>
  <si>
    <t>Delikatna dla rąk, zawierająca składniki nawilżające, opakowanie 0,5kg</t>
  </si>
  <si>
    <t xml:space="preserve">Płyn do naczyń Brillant lub równoważny </t>
  </si>
  <si>
    <t>but.</t>
  </si>
  <si>
    <t>Opakowanie: 1L</t>
  </si>
  <si>
    <t>Preparat do bieżącego mycia powierzchni drewnianych typu Daily Clean Drewno i Panale lub równoważny</t>
  </si>
  <si>
    <t>kan.</t>
  </si>
  <si>
    <t>Skoncentrowany preparat do bieżącego mycia i pielęgnacji paneli podłogowych i ściennych, parkietów, powierzchni z drewna lakierowanego oraz płyt drewnopochodnych. Nie pozostawiający smug i zacieków. Stosowany w rozcieńczeniach 0,5%-1%. Pozostawiający przyjemny zapach. pH koncentratu: 7,5 - 8,5. Opakowania 10L zawierające informację na temat pH koncentratu i zalecanych roztworów.</t>
  </si>
  <si>
    <t xml:space="preserve">Preparat do dezynfekcji powierzchni zmywalnych typu ECO DES lub równoważny </t>
  </si>
  <si>
    <t>Skoncentrowany (1%-5%) preparat myjąco-dezynfekujący na bazie czwartorzędowych soli amonowych do dezynfekcji wszelkich zmywalnych powierzchni w: obiektach sportowych, basenach, saunach, sanatoriach, ośrodkach rehabilitacji,zakładach fizykoterapii,szatniach, przebieralniach,brodzików przed wejściem na basen.
Aktywny wobec bakterii i grzybów.
Opakowanie: 5L</t>
  </si>
  <si>
    <t xml:space="preserve">Preparat do mycia powierzchni i przedmiotów szklanych (do czyszczenia wysokopołyskowych powierzchnini jak szkło, lustra, glazura, meble na wysoki połysk). Nie pozostawiający smug, usuwający uciążliwy brud (jak np. tłuszcz), ślady po palcach, kroplach deszczu. Opakowanie 1L zawierające informację na temat pH koncentratu i zalecanych roztworów.                          </t>
  </si>
  <si>
    <t>Preparat do mycia tłustych i olejowanych zabrudzeń typu Flormatik Fat lub równoważny</t>
  </si>
  <si>
    <t>Preparat do mycia powierzchni szklanych typu Glass Cleaner lub równoważny</t>
  </si>
  <si>
    <t>Skoncentrowany preparat do tłustych i olejowych zabrudzeń nie zawierający fosforanów, przeznaczony do czyszczenia wodoodpornych powierzchni (jak posadzki betonowe, PVC, kamień naturalny i sztuczny), części maszyn i silników, prania odzieży roboczej. Stosowany w rozcieńczeniach 0,5%-5%. Przeznaczony zarówno do mycia ręcznego jak i maszynowego oraz do maszyn wysokociśnieniowych. pH koncentartu: 13-14. Opakowania 1L  zawierające informację na temat pH koncentratu i zalecanych roztworów.</t>
  </si>
  <si>
    <t>Proszek do prania kolor typu Clovin lub równoważny</t>
  </si>
  <si>
    <t>Opakowanie: 10kg</t>
  </si>
  <si>
    <t>Proszek do prania uniwersalny typu Clovin lub równoważny</t>
  </si>
  <si>
    <t xml:space="preserve">Ręcznik kuchenny dwuwarstwowy </t>
  </si>
  <si>
    <t xml:space="preserve">Parametry:
- rodzaj surowca: celuloza z celulozą z recyklingu
- kolor: biały (min. 78% białości)
- warstwy: 2 warstwy,
- długoć rolki: 60m (+/- 2%)                      </t>
  </si>
  <si>
    <t>Ręcznik ZZ dwuwarstwowy typu TORK  lub równoważny</t>
  </si>
  <si>
    <t>Parametry:
- wymiary listka: min. 21x21 cm,
- kolor: biały (min. 78% białości),                                                                    - rodzaj surowca: celuloza z celulozą z recyklingu
- warstwy: 2 warstwy,
- opakowanie zbiorcze: min. 12 bind x 250 listków = 3000 listków</t>
  </si>
  <si>
    <t>Ręcznik papierowy w roli, jednowarstwowy, kolor: biały ,  wymiary 19,8cmx350m + - 10%, pakowany po 6szt w opakowaniu kartonowym. W zastosowaniu z dozownikiem z możliwością uzyskania minimum 1350 odcinków. Ręczniki wykonane z materiału zapewniającego wysoką chłonność posiadające w składzie włókna pierwotne min36% włókna z recyklingu 64%, wykonane w technologii UCTAD co umożliwia szybkie i efektywne osuszanie rąk. Wysoka chłonność i struktura tekstylna zapewniają pełny komfort i miękkość.</t>
  </si>
  <si>
    <t>Ręcznik w roli autocut typu KC Scott lub równoważny</t>
  </si>
  <si>
    <t>Ręcznik w roli typu TORK Matic lub równoważny</t>
  </si>
  <si>
    <t>Ręcznik papierowy w roli matic, jednowarstwowy, kolor: biały, surowiec: celuloza TAD, wymiar listka: 21x25cm, długość rolki: 280m, ilość odcinków: 1200</t>
  </si>
  <si>
    <t>Rękawice foliowe jednorazowe z zawieszką typu Master lub równoważne</t>
  </si>
  <si>
    <t>Przeznaczone są do zabezpieczenia skóry rąk przy wykonywaniu prac mało inwazyjnych lub jako wkład do innych rękawic. Chroniące skórę rąk przed zabrudzeniem. Opakowanie zbiorcze 100szt. Różne rozmiary: S, M, L</t>
  </si>
  <si>
    <t>Sól do zmywarek typu Gut&amp;Gunstig lub równoważna</t>
  </si>
  <si>
    <t>Opakowanie: 2kg</t>
  </si>
  <si>
    <t>Szczotka "żelazko" typu CleanPro lub równoważna</t>
  </si>
  <si>
    <t>Szczotka z uchwytem, tworzywo sztuczne, długość: 15cm</t>
  </si>
  <si>
    <t>Zamiatacz drewniany, sztuczne włosie, 30cm typu Konex lub równoważny</t>
  </si>
  <si>
    <t xml:space="preserve">Szufelka metalowa </t>
  </si>
  <si>
    <t>Szufelka metalowa lakierowana, min. dł. 24cm</t>
  </si>
  <si>
    <t>Szufelka ze zmiotką typu CleanPro lub równoważna</t>
  </si>
  <si>
    <t>Szufelka ze zmiotką, szufelka zakończona gumą</t>
  </si>
  <si>
    <t>Ściągaczka do podłogi typu CleanPro lub równoważna</t>
  </si>
  <si>
    <t>Ściągaczka do wody plastikowa, 45cm, 55cm, 75cm</t>
  </si>
  <si>
    <t>Rama metalowa wzmocniona, uchwyt gumowany, guma czarna uniwersalna, 35cm</t>
  </si>
  <si>
    <t>Ściągaczka do szyb z uchwytem typu Inter Team lub równoważna</t>
  </si>
  <si>
    <t>Uniwersalna ściereczka ze 100% mikrofibry (skład: polyester 80%, poliamid 20%) o dużej trwałości do gładkich powierzchni,takich jak łączniki, płytki, itp.odporna na temperturę prania do 60 ° C
Gramatura : min. 300 g/m2
kolor : różne kolory
wymiary: 40 x 40 cm</t>
  </si>
  <si>
    <t>Ścierki uniwersalne typu CleanPro lub równoważne</t>
  </si>
  <si>
    <t>Ścierka do podłogi z mikrofibry typu Hightech lub równoważna</t>
  </si>
  <si>
    <t>Ścierka z mikrofibry, wymiary: 50x60cm</t>
  </si>
  <si>
    <t>Ścierka tetrowa typu CleanPro lub równoważna</t>
  </si>
  <si>
    <t>Ścierka tetrowa bawełniana, wymiary: 50x80cm</t>
  </si>
  <si>
    <t>Preparat dezynfekcyjno-myjący typu LH2 lub równoważny</t>
  </si>
  <si>
    <t>Gotowy do użycia  na bazie czwartorzędowych związków amoniowych zawierający chlorek didecyloamoniowy jako substancję czynną. Nie zawierający chloru. Przeznaczony do mycia i dezynfekcji wszelkich wodoodpornych powierzchni. Czas ekspozycji do 5 minut. Produkt nie posiadający zapachu i nie wpływający ujemnie na dezynfekowane powierzchnie. Spektrum działania bakteriobójcze i grzybobójcze. Preparat posiadający zezwolenie Ministra Zdrowia na obrót preparatem biobójczym, pH koncentratu 7,5-9,5. Opakowanie 0,5L ze spryskiwaczem.</t>
  </si>
  <si>
    <t>Preparat do usuwania powłok polimerowych Stripper Ultra lub równoważny</t>
  </si>
  <si>
    <t>Skoncentrowany, alkaliczny środek przeznaczony do gruntownego mycia mocno zabrudzonych powierzchni. Usuwający stary brud, tłuszcze, pasty oraz powłoki polimerowe , do podłóg kamiennych, z lastriko oraz z PCV. Środek niskopieniący, stosowany w rozcieńczeniach : usuwanie warstw polimerowych – 5%-20%. pH koncentratu 13,0-14,0. Opakowanie 10L zawierające informację na temat pH koncentratu i zalecanych roztworów.</t>
  </si>
  <si>
    <t>Preparat do mycia podłóg wodoodpornych typu Flormatik V lub równoważny</t>
  </si>
  <si>
    <t>Zalecany do bieżącego mycia wodoodpornych podłóg, PCV, linoleum, kamienia naturalnego, betonu, marmuru, podłóg ceramicznych, gresu, lakierowanych parkietów oraz paneli. Nie pozostawiający smug i zacieków. Stosowany w rozcieńczeniach 0,25%-2%. Polecany zarówno do mycia ręcznego jak i maszynowego. pH koncentartu: 8,5-9,5. Opakowanie  10L zawierające informację na temat pH koncentratu i zalecanych roztworów.</t>
  </si>
  <si>
    <t>Preparat do mycia pomieszczeń i  urządzeń sanitarnych typu Profibasic S530 lub równoważny</t>
  </si>
  <si>
    <t>Środek do mycia  pomieszczeń i urządzeń sanitarnych. Przeznaczony do powierzchni takich jak: kafelki ceramiczne, porcelana, chrom, stal nierdzewna, szkło i tworzywa sztuczne. Pozostawiający przyjemny zapach. Stosowany w rozcieńczeniach 0,40%-1%. pH koncentratu 1-2. Opakowanie 10L zawierające informację na temat pH koncentratu i zalecanych roztworów.</t>
  </si>
  <si>
    <t>Preparat do nabłyszczania podłóg o podwyższonej odporności na alkohole i środki dezynfekcyjne typu Akrylan High Gloss lub równoważny</t>
  </si>
  <si>
    <t xml:space="preserve">Dyspersja polimerowa do nabłyszczania podłóg, przeznaczona do gumolitów, linoleum, płytek PCV i lastrika. Posiadająca właściwości antypoślizgowe, nie wymagająca polerowania. Odporna na alkohole oraz na środki dezynfekujące. pH preparatu 8,0-9,0. Opakowanie 10L </t>
  </si>
  <si>
    <t>Nabłyszczacz do zmywarki typu Klarspüler lub równoważny</t>
  </si>
  <si>
    <t>Środek  do  płukania  naczyń i urządzeń w
przemysłowych  i domowych zmywarkach do naczyń. Dodawany do płukania naczyń w procesie
płukania. Opakowanie: 1L</t>
  </si>
  <si>
    <t>Środek (w sprayu) na owady latające typu BROS lub równoważne</t>
  </si>
  <si>
    <t>Środek na mrówki typu BROS lub równoważny</t>
  </si>
  <si>
    <t>Środek na owady (płytka) typu BROS lub równoważny</t>
  </si>
  <si>
    <t>Środek przeciw szczurom typu BROS lub równoważny</t>
  </si>
  <si>
    <t>Preparat do usuwania kamienia z maszyn vendingowych typu Profimax SP102 lub równoważny</t>
  </si>
  <si>
    <t>Skoncentrowany (1% - 10%) uniwersalny środek usuwający kamień i myjący przeznaczony do urządzeń z gorącą wodą, bojlerów, ekspresów do kawy i szybkowarów. Przeznaczony do przedmiotów wykonanych z mosiądzu, miedzi, cyny, stali
szlachetnej i aluminium. Nie zawierający fosforanów, dopuszczony do kontaktu z żywnością. Opakowanie: 1L</t>
  </si>
  <si>
    <t>Żel do dezynfekcji urządzeń sanitarnych typu SILUX WC GEL STRONG lub równoważny</t>
  </si>
  <si>
    <t>Środek w postaci żelu do gruntownego czyszczenia urządzeń sanitarnych (umywalki, pisuary, bidety, muszle klozetowe). Preparat o właściwościach dezynfekcyjnych (bakteriobójczych oraz grzybobójczych). Preparat musi posiadać Pozwolenie Ministra Zdrowia na obrót produktem biobójczym. Likwidujący przykre zapachy urynowe. Zawierający chlor. pH preparatu: 12-14. Opakowanie: 750ml</t>
  </si>
  <si>
    <t>Żel do usuwania kamienia i rdzy w sanitariatach typu SILUX WC ACID lub równoważny</t>
  </si>
  <si>
    <t>Środek do usuwania kamienia i rdzy, nie zawierający chloru, zawierający kwas solny. Pozostawiający przyjemny, leśny zapach. pH preparatu: 0-2. Opakowanie: 750ml</t>
  </si>
  <si>
    <t>Tabletki do zmywarek typu AT HOME lub równoważne</t>
  </si>
  <si>
    <t>Tabletki przeznaczone do wszystkich rodzajów zmywarek.
Tabletki usuwające uciążliwe zabrudzenia, pozostawiające naczynia lśniące i czyste.
Nie pozostawiające smug ani zacieków, rozpuszczające się w wodzie. Opakowanie zbiorcze 100 tabletek</t>
  </si>
  <si>
    <t>Udrażniacz do rur w płynie typu KRET lub równoważny</t>
  </si>
  <si>
    <t>Udrażniacz do rur w granulkach typu KRET lub równoważny</t>
  </si>
  <si>
    <t>Pojemność: min. 400g</t>
  </si>
  <si>
    <t>Pojemność: min. 500ml</t>
  </si>
  <si>
    <t>Wiadro z wyciskaczem typu CleanPro lub równoważne</t>
  </si>
  <si>
    <t xml:space="preserve">Prostokątne plastikowe, do mopa sznurkowego o pojemności min. 10L                                   </t>
  </si>
  <si>
    <t>Zmywak kuchenny typu MASTER lub równoważny</t>
  </si>
  <si>
    <t>Gąbki do naczyń maxi, min. ilość w opakowaniu: 5szt.</t>
  </si>
  <si>
    <t>Uniwersalny odkamieniacz typu Calc Cleaner lub równoważny</t>
  </si>
  <si>
    <t>Kwaśny środek usuwający kamień wodny, osady wapienne, mydlane oraz rdzę. Do czyszczenia wszystkich zmywalnych powierzchni, takich jak: umywalki, prysznice, wanny, toalety, armatura, baterie, płytki itp. Produkt gotowy do użycia ze spryskiwaczem. pH środka 1-2. Opakowanie: 500ml</t>
  </si>
  <si>
    <t>Preparat do gruntownego czyszczenia posadzek 5L typu PROFIBASIC F513 lub równoważny</t>
  </si>
  <si>
    <t>Skoncentrowany (0,5% - 2%), alkaliczy środek o silnym dzialaniu do gruntownego mycia podłóg wodoodpornych i odpornych na działanie mocnych alkaliów, jak: PVC, kamień sztuczny, gres, granit, żywica epoksydowa itp. Środek słabo pieniący się, przeznaczony do mycia ręcznego oraz w automatach szorująco-zbierająych. Skutecznie usuwający zabrudzenia olejowe, tłuszczowe i smary, a także głeboko osadzony brud. pH środka 13-14. Opakowanie: 5L</t>
  </si>
  <si>
    <t>Preparat do mycia podłóg 5L typu PROFIBASIC F510 lub równoważny</t>
  </si>
  <si>
    <t>Skoncentrowany (0,5% - 2%) środek do mycia podłóg zawierający detergenty rozpuszczalne w wodzie. Środek przeznaczony do wszelkich wodoodpornych powierzhchni jak: PVC, linoleum, kamień naturalny i sztuczny, również pokrytych preparatami polimerowymi. Zostawiający przyjemny zapach. Przeznaczony do mycia ręcznego oraz w automatach czyszczących. pH preparatu 7-9. Opakowanie: 5L</t>
  </si>
  <si>
    <t>Preparat do dezynfekcji i zamgławiania bez alkoholu typu Kenolox 10 lub rownoważny</t>
  </si>
  <si>
    <t>Płynny, gotowy do użycia środek dezynfekujący na bazie kwasu mlekowego przeznaczony do ścian, podłóg oraz innych powierzchni znajdujących się wewnątrz pomieszczeń, w tym łazienek i toalet, który można stosować do dezynfekcji powierzchni, przedmiotów (takich jak blaty, deski do krojenia, noże itp.) oraz do zamgławiania. Bezpieczny dla sprzętów RTV. Opakowanie: 10L</t>
  </si>
  <si>
    <t>Preparat do automatycznej dezynfekcji pomieszczeń w aerozolu typu Safe Zone 5.0. lub równoważny</t>
  </si>
  <si>
    <t>Preparat do dezynfekcji powierzchni oraz pomieszczeń, w postaci samo-opróżniającego się aerozolu, posiadający szerokie spektrum wirusobójcze, bakteriobójcze oraz grzybobójcze, spełniające normy UNE-EN 14476, PN-EN 1276 oraz PN-EN 1650. Skutecznie zwalczający wszelkie patogeny, już po 60 sekundach od uruchomienia. Bezpieczny dla sprzętów RTV. Zakres stosowania 1 puszki to min. 150m³. Opakowanie: 300ml w aerozolu</t>
  </si>
  <si>
    <t>43.</t>
  </si>
  <si>
    <t>44.</t>
  </si>
  <si>
    <t>45.</t>
  </si>
  <si>
    <t>46.</t>
  </si>
  <si>
    <t>47.</t>
  </si>
  <si>
    <t>48.</t>
  </si>
  <si>
    <t>49.</t>
  </si>
  <si>
    <t>50.</t>
  </si>
  <si>
    <t>51.</t>
  </si>
  <si>
    <t>52.</t>
  </si>
  <si>
    <t>53.</t>
  </si>
  <si>
    <t>54.</t>
  </si>
  <si>
    <t>55.</t>
  </si>
  <si>
    <t>56.</t>
  </si>
  <si>
    <t>57.</t>
  </si>
  <si>
    <t>59.</t>
  </si>
  <si>
    <t>60.</t>
  </si>
  <si>
    <t>61.</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</si>
  <si>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</si>
  <si>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</si>
  <si>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</si>
  <si>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</si>
  <si>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</si>
  <si>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</si>
  <si>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</si>
  <si>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</si>
  <si>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</si>
  <si>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</si>
  <si>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</si>
  <si>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</si>
  <si>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</si>
  <si>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</si>
  <si>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</si>
  <si>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</si>
  <si>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</si>
  <si>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</si>
  <si>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</si>
  <si>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</si>
  <si>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</si>
  <si>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</si>
  <si>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</si>
  <si>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</si>
  <si>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</si>
  <si>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</si>
  <si>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</si>
  <si>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</si>
  <si>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</si>
  <si>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</si>
  <si>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</si>
  <si>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</si>
  <si>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</si>
  <si>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</si>
  <si>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</si>
  <si>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</si>
  <si>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</si>
  <si>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</si>
  <si>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</si>
  <si>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</si>
  <si>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</si>
  <si>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</si>
  <si>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</si>
  <si>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</si>
  <si>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</si>
  <si>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109.</t>
  </si>
  <si>
    <t>110.</t>
  </si>
  <si>
    <t>111.</t>
  </si>
  <si>
    <t>112.</t>
  </si>
  <si>
    <t xml:space="preserve">Dozownik do ręczników w roli, typu KC Aquarius lub równoważny </t>
  </si>
  <si>
    <t>Bezdotykowy dozownik w kolorze białym, zamykany na klucz, do ręczników w rolce, wykonany z ABS, mechanizm zamykający na kluczyk, okienko do kontroli ilości rolki w dozowniku, wymiary 43x32,60x24,10cm (+/- 2mm), posiadający system odcinający automatycznie odcinki o długości nie mniejszej niż 25 cm.</t>
  </si>
  <si>
    <t>AHD 1000 5 l Płyn do dezynfekcji rąk i skóry</t>
  </si>
  <si>
    <t>AntyWirus Płyn do dezynfekcji rąk bezzapachowy</t>
  </si>
  <si>
    <t>AntyWirus Płyn do dezynfekcji rąk o zapachu Lemongrass lub Peppermint 5 l</t>
  </si>
  <si>
    <t xml:space="preserve">Bosch worek do odkurzacza </t>
  </si>
  <si>
    <t xml:space="preserve">Typ: SBMBO1K </t>
  </si>
  <si>
    <t>DAB worki do odkurzacza Profi 10</t>
  </si>
  <si>
    <t>Profi 10- opakowanie zbiorcze 5 szt</t>
  </si>
  <si>
    <t>DAB worki do odkurzacza Kercher</t>
  </si>
  <si>
    <t>Chusteczki higieniczne BulkySoft 2W a 100</t>
  </si>
  <si>
    <t>Fosol odrdzewiacz</t>
  </si>
  <si>
    <t>opakowanie 1l</t>
  </si>
  <si>
    <t>Patyczki higieniczne 200 sztuk w pudełku</t>
  </si>
  <si>
    <t>pud.</t>
  </si>
  <si>
    <t>Płatki kosmetyczne pakowana po 500 g (waciki)</t>
  </si>
  <si>
    <t>Rękawice jednorazowe kosmetyczne bezpudrowe</t>
  </si>
  <si>
    <t>opakowanie 100 sztuk, rozm. S,M,L</t>
  </si>
  <si>
    <t>Rękawice jednorazowe nitrylowe</t>
  </si>
  <si>
    <t>Rękawice lateksowe bezpudrowe</t>
  </si>
  <si>
    <t>Doman/opakowanie 100 sztuk, rozm. S,M,L</t>
  </si>
  <si>
    <r>
      <t xml:space="preserve">Symbol: 6.959-130.0 </t>
    </r>
    <r>
      <rPr>
        <sz val="11"/>
        <color indexed="10"/>
        <rFont val="Times New Roman"/>
        <family val="1"/>
        <charset val="238"/>
      </rPr>
      <t xml:space="preserve"> </t>
    </r>
    <r>
      <rPr>
        <sz val="11"/>
        <rFont val="Times New Roman"/>
        <family val="1"/>
        <charset val="238"/>
      </rPr>
      <t>opakowanie zbiorcze 5 szt</t>
    </r>
  </si>
  <si>
    <r>
      <t>Symbol: T 17/1</t>
    </r>
    <r>
      <rPr>
        <sz val="11"/>
        <color indexed="10"/>
        <rFont val="Times New Roman"/>
        <family val="1"/>
        <charset val="238"/>
      </rPr>
      <t xml:space="preserve"> </t>
    </r>
    <r>
      <rPr>
        <sz val="11"/>
        <rFont val="Times New Roman"/>
        <family val="1"/>
        <charset val="238"/>
      </rPr>
      <t xml:space="preserve"> - opakowanie zbiorcze  10 szt</t>
    </r>
  </si>
  <si>
    <t>58.</t>
  </si>
  <si>
    <t>62.</t>
  </si>
  <si>
    <t>113.</t>
  </si>
  <si>
    <t>114.</t>
  </si>
  <si>
    <t>115.</t>
  </si>
  <si>
    <t>116.</t>
  </si>
  <si>
    <t>117.</t>
  </si>
  <si>
    <t>118.</t>
  </si>
  <si>
    <t>119.</t>
  </si>
  <si>
    <t>120.</t>
  </si>
  <si>
    <t>121.</t>
  </si>
  <si>
    <t>122.</t>
  </si>
  <si>
    <t>Przeznaczony do dezynfekcji rąk i skóry przed zabiegami oraz do dezynfekcji małych powierzchni  odpornych na działanie alkoholu
posiada szerokie spektrum biobójcze wobec bakterii, prątków, grzybów i wirusów</t>
  </si>
  <si>
    <t>Preparat w płynie przeznaczony do higienicznej dezynfekcji rąk, skutecznie oddziaływuje na wirusy, bakterie i pleśnie.</t>
  </si>
  <si>
    <t>opakowanie 100 szt.</t>
  </si>
  <si>
    <t>Butelka Lakma</t>
  </si>
  <si>
    <t>Opakowanie 200 szt.</t>
  </si>
  <si>
    <t>Opakowanie 500 g</t>
  </si>
  <si>
    <t xml:space="preserve"> </t>
  </si>
  <si>
    <t>Kosz pedałowy</t>
  </si>
  <si>
    <t>Curver/poj. 25 l, kolor biały/marmurek</t>
  </si>
  <si>
    <t>Kosz typu Click-it z uchylną pokrywą</t>
  </si>
  <si>
    <t>Curver/ poj. 50 l, różne kolory</t>
  </si>
  <si>
    <t>Kosz uchylny typu Clict-it</t>
  </si>
  <si>
    <t>Curver/poj. 25 l, beżowy</t>
  </si>
  <si>
    <t xml:space="preserve">Kosz uchylny z pokrywą </t>
  </si>
  <si>
    <t>Plafor/10 l, różne kolory</t>
  </si>
  <si>
    <t>Sztyl aluminiowy</t>
  </si>
  <si>
    <t>Konex</t>
  </si>
  <si>
    <t>Karcher RM760-S/Karcher</t>
  </si>
  <si>
    <t xml:space="preserve">Proszek do prania wykładzin </t>
  </si>
  <si>
    <t>wiad.</t>
  </si>
  <si>
    <t>kart.</t>
  </si>
  <si>
    <t>Szczotka/ Denato</t>
  </si>
  <si>
    <t>Szczotka domowa</t>
  </si>
  <si>
    <t>Denato</t>
  </si>
  <si>
    <t>20.</t>
  </si>
  <si>
    <t>21.</t>
  </si>
  <si>
    <t>108.</t>
  </si>
  <si>
    <t>123.</t>
  </si>
  <si>
    <t>124.</t>
  </si>
  <si>
    <t>125.</t>
  </si>
  <si>
    <t>126.</t>
  </si>
  <si>
    <t>127.</t>
  </si>
  <si>
    <t>128.</t>
  </si>
  <si>
    <t>Mydło pianowe 5L typu CleanPro lub równoważne dolewane do dozownika, kompatybilne z poz. 18 i 19</t>
  </si>
  <si>
    <t xml:space="preserve">                              </t>
  </si>
  <si>
    <t xml:space="preserve">Meliseptol foam pure 750 ml ze spryskiwaczem </t>
  </si>
  <si>
    <t>Środek do dezynfekcji powierzchni i sprzętu medycznego</t>
  </si>
  <si>
    <t>AHD 1000 250 ml Płyn do dezynfekcji rąk i skóry</t>
  </si>
  <si>
    <t>129.</t>
  </si>
  <si>
    <t>130.</t>
  </si>
  <si>
    <t>Płytka na owady, szybko działajaca, skuteczna, długotrwale działająca</t>
  </si>
  <si>
    <t>Opakowanie: min. 50g, długotrwale działające</t>
  </si>
  <si>
    <t xml:space="preserve">Środek w granulacie, opakowanie min. 200g, Zawierający silnie wabiącą przynętę i wykazujący skuteczność już po jednokrotnym spożyciu. </t>
  </si>
  <si>
    <t>Pojemność: min. 200ml, błyskawiczne działanie (efekt 'knock-down'), jak i skuteczność tam, gdzie owady uodporniły się na dotychczas stosowane preparaty.</t>
  </si>
  <si>
    <t>Nazwa handlowa oraz producent zaproponowanego artykułu/dokładny opis w przypadku produktu równoważnego</t>
  </si>
  <si>
    <t>III.  Szacunkowa cena całkowita brutto (suma szacunkowej ceny całkowitej netto I. + wartości podatku VAT II.): ……………. zł</t>
  </si>
  <si>
    <t>poj. 0,5 l ze spryskiwaczem</t>
  </si>
  <si>
    <t>Oznaczenie sprawy  KE 17 - 2021</t>
  </si>
  <si>
    <t>Sprawa  KE 17 -2021</t>
  </si>
  <si>
    <t>18.</t>
  </si>
  <si>
    <t>I. Szacunkowa cena całkowita netto (suma wartości z kol. 8 poz. 1-130): …………….. zł</t>
  </si>
  <si>
    <t xml:space="preserve">II. Wartość podatku VAT (23% i 8%) (suma wartości VAT z kol. 10 poz. 1-130): ………. zł </t>
  </si>
  <si>
    <t>VILEDA Kij 140cm z gwintem do mioteł, kompatybilny z miotłami typu Vileda (poz. 117) lub równoważny</t>
  </si>
  <si>
    <t>Właściwości:
- łącznik z gwintem,
- twarda miotła do zamiatania na mokro i na zewnątrz,
- nie ślizgające się włosie o większej średnicy i podwyższonej trwałości,
- kompatybilny kij: poz. 116
- długość: 30cm.</t>
  </si>
  <si>
    <t>Dozownik do mydła w płynie z możliwością dolewania 1L typu CleanPro lub równoważny</t>
  </si>
  <si>
    <t>Dozownik w kolorze białym, zamykany na klucz, do mydła w płynie, wykonany z ABS z manualnym przyciskiem do podawania mydła, z możliwością dolewania, wymiary: 22,5x15,5x13,5cm (+/- 2mm)</t>
  </si>
  <si>
    <t>Prześcieradło dwuwarstwowe typu Tork Advanced lub równoważne</t>
  </si>
  <si>
    <t xml:space="preserve">Prześcieradło dwuwarstwowe typu TORK lub równoważne                                                     Parametry:                                                             - rodzaj surowca: celuloza,                                                                          - kolor: biały,                                                                           - długość rolki: min. 45m,                                                                        -szerokość rolki: min. 50cm  </t>
  </si>
</sst>
</file>

<file path=xl/styles.xml><?xml version="1.0" encoding="utf-8"?>
<styleSheet xmlns="http://schemas.openxmlformats.org/spreadsheetml/2006/main">
  <numFmts count="8">
    <numFmt numFmtId="8" formatCode="#,##0.00\ &quot;zł&quot;;[Red]\-#,##0.00\ &quot;zł&quot;"/>
    <numFmt numFmtId="44" formatCode="_-* #,##0.00\ &quot;zł&quot;_-;\-* #,##0.00\ &quot;zł&quot;_-;_-* &quot;-&quot;??\ &quot;zł&quot;_-;_-@_-"/>
    <numFmt numFmtId="43" formatCode="_-* #,##0.00\ _z_ł_-;\-* #,##0.00\ _z_ł_-;_-* &quot;-&quot;??\ _z_ł_-;_-@_-"/>
    <numFmt numFmtId="164" formatCode="#,##0.00\ _z_ł"/>
    <numFmt numFmtId="165" formatCode="_-* #,##0\ _z_ł_-;\-* #,##0\ _z_ł_-;_-* &quot;-&quot;??\ _z_ł_-;_-@_-"/>
    <numFmt numFmtId="166" formatCode="#,##0.00\ &quot;zł&quot;"/>
    <numFmt numFmtId="167" formatCode="_-* #,##0.00\ [$zł-415]_-;\-* #,##0.00\ [$zł-415]_-;_-* &quot;-&quot;??\ [$zł-415]_-;_-@_-"/>
    <numFmt numFmtId="168" formatCode="#,##0.00\ [$zł-415];\-#,##0.00\ [$zł-415]"/>
  </numFmts>
  <fonts count="15">
    <font>
      <sz val="11"/>
      <color theme="1"/>
      <name val="Calibri"/>
      <family val="2"/>
      <charset val="238"/>
      <scheme val="minor"/>
    </font>
    <font>
      <sz val="11"/>
      <color theme="1"/>
      <name val="Calibri"/>
      <family val="2"/>
      <charset val="238"/>
      <scheme val="minor"/>
    </font>
    <font>
      <sz val="11"/>
      <color theme="1"/>
      <name val="Times New Roman"/>
      <family val="1"/>
      <charset val="238"/>
    </font>
    <font>
      <sz val="11"/>
      <name val="Times New Roman"/>
      <family val="1"/>
      <charset val="238"/>
    </font>
    <font>
      <b/>
      <sz val="11"/>
      <color theme="1"/>
      <name val="Times New Roman"/>
      <family val="1"/>
      <charset val="238"/>
    </font>
    <font>
      <b/>
      <sz val="11"/>
      <name val="Times New Roman"/>
      <family val="1"/>
      <charset val="238"/>
    </font>
    <font>
      <b/>
      <sz val="11"/>
      <color indexed="8"/>
      <name val="Times New Roman"/>
      <family val="1"/>
      <charset val="238"/>
    </font>
    <font>
      <b/>
      <u/>
      <sz val="11"/>
      <name val="Times New Roman"/>
      <family val="1"/>
      <charset val="238"/>
    </font>
    <font>
      <sz val="11"/>
      <color rgb="FFFF0000"/>
      <name val="Times New Roman"/>
      <family val="1"/>
      <charset val="238"/>
    </font>
    <font>
      <b/>
      <sz val="15"/>
      <color theme="1"/>
      <name val="Times New Roman"/>
      <family val="1"/>
      <charset val="238"/>
    </font>
    <font>
      <b/>
      <sz val="13"/>
      <color theme="1"/>
      <name val="Times New Roman"/>
      <family val="1"/>
      <charset val="238"/>
    </font>
    <font>
      <sz val="8"/>
      <name val="Calibri"/>
      <family val="2"/>
      <charset val="238"/>
      <scheme val="minor"/>
    </font>
    <font>
      <sz val="11"/>
      <color indexed="10"/>
      <name val="Times New Roman"/>
      <family val="1"/>
      <charset val="238"/>
    </font>
    <font>
      <b/>
      <sz val="11"/>
      <color theme="1"/>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2"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164" fontId="2" fillId="0" borderId="0" xfId="1" applyNumberFormat="1" applyFont="1" applyAlignment="1">
      <alignment horizontal="center" vertical="center"/>
    </xf>
    <xf numFmtId="43" fontId="2" fillId="0" borderId="0" xfId="1" applyFont="1" applyAlignment="1">
      <alignment horizontal="center" vertical="center"/>
    </xf>
    <xf numFmtId="43" fontId="2" fillId="2" borderId="0" xfId="1" applyFont="1" applyFill="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166" fontId="2" fillId="0" borderId="1" xfId="1"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166" fontId="2" fillId="0" borderId="1" xfId="1" applyNumberFormat="1" applyFont="1" applyBorder="1" applyAlignment="1">
      <alignment horizontal="center" vertical="center"/>
    </xf>
    <xf numFmtId="0" fontId="3" fillId="0" borderId="1" xfId="0" quotePrefix="1" applyFont="1" applyBorder="1" applyAlignment="1">
      <alignment horizontal="center" vertical="center"/>
    </xf>
    <xf numFmtId="0" fontId="2" fillId="2" borderId="0" xfId="0" applyFont="1" applyFill="1" applyAlignment="1">
      <alignment horizontal="center" vertical="center"/>
    </xf>
    <xf numFmtId="0" fontId="5" fillId="0" borderId="0" xfId="0" applyFont="1" applyAlignment="1">
      <alignment horizontal="center" vertical="center"/>
    </xf>
    <xf numFmtId="4" fontId="2" fillId="0" borderId="0" xfId="0" applyNumberFormat="1" applyFont="1" applyAlignment="1">
      <alignment horizontal="center" vertical="center"/>
    </xf>
    <xf numFmtId="166" fontId="2" fillId="0" borderId="0" xfId="1" applyNumberFormat="1" applyFont="1" applyAlignment="1">
      <alignment horizontal="center" vertical="center"/>
    </xf>
    <xf numFmtId="4" fontId="2" fillId="0" borderId="0" xfId="1" applyNumberFormat="1" applyFont="1" applyBorder="1" applyAlignment="1">
      <alignment horizontal="center" vertical="center"/>
    </xf>
    <xf numFmtId="0" fontId="7" fillId="0" borderId="0" xfId="0" applyFont="1" applyAlignment="1">
      <alignment horizontal="center" vertical="center"/>
    </xf>
    <xf numFmtId="4" fontId="2" fillId="0" borderId="0" xfId="1" applyNumberFormat="1" applyFont="1" applyAlignment="1">
      <alignment horizontal="center" vertical="center"/>
    </xf>
    <xf numFmtId="4" fontId="4" fillId="0" borderId="0" xfId="1" applyNumberFormat="1" applyFont="1" applyBorder="1" applyAlignment="1">
      <alignment horizontal="center" vertical="center"/>
    </xf>
    <xf numFmtId="0" fontId="3" fillId="0" borderId="0" xfId="0" applyFont="1" applyAlignment="1">
      <alignment horizontal="center" vertical="center" wrapText="1"/>
    </xf>
    <xf numFmtId="0" fontId="3" fillId="2" borderId="0" xfId="0" applyFont="1" applyFill="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8" fillId="0" borderId="0" xfId="0" applyFont="1" applyAlignment="1">
      <alignment horizontal="center" vertical="center" wrapText="1"/>
    </xf>
    <xf numFmtId="4" fontId="2" fillId="2" borderId="0"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applyFont="1" applyFill="1" applyBorder="1" applyAlignment="1">
      <alignment horizontal="center" vertical="center"/>
    </xf>
    <xf numFmtId="43" fontId="2" fillId="0" borderId="0" xfId="1" applyFont="1" applyBorder="1" applyAlignment="1">
      <alignment horizontal="center" vertical="center"/>
    </xf>
    <xf numFmtId="43" fontId="2" fillId="2" borderId="0" xfId="1" applyFont="1" applyFill="1" applyBorder="1" applyAlignment="1">
      <alignment horizontal="center" vertical="center"/>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166" fontId="4" fillId="0" borderId="0" xfId="1"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xf>
    <xf numFmtId="166" fontId="2" fillId="0" borderId="6" xfId="1" applyNumberFormat="1" applyFont="1" applyBorder="1" applyAlignment="1">
      <alignment horizontal="center" vertical="center" wrapText="1"/>
    </xf>
    <xf numFmtId="2" fontId="4" fillId="3" borderId="4"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164" fontId="4" fillId="3" borderId="4" xfId="1" applyNumberFormat="1" applyFont="1" applyFill="1" applyBorder="1" applyAlignment="1">
      <alignment horizontal="center" vertical="center" wrapText="1"/>
    </xf>
    <xf numFmtId="43" fontId="4" fillId="3" borderId="4" xfId="1" applyFont="1" applyFill="1" applyBorder="1" applyAlignment="1">
      <alignment horizontal="center" vertical="center" wrapText="1"/>
    </xf>
    <xf numFmtId="43" fontId="5" fillId="3" borderId="4" xfId="1" applyFont="1" applyFill="1" applyBorder="1" applyAlignment="1">
      <alignment horizontal="center" vertical="center" wrapText="1"/>
    </xf>
    <xf numFmtId="1" fontId="4" fillId="3" borderId="4" xfId="0" applyNumberFormat="1" applyFont="1" applyFill="1" applyBorder="1" applyAlignment="1">
      <alignment horizontal="center" vertical="center"/>
    </xf>
    <xf numFmtId="0" fontId="5" fillId="3" borderId="4" xfId="0" applyFont="1" applyFill="1" applyBorder="1" applyAlignment="1">
      <alignment horizontal="center" vertical="center"/>
    </xf>
    <xf numFmtId="3" fontId="4" fillId="3" borderId="4" xfId="1" applyNumberFormat="1" applyFont="1" applyFill="1" applyBorder="1" applyAlignment="1">
      <alignment horizontal="center" vertical="center" wrapText="1"/>
    </xf>
    <xf numFmtId="165" fontId="4" fillId="3" borderId="4" xfId="1" applyNumberFormat="1" applyFont="1" applyFill="1" applyBorder="1" applyAlignment="1">
      <alignment horizontal="center" vertical="center" wrapText="1"/>
    </xf>
    <xf numFmtId="165" fontId="5" fillId="3" borderId="4" xfId="1" applyNumberFormat="1" applyFont="1" applyFill="1" applyBorder="1" applyAlignment="1">
      <alignment horizontal="center" vertical="center" wrapText="1"/>
    </xf>
    <xf numFmtId="0" fontId="10" fillId="0" borderId="0" xfId="0" applyFont="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166" fontId="3" fillId="0" borderId="1" xfId="1" applyNumberFormat="1" applyFont="1" applyFill="1" applyBorder="1" applyAlignment="1">
      <alignment horizontal="center" vertical="center" wrapText="1"/>
    </xf>
    <xf numFmtId="166" fontId="4" fillId="0" borderId="3" xfId="0" applyNumberFormat="1" applyFont="1" applyFill="1" applyBorder="1" applyAlignment="1">
      <alignment horizontal="center" vertical="center"/>
    </xf>
    <xf numFmtId="166" fontId="4" fillId="0" borderId="1" xfId="1" applyNumberFormat="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2" fillId="0" borderId="1" xfId="0" quotePrefix="1" applyFont="1" applyBorder="1" applyAlignment="1">
      <alignment horizontal="center" vertical="center" wrapText="1"/>
    </xf>
    <xf numFmtId="0" fontId="2" fillId="2" borderId="1" xfId="0" quotePrefix="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2" fillId="0" borderId="1" xfId="0" applyFont="1" applyBorder="1" applyAlignment="1">
      <alignment horizontal="center" vertical="center" wrapText="1"/>
    </xf>
    <xf numFmtId="0" fontId="3" fillId="0" borderId="8" xfId="0" quotePrefix="1" applyFont="1" applyBorder="1" applyAlignment="1">
      <alignment horizontal="center" vertical="center" wrapText="1"/>
    </xf>
    <xf numFmtId="10" fontId="3" fillId="0" borderId="1" xfId="1"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0" xfId="0" applyFont="1" applyAlignment="1">
      <alignment horizontal="center" vertical="center"/>
    </xf>
    <xf numFmtId="1" fontId="4" fillId="2" borderId="4" xfId="0" applyNumberFormat="1" applyFont="1" applyFill="1" applyBorder="1" applyAlignment="1">
      <alignment horizontal="center" vertical="center"/>
    </xf>
    <xf numFmtId="9" fontId="3" fillId="0" borderId="1" xfId="3" applyFont="1" applyFill="1" applyBorder="1" applyAlignment="1">
      <alignment horizontal="center" vertical="center" wrapText="1"/>
    </xf>
    <xf numFmtId="9" fontId="3" fillId="0" borderId="6" xfId="3" applyFont="1" applyFill="1" applyBorder="1" applyAlignment="1">
      <alignment horizontal="center" vertical="center" wrapText="1"/>
    </xf>
    <xf numFmtId="9" fontId="3" fillId="0" borderId="6" xfId="3" applyFont="1" applyBorder="1" applyAlignment="1">
      <alignment horizontal="center" vertical="center" wrapText="1"/>
    </xf>
    <xf numFmtId="9" fontId="3" fillId="0" borderId="1" xfId="3" applyFont="1" applyBorder="1" applyAlignment="1">
      <alignment horizontal="center" vertical="center" wrapText="1"/>
    </xf>
    <xf numFmtId="9" fontId="3" fillId="0" borderId="1" xfId="1" applyNumberFormat="1" applyFont="1" applyBorder="1" applyAlignment="1">
      <alignment horizontal="center" vertical="center" wrapText="1"/>
    </xf>
    <xf numFmtId="4" fontId="2" fillId="0" borderId="1" xfId="1" applyNumberFormat="1" applyFont="1" applyFill="1" applyBorder="1" applyAlignment="1">
      <alignment horizontal="center" vertical="center" wrapText="1"/>
    </xf>
    <xf numFmtId="4" fontId="2" fillId="0" borderId="6" xfId="1" applyNumberFormat="1" applyFont="1" applyFill="1" applyBorder="1" applyAlignment="1">
      <alignment horizontal="center" vertical="center" wrapText="1"/>
    </xf>
    <xf numFmtId="0" fontId="4" fillId="0" borderId="0" xfId="0" applyFont="1" applyAlignment="1">
      <alignment horizontal="center"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horizontal="center" vertical="center"/>
    </xf>
    <xf numFmtId="166" fontId="3" fillId="0" borderId="1" xfId="1" applyNumberFormat="1" applyFont="1" applyBorder="1" applyAlignment="1">
      <alignment horizontal="center" vertical="center"/>
    </xf>
    <xf numFmtId="166" fontId="5" fillId="0" borderId="1" xfId="1" applyNumberFormat="1" applyFont="1" applyFill="1" applyBorder="1" applyAlignment="1">
      <alignment horizontal="center" vertical="center" wrapText="1"/>
    </xf>
    <xf numFmtId="166" fontId="5" fillId="0" borderId="3"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66" fontId="3" fillId="0" borderId="1" xfId="1" applyNumberFormat="1"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5" fillId="2" borderId="2" xfId="0" quotePrefix="1" applyFont="1" applyFill="1" applyBorder="1" applyAlignment="1">
      <alignment horizontal="center" vertical="center" wrapText="1"/>
    </xf>
    <xf numFmtId="0" fontId="3" fillId="2" borderId="1" xfId="0" quotePrefix="1" applyFont="1" applyFill="1" applyBorder="1" applyAlignment="1">
      <alignment horizontal="center" vertical="center" wrapText="1"/>
    </xf>
    <xf numFmtId="0" fontId="2" fillId="2" borderId="1" xfId="0" quotePrefix="1" applyFont="1" applyFill="1" applyBorder="1" applyAlignment="1">
      <alignment horizontal="center" vertical="center"/>
    </xf>
    <xf numFmtId="166" fontId="2" fillId="2" borderId="1" xfId="1" applyNumberFormat="1" applyFont="1" applyFill="1" applyBorder="1" applyAlignment="1">
      <alignment horizontal="center" vertical="center"/>
    </xf>
    <xf numFmtId="166" fontId="4" fillId="2" borderId="1" xfId="1" applyNumberFormat="1" applyFont="1" applyFill="1" applyBorder="1" applyAlignment="1">
      <alignment horizontal="center" vertical="center" wrapText="1"/>
    </xf>
    <xf numFmtId="9" fontId="3" fillId="2" borderId="1" xfId="3"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xf>
    <xf numFmtId="0" fontId="3" fillId="2" borderId="1" xfId="0" quotePrefix="1" applyFont="1" applyFill="1" applyBorder="1" applyAlignment="1">
      <alignment horizontal="center" vertical="center"/>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quotePrefix="1" applyFont="1" applyFill="1" applyBorder="1" applyAlignment="1">
      <alignment horizontal="center" vertical="center" wrapText="1"/>
    </xf>
    <xf numFmtId="166" fontId="4" fillId="0" borderId="9" xfId="1" applyNumberFormat="1" applyFont="1" applyFill="1" applyBorder="1" applyAlignment="1">
      <alignment horizontal="center" vertical="center" wrapText="1"/>
    </xf>
    <xf numFmtId="9" fontId="3" fillId="0" borderId="9" xfId="3" applyFont="1" applyFill="1" applyBorder="1" applyAlignment="1">
      <alignment horizontal="center" vertical="center" wrapText="1"/>
    </xf>
    <xf numFmtId="166" fontId="3" fillId="0" borderId="9" xfId="1"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8" fontId="4" fillId="2" borderId="1" xfId="1" applyNumberFormat="1" applyFont="1" applyFill="1" applyBorder="1" applyAlignment="1">
      <alignment horizontal="center" vertical="center" wrapText="1"/>
    </xf>
    <xf numFmtId="8" fontId="3" fillId="2" borderId="1" xfId="1" applyNumberFormat="1" applyFont="1" applyFill="1" applyBorder="1" applyAlignment="1">
      <alignment horizontal="center" vertical="center" wrapText="1"/>
    </xf>
    <xf numFmtId="167" fontId="3" fillId="2" borderId="1" xfId="1" applyNumberFormat="1" applyFont="1" applyFill="1" applyBorder="1" applyAlignment="1">
      <alignment vertical="center" wrapText="1"/>
    </xf>
    <xf numFmtId="0" fontId="14" fillId="0" borderId="1" xfId="0" applyFont="1" applyBorder="1" applyAlignment="1">
      <alignment horizontal="left" vertical="center" wrapText="1"/>
    </xf>
    <xf numFmtId="168" fontId="4" fillId="2" borderId="1" xfId="1" applyNumberFormat="1" applyFont="1" applyFill="1" applyBorder="1" applyAlignment="1">
      <alignment horizontal="center" vertical="center" wrapText="1"/>
    </xf>
    <xf numFmtId="167" fontId="3" fillId="2" borderId="1" xfId="2" applyNumberFormat="1" applyFont="1" applyFill="1" applyBorder="1" applyAlignment="1">
      <alignment vertical="center" wrapText="1"/>
    </xf>
    <xf numFmtId="0" fontId="2"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4" fontId="2" fillId="2" borderId="12" xfId="1" applyNumberFormat="1" applyFont="1" applyFill="1" applyBorder="1" applyAlignment="1">
      <alignment horizontal="center" vertical="center" wrapText="1"/>
    </xf>
    <xf numFmtId="8" fontId="4" fillId="2" borderId="12" xfId="1" applyNumberFormat="1" applyFont="1" applyFill="1" applyBorder="1" applyAlignment="1">
      <alignment horizontal="center" vertical="center" wrapText="1"/>
    </xf>
    <xf numFmtId="9" fontId="3" fillId="2" borderId="12" xfId="3" applyFont="1" applyFill="1" applyBorder="1" applyAlignment="1">
      <alignment horizontal="center" vertical="center" wrapText="1"/>
    </xf>
    <xf numFmtId="8" fontId="3" fillId="2" borderId="12" xfId="1" applyNumberFormat="1" applyFont="1" applyFill="1" applyBorder="1" applyAlignment="1">
      <alignment horizontal="center" vertical="center" wrapText="1"/>
    </xf>
    <xf numFmtId="8" fontId="4" fillId="2" borderId="13" xfId="0" applyNumberFormat="1"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8" fontId="4" fillId="2" borderId="3" xfId="0" applyNumberFormat="1" applyFont="1" applyFill="1" applyBorder="1" applyAlignment="1">
      <alignment horizontal="center" vertical="center"/>
    </xf>
    <xf numFmtId="168" fontId="4" fillId="2" borderId="3"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4" fillId="0" borderId="15" xfId="0" applyFont="1" applyFill="1" applyBorder="1" applyAlignment="1">
      <alignment horizontal="center" vertical="center" wrapText="1"/>
    </xf>
    <xf numFmtId="166" fontId="4" fillId="0" borderId="10" xfId="1" applyNumberFormat="1" applyFont="1" applyBorder="1" applyAlignment="1">
      <alignment horizontal="center" vertical="center"/>
    </xf>
    <xf numFmtId="166" fontId="2" fillId="2" borderId="10" xfId="1" applyNumberFormat="1" applyFont="1" applyFill="1" applyBorder="1" applyAlignment="1">
      <alignment horizontal="center" vertical="center"/>
    </xf>
    <xf numFmtId="166" fontId="4" fillId="0" borderId="10" xfId="0" applyNumberFormat="1" applyFont="1" applyBorder="1" applyAlignment="1">
      <alignment horizontal="center" vertical="center"/>
    </xf>
    <xf numFmtId="0" fontId="5" fillId="0" borderId="16" xfId="0" quotePrefix="1" applyFont="1" applyFill="1" applyBorder="1" applyAlignment="1">
      <alignment horizontal="center" vertical="center" wrapText="1"/>
    </xf>
    <xf numFmtId="0" fontId="3" fillId="0" borderId="17" xfId="0" quotePrefix="1" applyFont="1" applyFill="1" applyBorder="1" applyAlignment="1">
      <alignment horizontal="center" vertical="center" wrapText="1"/>
    </xf>
    <xf numFmtId="0" fontId="3" fillId="0" borderId="18" xfId="0" quotePrefix="1" applyFont="1" applyFill="1" applyBorder="1" applyAlignment="1">
      <alignment horizontal="center" vertical="center" wrapText="1"/>
    </xf>
    <xf numFmtId="0" fontId="2" fillId="0" borderId="18" xfId="0" applyFont="1" applyBorder="1" applyAlignment="1">
      <alignment horizontal="center" vertical="center"/>
    </xf>
    <xf numFmtId="0" fontId="2" fillId="0" borderId="18" xfId="0" quotePrefix="1" applyFont="1" applyBorder="1" applyAlignment="1">
      <alignment horizontal="center" vertical="center"/>
    </xf>
    <xf numFmtId="166" fontId="2" fillId="0" borderId="18" xfId="1" applyNumberFormat="1" applyFont="1" applyBorder="1" applyAlignment="1">
      <alignment horizontal="center" vertical="center"/>
    </xf>
    <xf numFmtId="166" fontId="4" fillId="0" borderId="18" xfId="1" applyNumberFormat="1" applyFont="1" applyFill="1" applyBorder="1" applyAlignment="1">
      <alignment horizontal="center" vertical="center" wrapText="1"/>
    </xf>
    <xf numFmtId="9" fontId="3" fillId="0" borderId="18" xfId="3" applyFont="1" applyBorder="1" applyAlignment="1">
      <alignment horizontal="center" vertical="center" wrapText="1"/>
    </xf>
    <xf numFmtId="166" fontId="3" fillId="0" borderId="18" xfId="1" applyNumberFormat="1" applyFont="1" applyFill="1" applyBorder="1" applyAlignment="1">
      <alignment horizontal="center" vertical="center" wrapText="1"/>
    </xf>
    <xf numFmtId="166" fontId="4" fillId="0" borderId="19" xfId="0" applyNumberFormat="1" applyFont="1" applyFill="1" applyBorder="1" applyAlignment="1">
      <alignment horizontal="center" vertical="center"/>
    </xf>
    <xf numFmtId="4" fontId="2" fillId="0" borderId="9" xfId="1" applyNumberFormat="1" applyFont="1" applyFill="1" applyBorder="1" applyAlignment="1">
      <alignment horizontal="center" vertical="center" wrapText="1"/>
    </xf>
    <xf numFmtId="2" fontId="9" fillId="0" borderId="0" xfId="0" applyNumberFormat="1" applyFont="1" applyAlignment="1">
      <alignment horizontal="center" vertical="center"/>
    </xf>
    <xf numFmtId="43" fontId="4" fillId="0" borderId="0" xfId="1" applyFont="1" applyAlignment="1">
      <alignment horizontal="center" vertical="center"/>
    </xf>
    <xf numFmtId="43" fontId="4" fillId="0" borderId="7" xfId="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cellXfs>
  <cellStyles count="4">
    <cellStyle name="Dziesiętny 2" xfId="1"/>
    <cellStyle name="Normalny" xfId="0" builtinId="0"/>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51"/>
  <sheetViews>
    <sheetView showGridLines="0" tabSelected="1" topLeftCell="A86" zoomScaleSheetLayoutView="100" workbookViewId="0">
      <selection activeCell="K90" sqref="K90"/>
    </sheetView>
  </sheetViews>
  <sheetFormatPr defaultRowHeight="15"/>
  <cols>
    <col min="1" max="1" width="4.5703125" style="1" bestFit="1" customWidth="1"/>
    <col min="2" max="2" width="34.140625" style="2" customWidth="1"/>
    <col min="3" max="3" width="45.140625" style="3" customWidth="1"/>
    <col min="4" max="4" width="27.85546875" style="3" customWidth="1"/>
    <col min="5" max="5" width="9.140625" style="3" customWidth="1"/>
    <col min="6" max="6" width="10.28515625" style="3" customWidth="1"/>
    <col min="7" max="7" width="11.7109375" style="4" customWidth="1"/>
    <col min="8" max="8" width="17.42578125" style="5" customWidth="1"/>
    <col min="9" max="9" width="8.5703125" style="5" customWidth="1"/>
    <col min="10" max="10" width="11.7109375" style="6" customWidth="1"/>
    <col min="11" max="11" width="17.28515625" style="3" customWidth="1"/>
    <col min="12" max="248" width="8.85546875" style="3"/>
    <col min="249" max="249" width="9.140625" style="3" customWidth="1"/>
    <col min="250" max="250" width="34.140625" style="3" customWidth="1"/>
    <col min="251" max="251" width="44.7109375" style="3" customWidth="1"/>
    <col min="252" max="252" width="27.85546875" style="3" customWidth="1"/>
    <col min="253" max="253" width="9.140625" style="3" customWidth="1"/>
    <col min="254" max="254" width="8.85546875" style="3"/>
    <col min="255" max="255" width="14.28515625" style="3" customWidth="1"/>
    <col min="256" max="256" width="12.28515625" style="3" bestFit="1" customWidth="1"/>
    <col min="257" max="258" width="12.28515625" style="3" customWidth="1"/>
    <col min="259" max="259" width="0.28515625" style="3" customWidth="1"/>
    <col min="260" max="262" width="0" style="3" hidden="1" customWidth="1"/>
    <col min="263" max="504" width="8.85546875" style="3"/>
    <col min="505" max="505" width="9.140625" style="3" customWidth="1"/>
    <col min="506" max="506" width="34.140625" style="3" customWidth="1"/>
    <col min="507" max="507" width="44.7109375" style="3" customWidth="1"/>
    <col min="508" max="508" width="27.85546875" style="3" customWidth="1"/>
    <col min="509" max="509" width="9.140625" style="3" customWidth="1"/>
    <col min="510" max="510" width="8.85546875" style="3"/>
    <col min="511" max="511" width="14.28515625" style="3" customWidth="1"/>
    <col min="512" max="512" width="12.28515625" style="3" bestFit="1" customWidth="1"/>
    <col min="513" max="514" width="12.28515625" style="3" customWidth="1"/>
    <col min="515" max="515" width="0.28515625" style="3" customWidth="1"/>
    <col min="516" max="518" width="0" style="3" hidden="1" customWidth="1"/>
    <col min="519" max="760" width="8.85546875" style="3"/>
    <col min="761" max="761" width="9.140625" style="3" customWidth="1"/>
    <col min="762" max="762" width="34.140625" style="3" customWidth="1"/>
    <col min="763" max="763" width="44.7109375" style="3" customWidth="1"/>
    <col min="764" max="764" width="27.85546875" style="3" customWidth="1"/>
    <col min="765" max="765" width="9.140625" style="3" customWidth="1"/>
    <col min="766" max="766" width="8.85546875" style="3"/>
    <col min="767" max="767" width="14.28515625" style="3" customWidth="1"/>
    <col min="768" max="768" width="12.28515625" style="3" bestFit="1" customWidth="1"/>
    <col min="769" max="770" width="12.28515625" style="3" customWidth="1"/>
    <col min="771" max="771" width="0.28515625" style="3" customWidth="1"/>
    <col min="772" max="774" width="0" style="3" hidden="1" customWidth="1"/>
    <col min="775" max="1016" width="8.85546875" style="3"/>
    <col min="1017" max="1017" width="9.140625" style="3" customWidth="1"/>
    <col min="1018" max="1018" width="34.140625" style="3" customWidth="1"/>
    <col min="1019" max="1019" width="44.7109375" style="3" customWidth="1"/>
    <col min="1020" max="1020" width="27.85546875" style="3" customWidth="1"/>
    <col min="1021" max="1021" width="9.140625" style="3" customWidth="1"/>
    <col min="1022" max="1022" width="8.85546875" style="3"/>
    <col min="1023" max="1023" width="14.28515625" style="3" customWidth="1"/>
    <col min="1024" max="1024" width="12.28515625" style="3" bestFit="1" customWidth="1"/>
    <col min="1025" max="1026" width="12.28515625" style="3" customWidth="1"/>
    <col min="1027" max="1027" width="0.28515625" style="3" customWidth="1"/>
    <col min="1028" max="1030" width="0" style="3" hidden="1" customWidth="1"/>
    <col min="1031" max="1272" width="8.85546875" style="3"/>
    <col min="1273" max="1273" width="9.140625" style="3" customWidth="1"/>
    <col min="1274" max="1274" width="34.140625" style="3" customWidth="1"/>
    <col min="1275" max="1275" width="44.7109375" style="3" customWidth="1"/>
    <col min="1276" max="1276" width="27.85546875" style="3" customWidth="1"/>
    <col min="1277" max="1277" width="9.140625" style="3" customWidth="1"/>
    <col min="1278" max="1278" width="8.85546875" style="3"/>
    <col min="1279" max="1279" width="14.28515625" style="3" customWidth="1"/>
    <col min="1280" max="1280" width="12.28515625" style="3" bestFit="1" customWidth="1"/>
    <col min="1281" max="1282" width="12.28515625" style="3" customWidth="1"/>
    <col min="1283" max="1283" width="0.28515625" style="3" customWidth="1"/>
    <col min="1284" max="1286" width="0" style="3" hidden="1" customWidth="1"/>
    <col min="1287" max="1528" width="8.85546875" style="3"/>
    <col min="1529" max="1529" width="9.140625" style="3" customWidth="1"/>
    <col min="1530" max="1530" width="34.140625" style="3" customWidth="1"/>
    <col min="1531" max="1531" width="44.7109375" style="3" customWidth="1"/>
    <col min="1532" max="1532" width="27.85546875" style="3" customWidth="1"/>
    <col min="1533" max="1533" width="9.140625" style="3" customWidth="1"/>
    <col min="1534" max="1534" width="8.85546875" style="3"/>
    <col min="1535" max="1535" width="14.28515625" style="3" customWidth="1"/>
    <col min="1536" max="1536" width="12.28515625" style="3" bestFit="1" customWidth="1"/>
    <col min="1537" max="1538" width="12.28515625" style="3" customWidth="1"/>
    <col min="1539" max="1539" width="0.28515625" style="3" customWidth="1"/>
    <col min="1540" max="1542" width="0" style="3" hidden="1" customWidth="1"/>
    <col min="1543" max="1784" width="8.85546875" style="3"/>
    <col min="1785" max="1785" width="9.140625" style="3" customWidth="1"/>
    <col min="1786" max="1786" width="34.140625" style="3" customWidth="1"/>
    <col min="1787" max="1787" width="44.7109375" style="3" customWidth="1"/>
    <col min="1788" max="1788" width="27.85546875" style="3" customWidth="1"/>
    <col min="1789" max="1789" width="9.140625" style="3" customWidth="1"/>
    <col min="1790" max="1790" width="8.85546875" style="3"/>
    <col min="1791" max="1791" width="14.28515625" style="3" customWidth="1"/>
    <col min="1792" max="1792" width="12.28515625" style="3" bestFit="1" customWidth="1"/>
    <col min="1793" max="1794" width="12.28515625" style="3" customWidth="1"/>
    <col min="1795" max="1795" width="0.28515625" style="3" customWidth="1"/>
    <col min="1796" max="1798" width="0" style="3" hidden="1" customWidth="1"/>
    <col min="1799" max="2040" width="8.85546875" style="3"/>
    <col min="2041" max="2041" width="9.140625" style="3" customWidth="1"/>
    <col min="2042" max="2042" width="34.140625" style="3" customWidth="1"/>
    <col min="2043" max="2043" width="44.7109375" style="3" customWidth="1"/>
    <col min="2044" max="2044" width="27.85546875" style="3" customWidth="1"/>
    <col min="2045" max="2045" width="9.140625" style="3" customWidth="1"/>
    <col min="2046" max="2046" width="8.85546875" style="3"/>
    <col min="2047" max="2047" width="14.28515625" style="3" customWidth="1"/>
    <col min="2048" max="2048" width="12.28515625" style="3" bestFit="1" customWidth="1"/>
    <col min="2049" max="2050" width="12.28515625" style="3" customWidth="1"/>
    <col min="2051" max="2051" width="0.28515625" style="3" customWidth="1"/>
    <col min="2052" max="2054" width="0" style="3" hidden="1" customWidth="1"/>
    <col min="2055" max="2296" width="8.85546875" style="3"/>
    <col min="2297" max="2297" width="9.140625" style="3" customWidth="1"/>
    <col min="2298" max="2298" width="34.140625" style="3" customWidth="1"/>
    <col min="2299" max="2299" width="44.7109375" style="3" customWidth="1"/>
    <col min="2300" max="2300" width="27.85546875" style="3" customWidth="1"/>
    <col min="2301" max="2301" width="9.140625" style="3" customWidth="1"/>
    <col min="2302" max="2302" width="8.85546875" style="3"/>
    <col min="2303" max="2303" width="14.28515625" style="3" customWidth="1"/>
    <col min="2304" max="2304" width="12.28515625" style="3" bestFit="1" customWidth="1"/>
    <col min="2305" max="2306" width="12.28515625" style="3" customWidth="1"/>
    <col min="2307" max="2307" width="0.28515625" style="3" customWidth="1"/>
    <col min="2308" max="2310" width="0" style="3" hidden="1" customWidth="1"/>
    <col min="2311" max="2552" width="8.85546875" style="3"/>
    <col min="2553" max="2553" width="9.140625" style="3" customWidth="1"/>
    <col min="2554" max="2554" width="34.140625" style="3" customWidth="1"/>
    <col min="2555" max="2555" width="44.7109375" style="3" customWidth="1"/>
    <col min="2556" max="2556" width="27.85546875" style="3" customWidth="1"/>
    <col min="2557" max="2557" width="9.140625" style="3" customWidth="1"/>
    <col min="2558" max="2558" width="8.85546875" style="3"/>
    <col min="2559" max="2559" width="14.28515625" style="3" customWidth="1"/>
    <col min="2560" max="2560" width="12.28515625" style="3" bestFit="1" customWidth="1"/>
    <col min="2561" max="2562" width="12.28515625" style="3" customWidth="1"/>
    <col min="2563" max="2563" width="0.28515625" style="3" customWidth="1"/>
    <col min="2564" max="2566" width="0" style="3" hidden="1" customWidth="1"/>
    <col min="2567" max="2808" width="8.85546875" style="3"/>
    <col min="2809" max="2809" width="9.140625" style="3" customWidth="1"/>
    <col min="2810" max="2810" width="34.140625" style="3" customWidth="1"/>
    <col min="2811" max="2811" width="44.7109375" style="3" customWidth="1"/>
    <col min="2812" max="2812" width="27.85546875" style="3" customWidth="1"/>
    <col min="2813" max="2813" width="9.140625" style="3" customWidth="1"/>
    <col min="2814" max="2814" width="8.85546875" style="3"/>
    <col min="2815" max="2815" width="14.28515625" style="3" customWidth="1"/>
    <col min="2816" max="2816" width="12.28515625" style="3" bestFit="1" customWidth="1"/>
    <col min="2817" max="2818" width="12.28515625" style="3" customWidth="1"/>
    <col min="2819" max="2819" width="0.28515625" style="3" customWidth="1"/>
    <col min="2820" max="2822" width="0" style="3" hidden="1" customWidth="1"/>
    <col min="2823" max="3064" width="8.85546875" style="3"/>
    <col min="3065" max="3065" width="9.140625" style="3" customWidth="1"/>
    <col min="3066" max="3066" width="34.140625" style="3" customWidth="1"/>
    <col min="3067" max="3067" width="44.7109375" style="3" customWidth="1"/>
    <col min="3068" max="3068" width="27.85546875" style="3" customWidth="1"/>
    <col min="3069" max="3069" width="9.140625" style="3" customWidth="1"/>
    <col min="3070" max="3070" width="8.85546875" style="3"/>
    <col min="3071" max="3071" width="14.28515625" style="3" customWidth="1"/>
    <col min="3072" max="3072" width="12.28515625" style="3" bestFit="1" customWidth="1"/>
    <col min="3073" max="3074" width="12.28515625" style="3" customWidth="1"/>
    <col min="3075" max="3075" width="0.28515625" style="3" customWidth="1"/>
    <col min="3076" max="3078" width="0" style="3" hidden="1" customWidth="1"/>
    <col min="3079" max="3320" width="8.85546875" style="3"/>
    <col min="3321" max="3321" width="9.140625" style="3" customWidth="1"/>
    <col min="3322" max="3322" width="34.140625" style="3" customWidth="1"/>
    <col min="3323" max="3323" width="44.7109375" style="3" customWidth="1"/>
    <col min="3324" max="3324" width="27.85546875" style="3" customWidth="1"/>
    <col min="3325" max="3325" width="9.140625" style="3" customWidth="1"/>
    <col min="3326" max="3326" width="8.85546875" style="3"/>
    <col min="3327" max="3327" width="14.28515625" style="3" customWidth="1"/>
    <col min="3328" max="3328" width="12.28515625" style="3" bestFit="1" customWidth="1"/>
    <col min="3329" max="3330" width="12.28515625" style="3" customWidth="1"/>
    <col min="3331" max="3331" width="0.28515625" style="3" customWidth="1"/>
    <col min="3332" max="3334" width="0" style="3" hidden="1" customWidth="1"/>
    <col min="3335" max="3576" width="8.85546875" style="3"/>
    <col min="3577" max="3577" width="9.140625" style="3" customWidth="1"/>
    <col min="3578" max="3578" width="34.140625" style="3" customWidth="1"/>
    <col min="3579" max="3579" width="44.7109375" style="3" customWidth="1"/>
    <col min="3580" max="3580" width="27.85546875" style="3" customWidth="1"/>
    <col min="3581" max="3581" width="9.140625" style="3" customWidth="1"/>
    <col min="3582" max="3582" width="8.85546875" style="3"/>
    <col min="3583" max="3583" width="14.28515625" style="3" customWidth="1"/>
    <col min="3584" max="3584" width="12.28515625" style="3" bestFit="1" customWidth="1"/>
    <col min="3585" max="3586" width="12.28515625" style="3" customWidth="1"/>
    <col min="3587" max="3587" width="0.28515625" style="3" customWidth="1"/>
    <col min="3588" max="3590" width="0" style="3" hidden="1" customWidth="1"/>
    <col min="3591" max="3832" width="8.85546875" style="3"/>
    <col min="3833" max="3833" width="9.140625" style="3" customWidth="1"/>
    <col min="3834" max="3834" width="34.140625" style="3" customWidth="1"/>
    <col min="3835" max="3835" width="44.7109375" style="3" customWidth="1"/>
    <col min="3836" max="3836" width="27.85546875" style="3" customWidth="1"/>
    <col min="3837" max="3837" width="9.140625" style="3" customWidth="1"/>
    <col min="3838" max="3838" width="8.85546875" style="3"/>
    <col min="3839" max="3839" width="14.28515625" style="3" customWidth="1"/>
    <col min="3840" max="3840" width="12.28515625" style="3" bestFit="1" customWidth="1"/>
    <col min="3841" max="3842" width="12.28515625" style="3" customWidth="1"/>
    <col min="3843" max="3843" width="0.28515625" style="3" customWidth="1"/>
    <col min="3844" max="3846" width="0" style="3" hidden="1" customWidth="1"/>
    <col min="3847" max="4088" width="8.85546875" style="3"/>
    <col min="4089" max="4089" width="9.140625" style="3" customWidth="1"/>
    <col min="4090" max="4090" width="34.140625" style="3" customWidth="1"/>
    <col min="4091" max="4091" width="44.7109375" style="3" customWidth="1"/>
    <col min="4092" max="4092" width="27.85546875" style="3" customWidth="1"/>
    <col min="4093" max="4093" width="9.140625" style="3" customWidth="1"/>
    <col min="4094" max="4094" width="8.85546875" style="3"/>
    <col min="4095" max="4095" width="14.28515625" style="3" customWidth="1"/>
    <col min="4096" max="4096" width="12.28515625" style="3" bestFit="1" customWidth="1"/>
    <col min="4097" max="4098" width="12.28515625" style="3" customWidth="1"/>
    <col min="4099" max="4099" width="0.28515625" style="3" customWidth="1"/>
    <col min="4100" max="4102" width="0" style="3" hidden="1" customWidth="1"/>
    <col min="4103" max="4344" width="8.85546875" style="3"/>
    <col min="4345" max="4345" width="9.140625" style="3" customWidth="1"/>
    <col min="4346" max="4346" width="34.140625" style="3" customWidth="1"/>
    <col min="4347" max="4347" width="44.7109375" style="3" customWidth="1"/>
    <col min="4348" max="4348" width="27.85546875" style="3" customWidth="1"/>
    <col min="4349" max="4349" width="9.140625" style="3" customWidth="1"/>
    <col min="4350" max="4350" width="8.85546875" style="3"/>
    <col min="4351" max="4351" width="14.28515625" style="3" customWidth="1"/>
    <col min="4352" max="4352" width="12.28515625" style="3" bestFit="1" customWidth="1"/>
    <col min="4353" max="4354" width="12.28515625" style="3" customWidth="1"/>
    <col min="4355" max="4355" width="0.28515625" style="3" customWidth="1"/>
    <col min="4356" max="4358" width="0" style="3" hidden="1" customWidth="1"/>
    <col min="4359" max="4600" width="8.85546875" style="3"/>
    <col min="4601" max="4601" width="9.140625" style="3" customWidth="1"/>
    <col min="4602" max="4602" width="34.140625" style="3" customWidth="1"/>
    <col min="4603" max="4603" width="44.7109375" style="3" customWidth="1"/>
    <col min="4604" max="4604" width="27.85546875" style="3" customWidth="1"/>
    <col min="4605" max="4605" width="9.140625" style="3" customWidth="1"/>
    <col min="4606" max="4606" width="8.85546875" style="3"/>
    <col min="4607" max="4607" width="14.28515625" style="3" customWidth="1"/>
    <col min="4608" max="4608" width="12.28515625" style="3" bestFit="1" customWidth="1"/>
    <col min="4609" max="4610" width="12.28515625" style="3" customWidth="1"/>
    <col min="4611" max="4611" width="0.28515625" style="3" customWidth="1"/>
    <col min="4612" max="4614" width="0" style="3" hidden="1" customWidth="1"/>
    <col min="4615" max="4856" width="8.85546875" style="3"/>
    <col min="4857" max="4857" width="9.140625" style="3" customWidth="1"/>
    <col min="4858" max="4858" width="34.140625" style="3" customWidth="1"/>
    <col min="4859" max="4859" width="44.7109375" style="3" customWidth="1"/>
    <col min="4860" max="4860" width="27.85546875" style="3" customWidth="1"/>
    <col min="4861" max="4861" width="9.140625" style="3" customWidth="1"/>
    <col min="4862" max="4862" width="8.85546875" style="3"/>
    <col min="4863" max="4863" width="14.28515625" style="3" customWidth="1"/>
    <col min="4864" max="4864" width="12.28515625" style="3" bestFit="1" customWidth="1"/>
    <col min="4865" max="4866" width="12.28515625" style="3" customWidth="1"/>
    <col min="4867" max="4867" width="0.28515625" style="3" customWidth="1"/>
    <col min="4868" max="4870" width="0" style="3" hidden="1" customWidth="1"/>
    <col min="4871" max="5112" width="8.85546875" style="3"/>
    <col min="5113" max="5113" width="9.140625" style="3" customWidth="1"/>
    <col min="5114" max="5114" width="34.140625" style="3" customWidth="1"/>
    <col min="5115" max="5115" width="44.7109375" style="3" customWidth="1"/>
    <col min="5116" max="5116" width="27.85546875" style="3" customWidth="1"/>
    <col min="5117" max="5117" width="9.140625" style="3" customWidth="1"/>
    <col min="5118" max="5118" width="8.85546875" style="3"/>
    <col min="5119" max="5119" width="14.28515625" style="3" customWidth="1"/>
    <col min="5120" max="5120" width="12.28515625" style="3" bestFit="1" customWidth="1"/>
    <col min="5121" max="5122" width="12.28515625" style="3" customWidth="1"/>
    <col min="5123" max="5123" width="0.28515625" style="3" customWidth="1"/>
    <col min="5124" max="5126" width="0" style="3" hidden="1" customWidth="1"/>
    <col min="5127" max="5368" width="8.85546875" style="3"/>
    <col min="5369" max="5369" width="9.140625" style="3" customWidth="1"/>
    <col min="5370" max="5370" width="34.140625" style="3" customWidth="1"/>
    <col min="5371" max="5371" width="44.7109375" style="3" customWidth="1"/>
    <col min="5372" max="5372" width="27.85546875" style="3" customWidth="1"/>
    <col min="5373" max="5373" width="9.140625" style="3" customWidth="1"/>
    <col min="5374" max="5374" width="8.85546875" style="3"/>
    <col min="5375" max="5375" width="14.28515625" style="3" customWidth="1"/>
    <col min="5376" max="5376" width="12.28515625" style="3" bestFit="1" customWidth="1"/>
    <col min="5377" max="5378" width="12.28515625" style="3" customWidth="1"/>
    <col min="5379" max="5379" width="0.28515625" style="3" customWidth="1"/>
    <col min="5380" max="5382" width="0" style="3" hidden="1" customWidth="1"/>
    <col min="5383" max="5624" width="8.85546875" style="3"/>
    <col min="5625" max="5625" width="9.140625" style="3" customWidth="1"/>
    <col min="5626" max="5626" width="34.140625" style="3" customWidth="1"/>
    <col min="5627" max="5627" width="44.7109375" style="3" customWidth="1"/>
    <col min="5628" max="5628" width="27.85546875" style="3" customWidth="1"/>
    <col min="5629" max="5629" width="9.140625" style="3" customWidth="1"/>
    <col min="5630" max="5630" width="8.85546875" style="3"/>
    <col min="5631" max="5631" width="14.28515625" style="3" customWidth="1"/>
    <col min="5632" max="5632" width="12.28515625" style="3" bestFit="1" customWidth="1"/>
    <col min="5633" max="5634" width="12.28515625" style="3" customWidth="1"/>
    <col min="5635" max="5635" width="0.28515625" style="3" customWidth="1"/>
    <col min="5636" max="5638" width="0" style="3" hidden="1" customWidth="1"/>
    <col min="5639" max="5880" width="8.85546875" style="3"/>
    <col min="5881" max="5881" width="9.140625" style="3" customWidth="1"/>
    <col min="5882" max="5882" width="34.140625" style="3" customWidth="1"/>
    <col min="5883" max="5883" width="44.7109375" style="3" customWidth="1"/>
    <col min="5884" max="5884" width="27.85546875" style="3" customWidth="1"/>
    <col min="5885" max="5885" width="9.140625" style="3" customWidth="1"/>
    <col min="5886" max="5886" width="8.85546875" style="3"/>
    <col min="5887" max="5887" width="14.28515625" style="3" customWidth="1"/>
    <col min="5888" max="5888" width="12.28515625" style="3" bestFit="1" customWidth="1"/>
    <col min="5889" max="5890" width="12.28515625" style="3" customWidth="1"/>
    <col min="5891" max="5891" width="0.28515625" style="3" customWidth="1"/>
    <col min="5892" max="5894" width="0" style="3" hidden="1" customWidth="1"/>
    <col min="5895" max="6136" width="8.85546875" style="3"/>
    <col min="6137" max="6137" width="9.140625" style="3" customWidth="1"/>
    <col min="6138" max="6138" width="34.140625" style="3" customWidth="1"/>
    <col min="6139" max="6139" width="44.7109375" style="3" customWidth="1"/>
    <col min="6140" max="6140" width="27.85546875" style="3" customWidth="1"/>
    <col min="6141" max="6141" width="9.140625" style="3" customWidth="1"/>
    <col min="6142" max="6142" width="8.85546875" style="3"/>
    <col min="6143" max="6143" width="14.28515625" style="3" customWidth="1"/>
    <col min="6144" max="6144" width="12.28515625" style="3" bestFit="1" customWidth="1"/>
    <col min="6145" max="6146" width="12.28515625" style="3" customWidth="1"/>
    <col min="6147" max="6147" width="0.28515625" style="3" customWidth="1"/>
    <col min="6148" max="6150" width="0" style="3" hidden="1" customWidth="1"/>
    <col min="6151" max="6392" width="8.85546875" style="3"/>
    <col min="6393" max="6393" width="9.140625" style="3" customWidth="1"/>
    <col min="6394" max="6394" width="34.140625" style="3" customWidth="1"/>
    <col min="6395" max="6395" width="44.7109375" style="3" customWidth="1"/>
    <col min="6396" max="6396" width="27.85546875" style="3" customWidth="1"/>
    <col min="6397" max="6397" width="9.140625" style="3" customWidth="1"/>
    <col min="6398" max="6398" width="8.85546875" style="3"/>
    <col min="6399" max="6399" width="14.28515625" style="3" customWidth="1"/>
    <col min="6400" max="6400" width="12.28515625" style="3" bestFit="1" customWidth="1"/>
    <col min="6401" max="6402" width="12.28515625" style="3" customWidth="1"/>
    <col min="6403" max="6403" width="0.28515625" style="3" customWidth="1"/>
    <col min="6404" max="6406" width="0" style="3" hidden="1" customWidth="1"/>
    <col min="6407" max="6648" width="8.85546875" style="3"/>
    <col min="6649" max="6649" width="9.140625" style="3" customWidth="1"/>
    <col min="6650" max="6650" width="34.140625" style="3" customWidth="1"/>
    <col min="6651" max="6651" width="44.7109375" style="3" customWidth="1"/>
    <col min="6652" max="6652" width="27.85546875" style="3" customWidth="1"/>
    <col min="6653" max="6653" width="9.140625" style="3" customWidth="1"/>
    <col min="6654" max="6654" width="8.85546875" style="3"/>
    <col min="6655" max="6655" width="14.28515625" style="3" customWidth="1"/>
    <col min="6656" max="6656" width="12.28515625" style="3" bestFit="1" customWidth="1"/>
    <col min="6657" max="6658" width="12.28515625" style="3" customWidth="1"/>
    <col min="6659" max="6659" width="0.28515625" style="3" customWidth="1"/>
    <col min="6660" max="6662" width="0" style="3" hidden="1" customWidth="1"/>
    <col min="6663" max="6904" width="8.85546875" style="3"/>
    <col min="6905" max="6905" width="9.140625" style="3" customWidth="1"/>
    <col min="6906" max="6906" width="34.140625" style="3" customWidth="1"/>
    <col min="6907" max="6907" width="44.7109375" style="3" customWidth="1"/>
    <col min="6908" max="6908" width="27.85546875" style="3" customWidth="1"/>
    <col min="6909" max="6909" width="9.140625" style="3" customWidth="1"/>
    <col min="6910" max="6910" width="8.85546875" style="3"/>
    <col min="6911" max="6911" width="14.28515625" style="3" customWidth="1"/>
    <col min="6912" max="6912" width="12.28515625" style="3" bestFit="1" customWidth="1"/>
    <col min="6913" max="6914" width="12.28515625" style="3" customWidth="1"/>
    <col min="6915" max="6915" width="0.28515625" style="3" customWidth="1"/>
    <col min="6916" max="6918" width="0" style="3" hidden="1" customWidth="1"/>
    <col min="6919" max="7160" width="8.85546875" style="3"/>
    <col min="7161" max="7161" width="9.140625" style="3" customWidth="1"/>
    <col min="7162" max="7162" width="34.140625" style="3" customWidth="1"/>
    <col min="7163" max="7163" width="44.7109375" style="3" customWidth="1"/>
    <col min="7164" max="7164" width="27.85546875" style="3" customWidth="1"/>
    <col min="7165" max="7165" width="9.140625" style="3" customWidth="1"/>
    <col min="7166" max="7166" width="8.85546875" style="3"/>
    <col min="7167" max="7167" width="14.28515625" style="3" customWidth="1"/>
    <col min="7168" max="7168" width="12.28515625" style="3" bestFit="1" customWidth="1"/>
    <col min="7169" max="7170" width="12.28515625" style="3" customWidth="1"/>
    <col min="7171" max="7171" width="0.28515625" style="3" customWidth="1"/>
    <col min="7172" max="7174" width="0" style="3" hidden="1" customWidth="1"/>
    <col min="7175" max="7416" width="8.85546875" style="3"/>
    <col min="7417" max="7417" width="9.140625" style="3" customWidth="1"/>
    <col min="7418" max="7418" width="34.140625" style="3" customWidth="1"/>
    <col min="7419" max="7419" width="44.7109375" style="3" customWidth="1"/>
    <col min="7420" max="7420" width="27.85546875" style="3" customWidth="1"/>
    <col min="7421" max="7421" width="9.140625" style="3" customWidth="1"/>
    <col min="7422" max="7422" width="8.85546875" style="3"/>
    <col min="7423" max="7423" width="14.28515625" style="3" customWidth="1"/>
    <col min="7424" max="7424" width="12.28515625" style="3" bestFit="1" customWidth="1"/>
    <col min="7425" max="7426" width="12.28515625" style="3" customWidth="1"/>
    <col min="7427" max="7427" width="0.28515625" style="3" customWidth="1"/>
    <col min="7428" max="7430" width="0" style="3" hidden="1" customWidth="1"/>
    <col min="7431" max="7672" width="8.85546875" style="3"/>
    <col min="7673" max="7673" width="9.140625" style="3" customWidth="1"/>
    <col min="7674" max="7674" width="34.140625" style="3" customWidth="1"/>
    <col min="7675" max="7675" width="44.7109375" style="3" customWidth="1"/>
    <col min="7676" max="7676" width="27.85546875" style="3" customWidth="1"/>
    <col min="7677" max="7677" width="9.140625" style="3" customWidth="1"/>
    <col min="7678" max="7678" width="8.85546875" style="3"/>
    <col min="7679" max="7679" width="14.28515625" style="3" customWidth="1"/>
    <col min="7680" max="7680" width="12.28515625" style="3" bestFit="1" customWidth="1"/>
    <col min="7681" max="7682" width="12.28515625" style="3" customWidth="1"/>
    <col min="7683" max="7683" width="0.28515625" style="3" customWidth="1"/>
    <col min="7684" max="7686" width="0" style="3" hidden="1" customWidth="1"/>
    <col min="7687" max="7928" width="8.85546875" style="3"/>
    <col min="7929" max="7929" width="9.140625" style="3" customWidth="1"/>
    <col min="7930" max="7930" width="34.140625" style="3" customWidth="1"/>
    <col min="7931" max="7931" width="44.7109375" style="3" customWidth="1"/>
    <col min="7932" max="7932" width="27.85546875" style="3" customWidth="1"/>
    <col min="7933" max="7933" width="9.140625" style="3" customWidth="1"/>
    <col min="7934" max="7934" width="8.85546875" style="3"/>
    <col min="7935" max="7935" width="14.28515625" style="3" customWidth="1"/>
    <col min="7936" max="7936" width="12.28515625" style="3" bestFit="1" customWidth="1"/>
    <col min="7937" max="7938" width="12.28515625" style="3" customWidth="1"/>
    <col min="7939" max="7939" width="0.28515625" style="3" customWidth="1"/>
    <col min="7940" max="7942" width="0" style="3" hidden="1" customWidth="1"/>
    <col min="7943" max="8184" width="8.85546875" style="3"/>
    <col min="8185" max="8185" width="9.140625" style="3" customWidth="1"/>
    <col min="8186" max="8186" width="34.140625" style="3" customWidth="1"/>
    <col min="8187" max="8187" width="44.7109375" style="3" customWidth="1"/>
    <col min="8188" max="8188" width="27.85546875" style="3" customWidth="1"/>
    <col min="8189" max="8189" width="9.140625" style="3" customWidth="1"/>
    <col min="8190" max="8190" width="8.85546875" style="3"/>
    <col min="8191" max="8191" width="14.28515625" style="3" customWidth="1"/>
    <col min="8192" max="8192" width="12.28515625" style="3" bestFit="1" customWidth="1"/>
    <col min="8193" max="8194" width="12.28515625" style="3" customWidth="1"/>
    <col min="8195" max="8195" width="0.28515625" style="3" customWidth="1"/>
    <col min="8196" max="8198" width="0" style="3" hidden="1" customWidth="1"/>
    <col min="8199" max="8440" width="8.85546875" style="3"/>
    <col min="8441" max="8441" width="9.140625" style="3" customWidth="1"/>
    <col min="8442" max="8442" width="34.140625" style="3" customWidth="1"/>
    <col min="8443" max="8443" width="44.7109375" style="3" customWidth="1"/>
    <col min="8444" max="8444" width="27.85546875" style="3" customWidth="1"/>
    <col min="8445" max="8445" width="9.140625" style="3" customWidth="1"/>
    <col min="8446" max="8446" width="8.85546875" style="3"/>
    <col min="8447" max="8447" width="14.28515625" style="3" customWidth="1"/>
    <col min="8448" max="8448" width="12.28515625" style="3" bestFit="1" customWidth="1"/>
    <col min="8449" max="8450" width="12.28515625" style="3" customWidth="1"/>
    <col min="8451" max="8451" width="0.28515625" style="3" customWidth="1"/>
    <col min="8452" max="8454" width="0" style="3" hidden="1" customWidth="1"/>
    <col min="8455" max="8696" width="8.85546875" style="3"/>
    <col min="8697" max="8697" width="9.140625" style="3" customWidth="1"/>
    <col min="8698" max="8698" width="34.140625" style="3" customWidth="1"/>
    <col min="8699" max="8699" width="44.7109375" style="3" customWidth="1"/>
    <col min="8700" max="8700" width="27.85546875" style="3" customWidth="1"/>
    <col min="8701" max="8701" width="9.140625" style="3" customWidth="1"/>
    <col min="8702" max="8702" width="8.85546875" style="3"/>
    <col min="8703" max="8703" width="14.28515625" style="3" customWidth="1"/>
    <col min="8704" max="8704" width="12.28515625" style="3" bestFit="1" customWidth="1"/>
    <col min="8705" max="8706" width="12.28515625" style="3" customWidth="1"/>
    <col min="8707" max="8707" width="0.28515625" style="3" customWidth="1"/>
    <col min="8708" max="8710" width="0" style="3" hidden="1" customWidth="1"/>
    <col min="8711" max="8952" width="8.85546875" style="3"/>
    <col min="8953" max="8953" width="9.140625" style="3" customWidth="1"/>
    <col min="8954" max="8954" width="34.140625" style="3" customWidth="1"/>
    <col min="8955" max="8955" width="44.7109375" style="3" customWidth="1"/>
    <col min="8956" max="8956" width="27.85546875" style="3" customWidth="1"/>
    <col min="8957" max="8957" width="9.140625" style="3" customWidth="1"/>
    <col min="8958" max="8958" width="8.85546875" style="3"/>
    <col min="8959" max="8959" width="14.28515625" style="3" customWidth="1"/>
    <col min="8960" max="8960" width="12.28515625" style="3" bestFit="1" customWidth="1"/>
    <col min="8961" max="8962" width="12.28515625" style="3" customWidth="1"/>
    <col min="8963" max="8963" width="0.28515625" style="3" customWidth="1"/>
    <col min="8964" max="8966" width="0" style="3" hidden="1" customWidth="1"/>
    <col min="8967" max="9208" width="8.85546875" style="3"/>
    <col min="9209" max="9209" width="9.140625" style="3" customWidth="1"/>
    <col min="9210" max="9210" width="34.140625" style="3" customWidth="1"/>
    <col min="9211" max="9211" width="44.7109375" style="3" customWidth="1"/>
    <col min="9212" max="9212" width="27.85546875" style="3" customWidth="1"/>
    <col min="9213" max="9213" width="9.140625" style="3" customWidth="1"/>
    <col min="9214" max="9214" width="8.85546875" style="3"/>
    <col min="9215" max="9215" width="14.28515625" style="3" customWidth="1"/>
    <col min="9216" max="9216" width="12.28515625" style="3" bestFit="1" customWidth="1"/>
    <col min="9217" max="9218" width="12.28515625" style="3" customWidth="1"/>
    <col min="9219" max="9219" width="0.28515625" style="3" customWidth="1"/>
    <col min="9220" max="9222" width="0" style="3" hidden="1" customWidth="1"/>
    <col min="9223" max="9464" width="8.85546875" style="3"/>
    <col min="9465" max="9465" width="9.140625" style="3" customWidth="1"/>
    <col min="9466" max="9466" width="34.140625" style="3" customWidth="1"/>
    <col min="9467" max="9467" width="44.7109375" style="3" customWidth="1"/>
    <col min="9468" max="9468" width="27.85546875" style="3" customWidth="1"/>
    <col min="9469" max="9469" width="9.140625" style="3" customWidth="1"/>
    <col min="9470" max="9470" width="8.85546875" style="3"/>
    <col min="9471" max="9471" width="14.28515625" style="3" customWidth="1"/>
    <col min="9472" max="9472" width="12.28515625" style="3" bestFit="1" customWidth="1"/>
    <col min="9473" max="9474" width="12.28515625" style="3" customWidth="1"/>
    <col min="9475" max="9475" width="0.28515625" style="3" customWidth="1"/>
    <col min="9476" max="9478" width="0" style="3" hidden="1" customWidth="1"/>
    <col min="9479" max="9720" width="8.85546875" style="3"/>
    <col min="9721" max="9721" width="9.140625" style="3" customWidth="1"/>
    <col min="9722" max="9722" width="34.140625" style="3" customWidth="1"/>
    <col min="9723" max="9723" width="44.7109375" style="3" customWidth="1"/>
    <col min="9724" max="9724" width="27.85546875" style="3" customWidth="1"/>
    <col min="9725" max="9725" width="9.140625" style="3" customWidth="1"/>
    <col min="9726" max="9726" width="8.85546875" style="3"/>
    <col min="9727" max="9727" width="14.28515625" style="3" customWidth="1"/>
    <col min="9728" max="9728" width="12.28515625" style="3" bestFit="1" customWidth="1"/>
    <col min="9729" max="9730" width="12.28515625" style="3" customWidth="1"/>
    <col min="9731" max="9731" width="0.28515625" style="3" customWidth="1"/>
    <col min="9732" max="9734" width="0" style="3" hidden="1" customWidth="1"/>
    <col min="9735" max="9976" width="8.85546875" style="3"/>
    <col min="9977" max="9977" width="9.140625" style="3" customWidth="1"/>
    <col min="9978" max="9978" width="34.140625" style="3" customWidth="1"/>
    <col min="9979" max="9979" width="44.7109375" style="3" customWidth="1"/>
    <col min="9980" max="9980" width="27.85546875" style="3" customWidth="1"/>
    <col min="9981" max="9981" width="9.140625" style="3" customWidth="1"/>
    <col min="9982" max="9982" width="8.85546875" style="3"/>
    <col min="9983" max="9983" width="14.28515625" style="3" customWidth="1"/>
    <col min="9984" max="9984" width="12.28515625" style="3" bestFit="1" customWidth="1"/>
    <col min="9985" max="9986" width="12.28515625" style="3" customWidth="1"/>
    <col min="9987" max="9987" width="0.28515625" style="3" customWidth="1"/>
    <col min="9988" max="9990" width="0" style="3" hidden="1" customWidth="1"/>
    <col min="9991" max="10232" width="8.85546875" style="3"/>
    <col min="10233" max="10233" width="9.140625" style="3" customWidth="1"/>
    <col min="10234" max="10234" width="34.140625" style="3" customWidth="1"/>
    <col min="10235" max="10235" width="44.7109375" style="3" customWidth="1"/>
    <col min="10236" max="10236" width="27.85546875" style="3" customWidth="1"/>
    <col min="10237" max="10237" width="9.140625" style="3" customWidth="1"/>
    <col min="10238" max="10238" width="8.85546875" style="3"/>
    <col min="10239" max="10239" width="14.28515625" style="3" customWidth="1"/>
    <col min="10240" max="10240" width="12.28515625" style="3" bestFit="1" customWidth="1"/>
    <col min="10241" max="10242" width="12.28515625" style="3" customWidth="1"/>
    <col min="10243" max="10243" width="0.28515625" style="3" customWidth="1"/>
    <col min="10244" max="10246" width="0" style="3" hidden="1" customWidth="1"/>
    <col min="10247" max="10488" width="8.85546875" style="3"/>
    <col min="10489" max="10489" width="9.140625" style="3" customWidth="1"/>
    <col min="10490" max="10490" width="34.140625" style="3" customWidth="1"/>
    <col min="10491" max="10491" width="44.7109375" style="3" customWidth="1"/>
    <col min="10492" max="10492" width="27.85546875" style="3" customWidth="1"/>
    <col min="10493" max="10493" width="9.140625" style="3" customWidth="1"/>
    <col min="10494" max="10494" width="8.85546875" style="3"/>
    <col min="10495" max="10495" width="14.28515625" style="3" customWidth="1"/>
    <col min="10496" max="10496" width="12.28515625" style="3" bestFit="1" customWidth="1"/>
    <col min="10497" max="10498" width="12.28515625" style="3" customWidth="1"/>
    <col min="10499" max="10499" width="0.28515625" style="3" customWidth="1"/>
    <col min="10500" max="10502" width="0" style="3" hidden="1" customWidth="1"/>
    <col min="10503" max="10744" width="8.85546875" style="3"/>
    <col min="10745" max="10745" width="9.140625" style="3" customWidth="1"/>
    <col min="10746" max="10746" width="34.140625" style="3" customWidth="1"/>
    <col min="10747" max="10747" width="44.7109375" style="3" customWidth="1"/>
    <col min="10748" max="10748" width="27.85546875" style="3" customWidth="1"/>
    <col min="10749" max="10749" width="9.140625" style="3" customWidth="1"/>
    <col min="10750" max="10750" width="8.85546875" style="3"/>
    <col min="10751" max="10751" width="14.28515625" style="3" customWidth="1"/>
    <col min="10752" max="10752" width="12.28515625" style="3" bestFit="1" customWidth="1"/>
    <col min="10753" max="10754" width="12.28515625" style="3" customWidth="1"/>
    <col min="10755" max="10755" width="0.28515625" style="3" customWidth="1"/>
    <col min="10756" max="10758" width="0" style="3" hidden="1" customWidth="1"/>
    <col min="10759" max="11000" width="8.85546875" style="3"/>
    <col min="11001" max="11001" width="9.140625" style="3" customWidth="1"/>
    <col min="11002" max="11002" width="34.140625" style="3" customWidth="1"/>
    <col min="11003" max="11003" width="44.7109375" style="3" customWidth="1"/>
    <col min="11004" max="11004" width="27.85546875" style="3" customWidth="1"/>
    <col min="11005" max="11005" width="9.140625" style="3" customWidth="1"/>
    <col min="11006" max="11006" width="8.85546875" style="3"/>
    <col min="11007" max="11007" width="14.28515625" style="3" customWidth="1"/>
    <col min="11008" max="11008" width="12.28515625" style="3" bestFit="1" customWidth="1"/>
    <col min="11009" max="11010" width="12.28515625" style="3" customWidth="1"/>
    <col min="11011" max="11011" width="0.28515625" style="3" customWidth="1"/>
    <col min="11012" max="11014" width="0" style="3" hidden="1" customWidth="1"/>
    <col min="11015" max="11256" width="8.85546875" style="3"/>
    <col min="11257" max="11257" width="9.140625" style="3" customWidth="1"/>
    <col min="11258" max="11258" width="34.140625" style="3" customWidth="1"/>
    <col min="11259" max="11259" width="44.7109375" style="3" customWidth="1"/>
    <col min="11260" max="11260" width="27.85546875" style="3" customWidth="1"/>
    <col min="11261" max="11261" width="9.140625" style="3" customWidth="1"/>
    <col min="11262" max="11262" width="8.85546875" style="3"/>
    <col min="11263" max="11263" width="14.28515625" style="3" customWidth="1"/>
    <col min="11264" max="11264" width="12.28515625" style="3" bestFit="1" customWidth="1"/>
    <col min="11265" max="11266" width="12.28515625" style="3" customWidth="1"/>
    <col min="11267" max="11267" width="0.28515625" style="3" customWidth="1"/>
    <col min="11268" max="11270" width="0" style="3" hidden="1" customWidth="1"/>
    <col min="11271" max="11512" width="8.85546875" style="3"/>
    <col min="11513" max="11513" width="9.140625" style="3" customWidth="1"/>
    <col min="11514" max="11514" width="34.140625" style="3" customWidth="1"/>
    <col min="11515" max="11515" width="44.7109375" style="3" customWidth="1"/>
    <col min="11516" max="11516" width="27.85546875" style="3" customWidth="1"/>
    <col min="11517" max="11517" width="9.140625" style="3" customWidth="1"/>
    <col min="11518" max="11518" width="8.85546875" style="3"/>
    <col min="11519" max="11519" width="14.28515625" style="3" customWidth="1"/>
    <col min="11520" max="11520" width="12.28515625" style="3" bestFit="1" customWidth="1"/>
    <col min="11521" max="11522" width="12.28515625" style="3" customWidth="1"/>
    <col min="11523" max="11523" width="0.28515625" style="3" customWidth="1"/>
    <col min="11524" max="11526" width="0" style="3" hidden="1" customWidth="1"/>
    <col min="11527" max="11768" width="8.85546875" style="3"/>
    <col min="11769" max="11769" width="9.140625" style="3" customWidth="1"/>
    <col min="11770" max="11770" width="34.140625" style="3" customWidth="1"/>
    <col min="11771" max="11771" width="44.7109375" style="3" customWidth="1"/>
    <col min="11772" max="11772" width="27.85546875" style="3" customWidth="1"/>
    <col min="11773" max="11773" width="9.140625" style="3" customWidth="1"/>
    <col min="11774" max="11774" width="8.85546875" style="3"/>
    <col min="11775" max="11775" width="14.28515625" style="3" customWidth="1"/>
    <col min="11776" max="11776" width="12.28515625" style="3" bestFit="1" customWidth="1"/>
    <col min="11777" max="11778" width="12.28515625" style="3" customWidth="1"/>
    <col min="11779" max="11779" width="0.28515625" style="3" customWidth="1"/>
    <col min="11780" max="11782" width="0" style="3" hidden="1" customWidth="1"/>
    <col min="11783" max="12024" width="8.85546875" style="3"/>
    <col min="12025" max="12025" width="9.140625" style="3" customWidth="1"/>
    <col min="12026" max="12026" width="34.140625" style="3" customWidth="1"/>
    <col min="12027" max="12027" width="44.7109375" style="3" customWidth="1"/>
    <col min="12028" max="12028" width="27.85546875" style="3" customWidth="1"/>
    <col min="12029" max="12029" width="9.140625" style="3" customWidth="1"/>
    <col min="12030" max="12030" width="8.85546875" style="3"/>
    <col min="12031" max="12031" width="14.28515625" style="3" customWidth="1"/>
    <col min="12032" max="12032" width="12.28515625" style="3" bestFit="1" customWidth="1"/>
    <col min="12033" max="12034" width="12.28515625" style="3" customWidth="1"/>
    <col min="12035" max="12035" width="0.28515625" style="3" customWidth="1"/>
    <col min="12036" max="12038" width="0" style="3" hidden="1" customWidth="1"/>
    <col min="12039" max="12280" width="8.85546875" style="3"/>
    <col min="12281" max="12281" width="9.140625" style="3" customWidth="1"/>
    <col min="12282" max="12282" width="34.140625" style="3" customWidth="1"/>
    <col min="12283" max="12283" width="44.7109375" style="3" customWidth="1"/>
    <col min="12284" max="12284" width="27.85546875" style="3" customWidth="1"/>
    <col min="12285" max="12285" width="9.140625" style="3" customWidth="1"/>
    <col min="12286" max="12286" width="8.85546875" style="3"/>
    <col min="12287" max="12287" width="14.28515625" style="3" customWidth="1"/>
    <col min="12288" max="12288" width="12.28515625" style="3" bestFit="1" customWidth="1"/>
    <col min="12289" max="12290" width="12.28515625" style="3" customWidth="1"/>
    <col min="12291" max="12291" width="0.28515625" style="3" customWidth="1"/>
    <col min="12292" max="12294" width="0" style="3" hidden="1" customWidth="1"/>
    <col min="12295" max="12536" width="8.85546875" style="3"/>
    <col min="12537" max="12537" width="9.140625" style="3" customWidth="1"/>
    <col min="12538" max="12538" width="34.140625" style="3" customWidth="1"/>
    <col min="12539" max="12539" width="44.7109375" style="3" customWidth="1"/>
    <col min="12540" max="12540" width="27.85546875" style="3" customWidth="1"/>
    <col min="12541" max="12541" width="9.140625" style="3" customWidth="1"/>
    <col min="12542" max="12542" width="8.85546875" style="3"/>
    <col min="12543" max="12543" width="14.28515625" style="3" customWidth="1"/>
    <col min="12544" max="12544" width="12.28515625" style="3" bestFit="1" customWidth="1"/>
    <col min="12545" max="12546" width="12.28515625" style="3" customWidth="1"/>
    <col min="12547" max="12547" width="0.28515625" style="3" customWidth="1"/>
    <col min="12548" max="12550" width="0" style="3" hidden="1" customWidth="1"/>
    <col min="12551" max="12792" width="8.85546875" style="3"/>
    <col min="12793" max="12793" width="9.140625" style="3" customWidth="1"/>
    <col min="12794" max="12794" width="34.140625" style="3" customWidth="1"/>
    <col min="12795" max="12795" width="44.7109375" style="3" customWidth="1"/>
    <col min="12796" max="12796" width="27.85546875" style="3" customWidth="1"/>
    <col min="12797" max="12797" width="9.140625" style="3" customWidth="1"/>
    <col min="12798" max="12798" width="8.85546875" style="3"/>
    <col min="12799" max="12799" width="14.28515625" style="3" customWidth="1"/>
    <col min="12800" max="12800" width="12.28515625" style="3" bestFit="1" customWidth="1"/>
    <col min="12801" max="12802" width="12.28515625" style="3" customWidth="1"/>
    <col min="12803" max="12803" width="0.28515625" style="3" customWidth="1"/>
    <col min="12804" max="12806" width="0" style="3" hidden="1" customWidth="1"/>
    <col min="12807" max="13048" width="8.85546875" style="3"/>
    <col min="13049" max="13049" width="9.140625" style="3" customWidth="1"/>
    <col min="13050" max="13050" width="34.140625" style="3" customWidth="1"/>
    <col min="13051" max="13051" width="44.7109375" style="3" customWidth="1"/>
    <col min="13052" max="13052" width="27.85546875" style="3" customWidth="1"/>
    <col min="13053" max="13053" width="9.140625" style="3" customWidth="1"/>
    <col min="13054" max="13054" width="8.85546875" style="3"/>
    <col min="13055" max="13055" width="14.28515625" style="3" customWidth="1"/>
    <col min="13056" max="13056" width="12.28515625" style="3" bestFit="1" customWidth="1"/>
    <col min="13057" max="13058" width="12.28515625" style="3" customWidth="1"/>
    <col min="13059" max="13059" width="0.28515625" style="3" customWidth="1"/>
    <col min="13060" max="13062" width="0" style="3" hidden="1" customWidth="1"/>
    <col min="13063" max="13304" width="8.85546875" style="3"/>
    <col min="13305" max="13305" width="9.140625" style="3" customWidth="1"/>
    <col min="13306" max="13306" width="34.140625" style="3" customWidth="1"/>
    <col min="13307" max="13307" width="44.7109375" style="3" customWidth="1"/>
    <col min="13308" max="13308" width="27.85546875" style="3" customWidth="1"/>
    <col min="13309" max="13309" width="9.140625" style="3" customWidth="1"/>
    <col min="13310" max="13310" width="8.85546875" style="3"/>
    <col min="13311" max="13311" width="14.28515625" style="3" customWidth="1"/>
    <col min="13312" max="13312" width="12.28515625" style="3" bestFit="1" customWidth="1"/>
    <col min="13313" max="13314" width="12.28515625" style="3" customWidth="1"/>
    <col min="13315" max="13315" width="0.28515625" style="3" customWidth="1"/>
    <col min="13316" max="13318" width="0" style="3" hidden="1" customWidth="1"/>
    <col min="13319" max="13560" width="8.85546875" style="3"/>
    <col min="13561" max="13561" width="9.140625" style="3" customWidth="1"/>
    <col min="13562" max="13562" width="34.140625" style="3" customWidth="1"/>
    <col min="13563" max="13563" width="44.7109375" style="3" customWidth="1"/>
    <col min="13564" max="13564" width="27.85546875" style="3" customWidth="1"/>
    <col min="13565" max="13565" width="9.140625" style="3" customWidth="1"/>
    <col min="13566" max="13566" width="8.85546875" style="3"/>
    <col min="13567" max="13567" width="14.28515625" style="3" customWidth="1"/>
    <col min="13568" max="13568" width="12.28515625" style="3" bestFit="1" customWidth="1"/>
    <col min="13569" max="13570" width="12.28515625" style="3" customWidth="1"/>
    <col min="13571" max="13571" width="0.28515625" style="3" customWidth="1"/>
    <col min="13572" max="13574" width="0" style="3" hidden="1" customWidth="1"/>
    <col min="13575" max="13816" width="8.85546875" style="3"/>
    <col min="13817" max="13817" width="9.140625" style="3" customWidth="1"/>
    <col min="13818" max="13818" width="34.140625" style="3" customWidth="1"/>
    <col min="13819" max="13819" width="44.7109375" style="3" customWidth="1"/>
    <col min="13820" max="13820" width="27.85546875" style="3" customWidth="1"/>
    <col min="13821" max="13821" width="9.140625" style="3" customWidth="1"/>
    <col min="13822" max="13822" width="8.85546875" style="3"/>
    <col min="13823" max="13823" width="14.28515625" style="3" customWidth="1"/>
    <col min="13824" max="13824" width="12.28515625" style="3" bestFit="1" customWidth="1"/>
    <col min="13825" max="13826" width="12.28515625" style="3" customWidth="1"/>
    <col min="13827" max="13827" width="0.28515625" style="3" customWidth="1"/>
    <col min="13828" max="13830" width="0" style="3" hidden="1" customWidth="1"/>
    <col min="13831" max="14072" width="8.85546875" style="3"/>
    <col min="14073" max="14073" width="9.140625" style="3" customWidth="1"/>
    <col min="14074" max="14074" width="34.140625" style="3" customWidth="1"/>
    <col min="14075" max="14075" width="44.7109375" style="3" customWidth="1"/>
    <col min="14076" max="14076" width="27.85546875" style="3" customWidth="1"/>
    <col min="14077" max="14077" width="9.140625" style="3" customWidth="1"/>
    <col min="14078" max="14078" width="8.85546875" style="3"/>
    <col min="14079" max="14079" width="14.28515625" style="3" customWidth="1"/>
    <col min="14080" max="14080" width="12.28515625" style="3" bestFit="1" customWidth="1"/>
    <col min="14081" max="14082" width="12.28515625" style="3" customWidth="1"/>
    <col min="14083" max="14083" width="0.28515625" style="3" customWidth="1"/>
    <col min="14084" max="14086" width="0" style="3" hidden="1" customWidth="1"/>
    <col min="14087" max="14328" width="8.85546875" style="3"/>
    <col min="14329" max="14329" width="9.140625" style="3" customWidth="1"/>
    <col min="14330" max="14330" width="34.140625" style="3" customWidth="1"/>
    <col min="14331" max="14331" width="44.7109375" style="3" customWidth="1"/>
    <col min="14332" max="14332" width="27.85546875" style="3" customWidth="1"/>
    <col min="14333" max="14333" width="9.140625" style="3" customWidth="1"/>
    <col min="14334" max="14334" width="8.85546875" style="3"/>
    <col min="14335" max="14335" width="14.28515625" style="3" customWidth="1"/>
    <col min="14336" max="14336" width="12.28515625" style="3" bestFit="1" customWidth="1"/>
    <col min="14337" max="14338" width="12.28515625" style="3" customWidth="1"/>
    <col min="14339" max="14339" width="0.28515625" style="3" customWidth="1"/>
    <col min="14340" max="14342" width="0" style="3" hidden="1" customWidth="1"/>
    <col min="14343" max="14584" width="8.85546875" style="3"/>
    <col min="14585" max="14585" width="9.140625" style="3" customWidth="1"/>
    <col min="14586" max="14586" width="34.140625" style="3" customWidth="1"/>
    <col min="14587" max="14587" width="44.7109375" style="3" customWidth="1"/>
    <col min="14588" max="14588" width="27.85546875" style="3" customWidth="1"/>
    <col min="14589" max="14589" width="9.140625" style="3" customWidth="1"/>
    <col min="14590" max="14590" width="8.85546875" style="3"/>
    <col min="14591" max="14591" width="14.28515625" style="3" customWidth="1"/>
    <col min="14592" max="14592" width="12.28515625" style="3" bestFit="1" customWidth="1"/>
    <col min="14593" max="14594" width="12.28515625" style="3" customWidth="1"/>
    <col min="14595" max="14595" width="0.28515625" style="3" customWidth="1"/>
    <col min="14596" max="14598" width="0" style="3" hidden="1" customWidth="1"/>
    <col min="14599" max="14840" width="8.85546875" style="3"/>
    <col min="14841" max="14841" width="9.140625" style="3" customWidth="1"/>
    <col min="14842" max="14842" width="34.140625" style="3" customWidth="1"/>
    <col min="14843" max="14843" width="44.7109375" style="3" customWidth="1"/>
    <col min="14844" max="14844" width="27.85546875" style="3" customWidth="1"/>
    <col min="14845" max="14845" width="9.140625" style="3" customWidth="1"/>
    <col min="14846" max="14846" width="8.85546875" style="3"/>
    <col min="14847" max="14847" width="14.28515625" style="3" customWidth="1"/>
    <col min="14848" max="14848" width="12.28515625" style="3" bestFit="1" customWidth="1"/>
    <col min="14849" max="14850" width="12.28515625" style="3" customWidth="1"/>
    <col min="14851" max="14851" width="0.28515625" style="3" customWidth="1"/>
    <col min="14852" max="14854" width="0" style="3" hidden="1" customWidth="1"/>
    <col min="14855" max="15096" width="8.85546875" style="3"/>
    <col min="15097" max="15097" width="9.140625" style="3" customWidth="1"/>
    <col min="15098" max="15098" width="34.140625" style="3" customWidth="1"/>
    <col min="15099" max="15099" width="44.7109375" style="3" customWidth="1"/>
    <col min="15100" max="15100" width="27.85546875" style="3" customWidth="1"/>
    <col min="15101" max="15101" width="9.140625" style="3" customWidth="1"/>
    <col min="15102" max="15102" width="8.85546875" style="3"/>
    <col min="15103" max="15103" width="14.28515625" style="3" customWidth="1"/>
    <col min="15104" max="15104" width="12.28515625" style="3" bestFit="1" customWidth="1"/>
    <col min="15105" max="15106" width="12.28515625" style="3" customWidth="1"/>
    <col min="15107" max="15107" width="0.28515625" style="3" customWidth="1"/>
    <col min="15108" max="15110" width="0" style="3" hidden="1" customWidth="1"/>
    <col min="15111" max="15352" width="8.85546875" style="3"/>
    <col min="15353" max="15353" width="9.140625" style="3" customWidth="1"/>
    <col min="15354" max="15354" width="34.140625" style="3" customWidth="1"/>
    <col min="15355" max="15355" width="44.7109375" style="3" customWidth="1"/>
    <col min="15356" max="15356" width="27.85546875" style="3" customWidth="1"/>
    <col min="15357" max="15357" width="9.140625" style="3" customWidth="1"/>
    <col min="15358" max="15358" width="8.85546875" style="3"/>
    <col min="15359" max="15359" width="14.28515625" style="3" customWidth="1"/>
    <col min="15360" max="15360" width="12.28515625" style="3" bestFit="1" customWidth="1"/>
    <col min="15361" max="15362" width="12.28515625" style="3" customWidth="1"/>
    <col min="15363" max="15363" width="0.28515625" style="3" customWidth="1"/>
    <col min="15364" max="15366" width="0" style="3" hidden="1" customWidth="1"/>
    <col min="15367" max="15608" width="8.85546875" style="3"/>
    <col min="15609" max="15609" width="9.140625" style="3" customWidth="1"/>
    <col min="15610" max="15610" width="34.140625" style="3" customWidth="1"/>
    <col min="15611" max="15611" width="44.7109375" style="3" customWidth="1"/>
    <col min="15612" max="15612" width="27.85546875" style="3" customWidth="1"/>
    <col min="15613" max="15613" width="9.140625" style="3" customWidth="1"/>
    <col min="15614" max="15614" width="8.85546875" style="3"/>
    <col min="15615" max="15615" width="14.28515625" style="3" customWidth="1"/>
    <col min="15616" max="15616" width="12.28515625" style="3" bestFit="1" customWidth="1"/>
    <col min="15617" max="15618" width="12.28515625" style="3" customWidth="1"/>
    <col min="15619" max="15619" width="0.28515625" style="3" customWidth="1"/>
    <col min="15620" max="15622" width="0" style="3" hidden="1" customWidth="1"/>
    <col min="15623" max="15864" width="8.85546875" style="3"/>
    <col min="15865" max="15865" width="9.140625" style="3" customWidth="1"/>
    <col min="15866" max="15866" width="34.140625" style="3" customWidth="1"/>
    <col min="15867" max="15867" width="44.7109375" style="3" customWidth="1"/>
    <col min="15868" max="15868" width="27.85546875" style="3" customWidth="1"/>
    <col min="15869" max="15869" width="9.140625" style="3" customWidth="1"/>
    <col min="15870" max="15870" width="8.85546875" style="3"/>
    <col min="15871" max="15871" width="14.28515625" style="3" customWidth="1"/>
    <col min="15872" max="15872" width="12.28515625" style="3" bestFit="1" customWidth="1"/>
    <col min="15873" max="15874" width="12.28515625" style="3" customWidth="1"/>
    <col min="15875" max="15875" width="0.28515625" style="3" customWidth="1"/>
    <col min="15876" max="15878" width="0" style="3" hidden="1" customWidth="1"/>
    <col min="15879" max="16120" width="8.85546875" style="3"/>
    <col min="16121" max="16121" width="9.140625" style="3" customWidth="1"/>
    <col min="16122" max="16122" width="34.140625" style="3" customWidth="1"/>
    <col min="16123" max="16123" width="44.7109375" style="3" customWidth="1"/>
    <col min="16124" max="16124" width="27.85546875" style="3" customWidth="1"/>
    <col min="16125" max="16125" width="9.140625" style="3" customWidth="1"/>
    <col min="16126" max="16126" width="8.85546875" style="3"/>
    <col min="16127" max="16127" width="14.28515625" style="3" customWidth="1"/>
    <col min="16128" max="16128" width="12.28515625" style="3" bestFit="1" customWidth="1"/>
    <col min="16129" max="16130" width="12.28515625" style="3" customWidth="1"/>
    <col min="16131" max="16131" width="0.28515625" style="3" customWidth="1"/>
    <col min="16132" max="16134" width="0" style="3" hidden="1" customWidth="1"/>
    <col min="16135" max="16384" width="8.85546875" style="3"/>
  </cols>
  <sheetData>
    <row r="1" spans="1:14" ht="21" customHeight="1">
      <c r="B1" s="7" t="s">
        <v>0</v>
      </c>
      <c r="I1" s="145" t="s">
        <v>400</v>
      </c>
      <c r="J1" s="145"/>
      <c r="K1" s="145"/>
    </row>
    <row r="2" spans="1:14" ht="50.25" customHeight="1">
      <c r="B2" s="54" t="s">
        <v>1</v>
      </c>
      <c r="C2" s="8"/>
    </row>
    <row r="3" spans="1:14" ht="36" customHeight="1">
      <c r="A3" s="144" t="s">
        <v>42</v>
      </c>
      <c r="B3" s="144"/>
      <c r="C3" s="144"/>
      <c r="D3" s="144"/>
      <c r="E3" s="144"/>
      <c r="F3" s="144"/>
      <c r="G3" s="144"/>
      <c r="H3" s="144"/>
      <c r="I3" s="144"/>
      <c r="J3" s="144"/>
      <c r="K3" s="144"/>
    </row>
    <row r="4" spans="1:14" ht="36" customHeight="1" thickBot="1">
      <c r="B4" s="7" t="s">
        <v>0</v>
      </c>
      <c r="C4" s="8"/>
      <c r="D4" s="8"/>
      <c r="J4" s="146" t="s">
        <v>401</v>
      </c>
      <c r="K4" s="146"/>
    </row>
    <row r="5" spans="1:14" s="8" customFormat="1" ht="86.25" thickBot="1">
      <c r="A5" s="43" t="s">
        <v>44</v>
      </c>
      <c r="B5" s="44" t="s">
        <v>2</v>
      </c>
      <c r="C5" s="45" t="s">
        <v>43</v>
      </c>
      <c r="D5" s="44" t="s">
        <v>397</v>
      </c>
      <c r="E5" s="45" t="s">
        <v>3</v>
      </c>
      <c r="F5" s="44" t="s">
        <v>45</v>
      </c>
      <c r="G5" s="46" t="s">
        <v>41</v>
      </c>
      <c r="H5" s="47" t="s">
        <v>46</v>
      </c>
      <c r="I5" s="47" t="s">
        <v>4</v>
      </c>
      <c r="J5" s="48" t="s">
        <v>5</v>
      </c>
      <c r="K5" s="44" t="s">
        <v>47</v>
      </c>
    </row>
    <row r="6" spans="1:14" s="8" customFormat="1" thickBot="1">
      <c r="A6" s="49">
        <v>1</v>
      </c>
      <c r="B6" s="44">
        <v>2</v>
      </c>
      <c r="C6" s="44">
        <v>3</v>
      </c>
      <c r="D6" s="44">
        <v>4</v>
      </c>
      <c r="E6" s="50">
        <v>5</v>
      </c>
      <c r="F6" s="50">
        <v>6</v>
      </c>
      <c r="G6" s="51">
        <v>7</v>
      </c>
      <c r="H6" s="52">
        <v>8</v>
      </c>
      <c r="I6" s="53">
        <v>9</v>
      </c>
      <c r="J6" s="53">
        <v>10</v>
      </c>
      <c r="K6" s="45">
        <v>11</v>
      </c>
    </row>
    <row r="7" spans="1:14" s="71" customFormat="1" ht="75.75" thickBot="1">
      <c r="A7" s="72" t="s">
        <v>6</v>
      </c>
      <c r="B7" s="124" t="s">
        <v>320</v>
      </c>
      <c r="C7" s="117" t="s">
        <v>353</v>
      </c>
      <c r="D7" s="117"/>
      <c r="E7" s="118">
        <v>5</v>
      </c>
      <c r="F7" s="118" t="s">
        <v>169</v>
      </c>
      <c r="G7" s="119"/>
      <c r="H7" s="120">
        <f t="shared" ref="H7:H18" si="0">E7*G7</f>
        <v>0</v>
      </c>
      <c r="I7" s="121"/>
      <c r="J7" s="122">
        <f>H7*I7</f>
        <v>0</v>
      </c>
      <c r="K7" s="123">
        <f t="shared" ref="K7:K18" si="1">H7+J7</f>
        <v>0</v>
      </c>
    </row>
    <row r="8" spans="1:14" s="91" customFormat="1" ht="75.75" thickBot="1">
      <c r="A8" s="72" t="s">
        <v>7</v>
      </c>
      <c r="B8" s="125" t="s">
        <v>390</v>
      </c>
      <c r="C8" s="109" t="s">
        <v>353</v>
      </c>
      <c r="D8" s="109"/>
      <c r="E8" s="83">
        <v>10</v>
      </c>
      <c r="F8" s="83" t="s">
        <v>49</v>
      </c>
      <c r="G8" s="110"/>
      <c r="H8" s="111">
        <f>E8*G8</f>
        <v>0</v>
      </c>
      <c r="I8" s="98"/>
      <c r="J8" s="112">
        <f>H8*I8</f>
        <v>0</v>
      </c>
      <c r="K8" s="126">
        <f>H8+J8</f>
        <v>0</v>
      </c>
    </row>
    <row r="9" spans="1:14" s="71" customFormat="1" ht="45.75" thickBot="1">
      <c r="A9" s="72" t="s">
        <v>8</v>
      </c>
      <c r="B9" s="125" t="s">
        <v>321</v>
      </c>
      <c r="C9" s="109" t="s">
        <v>354</v>
      </c>
      <c r="D9" s="109"/>
      <c r="E9" s="83">
        <v>100</v>
      </c>
      <c r="F9" s="83" t="s">
        <v>169</v>
      </c>
      <c r="G9" s="110"/>
      <c r="H9" s="111">
        <f t="shared" si="0"/>
        <v>0</v>
      </c>
      <c r="I9" s="98"/>
      <c r="J9" s="112">
        <f>+H9*I9</f>
        <v>0</v>
      </c>
      <c r="K9" s="126">
        <f t="shared" si="1"/>
        <v>0</v>
      </c>
      <c r="N9" s="71" t="s">
        <v>359</v>
      </c>
    </row>
    <row r="10" spans="1:14" s="71" customFormat="1" ht="45.75" thickBot="1">
      <c r="A10" s="72" t="s">
        <v>9</v>
      </c>
      <c r="B10" s="125" t="s">
        <v>322</v>
      </c>
      <c r="C10" s="109" t="s">
        <v>354</v>
      </c>
      <c r="D10" s="109"/>
      <c r="E10" s="83">
        <v>12</v>
      </c>
      <c r="F10" s="83" t="s">
        <v>169</v>
      </c>
      <c r="G10" s="110"/>
      <c r="H10" s="111">
        <f t="shared" si="0"/>
        <v>0</v>
      </c>
      <c r="I10" s="98"/>
      <c r="J10" s="113">
        <f t="shared" ref="J10:J18" si="2">H10*I10</f>
        <v>0</v>
      </c>
      <c r="K10" s="126">
        <f t="shared" si="1"/>
        <v>0</v>
      </c>
    </row>
    <row r="11" spans="1:14" s="80" customFormat="1" ht="15.75" thickBot="1">
      <c r="A11" s="72" t="s">
        <v>10</v>
      </c>
      <c r="B11" s="128" t="s">
        <v>323</v>
      </c>
      <c r="C11" s="114" t="s">
        <v>324</v>
      </c>
      <c r="D11" s="109"/>
      <c r="E11" s="83">
        <v>10</v>
      </c>
      <c r="F11" s="83" t="s">
        <v>49</v>
      </c>
      <c r="G11" s="110"/>
      <c r="H11" s="115">
        <f>E11*G11</f>
        <v>0</v>
      </c>
      <c r="I11" s="98"/>
      <c r="J11" s="116">
        <f t="shared" si="2"/>
        <v>0</v>
      </c>
      <c r="K11" s="127">
        <f t="shared" ref="K11:K16" si="3">H11+J11</f>
        <v>0</v>
      </c>
    </row>
    <row r="12" spans="1:14" s="85" customFormat="1" ht="15.75" thickBot="1">
      <c r="A12" s="72" t="s">
        <v>11</v>
      </c>
      <c r="B12" s="128" t="s">
        <v>356</v>
      </c>
      <c r="C12" s="114" t="s">
        <v>399</v>
      </c>
      <c r="D12" s="109"/>
      <c r="E12" s="83">
        <v>100</v>
      </c>
      <c r="F12" s="83" t="s">
        <v>49</v>
      </c>
      <c r="G12" s="110"/>
      <c r="H12" s="115">
        <f>E12*G12</f>
        <v>0</v>
      </c>
      <c r="I12" s="98"/>
      <c r="J12" s="116">
        <f t="shared" si="2"/>
        <v>0</v>
      </c>
      <c r="K12" s="127">
        <f t="shared" si="3"/>
        <v>0</v>
      </c>
    </row>
    <row r="13" spans="1:14" s="80" customFormat="1" ht="30.75" thickBot="1">
      <c r="A13" s="72" t="s">
        <v>12</v>
      </c>
      <c r="B13" s="128" t="s">
        <v>328</v>
      </c>
      <c r="C13" s="114" t="s">
        <v>355</v>
      </c>
      <c r="D13" s="109"/>
      <c r="E13" s="83">
        <v>100</v>
      </c>
      <c r="F13" s="83" t="s">
        <v>153</v>
      </c>
      <c r="G13" s="110"/>
      <c r="H13" s="115">
        <f t="shared" si="0"/>
        <v>0</v>
      </c>
      <c r="I13" s="98"/>
      <c r="J13" s="116">
        <f t="shared" si="2"/>
        <v>0</v>
      </c>
      <c r="K13" s="127">
        <f t="shared" si="3"/>
        <v>0</v>
      </c>
    </row>
    <row r="14" spans="1:14" s="80" customFormat="1" ht="15.75" thickBot="1">
      <c r="A14" s="72" t="s">
        <v>13</v>
      </c>
      <c r="B14" s="128" t="s">
        <v>325</v>
      </c>
      <c r="C14" s="84" t="s">
        <v>326</v>
      </c>
      <c r="D14" s="109"/>
      <c r="E14" s="83">
        <v>20</v>
      </c>
      <c r="F14" s="83" t="s">
        <v>153</v>
      </c>
      <c r="G14" s="110"/>
      <c r="H14" s="115">
        <f t="shared" si="0"/>
        <v>0</v>
      </c>
      <c r="I14" s="98"/>
      <c r="J14" s="116">
        <f>H14*I14</f>
        <v>0</v>
      </c>
      <c r="K14" s="127">
        <f>H14+J14</f>
        <v>0</v>
      </c>
    </row>
    <row r="15" spans="1:14" s="80" customFormat="1" ht="15.75" thickBot="1">
      <c r="A15" s="72" t="s">
        <v>14</v>
      </c>
      <c r="B15" s="128" t="s">
        <v>327</v>
      </c>
      <c r="C15" s="84" t="s">
        <v>339</v>
      </c>
      <c r="D15" s="109"/>
      <c r="E15" s="83">
        <v>5</v>
      </c>
      <c r="F15" s="83" t="s">
        <v>153</v>
      </c>
      <c r="G15" s="110"/>
      <c r="H15" s="115">
        <f t="shared" si="0"/>
        <v>0</v>
      </c>
      <c r="I15" s="98"/>
      <c r="J15" s="116">
        <f t="shared" si="2"/>
        <v>0</v>
      </c>
      <c r="K15" s="127">
        <f t="shared" si="3"/>
        <v>0</v>
      </c>
    </row>
    <row r="16" spans="1:14" s="80" customFormat="1" ht="15.75" thickBot="1">
      <c r="A16" s="72" t="s">
        <v>15</v>
      </c>
      <c r="B16" s="128" t="s">
        <v>327</v>
      </c>
      <c r="C16" s="84" t="s">
        <v>340</v>
      </c>
      <c r="D16" s="109"/>
      <c r="E16" s="83">
        <v>2</v>
      </c>
      <c r="F16" s="83" t="s">
        <v>153</v>
      </c>
      <c r="G16" s="110"/>
      <c r="H16" s="115">
        <f t="shared" si="0"/>
        <v>0</v>
      </c>
      <c r="I16" s="98"/>
      <c r="J16" s="116">
        <f t="shared" si="2"/>
        <v>0</v>
      </c>
      <c r="K16" s="127">
        <f t="shared" si="3"/>
        <v>0</v>
      </c>
    </row>
    <row r="17" spans="1:12" s="8" customFormat="1" ht="43.5" thickBot="1">
      <c r="A17" s="72" t="s">
        <v>16</v>
      </c>
      <c r="B17" s="129" t="s">
        <v>64</v>
      </c>
      <c r="C17" s="81" t="s">
        <v>62</v>
      </c>
      <c r="D17" s="81"/>
      <c r="E17" s="82">
        <v>2</v>
      </c>
      <c r="F17" s="82" t="s">
        <v>49</v>
      </c>
      <c r="G17" s="143"/>
      <c r="H17" s="105">
        <f t="shared" si="0"/>
        <v>0</v>
      </c>
      <c r="I17" s="106"/>
      <c r="J17" s="107">
        <f t="shared" si="2"/>
        <v>0</v>
      </c>
      <c r="K17" s="108">
        <f t="shared" si="1"/>
        <v>0</v>
      </c>
    </row>
    <row r="18" spans="1:12" s="8" customFormat="1" ht="43.5" thickBot="1">
      <c r="A18" s="72" t="s">
        <v>17</v>
      </c>
      <c r="B18" s="55" t="s">
        <v>65</v>
      </c>
      <c r="C18" s="56" t="s">
        <v>63</v>
      </c>
      <c r="D18" s="56"/>
      <c r="E18" s="31">
        <v>2</v>
      </c>
      <c r="F18" s="31" t="s">
        <v>49</v>
      </c>
      <c r="G18" s="78"/>
      <c r="H18" s="61">
        <f t="shared" si="0"/>
        <v>0</v>
      </c>
      <c r="I18" s="73"/>
      <c r="J18" s="59">
        <f t="shared" si="2"/>
        <v>0</v>
      </c>
      <c r="K18" s="60">
        <f t="shared" si="1"/>
        <v>0</v>
      </c>
    </row>
    <row r="19" spans="1:12" s="8" customFormat="1" ht="165.75" thickBot="1">
      <c r="A19" s="72" t="s">
        <v>18</v>
      </c>
      <c r="B19" s="89" t="s">
        <v>66</v>
      </c>
      <c r="C19" s="56" t="s">
        <v>70</v>
      </c>
      <c r="D19" s="56"/>
      <c r="E19" s="31">
        <v>5</v>
      </c>
      <c r="F19" s="31" t="s">
        <v>49</v>
      </c>
      <c r="G19" s="78"/>
      <c r="H19" s="61">
        <f t="shared" ref="H19:H83" si="4">E19*G19</f>
        <v>0</v>
      </c>
      <c r="I19" s="73"/>
      <c r="J19" s="59">
        <f t="shared" ref="J19:J83" si="5">H19*I19</f>
        <v>0</v>
      </c>
      <c r="K19" s="60">
        <f t="shared" ref="K19:K83" si="6">H19+J19</f>
        <v>0</v>
      </c>
    </row>
    <row r="20" spans="1:12" s="8" customFormat="1" ht="165.75" thickBot="1">
      <c r="A20" s="72" t="s">
        <v>19</v>
      </c>
      <c r="B20" s="89" t="s">
        <v>67</v>
      </c>
      <c r="C20" s="56" t="s">
        <v>71</v>
      </c>
      <c r="D20" s="56"/>
      <c r="E20" s="31">
        <v>5</v>
      </c>
      <c r="F20" s="31" t="s">
        <v>49</v>
      </c>
      <c r="G20" s="78"/>
      <c r="H20" s="61">
        <f t="shared" si="4"/>
        <v>0</v>
      </c>
      <c r="I20" s="73"/>
      <c r="J20" s="59">
        <f t="shared" si="5"/>
        <v>0</v>
      </c>
      <c r="K20" s="60">
        <f t="shared" si="6"/>
        <v>0</v>
      </c>
    </row>
    <row r="21" spans="1:12" s="8" customFormat="1" ht="150.75" thickBot="1">
      <c r="A21" s="72" t="s">
        <v>20</v>
      </c>
      <c r="B21" s="89" t="s">
        <v>68</v>
      </c>
      <c r="C21" s="56" t="s">
        <v>72</v>
      </c>
      <c r="D21" s="56"/>
      <c r="E21" s="31">
        <v>5</v>
      </c>
      <c r="F21" s="31" t="s">
        <v>49</v>
      </c>
      <c r="G21" s="78"/>
      <c r="H21" s="61">
        <f t="shared" si="4"/>
        <v>0</v>
      </c>
      <c r="I21" s="73"/>
      <c r="J21" s="59">
        <f t="shared" si="5"/>
        <v>0</v>
      </c>
      <c r="K21" s="60">
        <f t="shared" si="6"/>
        <v>0</v>
      </c>
    </row>
    <row r="22" spans="1:12" s="8" customFormat="1" ht="150.75" thickBot="1">
      <c r="A22" s="72" t="s">
        <v>21</v>
      </c>
      <c r="B22" s="89" t="s">
        <v>69</v>
      </c>
      <c r="C22" s="56" t="s">
        <v>73</v>
      </c>
      <c r="D22" s="56"/>
      <c r="E22" s="31">
        <v>5</v>
      </c>
      <c r="F22" s="31" t="s">
        <v>49</v>
      </c>
      <c r="G22" s="78"/>
      <c r="H22" s="61">
        <f t="shared" si="4"/>
        <v>0</v>
      </c>
      <c r="I22" s="73"/>
      <c r="J22" s="59">
        <f t="shared" si="5"/>
        <v>0</v>
      </c>
      <c r="K22" s="60">
        <f t="shared" si="6"/>
        <v>0</v>
      </c>
    </row>
    <row r="23" spans="1:12" s="8" customFormat="1" ht="90.75" thickBot="1">
      <c r="A23" s="72" t="s">
        <v>22</v>
      </c>
      <c r="B23" s="89" t="s">
        <v>74</v>
      </c>
      <c r="C23" s="56" t="s">
        <v>76</v>
      </c>
      <c r="D23" s="56"/>
      <c r="E23" s="31">
        <v>2</v>
      </c>
      <c r="F23" s="31" t="s">
        <v>49</v>
      </c>
      <c r="G23" s="78"/>
      <c r="H23" s="61">
        <f t="shared" si="4"/>
        <v>0</v>
      </c>
      <c r="I23" s="73"/>
      <c r="J23" s="59">
        <f t="shared" si="5"/>
        <v>0</v>
      </c>
      <c r="K23" s="60">
        <f t="shared" si="6"/>
        <v>0</v>
      </c>
    </row>
    <row r="24" spans="1:12" s="8" customFormat="1" ht="75.75" thickBot="1">
      <c r="A24" s="72" t="s">
        <v>402</v>
      </c>
      <c r="B24" s="89" t="s">
        <v>75</v>
      </c>
      <c r="C24" s="57" t="s">
        <v>77</v>
      </c>
      <c r="D24" s="57"/>
      <c r="E24" s="58">
        <v>2</v>
      </c>
      <c r="F24" s="58" t="s">
        <v>49</v>
      </c>
      <c r="G24" s="79"/>
      <c r="H24" s="61">
        <f t="shared" si="4"/>
        <v>0</v>
      </c>
      <c r="I24" s="74"/>
      <c r="J24" s="59">
        <f t="shared" si="5"/>
        <v>0</v>
      </c>
      <c r="K24" s="60">
        <f t="shared" si="6"/>
        <v>0</v>
      </c>
    </row>
    <row r="25" spans="1:12" s="8" customFormat="1" ht="60.75" thickBot="1">
      <c r="A25" s="72" t="s">
        <v>23</v>
      </c>
      <c r="B25" s="39" t="s">
        <v>51</v>
      </c>
      <c r="C25" s="40" t="s">
        <v>50</v>
      </c>
      <c r="D25" s="40"/>
      <c r="E25" s="41">
        <v>130</v>
      </c>
      <c r="F25" s="41" t="s">
        <v>49</v>
      </c>
      <c r="G25" s="42"/>
      <c r="H25" s="61">
        <f t="shared" si="4"/>
        <v>0</v>
      </c>
      <c r="I25" s="75"/>
      <c r="J25" s="59">
        <f t="shared" si="5"/>
        <v>0</v>
      </c>
      <c r="K25" s="60">
        <f t="shared" si="6"/>
        <v>0</v>
      </c>
    </row>
    <row r="26" spans="1:12" s="8" customFormat="1" ht="60.75" thickBot="1">
      <c r="A26" s="72" t="s">
        <v>377</v>
      </c>
      <c r="B26" s="39" t="s">
        <v>52</v>
      </c>
      <c r="C26" s="40" t="s">
        <v>53</v>
      </c>
      <c r="D26" s="29"/>
      <c r="E26" s="9">
        <v>35</v>
      </c>
      <c r="F26" s="9" t="s">
        <v>49</v>
      </c>
      <c r="G26" s="90"/>
      <c r="H26" s="87">
        <f t="shared" si="4"/>
        <v>0</v>
      </c>
      <c r="I26" s="76"/>
      <c r="J26" s="59">
        <f t="shared" si="5"/>
        <v>0</v>
      </c>
      <c r="K26" s="88">
        <f t="shared" si="6"/>
        <v>0</v>
      </c>
    </row>
    <row r="27" spans="1:12" s="8" customFormat="1" ht="60.75" thickBot="1">
      <c r="A27" s="72" t="s">
        <v>378</v>
      </c>
      <c r="B27" s="39" t="s">
        <v>407</v>
      </c>
      <c r="C27" s="40" t="s">
        <v>408</v>
      </c>
      <c r="D27" s="29"/>
      <c r="E27" s="9">
        <v>2</v>
      </c>
      <c r="F27" s="9" t="s">
        <v>49</v>
      </c>
      <c r="G27" s="10"/>
      <c r="H27" s="61">
        <f t="shared" si="4"/>
        <v>0</v>
      </c>
      <c r="I27" s="76"/>
      <c r="J27" s="59">
        <f t="shared" si="5"/>
        <v>0</v>
      </c>
      <c r="K27" s="60">
        <f t="shared" si="6"/>
        <v>0</v>
      </c>
    </row>
    <row r="28" spans="1:12" s="8" customFormat="1" ht="120.75" thickBot="1">
      <c r="A28" s="72" t="s">
        <v>24</v>
      </c>
      <c r="B28" s="37" t="s">
        <v>54</v>
      </c>
      <c r="C28" s="29" t="s">
        <v>55</v>
      </c>
      <c r="D28" s="29"/>
      <c r="E28" s="9">
        <v>165</v>
      </c>
      <c r="F28" s="9" t="s">
        <v>49</v>
      </c>
      <c r="G28" s="10"/>
      <c r="H28" s="61">
        <f t="shared" si="4"/>
        <v>0</v>
      </c>
      <c r="I28" s="76"/>
      <c r="J28" s="59">
        <f t="shared" si="5"/>
        <v>0</v>
      </c>
      <c r="K28" s="60">
        <f t="shared" si="6"/>
        <v>0</v>
      </c>
    </row>
    <row r="29" spans="1:12" ht="120.75" thickBot="1">
      <c r="A29" s="72" t="s">
        <v>25</v>
      </c>
      <c r="B29" s="38" t="s">
        <v>58</v>
      </c>
      <c r="C29" s="29" t="s">
        <v>56</v>
      </c>
      <c r="D29" s="30"/>
      <c r="E29" s="11">
        <v>5</v>
      </c>
      <c r="F29" s="12" t="s">
        <v>49</v>
      </c>
      <c r="G29" s="13"/>
      <c r="H29" s="61">
        <f t="shared" si="4"/>
        <v>0</v>
      </c>
      <c r="I29" s="76"/>
      <c r="J29" s="59">
        <f t="shared" si="5"/>
        <v>0</v>
      </c>
      <c r="K29" s="60">
        <f t="shared" si="6"/>
        <v>0</v>
      </c>
    </row>
    <row r="30" spans="1:12" ht="105.75" thickBot="1">
      <c r="A30" s="72" t="s">
        <v>26</v>
      </c>
      <c r="B30" s="70" t="s">
        <v>318</v>
      </c>
      <c r="C30" s="66" t="s">
        <v>319</v>
      </c>
      <c r="D30" s="30"/>
      <c r="E30" s="9">
        <v>97</v>
      </c>
      <c r="F30" s="12" t="s">
        <v>49</v>
      </c>
      <c r="G30" s="13"/>
      <c r="H30" s="61">
        <f t="shared" si="4"/>
        <v>0</v>
      </c>
      <c r="I30" s="76"/>
      <c r="J30" s="59">
        <f t="shared" si="5"/>
        <v>0</v>
      </c>
      <c r="K30" s="60">
        <f t="shared" si="6"/>
        <v>0</v>
      </c>
    </row>
    <row r="31" spans="1:12" ht="120.75" thickBot="1">
      <c r="A31" s="72" t="s">
        <v>27</v>
      </c>
      <c r="B31" s="38" t="s">
        <v>57</v>
      </c>
      <c r="C31" s="30" t="s">
        <v>59</v>
      </c>
      <c r="D31" s="30"/>
      <c r="E31" s="9">
        <v>5</v>
      </c>
      <c r="F31" s="12" t="s">
        <v>49</v>
      </c>
      <c r="G31" s="13"/>
      <c r="H31" s="61">
        <f t="shared" si="4"/>
        <v>0</v>
      </c>
      <c r="I31" s="76"/>
      <c r="J31" s="59">
        <f t="shared" si="5"/>
        <v>0</v>
      </c>
      <c r="K31" s="60">
        <f t="shared" si="6"/>
        <v>0</v>
      </c>
    </row>
    <row r="32" spans="1:12" ht="15.75" thickBot="1">
      <c r="A32" s="72" t="s">
        <v>28</v>
      </c>
      <c r="B32" s="38" t="s">
        <v>329</v>
      </c>
      <c r="C32" s="30" t="s">
        <v>330</v>
      </c>
      <c r="D32" s="30"/>
      <c r="E32" s="9">
        <v>60</v>
      </c>
      <c r="F32" s="12" t="s">
        <v>166</v>
      </c>
      <c r="G32" s="13"/>
      <c r="H32" s="61">
        <f t="shared" si="4"/>
        <v>0</v>
      </c>
      <c r="I32" s="76"/>
      <c r="J32" s="59">
        <f t="shared" si="5"/>
        <v>0</v>
      </c>
      <c r="K32" s="60">
        <f t="shared" si="6"/>
        <v>0</v>
      </c>
      <c r="L32" s="92"/>
    </row>
    <row r="33" spans="1:12" ht="15.75" thickBot="1">
      <c r="A33" s="72" t="s">
        <v>29</v>
      </c>
      <c r="B33" s="38" t="s">
        <v>116</v>
      </c>
      <c r="C33" s="30" t="s">
        <v>117</v>
      </c>
      <c r="D33" s="30"/>
      <c r="E33" s="9">
        <v>30</v>
      </c>
      <c r="F33" s="12" t="s">
        <v>49</v>
      </c>
      <c r="G33" s="13"/>
      <c r="H33" s="61">
        <f t="shared" si="4"/>
        <v>0</v>
      </c>
      <c r="I33" s="76"/>
      <c r="J33" s="59">
        <f t="shared" si="5"/>
        <v>0</v>
      </c>
      <c r="K33" s="60">
        <f t="shared" si="6"/>
        <v>0</v>
      </c>
    </row>
    <row r="34" spans="1:12" ht="15.75" thickBot="1">
      <c r="A34" s="72" t="s">
        <v>30</v>
      </c>
      <c r="B34" s="38" t="s">
        <v>360</v>
      </c>
      <c r="C34" s="62" t="s">
        <v>361</v>
      </c>
      <c r="D34" s="66"/>
      <c r="E34" s="9">
        <v>15</v>
      </c>
      <c r="F34" s="12" t="s">
        <v>49</v>
      </c>
      <c r="G34" s="13"/>
      <c r="H34" s="61">
        <f t="shared" si="4"/>
        <v>0</v>
      </c>
      <c r="I34" s="76"/>
      <c r="J34" s="59">
        <f t="shared" si="5"/>
        <v>0</v>
      </c>
      <c r="K34" s="60">
        <f t="shared" si="6"/>
        <v>0</v>
      </c>
    </row>
    <row r="35" spans="1:12" ht="29.25" thickBot="1">
      <c r="A35" s="72" t="s">
        <v>31</v>
      </c>
      <c r="B35" s="38" t="s">
        <v>362</v>
      </c>
      <c r="C35" s="62" t="s">
        <v>363</v>
      </c>
      <c r="D35" s="30"/>
      <c r="E35" s="9">
        <v>5</v>
      </c>
      <c r="F35" s="12" t="s">
        <v>49</v>
      </c>
      <c r="G35" s="13"/>
      <c r="H35" s="61">
        <f t="shared" si="4"/>
        <v>0</v>
      </c>
      <c r="I35" s="76"/>
      <c r="J35" s="59">
        <f t="shared" si="5"/>
        <v>0</v>
      </c>
      <c r="K35" s="60">
        <f t="shared" si="6"/>
        <v>0</v>
      </c>
    </row>
    <row r="36" spans="1:12" ht="15.75" thickBot="1">
      <c r="A36" s="72" t="s">
        <v>32</v>
      </c>
      <c r="B36" s="38" t="s">
        <v>364</v>
      </c>
      <c r="C36" s="62" t="s">
        <v>365</v>
      </c>
      <c r="D36" s="30"/>
      <c r="E36" s="9">
        <v>15</v>
      </c>
      <c r="F36" s="12" t="s">
        <v>49</v>
      </c>
      <c r="G36" s="13"/>
      <c r="H36" s="61">
        <f t="shared" si="4"/>
        <v>0</v>
      </c>
      <c r="I36" s="76"/>
      <c r="J36" s="59">
        <f t="shared" si="5"/>
        <v>0</v>
      </c>
      <c r="K36" s="60">
        <f t="shared" si="6"/>
        <v>0</v>
      </c>
    </row>
    <row r="37" spans="1:12" ht="15.75" thickBot="1">
      <c r="A37" s="72" t="s">
        <v>33</v>
      </c>
      <c r="B37" s="38" t="s">
        <v>366</v>
      </c>
      <c r="C37" s="62" t="s">
        <v>367</v>
      </c>
      <c r="D37" s="30"/>
      <c r="E37" s="9">
        <v>20</v>
      </c>
      <c r="F37" s="12" t="s">
        <v>49</v>
      </c>
      <c r="G37" s="13"/>
      <c r="H37" s="61">
        <f t="shared" si="4"/>
        <v>0</v>
      </c>
      <c r="I37" s="76"/>
      <c r="J37" s="59">
        <f t="shared" si="5"/>
        <v>0</v>
      </c>
      <c r="K37" s="60">
        <f t="shared" si="6"/>
        <v>0</v>
      </c>
    </row>
    <row r="38" spans="1:12" ht="30.75" thickBot="1">
      <c r="A38" s="72" t="s">
        <v>34</v>
      </c>
      <c r="B38" s="38" t="s">
        <v>118</v>
      </c>
      <c r="C38" s="62" t="s">
        <v>119</v>
      </c>
      <c r="D38" s="30"/>
      <c r="E38" s="9">
        <v>150</v>
      </c>
      <c r="F38" s="12" t="s">
        <v>49</v>
      </c>
      <c r="G38" s="13"/>
      <c r="H38" s="61">
        <f t="shared" si="4"/>
        <v>0</v>
      </c>
      <c r="I38" s="76"/>
      <c r="J38" s="59">
        <f t="shared" si="5"/>
        <v>0</v>
      </c>
      <c r="K38" s="60">
        <f t="shared" si="6"/>
        <v>0</v>
      </c>
    </row>
    <row r="39" spans="1:12" ht="15.75" thickBot="1">
      <c r="A39" s="72" t="s">
        <v>35</v>
      </c>
      <c r="B39" s="38" t="s">
        <v>121</v>
      </c>
      <c r="C39" s="63" t="s">
        <v>122</v>
      </c>
      <c r="D39" s="30"/>
      <c r="E39" s="9">
        <v>350</v>
      </c>
      <c r="F39" s="12" t="s">
        <v>49</v>
      </c>
      <c r="G39" s="13"/>
      <c r="H39" s="61">
        <f t="shared" si="4"/>
        <v>0</v>
      </c>
      <c r="I39" s="76"/>
      <c r="J39" s="59">
        <f t="shared" si="5"/>
        <v>0</v>
      </c>
      <c r="K39" s="60">
        <f t="shared" si="6"/>
        <v>0</v>
      </c>
    </row>
    <row r="40" spans="1:12" ht="30.75" thickBot="1">
      <c r="A40" s="72" t="s">
        <v>36</v>
      </c>
      <c r="B40" s="93" t="s">
        <v>388</v>
      </c>
      <c r="C40" s="64" t="s">
        <v>389</v>
      </c>
      <c r="D40" s="94"/>
      <c r="E40" s="83">
        <v>10</v>
      </c>
      <c r="F40" s="95" t="s">
        <v>49</v>
      </c>
      <c r="G40" s="96"/>
      <c r="H40" s="97">
        <f t="shared" si="4"/>
        <v>0</v>
      </c>
      <c r="I40" s="98"/>
      <c r="J40" s="99">
        <f t="shared" si="5"/>
        <v>0</v>
      </c>
      <c r="K40" s="100">
        <f t="shared" si="6"/>
        <v>0</v>
      </c>
    </row>
    <row r="41" spans="1:12" ht="30.75" thickBot="1">
      <c r="A41" s="72" t="s">
        <v>37</v>
      </c>
      <c r="B41" s="38" t="s">
        <v>123</v>
      </c>
      <c r="C41" s="63" t="s">
        <v>124</v>
      </c>
      <c r="D41" s="30"/>
      <c r="E41" s="9">
        <v>10</v>
      </c>
      <c r="F41" s="12" t="s">
        <v>49</v>
      </c>
      <c r="G41" s="13"/>
      <c r="H41" s="61">
        <f t="shared" si="4"/>
        <v>0</v>
      </c>
      <c r="I41" s="76"/>
      <c r="J41" s="59">
        <f t="shared" si="5"/>
        <v>0</v>
      </c>
      <c r="K41" s="60">
        <f t="shared" si="6"/>
        <v>0</v>
      </c>
    </row>
    <row r="42" spans="1:12" ht="300.75" thickBot="1">
      <c r="A42" s="72" t="s">
        <v>38</v>
      </c>
      <c r="B42" s="38" t="s">
        <v>79</v>
      </c>
      <c r="C42" s="30" t="s">
        <v>85</v>
      </c>
      <c r="D42" s="30"/>
      <c r="E42" s="9">
        <v>40</v>
      </c>
      <c r="F42" s="12" t="s">
        <v>49</v>
      </c>
      <c r="G42" s="13"/>
      <c r="H42" s="61">
        <f t="shared" si="4"/>
        <v>0</v>
      </c>
      <c r="I42" s="76"/>
      <c r="J42" s="59">
        <f t="shared" si="5"/>
        <v>0</v>
      </c>
      <c r="K42" s="60">
        <f t="shared" si="6"/>
        <v>0</v>
      </c>
    </row>
    <row r="43" spans="1:12" ht="345.75" thickBot="1">
      <c r="A43" s="72" t="s">
        <v>105</v>
      </c>
      <c r="B43" s="38" t="s">
        <v>80</v>
      </c>
      <c r="C43" s="30" t="s">
        <v>83</v>
      </c>
      <c r="D43" s="30"/>
      <c r="E43" s="9">
        <v>40</v>
      </c>
      <c r="F43" s="12" t="s">
        <v>49</v>
      </c>
      <c r="G43" s="13"/>
      <c r="H43" s="61">
        <f t="shared" si="4"/>
        <v>0</v>
      </c>
      <c r="I43" s="77"/>
      <c r="J43" s="59">
        <f t="shared" si="5"/>
        <v>0</v>
      </c>
      <c r="K43" s="60">
        <f t="shared" si="6"/>
        <v>0</v>
      </c>
    </row>
    <row r="44" spans="1:12" ht="330.75" thickBot="1">
      <c r="A44" s="72" t="s">
        <v>106</v>
      </c>
      <c r="B44" s="38" t="s">
        <v>81</v>
      </c>
      <c r="C44" s="30" t="s">
        <v>86</v>
      </c>
      <c r="D44" s="30"/>
      <c r="E44" s="9">
        <v>20</v>
      </c>
      <c r="F44" s="12" t="s">
        <v>49</v>
      </c>
      <c r="G44" s="13"/>
      <c r="H44" s="61">
        <f t="shared" si="4"/>
        <v>0</v>
      </c>
      <c r="I44" s="69"/>
      <c r="J44" s="59">
        <f t="shared" si="5"/>
        <v>0</v>
      </c>
      <c r="K44" s="60">
        <f t="shared" si="6"/>
        <v>0</v>
      </c>
      <c r="L44" s="92"/>
    </row>
    <row r="45" spans="1:12" ht="330.75" thickBot="1">
      <c r="A45" s="72" t="s">
        <v>107</v>
      </c>
      <c r="B45" s="38" t="s">
        <v>82</v>
      </c>
      <c r="C45" s="30" t="s">
        <v>87</v>
      </c>
      <c r="D45" s="30"/>
      <c r="E45" s="9">
        <v>20</v>
      </c>
      <c r="F45" s="12" t="s">
        <v>49</v>
      </c>
      <c r="G45" s="13"/>
      <c r="H45" s="61">
        <f t="shared" si="4"/>
        <v>0</v>
      </c>
      <c r="I45" s="77"/>
      <c r="J45" s="59">
        <f t="shared" si="5"/>
        <v>0</v>
      </c>
      <c r="K45" s="60">
        <f t="shared" si="6"/>
        <v>0</v>
      </c>
    </row>
    <row r="46" spans="1:12" ht="30.75" thickBot="1">
      <c r="A46" s="72" t="s">
        <v>108</v>
      </c>
      <c r="B46" s="38" t="s">
        <v>88</v>
      </c>
      <c r="C46" s="30" t="s">
        <v>88</v>
      </c>
      <c r="D46" s="30"/>
      <c r="E46" s="9">
        <v>20</v>
      </c>
      <c r="F46" s="12" t="s">
        <v>49</v>
      </c>
      <c r="G46" s="13"/>
      <c r="H46" s="61">
        <f t="shared" si="4"/>
        <v>0</v>
      </c>
      <c r="I46" s="77"/>
      <c r="J46" s="59">
        <f t="shared" si="5"/>
        <v>0</v>
      </c>
      <c r="K46" s="60">
        <f t="shared" si="6"/>
        <v>0</v>
      </c>
    </row>
    <row r="47" spans="1:12" ht="45.75" thickBot="1">
      <c r="A47" s="72" t="s">
        <v>109</v>
      </c>
      <c r="B47" s="38" t="s">
        <v>129</v>
      </c>
      <c r="C47" s="62" t="s">
        <v>386</v>
      </c>
      <c r="D47" s="30"/>
      <c r="E47" s="9">
        <v>30</v>
      </c>
      <c r="F47" s="12" t="s">
        <v>49</v>
      </c>
      <c r="G47" s="13"/>
      <c r="H47" s="61">
        <f t="shared" si="4"/>
        <v>0</v>
      </c>
      <c r="I47" s="77"/>
      <c r="J47" s="59">
        <f t="shared" si="5"/>
        <v>0</v>
      </c>
      <c r="K47" s="60">
        <f t="shared" si="6"/>
        <v>0</v>
      </c>
    </row>
    <row r="48" spans="1:12" ht="29.25" thickBot="1">
      <c r="A48" s="72" t="s">
        <v>115</v>
      </c>
      <c r="B48" s="38" t="s">
        <v>131</v>
      </c>
      <c r="C48" s="12" t="s">
        <v>134</v>
      </c>
      <c r="D48" s="30"/>
      <c r="E48" s="9">
        <v>2000</v>
      </c>
      <c r="F48" s="12" t="s">
        <v>49</v>
      </c>
      <c r="G48" s="13"/>
      <c r="H48" s="61">
        <f t="shared" si="4"/>
        <v>0</v>
      </c>
      <c r="I48" s="77"/>
      <c r="J48" s="59">
        <f t="shared" si="5"/>
        <v>0</v>
      </c>
      <c r="K48" s="60">
        <f t="shared" si="6"/>
        <v>0</v>
      </c>
    </row>
    <row r="49" spans="1:11" ht="30.75" thickBot="1">
      <c r="A49" s="72" t="s">
        <v>251</v>
      </c>
      <c r="B49" s="38" t="s">
        <v>132</v>
      </c>
      <c r="C49" s="63" t="s">
        <v>133</v>
      </c>
      <c r="D49" s="30"/>
      <c r="E49" s="9">
        <v>50</v>
      </c>
      <c r="F49" s="12" t="s">
        <v>49</v>
      </c>
      <c r="G49" s="13"/>
      <c r="H49" s="61">
        <f t="shared" si="4"/>
        <v>0</v>
      </c>
      <c r="I49" s="77"/>
      <c r="J49" s="59">
        <f t="shared" si="5"/>
        <v>0</v>
      </c>
      <c r="K49" s="60">
        <f t="shared" si="6"/>
        <v>0</v>
      </c>
    </row>
    <row r="50" spans="1:11" ht="30.75" thickBot="1">
      <c r="A50" s="72" t="s">
        <v>252</v>
      </c>
      <c r="B50" s="38" t="s">
        <v>136</v>
      </c>
      <c r="C50" s="63" t="s">
        <v>137</v>
      </c>
      <c r="D50" s="30"/>
      <c r="E50" s="9">
        <v>5</v>
      </c>
      <c r="F50" s="12" t="s">
        <v>49</v>
      </c>
      <c r="G50" s="13"/>
      <c r="H50" s="61">
        <f t="shared" si="4"/>
        <v>0</v>
      </c>
      <c r="I50" s="77"/>
      <c r="J50" s="59">
        <f t="shared" si="5"/>
        <v>0</v>
      </c>
      <c r="K50" s="60">
        <f t="shared" si="6"/>
        <v>0</v>
      </c>
    </row>
    <row r="51" spans="1:11" ht="29.25" thickBot="1">
      <c r="A51" s="72" t="s">
        <v>253</v>
      </c>
      <c r="B51" s="38" t="s">
        <v>138</v>
      </c>
      <c r="C51" s="63" t="s">
        <v>139</v>
      </c>
      <c r="D51" s="30"/>
      <c r="E51" s="9">
        <v>50</v>
      </c>
      <c r="F51" s="12" t="s">
        <v>49</v>
      </c>
      <c r="G51" s="13"/>
      <c r="H51" s="61">
        <f t="shared" si="4"/>
        <v>0</v>
      </c>
      <c r="I51" s="77"/>
      <c r="J51" s="59">
        <f t="shared" si="5"/>
        <v>0</v>
      </c>
      <c r="K51" s="60">
        <f t="shared" si="6"/>
        <v>0</v>
      </c>
    </row>
    <row r="52" spans="1:11" ht="60.75" thickBot="1">
      <c r="A52" s="72" t="s">
        <v>254</v>
      </c>
      <c r="B52" s="38" t="s">
        <v>219</v>
      </c>
      <c r="C52" s="63" t="s">
        <v>220</v>
      </c>
      <c r="D52" s="30"/>
      <c r="E52" s="9">
        <v>10</v>
      </c>
      <c r="F52" s="12" t="s">
        <v>166</v>
      </c>
      <c r="G52" s="13"/>
      <c r="H52" s="61">
        <f t="shared" si="4"/>
        <v>0</v>
      </c>
      <c r="I52" s="76"/>
      <c r="J52" s="59">
        <f t="shared" si="5"/>
        <v>0</v>
      </c>
      <c r="K52" s="60">
        <f t="shared" si="6"/>
        <v>0</v>
      </c>
    </row>
    <row r="53" spans="1:11" ht="29.25" thickBot="1">
      <c r="A53" s="72" t="s">
        <v>255</v>
      </c>
      <c r="B53" s="38" t="s">
        <v>140</v>
      </c>
      <c r="C53" s="63" t="s">
        <v>141</v>
      </c>
      <c r="D53" s="30"/>
      <c r="E53" s="9">
        <v>3</v>
      </c>
      <c r="F53" s="12" t="s">
        <v>49</v>
      </c>
      <c r="G53" s="13"/>
      <c r="H53" s="61">
        <f t="shared" si="4"/>
        <v>0</v>
      </c>
      <c r="I53" s="76"/>
      <c r="J53" s="59">
        <f t="shared" si="5"/>
        <v>0</v>
      </c>
      <c r="K53" s="60">
        <f t="shared" si="6"/>
        <v>0</v>
      </c>
    </row>
    <row r="54" spans="1:11" ht="29.25" thickBot="1">
      <c r="A54" s="72" t="s">
        <v>256</v>
      </c>
      <c r="B54" s="38" t="s">
        <v>125</v>
      </c>
      <c r="C54" s="30" t="s">
        <v>126</v>
      </c>
      <c r="D54" s="30"/>
      <c r="E54" s="9">
        <v>15</v>
      </c>
      <c r="F54" s="12" t="s">
        <v>49</v>
      </c>
      <c r="G54" s="13"/>
      <c r="H54" s="61">
        <f t="shared" si="4"/>
        <v>0</v>
      </c>
      <c r="I54" s="76"/>
      <c r="J54" s="59">
        <f t="shared" si="5"/>
        <v>0</v>
      </c>
      <c r="K54" s="60">
        <f t="shared" si="6"/>
        <v>0</v>
      </c>
    </row>
    <row r="55" spans="1:11" ht="29.25" thickBot="1">
      <c r="A55" s="72" t="s">
        <v>257</v>
      </c>
      <c r="B55" s="38" t="s">
        <v>142</v>
      </c>
      <c r="C55" s="30" t="s">
        <v>143</v>
      </c>
      <c r="D55" s="30"/>
      <c r="E55" s="9">
        <v>2</v>
      </c>
      <c r="F55" s="12" t="s">
        <v>49</v>
      </c>
      <c r="G55" s="13"/>
      <c r="H55" s="61">
        <f t="shared" si="4"/>
        <v>0</v>
      </c>
      <c r="I55" s="76"/>
      <c r="J55" s="59">
        <f t="shared" si="5"/>
        <v>0</v>
      </c>
      <c r="K55" s="60">
        <f t="shared" si="6"/>
        <v>0</v>
      </c>
    </row>
    <row r="56" spans="1:11" ht="43.5" thickBot="1">
      <c r="A56" s="72" t="s">
        <v>258</v>
      </c>
      <c r="B56" s="38" t="s">
        <v>144</v>
      </c>
      <c r="C56" s="30" t="s">
        <v>145</v>
      </c>
      <c r="D56" s="30"/>
      <c r="E56" s="9">
        <v>2</v>
      </c>
      <c r="F56" s="12" t="s">
        <v>49</v>
      </c>
      <c r="G56" s="13"/>
      <c r="H56" s="61">
        <f t="shared" si="4"/>
        <v>0</v>
      </c>
      <c r="I56" s="76"/>
      <c r="J56" s="59">
        <f t="shared" si="5"/>
        <v>0</v>
      </c>
      <c r="K56" s="60">
        <f t="shared" si="6"/>
        <v>0</v>
      </c>
    </row>
    <row r="57" spans="1:11" ht="60.75" thickBot="1">
      <c r="A57" s="72" t="s">
        <v>259</v>
      </c>
      <c r="B57" s="38" t="s">
        <v>146</v>
      </c>
      <c r="C57" s="63" t="s">
        <v>147</v>
      </c>
      <c r="D57" s="30"/>
      <c r="E57" s="9">
        <v>70</v>
      </c>
      <c r="F57" s="12" t="s">
        <v>49</v>
      </c>
      <c r="G57" s="13"/>
      <c r="H57" s="61">
        <f t="shared" si="4"/>
        <v>0</v>
      </c>
      <c r="I57" s="76"/>
      <c r="J57" s="59">
        <f t="shared" si="5"/>
        <v>0</v>
      </c>
      <c r="K57" s="60">
        <f t="shared" si="6"/>
        <v>0</v>
      </c>
    </row>
    <row r="58" spans="1:11" ht="30.75" thickBot="1">
      <c r="A58" s="72" t="s">
        <v>260</v>
      </c>
      <c r="B58" s="38" t="s">
        <v>148</v>
      </c>
      <c r="C58" s="63" t="s">
        <v>149</v>
      </c>
      <c r="D58" s="30"/>
      <c r="E58" s="9">
        <v>6</v>
      </c>
      <c r="F58" s="12" t="s">
        <v>49</v>
      </c>
      <c r="G58" s="13"/>
      <c r="H58" s="61">
        <f t="shared" si="4"/>
        <v>0</v>
      </c>
      <c r="I58" s="76"/>
      <c r="J58" s="59">
        <f t="shared" si="5"/>
        <v>0</v>
      </c>
      <c r="K58" s="60">
        <f t="shared" si="6"/>
        <v>0</v>
      </c>
    </row>
    <row r="59" spans="1:11" ht="29.25" thickBot="1">
      <c r="A59" s="72" t="s">
        <v>261</v>
      </c>
      <c r="B59" s="38" t="s">
        <v>331</v>
      </c>
      <c r="C59" s="63" t="s">
        <v>357</v>
      </c>
      <c r="D59" s="30"/>
      <c r="E59" s="9">
        <v>30</v>
      </c>
      <c r="F59" s="12" t="s">
        <v>332</v>
      </c>
      <c r="G59" s="13"/>
      <c r="H59" s="61">
        <f t="shared" si="4"/>
        <v>0</v>
      </c>
      <c r="I59" s="76"/>
      <c r="J59" s="59">
        <f t="shared" si="5"/>
        <v>0</v>
      </c>
      <c r="K59" s="60">
        <f t="shared" si="6"/>
        <v>0</v>
      </c>
    </row>
    <row r="60" spans="1:11" ht="29.25" thickBot="1">
      <c r="A60" s="72" t="s">
        <v>262</v>
      </c>
      <c r="B60" s="38" t="s">
        <v>333</v>
      </c>
      <c r="C60" s="63" t="s">
        <v>358</v>
      </c>
      <c r="D60" s="30"/>
      <c r="E60" s="9">
        <v>10</v>
      </c>
      <c r="F60" s="12" t="s">
        <v>153</v>
      </c>
      <c r="G60" s="13"/>
      <c r="H60" s="61">
        <f t="shared" si="4"/>
        <v>0</v>
      </c>
      <c r="I60" s="76"/>
      <c r="J60" s="59">
        <f t="shared" si="5"/>
        <v>0</v>
      </c>
      <c r="K60" s="60">
        <f t="shared" si="6"/>
        <v>0</v>
      </c>
    </row>
    <row r="61" spans="1:11" ht="45.75" thickBot="1">
      <c r="A61" s="72" t="s">
        <v>263</v>
      </c>
      <c r="B61" s="38" t="s">
        <v>60</v>
      </c>
      <c r="C61" s="30" t="s">
        <v>61</v>
      </c>
      <c r="D61" s="30"/>
      <c r="E61" s="9">
        <v>20</v>
      </c>
      <c r="F61" s="14" t="s">
        <v>49</v>
      </c>
      <c r="G61" s="13"/>
      <c r="H61" s="61">
        <f t="shared" si="4"/>
        <v>0</v>
      </c>
      <c r="I61" s="76"/>
      <c r="J61" s="59">
        <f t="shared" si="5"/>
        <v>0</v>
      </c>
      <c r="K61" s="60">
        <f t="shared" si="6"/>
        <v>0</v>
      </c>
    </row>
    <row r="62" spans="1:11" ht="29.25" thickBot="1">
      <c r="A62" s="72" t="s">
        <v>264</v>
      </c>
      <c r="B62" s="38" t="s">
        <v>150</v>
      </c>
      <c r="C62" s="30" t="s">
        <v>151</v>
      </c>
      <c r="D62" s="66"/>
      <c r="E62" s="9">
        <v>5</v>
      </c>
      <c r="F62" s="14" t="s">
        <v>49</v>
      </c>
      <c r="G62" s="13"/>
      <c r="H62" s="61">
        <f t="shared" si="4"/>
        <v>0</v>
      </c>
      <c r="I62" s="76"/>
      <c r="J62" s="59">
        <f t="shared" si="5"/>
        <v>0</v>
      </c>
      <c r="K62" s="60">
        <f t="shared" si="6"/>
        <v>0</v>
      </c>
    </row>
    <row r="63" spans="1:11" ht="30.75" thickBot="1">
      <c r="A63" s="72" t="s">
        <v>265</v>
      </c>
      <c r="B63" s="38" t="s">
        <v>163</v>
      </c>
      <c r="C63" s="66" t="s">
        <v>164</v>
      </c>
      <c r="D63" s="30"/>
      <c r="E63" s="9">
        <v>80</v>
      </c>
      <c r="F63" s="14" t="s">
        <v>49</v>
      </c>
      <c r="G63" s="13"/>
      <c r="H63" s="61">
        <f t="shared" si="4"/>
        <v>0</v>
      </c>
      <c r="I63" s="76"/>
      <c r="J63" s="59">
        <f t="shared" si="5"/>
        <v>0</v>
      </c>
      <c r="K63" s="60">
        <f t="shared" si="6"/>
        <v>0</v>
      </c>
    </row>
    <row r="64" spans="1:11" ht="90.75" thickBot="1">
      <c r="A64" s="72" t="s">
        <v>341</v>
      </c>
      <c r="B64" s="38" t="s">
        <v>152</v>
      </c>
      <c r="C64" s="63" t="s">
        <v>154</v>
      </c>
      <c r="D64" s="30"/>
      <c r="E64" s="9">
        <v>100</v>
      </c>
      <c r="F64" s="14" t="s">
        <v>153</v>
      </c>
      <c r="G64" s="13"/>
      <c r="H64" s="61">
        <f t="shared" si="4"/>
        <v>0</v>
      </c>
      <c r="I64" s="76"/>
      <c r="J64" s="59">
        <f t="shared" si="5"/>
        <v>0</v>
      </c>
      <c r="K64" s="60">
        <f t="shared" si="6"/>
        <v>0</v>
      </c>
    </row>
    <row r="65" spans="1:11" ht="45.75" thickBot="1">
      <c r="A65" s="72" t="s">
        <v>266</v>
      </c>
      <c r="B65" s="38" t="s">
        <v>156</v>
      </c>
      <c r="C65" s="63" t="s">
        <v>155</v>
      </c>
      <c r="D65" s="30"/>
      <c r="E65" s="9">
        <v>100</v>
      </c>
      <c r="F65" s="14" t="s">
        <v>153</v>
      </c>
      <c r="G65" s="13"/>
      <c r="H65" s="61">
        <f t="shared" si="4"/>
        <v>0</v>
      </c>
      <c r="I65" s="76"/>
      <c r="J65" s="59">
        <f t="shared" si="5"/>
        <v>0</v>
      </c>
      <c r="K65" s="60">
        <f t="shared" si="6"/>
        <v>0</v>
      </c>
    </row>
    <row r="66" spans="1:11" ht="105.75" thickBot="1">
      <c r="A66" s="72" t="s">
        <v>267</v>
      </c>
      <c r="B66" s="38" t="s">
        <v>157</v>
      </c>
      <c r="C66" s="63" t="s">
        <v>158</v>
      </c>
      <c r="D66" s="30"/>
      <c r="E66" s="9">
        <v>100</v>
      </c>
      <c r="F66" s="14" t="s">
        <v>128</v>
      </c>
      <c r="G66" s="13"/>
      <c r="H66" s="61">
        <f t="shared" si="4"/>
        <v>0</v>
      </c>
      <c r="I66" s="76"/>
      <c r="J66" s="59">
        <f t="shared" si="5"/>
        <v>0</v>
      </c>
      <c r="K66" s="60">
        <f t="shared" si="6"/>
        <v>0</v>
      </c>
    </row>
    <row r="67" spans="1:11" ht="30.75" thickBot="1">
      <c r="A67" s="72" t="s">
        <v>268</v>
      </c>
      <c r="B67" s="38" t="s">
        <v>159</v>
      </c>
      <c r="C67" s="63" t="s">
        <v>160</v>
      </c>
      <c r="D67" s="30"/>
      <c r="E67" s="9">
        <v>5</v>
      </c>
      <c r="F67" s="14" t="s">
        <v>128</v>
      </c>
      <c r="G67" s="13"/>
      <c r="H67" s="61">
        <f t="shared" si="4"/>
        <v>0</v>
      </c>
      <c r="I67" s="76"/>
      <c r="J67" s="59">
        <f t="shared" si="5"/>
        <v>0</v>
      </c>
      <c r="K67" s="60">
        <f t="shared" si="6"/>
        <v>0</v>
      </c>
    </row>
    <row r="68" spans="1:11" ht="105.75" thickBot="1">
      <c r="A68" s="72" t="s">
        <v>342</v>
      </c>
      <c r="B68" s="38" t="s">
        <v>161</v>
      </c>
      <c r="C68" s="66" t="s">
        <v>162</v>
      </c>
      <c r="D68" s="30"/>
      <c r="E68" s="9">
        <v>5</v>
      </c>
      <c r="F68" s="14" t="s">
        <v>128</v>
      </c>
      <c r="G68" s="13"/>
      <c r="H68" s="61">
        <f t="shared" si="4"/>
        <v>0</v>
      </c>
      <c r="I68" s="76"/>
      <c r="J68" s="59">
        <f t="shared" si="5"/>
        <v>0</v>
      </c>
      <c r="K68" s="60">
        <f t="shared" si="6"/>
        <v>0</v>
      </c>
    </row>
    <row r="69" spans="1:11" ht="29.25" thickBot="1">
      <c r="A69" s="72" t="s">
        <v>269</v>
      </c>
      <c r="B69" s="93" t="s">
        <v>127</v>
      </c>
      <c r="C69" s="64" t="s">
        <v>130</v>
      </c>
      <c r="D69" s="94"/>
      <c r="E69" s="83">
        <v>2</v>
      </c>
      <c r="F69" s="101" t="s">
        <v>128</v>
      </c>
      <c r="G69" s="96"/>
      <c r="H69" s="97">
        <f t="shared" si="4"/>
        <v>0</v>
      </c>
      <c r="I69" s="98"/>
      <c r="J69" s="99">
        <f t="shared" si="5"/>
        <v>0</v>
      </c>
      <c r="K69" s="100">
        <f t="shared" si="6"/>
        <v>0</v>
      </c>
    </row>
    <row r="70" spans="1:11" ht="29.25" thickBot="1">
      <c r="A70" s="72" t="s">
        <v>270</v>
      </c>
      <c r="B70" s="38" t="s">
        <v>165</v>
      </c>
      <c r="C70" s="64" t="s">
        <v>167</v>
      </c>
      <c r="D70" s="30"/>
      <c r="E70" s="9">
        <v>100</v>
      </c>
      <c r="F70" s="14" t="s">
        <v>166</v>
      </c>
      <c r="G70" s="13"/>
      <c r="H70" s="61">
        <f t="shared" si="4"/>
        <v>0</v>
      </c>
      <c r="I70" s="76"/>
      <c r="J70" s="59">
        <f t="shared" si="5"/>
        <v>0</v>
      </c>
      <c r="K70" s="60">
        <f t="shared" si="6"/>
        <v>0</v>
      </c>
    </row>
    <row r="71" spans="1:11" ht="135.75" thickBot="1">
      <c r="A71" s="72" t="s">
        <v>271</v>
      </c>
      <c r="B71" s="38" t="s">
        <v>168</v>
      </c>
      <c r="C71" s="63" t="s">
        <v>170</v>
      </c>
      <c r="D71" s="30"/>
      <c r="E71" s="9">
        <v>10</v>
      </c>
      <c r="F71" s="14" t="s">
        <v>169</v>
      </c>
      <c r="G71" s="13"/>
      <c r="H71" s="61">
        <f t="shared" si="4"/>
        <v>0</v>
      </c>
      <c r="I71" s="76"/>
      <c r="J71" s="59">
        <f t="shared" si="5"/>
        <v>0</v>
      </c>
      <c r="K71" s="60">
        <f t="shared" si="6"/>
        <v>0</v>
      </c>
    </row>
    <row r="72" spans="1:11" ht="150.75" thickBot="1">
      <c r="A72" s="72" t="s">
        <v>272</v>
      </c>
      <c r="B72" s="93" t="s">
        <v>249</v>
      </c>
      <c r="C72" s="64" t="s">
        <v>250</v>
      </c>
      <c r="D72" s="94"/>
      <c r="E72" s="83">
        <v>100</v>
      </c>
      <c r="F72" s="101" t="s">
        <v>166</v>
      </c>
      <c r="G72" s="96"/>
      <c r="H72" s="97">
        <f t="shared" si="4"/>
        <v>0</v>
      </c>
      <c r="I72" s="98"/>
      <c r="J72" s="99">
        <f t="shared" si="5"/>
        <v>0</v>
      </c>
      <c r="K72" s="100">
        <f t="shared" si="6"/>
        <v>0</v>
      </c>
    </row>
    <row r="73" spans="1:11" ht="120.75" thickBot="1">
      <c r="A73" s="72" t="s">
        <v>273</v>
      </c>
      <c r="B73" s="93" t="s">
        <v>247</v>
      </c>
      <c r="C73" s="102" t="s">
        <v>248</v>
      </c>
      <c r="D73" s="94"/>
      <c r="E73" s="83">
        <v>10</v>
      </c>
      <c r="F73" s="101" t="s">
        <v>169</v>
      </c>
      <c r="G73" s="96"/>
      <c r="H73" s="97">
        <f t="shared" si="4"/>
        <v>0</v>
      </c>
      <c r="I73" s="98"/>
      <c r="J73" s="99">
        <f t="shared" si="5"/>
        <v>0</v>
      </c>
      <c r="K73" s="100">
        <f t="shared" si="6"/>
        <v>0</v>
      </c>
    </row>
    <row r="74" spans="1:11" ht="180.75" thickBot="1">
      <c r="A74" s="72" t="s">
        <v>274</v>
      </c>
      <c r="B74" s="93" t="s">
        <v>209</v>
      </c>
      <c r="C74" s="64" t="s">
        <v>210</v>
      </c>
      <c r="D74" s="94"/>
      <c r="E74" s="83">
        <v>30</v>
      </c>
      <c r="F74" s="101" t="s">
        <v>166</v>
      </c>
      <c r="G74" s="96"/>
      <c r="H74" s="97">
        <f t="shared" si="4"/>
        <v>0</v>
      </c>
      <c r="I74" s="98"/>
      <c r="J74" s="99">
        <f t="shared" si="5"/>
        <v>0</v>
      </c>
      <c r="K74" s="100">
        <f t="shared" si="6"/>
        <v>0</v>
      </c>
    </row>
    <row r="75" spans="1:11" ht="150.75" thickBot="1">
      <c r="A75" s="72" t="s">
        <v>275</v>
      </c>
      <c r="B75" s="93" t="s">
        <v>171</v>
      </c>
      <c r="C75" s="64" t="s">
        <v>172</v>
      </c>
      <c r="D75" s="94"/>
      <c r="E75" s="83">
        <v>20</v>
      </c>
      <c r="F75" s="101" t="s">
        <v>169</v>
      </c>
      <c r="G75" s="96"/>
      <c r="H75" s="97">
        <f t="shared" si="4"/>
        <v>0</v>
      </c>
      <c r="I75" s="98"/>
      <c r="J75" s="99">
        <f t="shared" si="5"/>
        <v>0</v>
      </c>
      <c r="K75" s="100">
        <f t="shared" si="6"/>
        <v>0</v>
      </c>
    </row>
    <row r="76" spans="1:11" ht="105.75" thickBot="1">
      <c r="A76" s="72" t="s">
        <v>276</v>
      </c>
      <c r="B76" s="93" t="s">
        <v>113</v>
      </c>
      <c r="C76" s="103" t="s">
        <v>114</v>
      </c>
      <c r="D76" s="94"/>
      <c r="E76" s="83">
        <v>70</v>
      </c>
      <c r="F76" s="101" t="s">
        <v>49</v>
      </c>
      <c r="G76" s="96"/>
      <c r="H76" s="97">
        <f t="shared" si="4"/>
        <v>0</v>
      </c>
      <c r="I76" s="98"/>
      <c r="J76" s="99">
        <f t="shared" si="5"/>
        <v>0</v>
      </c>
      <c r="K76" s="100">
        <f t="shared" si="6"/>
        <v>0</v>
      </c>
    </row>
    <row r="77" spans="1:11" ht="150.75" thickBot="1">
      <c r="A77" s="72" t="s">
        <v>277</v>
      </c>
      <c r="B77" s="38" t="s">
        <v>243</v>
      </c>
      <c r="C77" s="65" t="s">
        <v>244</v>
      </c>
      <c r="D77" s="30"/>
      <c r="E77" s="9">
        <v>10</v>
      </c>
      <c r="F77" s="14" t="s">
        <v>169</v>
      </c>
      <c r="G77" s="13"/>
      <c r="H77" s="61">
        <f t="shared" si="4"/>
        <v>0</v>
      </c>
      <c r="I77" s="76"/>
      <c r="J77" s="59">
        <f t="shared" si="5"/>
        <v>0</v>
      </c>
      <c r="K77" s="60">
        <f t="shared" si="6"/>
        <v>0</v>
      </c>
    </row>
    <row r="78" spans="1:11" ht="120.75" thickBot="1">
      <c r="A78" s="72" t="s">
        <v>278</v>
      </c>
      <c r="B78" s="38" t="s">
        <v>175</v>
      </c>
      <c r="C78" s="63" t="s">
        <v>173</v>
      </c>
      <c r="D78" s="30"/>
      <c r="E78" s="9">
        <v>20</v>
      </c>
      <c r="F78" s="14" t="s">
        <v>49</v>
      </c>
      <c r="G78" s="13"/>
      <c r="H78" s="61">
        <f t="shared" si="4"/>
        <v>0</v>
      </c>
      <c r="I78" s="76"/>
      <c r="J78" s="59">
        <f t="shared" si="5"/>
        <v>0</v>
      </c>
      <c r="K78" s="60">
        <f t="shared" si="6"/>
        <v>0</v>
      </c>
    </row>
    <row r="79" spans="1:11" ht="150.75" thickBot="1">
      <c r="A79" s="72" t="s">
        <v>279</v>
      </c>
      <c r="B79" s="38" t="s">
        <v>213</v>
      </c>
      <c r="C79" s="63" t="s">
        <v>214</v>
      </c>
      <c r="D79" s="30"/>
      <c r="E79" s="9">
        <v>45</v>
      </c>
      <c r="F79" s="14" t="s">
        <v>169</v>
      </c>
      <c r="G79" s="13"/>
      <c r="H79" s="61">
        <f t="shared" si="4"/>
        <v>0</v>
      </c>
      <c r="I79" s="76"/>
      <c r="J79" s="59">
        <f t="shared" si="5"/>
        <v>0</v>
      </c>
      <c r="K79" s="60">
        <f t="shared" si="6"/>
        <v>0</v>
      </c>
    </row>
    <row r="80" spans="1:11" ht="135.75" thickBot="1">
      <c r="A80" s="72" t="s">
        <v>280</v>
      </c>
      <c r="B80" s="38" t="s">
        <v>245</v>
      </c>
      <c r="C80" s="63" t="s">
        <v>246</v>
      </c>
      <c r="D80" s="30"/>
      <c r="E80" s="9">
        <v>10</v>
      </c>
      <c r="F80" s="14" t="s">
        <v>169</v>
      </c>
      <c r="G80" s="13"/>
      <c r="H80" s="61">
        <f t="shared" si="4"/>
        <v>0</v>
      </c>
      <c r="I80" s="76"/>
      <c r="J80" s="59">
        <f t="shared" si="5"/>
        <v>0</v>
      </c>
      <c r="K80" s="60">
        <f t="shared" si="6"/>
        <v>0</v>
      </c>
    </row>
    <row r="81" spans="1:12" ht="120.75" thickBot="1">
      <c r="A81" s="72" t="s">
        <v>281</v>
      </c>
      <c r="B81" s="38" t="s">
        <v>215</v>
      </c>
      <c r="C81" s="63" t="s">
        <v>216</v>
      </c>
      <c r="D81" s="30"/>
      <c r="E81" s="9">
        <v>40</v>
      </c>
      <c r="F81" s="14" t="s">
        <v>169</v>
      </c>
      <c r="G81" s="13"/>
      <c r="H81" s="61">
        <f t="shared" si="4"/>
        <v>0</v>
      </c>
      <c r="I81" s="76"/>
      <c r="J81" s="59">
        <f t="shared" si="5"/>
        <v>0</v>
      </c>
      <c r="K81" s="60">
        <f t="shared" si="6"/>
        <v>0</v>
      </c>
    </row>
    <row r="82" spans="1:12" ht="165.75" thickBot="1">
      <c r="A82" s="72" t="s">
        <v>282</v>
      </c>
      <c r="B82" s="38" t="s">
        <v>174</v>
      </c>
      <c r="C82" s="63" t="s">
        <v>176</v>
      </c>
      <c r="D82" s="30"/>
      <c r="E82" s="9">
        <v>70</v>
      </c>
      <c r="F82" s="14" t="s">
        <v>166</v>
      </c>
      <c r="G82" s="13"/>
      <c r="H82" s="61">
        <f t="shared" si="4"/>
        <v>0</v>
      </c>
      <c r="I82" s="76"/>
      <c r="J82" s="59">
        <f t="shared" si="5"/>
        <v>0</v>
      </c>
      <c r="K82" s="60">
        <f t="shared" si="6"/>
        <v>0</v>
      </c>
    </row>
    <row r="83" spans="1:12" ht="90.75" thickBot="1">
      <c r="A83" s="72" t="s">
        <v>283</v>
      </c>
      <c r="B83" s="38" t="s">
        <v>217</v>
      </c>
      <c r="C83" s="63" t="s">
        <v>218</v>
      </c>
      <c r="D83" s="30"/>
      <c r="E83" s="9">
        <v>15</v>
      </c>
      <c r="F83" s="14" t="s">
        <v>169</v>
      </c>
      <c r="G83" s="13"/>
      <c r="H83" s="61">
        <f t="shared" si="4"/>
        <v>0</v>
      </c>
      <c r="I83" s="76"/>
      <c r="J83" s="59">
        <f t="shared" si="5"/>
        <v>0</v>
      </c>
      <c r="K83" s="60">
        <f t="shared" si="6"/>
        <v>0</v>
      </c>
    </row>
    <row r="84" spans="1:12" ht="135.75" thickBot="1">
      <c r="A84" s="72" t="s">
        <v>284</v>
      </c>
      <c r="B84" s="38" t="s">
        <v>225</v>
      </c>
      <c r="C84" s="66" t="s">
        <v>226</v>
      </c>
      <c r="D84" s="30"/>
      <c r="E84" s="9">
        <v>30</v>
      </c>
      <c r="F84" s="14" t="s">
        <v>166</v>
      </c>
      <c r="G84" s="86"/>
      <c r="H84" s="87">
        <f t="shared" ref="H84:H136" si="7">E84*G84</f>
        <v>0</v>
      </c>
      <c r="I84" s="76"/>
      <c r="J84" s="59">
        <f t="shared" ref="J84:J136" si="8">H84*I84</f>
        <v>0</v>
      </c>
      <c r="K84" s="88">
        <f t="shared" ref="K84:K136" si="9">H84+J84</f>
        <v>0</v>
      </c>
      <c r="L84" s="92"/>
    </row>
    <row r="85" spans="1:12" ht="135.75" thickBot="1">
      <c r="A85" s="72" t="s">
        <v>285</v>
      </c>
      <c r="B85" s="38" t="s">
        <v>211</v>
      </c>
      <c r="C85" s="66" t="s">
        <v>212</v>
      </c>
      <c r="D85" s="30"/>
      <c r="E85" s="9">
        <v>20</v>
      </c>
      <c r="F85" s="14" t="s">
        <v>169</v>
      </c>
      <c r="G85" s="86"/>
      <c r="H85" s="87">
        <f t="shared" si="7"/>
        <v>0</v>
      </c>
      <c r="I85" s="76"/>
      <c r="J85" s="59">
        <f t="shared" si="8"/>
        <v>0</v>
      </c>
      <c r="K85" s="88">
        <f t="shared" si="9"/>
        <v>0</v>
      </c>
    </row>
    <row r="86" spans="1:12" ht="29.25" thickBot="1">
      <c r="A86" s="72" t="s">
        <v>286</v>
      </c>
      <c r="B86" s="38" t="s">
        <v>177</v>
      </c>
      <c r="C86" s="63" t="s">
        <v>178</v>
      </c>
      <c r="D86" s="30"/>
      <c r="E86" s="9">
        <v>15</v>
      </c>
      <c r="F86" s="14" t="s">
        <v>49</v>
      </c>
      <c r="G86" s="13"/>
      <c r="H86" s="61">
        <f t="shared" si="7"/>
        <v>0</v>
      </c>
      <c r="I86" s="76"/>
      <c r="J86" s="59">
        <f t="shared" si="8"/>
        <v>0</v>
      </c>
      <c r="K86" s="60">
        <f t="shared" si="9"/>
        <v>0</v>
      </c>
    </row>
    <row r="87" spans="1:12" ht="29.25" thickBot="1">
      <c r="A87" s="72" t="s">
        <v>287</v>
      </c>
      <c r="B87" s="38" t="s">
        <v>179</v>
      </c>
      <c r="C87" s="63" t="s">
        <v>178</v>
      </c>
      <c r="D87" s="30"/>
      <c r="E87" s="9">
        <v>5</v>
      </c>
      <c r="F87" s="14" t="s">
        <v>49</v>
      </c>
      <c r="G87" s="13"/>
      <c r="H87" s="61">
        <f t="shared" si="7"/>
        <v>0</v>
      </c>
      <c r="I87" s="76"/>
      <c r="J87" s="59">
        <f t="shared" si="8"/>
        <v>0</v>
      </c>
      <c r="K87" s="60">
        <f t="shared" si="9"/>
        <v>0</v>
      </c>
    </row>
    <row r="88" spans="1:12" ht="15.75" thickBot="1">
      <c r="A88" s="72" t="s">
        <v>288</v>
      </c>
      <c r="B88" s="38" t="s">
        <v>371</v>
      </c>
      <c r="C88" s="63" t="s">
        <v>370</v>
      </c>
      <c r="D88" s="30"/>
      <c r="E88" s="9">
        <v>2</v>
      </c>
      <c r="F88" s="14" t="s">
        <v>372</v>
      </c>
      <c r="G88" s="13"/>
      <c r="H88" s="61">
        <f t="shared" si="7"/>
        <v>0</v>
      </c>
      <c r="I88" s="76"/>
      <c r="J88" s="59">
        <f t="shared" si="8"/>
        <v>0</v>
      </c>
      <c r="K88" s="60">
        <f t="shared" si="9"/>
        <v>0</v>
      </c>
      <c r="L88" s="92"/>
    </row>
    <row r="89" spans="1:12" ht="105.75" thickBot="1">
      <c r="A89" s="72" t="s">
        <v>289</v>
      </c>
      <c r="B89" s="38" t="s">
        <v>409</v>
      </c>
      <c r="C89" s="63" t="s">
        <v>410</v>
      </c>
      <c r="D89" s="30"/>
      <c r="E89" s="9">
        <v>5</v>
      </c>
      <c r="F89" s="14" t="s">
        <v>373</v>
      </c>
      <c r="G89" s="13"/>
      <c r="H89" s="61">
        <f t="shared" si="7"/>
        <v>0</v>
      </c>
      <c r="I89" s="76"/>
      <c r="J89" s="59">
        <f t="shared" si="8"/>
        <v>0</v>
      </c>
      <c r="K89" s="60">
        <f t="shared" si="9"/>
        <v>0</v>
      </c>
    </row>
    <row r="90" spans="1:12" ht="75.75" thickBot="1">
      <c r="A90" s="72" t="s">
        <v>290</v>
      </c>
      <c r="B90" s="38" t="s">
        <v>180</v>
      </c>
      <c r="C90" s="63" t="s">
        <v>181</v>
      </c>
      <c r="D90" s="30"/>
      <c r="E90" s="9">
        <v>100</v>
      </c>
      <c r="F90" s="14" t="s">
        <v>95</v>
      </c>
      <c r="G90" s="13"/>
      <c r="H90" s="61">
        <f t="shared" si="7"/>
        <v>0</v>
      </c>
      <c r="I90" s="76"/>
      <c r="J90" s="59">
        <f t="shared" si="8"/>
        <v>0</v>
      </c>
      <c r="K90" s="60">
        <f t="shared" si="9"/>
        <v>0</v>
      </c>
    </row>
    <row r="91" spans="1:12" ht="105.75" thickBot="1">
      <c r="A91" s="72" t="s">
        <v>291</v>
      </c>
      <c r="B91" s="38" t="s">
        <v>182</v>
      </c>
      <c r="C91" s="63" t="s">
        <v>183</v>
      </c>
      <c r="D91" s="30"/>
      <c r="E91" s="9">
        <v>250</v>
      </c>
      <c r="F91" s="14" t="s">
        <v>128</v>
      </c>
      <c r="G91" s="13"/>
      <c r="H91" s="61">
        <f t="shared" si="7"/>
        <v>0</v>
      </c>
      <c r="I91" s="76"/>
      <c r="J91" s="59">
        <f t="shared" si="8"/>
        <v>0</v>
      </c>
      <c r="K91" s="60">
        <f t="shared" si="9"/>
        <v>0</v>
      </c>
    </row>
    <row r="92" spans="1:12" ht="180.75" thickBot="1">
      <c r="A92" s="72" t="s">
        <v>292</v>
      </c>
      <c r="B92" s="38" t="s">
        <v>185</v>
      </c>
      <c r="C92" s="66" t="s">
        <v>184</v>
      </c>
      <c r="D92" s="30"/>
      <c r="E92" s="9">
        <v>20</v>
      </c>
      <c r="F92" s="14" t="s">
        <v>128</v>
      </c>
      <c r="G92" s="13"/>
      <c r="H92" s="61">
        <f t="shared" si="7"/>
        <v>0</v>
      </c>
      <c r="I92" s="76"/>
      <c r="J92" s="59">
        <f t="shared" si="8"/>
        <v>0</v>
      </c>
      <c r="K92" s="60">
        <f t="shared" si="9"/>
        <v>0</v>
      </c>
    </row>
    <row r="93" spans="1:12" ht="45.75" thickBot="1">
      <c r="A93" s="72" t="s">
        <v>293</v>
      </c>
      <c r="B93" s="38" t="s">
        <v>186</v>
      </c>
      <c r="C93" s="64" t="s">
        <v>187</v>
      </c>
      <c r="D93" s="30"/>
      <c r="E93" s="9">
        <v>10</v>
      </c>
      <c r="F93" s="14" t="s">
        <v>128</v>
      </c>
      <c r="G93" s="13"/>
      <c r="H93" s="61">
        <f t="shared" si="7"/>
        <v>0</v>
      </c>
      <c r="I93" s="76"/>
      <c r="J93" s="59">
        <f t="shared" si="8"/>
        <v>0</v>
      </c>
      <c r="K93" s="60">
        <f t="shared" si="9"/>
        <v>0</v>
      </c>
    </row>
    <row r="94" spans="1:12" ht="29.25" thickBot="1">
      <c r="A94" s="72" t="s">
        <v>294</v>
      </c>
      <c r="B94" s="38" t="s">
        <v>334</v>
      </c>
      <c r="C94" s="64" t="s">
        <v>335</v>
      </c>
      <c r="D94" s="30"/>
      <c r="E94" s="9">
        <v>200</v>
      </c>
      <c r="F94" s="14" t="s">
        <v>153</v>
      </c>
      <c r="G94" s="13"/>
      <c r="H94" s="61">
        <f t="shared" si="7"/>
        <v>0</v>
      </c>
      <c r="I94" s="76"/>
      <c r="J94" s="59">
        <f t="shared" si="8"/>
        <v>0</v>
      </c>
      <c r="K94" s="60">
        <f t="shared" si="9"/>
        <v>0</v>
      </c>
      <c r="L94" s="92"/>
    </row>
    <row r="95" spans="1:12" ht="15.75" thickBot="1">
      <c r="A95" s="72" t="s">
        <v>295</v>
      </c>
      <c r="B95" s="38" t="s">
        <v>336</v>
      </c>
      <c r="C95" s="64" t="s">
        <v>335</v>
      </c>
      <c r="D95" s="30"/>
      <c r="E95" s="9">
        <v>100</v>
      </c>
      <c r="F95" s="14" t="s">
        <v>153</v>
      </c>
      <c r="G95" s="13"/>
      <c r="H95" s="61">
        <f t="shared" si="7"/>
        <v>0</v>
      </c>
      <c r="I95" s="76"/>
      <c r="J95" s="59">
        <f t="shared" si="8"/>
        <v>0</v>
      </c>
      <c r="K95" s="60">
        <f t="shared" si="9"/>
        <v>0</v>
      </c>
      <c r="L95" s="92"/>
    </row>
    <row r="96" spans="1:12" ht="15.75" thickBot="1">
      <c r="A96" s="72" t="s">
        <v>296</v>
      </c>
      <c r="B96" s="38" t="s">
        <v>337</v>
      </c>
      <c r="C96" s="64" t="s">
        <v>338</v>
      </c>
      <c r="D96" s="30"/>
      <c r="E96" s="9">
        <v>40</v>
      </c>
      <c r="F96" s="14" t="s">
        <v>153</v>
      </c>
      <c r="G96" s="13"/>
      <c r="H96" s="61">
        <f t="shared" si="7"/>
        <v>0</v>
      </c>
      <c r="I96" s="76"/>
      <c r="J96" s="59">
        <f t="shared" si="8"/>
        <v>0</v>
      </c>
      <c r="K96" s="60">
        <f t="shared" si="9"/>
        <v>0</v>
      </c>
    </row>
    <row r="97" spans="1:11" ht="75.75" thickBot="1">
      <c r="A97" s="72" t="s">
        <v>297</v>
      </c>
      <c r="B97" s="38" t="s">
        <v>188</v>
      </c>
      <c r="C97" s="64" t="s">
        <v>189</v>
      </c>
      <c r="D97" s="30"/>
      <c r="E97" s="9">
        <v>100</v>
      </c>
      <c r="F97" s="14" t="s">
        <v>153</v>
      </c>
      <c r="G97" s="13"/>
      <c r="H97" s="61">
        <f t="shared" si="7"/>
        <v>0</v>
      </c>
      <c r="I97" s="76"/>
      <c r="J97" s="59">
        <f t="shared" si="8"/>
        <v>0</v>
      </c>
      <c r="K97" s="60">
        <f t="shared" si="9"/>
        <v>0</v>
      </c>
    </row>
    <row r="98" spans="1:11" ht="29.25" thickBot="1">
      <c r="A98" s="72" t="s">
        <v>298</v>
      </c>
      <c r="B98" s="38" t="s">
        <v>190</v>
      </c>
      <c r="C98" s="64" t="s">
        <v>191</v>
      </c>
      <c r="D98" s="30"/>
      <c r="E98" s="9">
        <v>4</v>
      </c>
      <c r="F98" s="14" t="s">
        <v>49</v>
      </c>
      <c r="G98" s="13"/>
      <c r="H98" s="61">
        <f t="shared" si="7"/>
        <v>0</v>
      </c>
      <c r="I98" s="76"/>
      <c r="J98" s="59">
        <f t="shared" si="8"/>
        <v>0</v>
      </c>
      <c r="K98" s="60">
        <f t="shared" si="9"/>
        <v>0</v>
      </c>
    </row>
    <row r="99" spans="1:11" ht="45.75" thickBot="1">
      <c r="A99" s="72" t="s">
        <v>299</v>
      </c>
      <c r="B99" s="38" t="s">
        <v>78</v>
      </c>
      <c r="C99" s="30" t="s">
        <v>78</v>
      </c>
      <c r="D99" s="30"/>
      <c r="E99" s="9">
        <v>10</v>
      </c>
      <c r="F99" s="14" t="s">
        <v>49</v>
      </c>
      <c r="G99" s="86"/>
      <c r="H99" s="87">
        <f t="shared" si="7"/>
        <v>0</v>
      </c>
      <c r="I99" s="76"/>
      <c r="J99" s="59">
        <f t="shared" si="8"/>
        <v>0</v>
      </c>
      <c r="K99" s="88">
        <f t="shared" si="9"/>
        <v>0</v>
      </c>
    </row>
    <row r="100" spans="1:11" ht="43.5" thickBot="1">
      <c r="A100" s="72" t="s">
        <v>300</v>
      </c>
      <c r="B100" s="38" t="s">
        <v>84</v>
      </c>
      <c r="C100" s="30" t="s">
        <v>84</v>
      </c>
      <c r="D100" s="30"/>
      <c r="E100" s="9">
        <v>10</v>
      </c>
      <c r="F100" s="14" t="s">
        <v>49</v>
      </c>
      <c r="G100" s="86"/>
      <c r="H100" s="87">
        <f t="shared" si="7"/>
        <v>0</v>
      </c>
      <c r="I100" s="76"/>
      <c r="J100" s="59">
        <f t="shared" si="8"/>
        <v>0</v>
      </c>
      <c r="K100" s="88">
        <f t="shared" si="9"/>
        <v>0</v>
      </c>
    </row>
    <row r="101" spans="1:11" ht="57.75" thickBot="1">
      <c r="A101" s="72" t="s">
        <v>301</v>
      </c>
      <c r="B101" s="38" t="s">
        <v>89</v>
      </c>
      <c r="C101" s="30" t="s">
        <v>89</v>
      </c>
      <c r="D101" s="30"/>
      <c r="E101" s="9">
        <v>5</v>
      </c>
      <c r="F101" s="14" t="s">
        <v>49</v>
      </c>
      <c r="G101" s="86"/>
      <c r="H101" s="87">
        <f t="shared" si="7"/>
        <v>0</v>
      </c>
      <c r="I101" s="76"/>
      <c r="J101" s="59">
        <f t="shared" si="8"/>
        <v>0</v>
      </c>
      <c r="K101" s="88">
        <f t="shared" si="9"/>
        <v>0</v>
      </c>
    </row>
    <row r="102" spans="1:11" ht="15.75" thickBot="1">
      <c r="A102" s="72" t="s">
        <v>302</v>
      </c>
      <c r="B102" s="38" t="s">
        <v>374</v>
      </c>
      <c r="C102" s="30" t="s">
        <v>376</v>
      </c>
      <c r="D102" s="30"/>
      <c r="E102" s="9">
        <v>15</v>
      </c>
      <c r="F102" s="14" t="s">
        <v>49</v>
      </c>
      <c r="G102" s="86"/>
      <c r="H102" s="87">
        <f t="shared" si="7"/>
        <v>0</v>
      </c>
      <c r="I102" s="76"/>
      <c r="J102" s="59">
        <f t="shared" si="8"/>
        <v>0</v>
      </c>
      <c r="K102" s="88">
        <f t="shared" si="9"/>
        <v>0</v>
      </c>
    </row>
    <row r="103" spans="1:11" ht="15.75" thickBot="1">
      <c r="A103" s="72" t="s">
        <v>303</v>
      </c>
      <c r="B103" s="38" t="s">
        <v>375</v>
      </c>
      <c r="C103" s="30" t="s">
        <v>369</v>
      </c>
      <c r="D103" s="30"/>
      <c r="E103" s="9">
        <v>20</v>
      </c>
      <c r="F103" s="14" t="s">
        <v>49</v>
      </c>
      <c r="G103" s="86"/>
      <c r="H103" s="87">
        <f>E103*G103</f>
        <v>0</v>
      </c>
      <c r="I103" s="76"/>
      <c r="J103" s="59">
        <f t="shared" si="8"/>
        <v>0</v>
      </c>
      <c r="K103" s="88">
        <f t="shared" si="9"/>
        <v>0</v>
      </c>
    </row>
    <row r="104" spans="1:11" ht="30.75" thickBot="1">
      <c r="A104" s="72" t="s">
        <v>304</v>
      </c>
      <c r="B104" s="38" t="s">
        <v>192</v>
      </c>
      <c r="C104" s="30" t="s">
        <v>193</v>
      </c>
      <c r="D104" s="30"/>
      <c r="E104" s="9">
        <v>10</v>
      </c>
      <c r="F104" s="14" t="s">
        <v>49</v>
      </c>
      <c r="G104" s="13"/>
      <c r="H104" s="61">
        <f t="shared" si="7"/>
        <v>0</v>
      </c>
      <c r="I104" s="76"/>
      <c r="J104" s="59">
        <f t="shared" si="8"/>
        <v>0</v>
      </c>
      <c r="K104" s="60">
        <f t="shared" si="9"/>
        <v>0</v>
      </c>
    </row>
    <row r="105" spans="1:11" ht="15.75" thickBot="1">
      <c r="A105" s="72" t="s">
        <v>305</v>
      </c>
      <c r="B105" s="38" t="s">
        <v>195</v>
      </c>
      <c r="C105" s="62" t="s">
        <v>196</v>
      </c>
      <c r="D105" s="30"/>
      <c r="E105" s="9">
        <v>3</v>
      </c>
      <c r="F105" s="14" t="s">
        <v>49</v>
      </c>
      <c r="G105" s="13"/>
      <c r="H105" s="61">
        <f t="shared" si="7"/>
        <v>0</v>
      </c>
      <c r="I105" s="76"/>
      <c r="J105" s="59">
        <f t="shared" si="8"/>
        <v>0</v>
      </c>
      <c r="K105" s="60">
        <f t="shared" si="9"/>
        <v>0</v>
      </c>
    </row>
    <row r="106" spans="1:11" ht="29.25" thickBot="1">
      <c r="A106" s="72" t="s">
        <v>306</v>
      </c>
      <c r="B106" s="38" t="s">
        <v>197</v>
      </c>
      <c r="C106" s="62" t="s">
        <v>198</v>
      </c>
      <c r="D106" s="30"/>
      <c r="E106" s="9">
        <v>30</v>
      </c>
      <c r="F106" s="14" t="s">
        <v>49</v>
      </c>
      <c r="G106" s="13"/>
      <c r="H106" s="61">
        <f t="shared" si="7"/>
        <v>0</v>
      </c>
      <c r="I106" s="76"/>
      <c r="J106" s="59">
        <f t="shared" si="8"/>
        <v>0</v>
      </c>
      <c r="K106" s="60">
        <f t="shared" si="9"/>
        <v>0</v>
      </c>
    </row>
    <row r="107" spans="1:11" ht="15.75" thickBot="1">
      <c r="A107" s="72" t="s">
        <v>307</v>
      </c>
      <c r="B107" s="38" t="s">
        <v>368</v>
      </c>
      <c r="C107" s="62" t="s">
        <v>369</v>
      </c>
      <c r="D107" s="30"/>
      <c r="E107" s="9">
        <v>10</v>
      </c>
      <c r="F107" s="14" t="s">
        <v>49</v>
      </c>
      <c r="G107" s="13"/>
      <c r="H107" s="61">
        <f t="shared" si="7"/>
        <v>0</v>
      </c>
      <c r="I107" s="76"/>
      <c r="J107" s="59">
        <f t="shared" si="8"/>
        <v>0</v>
      </c>
      <c r="K107" s="60">
        <f t="shared" si="9"/>
        <v>0</v>
      </c>
    </row>
    <row r="108" spans="1:11" ht="30.75" thickBot="1">
      <c r="A108" s="72" t="s">
        <v>308</v>
      </c>
      <c r="B108" s="38" t="s">
        <v>199</v>
      </c>
      <c r="C108" s="62" t="s">
        <v>200</v>
      </c>
      <c r="D108" s="30"/>
      <c r="E108" s="9">
        <v>5</v>
      </c>
      <c r="F108" s="14" t="s">
        <v>49</v>
      </c>
      <c r="G108" s="13"/>
      <c r="H108" s="61">
        <f t="shared" si="7"/>
        <v>0</v>
      </c>
      <c r="I108" s="76"/>
      <c r="J108" s="59">
        <f t="shared" si="8"/>
        <v>0</v>
      </c>
      <c r="K108" s="60">
        <f t="shared" si="9"/>
        <v>0</v>
      </c>
    </row>
    <row r="109" spans="1:11" ht="30.75" thickBot="1">
      <c r="A109" s="72" t="s">
        <v>309</v>
      </c>
      <c r="B109" s="38" t="s">
        <v>202</v>
      </c>
      <c r="C109" s="2" t="s">
        <v>201</v>
      </c>
      <c r="D109" s="30"/>
      <c r="E109" s="9">
        <v>5</v>
      </c>
      <c r="F109" s="14" t="s">
        <v>49</v>
      </c>
      <c r="G109" s="13"/>
      <c r="H109" s="61">
        <f t="shared" si="7"/>
        <v>0</v>
      </c>
      <c r="I109" s="76"/>
      <c r="J109" s="59">
        <f t="shared" si="8"/>
        <v>0</v>
      </c>
      <c r="K109" s="60">
        <f t="shared" si="9"/>
        <v>0</v>
      </c>
    </row>
    <row r="110" spans="1:11" ht="29.25" thickBot="1">
      <c r="A110" s="72" t="s">
        <v>310</v>
      </c>
      <c r="B110" s="38" t="s">
        <v>205</v>
      </c>
      <c r="C110" s="67" t="s">
        <v>206</v>
      </c>
      <c r="D110" s="30"/>
      <c r="E110" s="9">
        <v>100</v>
      </c>
      <c r="F110" s="14" t="s">
        <v>49</v>
      </c>
      <c r="G110" s="13"/>
      <c r="H110" s="61">
        <f t="shared" si="7"/>
        <v>0</v>
      </c>
      <c r="I110" s="76"/>
      <c r="J110" s="59">
        <f t="shared" si="8"/>
        <v>0</v>
      </c>
      <c r="K110" s="60">
        <f t="shared" si="9"/>
        <v>0</v>
      </c>
    </row>
    <row r="111" spans="1:11" ht="29.25" thickBot="1">
      <c r="A111" s="72" t="s">
        <v>311</v>
      </c>
      <c r="B111" s="38" t="s">
        <v>207</v>
      </c>
      <c r="C111" s="62" t="s">
        <v>208</v>
      </c>
      <c r="D111" s="30"/>
      <c r="E111" s="9">
        <v>100</v>
      </c>
      <c r="F111" s="14" t="s">
        <v>49</v>
      </c>
      <c r="G111" s="13"/>
      <c r="H111" s="61">
        <f t="shared" si="7"/>
        <v>0</v>
      </c>
      <c r="I111" s="76"/>
      <c r="J111" s="59">
        <f t="shared" si="8"/>
        <v>0</v>
      </c>
      <c r="K111" s="60">
        <f t="shared" si="9"/>
        <v>0</v>
      </c>
    </row>
    <row r="112" spans="1:11" ht="105.75" thickBot="1">
      <c r="A112" s="72" t="s">
        <v>312</v>
      </c>
      <c r="B112" s="38" t="s">
        <v>204</v>
      </c>
      <c r="C112" s="63" t="s">
        <v>203</v>
      </c>
      <c r="D112" s="30"/>
      <c r="E112" s="9">
        <v>200</v>
      </c>
      <c r="F112" s="14" t="s">
        <v>49</v>
      </c>
      <c r="G112" s="13"/>
      <c r="H112" s="61">
        <f t="shared" si="7"/>
        <v>0</v>
      </c>
      <c r="I112" s="76"/>
      <c r="J112" s="59">
        <f t="shared" si="8"/>
        <v>0</v>
      </c>
      <c r="K112" s="60">
        <f t="shared" si="9"/>
        <v>0</v>
      </c>
    </row>
    <row r="113" spans="1:11" ht="29.25" thickBot="1">
      <c r="A113" s="72" t="s">
        <v>313</v>
      </c>
      <c r="B113" s="93" t="s">
        <v>222</v>
      </c>
      <c r="C113" s="64" t="s">
        <v>394</v>
      </c>
      <c r="D113" s="94"/>
      <c r="E113" s="83">
        <v>12</v>
      </c>
      <c r="F113" s="101" t="s">
        <v>153</v>
      </c>
      <c r="G113" s="96"/>
      <c r="H113" s="97">
        <f>E113*G113</f>
        <v>0</v>
      </c>
      <c r="I113" s="98"/>
      <c r="J113" s="99">
        <f t="shared" si="8"/>
        <v>0</v>
      </c>
      <c r="K113" s="100">
        <f t="shared" si="9"/>
        <v>0</v>
      </c>
    </row>
    <row r="114" spans="1:11" ht="30.75" thickBot="1">
      <c r="A114" s="72" t="s">
        <v>379</v>
      </c>
      <c r="B114" s="93" t="s">
        <v>223</v>
      </c>
      <c r="C114" s="104" t="s">
        <v>393</v>
      </c>
      <c r="D114" s="94"/>
      <c r="E114" s="83">
        <v>30</v>
      </c>
      <c r="F114" s="101" t="s">
        <v>49</v>
      </c>
      <c r="G114" s="96"/>
      <c r="H114" s="97">
        <f t="shared" si="7"/>
        <v>0</v>
      </c>
      <c r="I114" s="98"/>
      <c r="J114" s="99">
        <f t="shared" si="8"/>
        <v>0</v>
      </c>
      <c r="K114" s="100">
        <f t="shared" si="9"/>
        <v>0</v>
      </c>
    </row>
    <row r="115" spans="1:11" ht="45.75" thickBot="1">
      <c r="A115" s="72" t="s">
        <v>314</v>
      </c>
      <c r="B115" s="93" t="s">
        <v>224</v>
      </c>
      <c r="C115" s="104" t="s">
        <v>395</v>
      </c>
      <c r="D115" s="94"/>
      <c r="E115" s="83">
        <v>15</v>
      </c>
      <c r="F115" s="101" t="s">
        <v>49</v>
      </c>
      <c r="G115" s="96"/>
      <c r="H115" s="97">
        <f t="shared" si="7"/>
        <v>0</v>
      </c>
      <c r="I115" s="98"/>
      <c r="J115" s="99">
        <f t="shared" si="8"/>
        <v>0</v>
      </c>
      <c r="K115" s="100">
        <f t="shared" si="9"/>
        <v>0</v>
      </c>
    </row>
    <row r="116" spans="1:11" ht="60.75" thickBot="1">
      <c r="A116" s="72" t="s">
        <v>315</v>
      </c>
      <c r="B116" s="93" t="s">
        <v>221</v>
      </c>
      <c r="C116" s="64" t="s">
        <v>396</v>
      </c>
      <c r="D116" s="94"/>
      <c r="E116" s="83">
        <v>10</v>
      </c>
      <c r="F116" s="101" t="s">
        <v>166</v>
      </c>
      <c r="G116" s="96"/>
      <c r="H116" s="97">
        <f t="shared" si="7"/>
        <v>0</v>
      </c>
      <c r="I116" s="98"/>
      <c r="J116" s="99">
        <f t="shared" si="8"/>
        <v>0</v>
      </c>
      <c r="K116" s="100">
        <f t="shared" si="9"/>
        <v>0</v>
      </c>
    </row>
    <row r="117" spans="1:11" ht="105.75" thickBot="1">
      <c r="A117" s="72" t="s">
        <v>316</v>
      </c>
      <c r="B117" s="38" t="s">
        <v>231</v>
      </c>
      <c r="C117" s="63" t="s">
        <v>232</v>
      </c>
      <c r="D117" s="30"/>
      <c r="E117" s="9">
        <v>10</v>
      </c>
      <c r="F117" s="14" t="s">
        <v>153</v>
      </c>
      <c r="G117" s="13"/>
      <c r="H117" s="61">
        <f t="shared" si="7"/>
        <v>0</v>
      </c>
      <c r="I117" s="76"/>
      <c r="J117" s="59">
        <f t="shared" si="8"/>
        <v>0</v>
      </c>
      <c r="K117" s="60">
        <f t="shared" si="9"/>
        <v>0</v>
      </c>
    </row>
    <row r="118" spans="1:11" ht="29.25" thickBot="1">
      <c r="A118" s="72" t="s">
        <v>317</v>
      </c>
      <c r="B118" s="38" t="s">
        <v>234</v>
      </c>
      <c r="C118" s="63" t="s">
        <v>235</v>
      </c>
      <c r="D118" s="30"/>
      <c r="E118" s="9">
        <v>100</v>
      </c>
      <c r="F118" s="14" t="s">
        <v>166</v>
      </c>
      <c r="G118" s="13"/>
      <c r="H118" s="61">
        <f t="shared" si="7"/>
        <v>0</v>
      </c>
      <c r="I118" s="76"/>
      <c r="J118" s="59">
        <f t="shared" si="8"/>
        <v>0</v>
      </c>
      <c r="K118" s="60">
        <f t="shared" si="9"/>
        <v>0</v>
      </c>
    </row>
    <row r="119" spans="1:11" ht="29.25" thickBot="1">
      <c r="A119" s="72" t="s">
        <v>343</v>
      </c>
      <c r="B119" s="38" t="s">
        <v>233</v>
      </c>
      <c r="C119" s="63" t="s">
        <v>236</v>
      </c>
      <c r="D119" s="30"/>
      <c r="E119" s="9">
        <v>50</v>
      </c>
      <c r="F119" s="14" t="s">
        <v>166</v>
      </c>
      <c r="G119" s="13"/>
      <c r="H119" s="61">
        <f t="shared" si="7"/>
        <v>0</v>
      </c>
      <c r="I119" s="76"/>
      <c r="J119" s="59">
        <f t="shared" si="8"/>
        <v>0</v>
      </c>
      <c r="K119" s="60">
        <f t="shared" si="9"/>
        <v>0</v>
      </c>
    </row>
    <row r="120" spans="1:11" ht="105.75" thickBot="1">
      <c r="A120" s="72" t="s">
        <v>344</v>
      </c>
      <c r="B120" s="38" t="s">
        <v>241</v>
      </c>
      <c r="C120" s="63" t="s">
        <v>242</v>
      </c>
      <c r="D120" s="30"/>
      <c r="E120" s="9">
        <v>50</v>
      </c>
      <c r="F120" s="14" t="s">
        <v>166</v>
      </c>
      <c r="G120" s="13"/>
      <c r="H120" s="61">
        <f t="shared" si="7"/>
        <v>0</v>
      </c>
      <c r="I120" s="76"/>
      <c r="J120" s="59">
        <f t="shared" si="8"/>
        <v>0</v>
      </c>
      <c r="K120" s="60">
        <f t="shared" si="9"/>
        <v>0</v>
      </c>
    </row>
    <row r="121" spans="1:11" ht="29.25" thickBot="1">
      <c r="A121" s="72" t="s">
        <v>345</v>
      </c>
      <c r="B121" s="38" t="s">
        <v>103</v>
      </c>
      <c r="C121" s="30" t="s">
        <v>103</v>
      </c>
      <c r="D121" s="30"/>
      <c r="E121" s="9">
        <v>10</v>
      </c>
      <c r="F121" s="14" t="s">
        <v>49</v>
      </c>
      <c r="G121" s="13"/>
      <c r="H121" s="61">
        <f t="shared" si="7"/>
        <v>0</v>
      </c>
      <c r="I121" s="76"/>
      <c r="J121" s="59">
        <f t="shared" si="8"/>
        <v>0</v>
      </c>
      <c r="K121" s="60">
        <f t="shared" si="9"/>
        <v>0</v>
      </c>
    </row>
    <row r="122" spans="1:11" ht="45.75" thickBot="1">
      <c r="A122" s="72" t="s">
        <v>346</v>
      </c>
      <c r="B122" s="38" t="s">
        <v>104</v>
      </c>
      <c r="C122" s="62" t="s">
        <v>405</v>
      </c>
      <c r="D122" s="30"/>
      <c r="E122" s="9">
        <v>20</v>
      </c>
      <c r="F122" s="14" t="s">
        <v>49</v>
      </c>
      <c r="G122" s="13"/>
      <c r="H122" s="61">
        <f t="shared" si="7"/>
        <v>0</v>
      </c>
      <c r="I122" s="69"/>
      <c r="J122" s="59">
        <f t="shared" si="8"/>
        <v>0</v>
      </c>
      <c r="K122" s="60">
        <f t="shared" si="9"/>
        <v>0</v>
      </c>
    </row>
    <row r="123" spans="1:11" ht="120.75" thickBot="1">
      <c r="A123" s="72" t="s">
        <v>347</v>
      </c>
      <c r="B123" s="38" t="s">
        <v>110</v>
      </c>
      <c r="C123" s="66" t="s">
        <v>406</v>
      </c>
      <c r="D123" s="30"/>
      <c r="E123" s="9">
        <v>20</v>
      </c>
      <c r="F123" s="14" t="s">
        <v>49</v>
      </c>
      <c r="G123" s="13"/>
      <c r="H123" s="61">
        <f t="shared" si="7"/>
        <v>0</v>
      </c>
      <c r="I123" s="69"/>
      <c r="J123" s="59">
        <f t="shared" si="8"/>
        <v>0</v>
      </c>
      <c r="K123" s="60">
        <f t="shared" si="9"/>
        <v>0</v>
      </c>
    </row>
    <row r="124" spans="1:11" ht="120.75" thickBot="1">
      <c r="A124" s="72" t="s">
        <v>348</v>
      </c>
      <c r="B124" s="38" t="s">
        <v>111</v>
      </c>
      <c r="C124" s="63" t="s">
        <v>112</v>
      </c>
      <c r="D124" s="30"/>
      <c r="E124" s="9">
        <v>200</v>
      </c>
      <c r="F124" s="14" t="s">
        <v>49</v>
      </c>
      <c r="G124" s="13"/>
      <c r="H124" s="61">
        <f t="shared" si="7"/>
        <v>0</v>
      </c>
      <c r="I124" s="69"/>
      <c r="J124" s="59">
        <f t="shared" si="8"/>
        <v>0</v>
      </c>
      <c r="K124" s="60">
        <f t="shared" si="9"/>
        <v>0</v>
      </c>
    </row>
    <row r="125" spans="1:11" ht="45.75" thickBot="1">
      <c r="A125" s="72" t="s">
        <v>349</v>
      </c>
      <c r="B125" s="38" t="s">
        <v>120</v>
      </c>
      <c r="C125" s="63" t="s">
        <v>135</v>
      </c>
      <c r="D125" s="30"/>
      <c r="E125" s="9">
        <v>120</v>
      </c>
      <c r="F125" s="14" t="s">
        <v>49</v>
      </c>
      <c r="G125" s="13"/>
      <c r="H125" s="61">
        <f t="shared" si="7"/>
        <v>0</v>
      </c>
      <c r="I125" s="76"/>
      <c r="J125" s="59">
        <f t="shared" si="8"/>
        <v>0</v>
      </c>
      <c r="K125" s="60">
        <f t="shared" si="9"/>
        <v>0</v>
      </c>
    </row>
    <row r="126" spans="1:11" ht="30.75" thickBot="1">
      <c r="A126" s="72" t="s">
        <v>350</v>
      </c>
      <c r="B126" s="38" t="s">
        <v>237</v>
      </c>
      <c r="C126" s="63" t="s">
        <v>238</v>
      </c>
      <c r="D126" s="30"/>
      <c r="E126" s="9">
        <v>10</v>
      </c>
      <c r="F126" s="14" t="s">
        <v>49</v>
      </c>
      <c r="G126" s="13"/>
      <c r="H126" s="61">
        <f t="shared" si="7"/>
        <v>0</v>
      </c>
      <c r="I126" s="76"/>
      <c r="J126" s="59">
        <f t="shared" si="8"/>
        <v>0</v>
      </c>
      <c r="K126" s="60">
        <f t="shared" si="9"/>
        <v>0</v>
      </c>
    </row>
    <row r="127" spans="1:11" ht="30.75" thickBot="1">
      <c r="A127" s="72" t="s">
        <v>351</v>
      </c>
      <c r="B127" s="38" t="s">
        <v>90</v>
      </c>
      <c r="C127" s="30" t="s">
        <v>96</v>
      </c>
      <c r="D127" s="30"/>
      <c r="E127" s="9">
        <v>250</v>
      </c>
      <c r="F127" s="14" t="s">
        <v>95</v>
      </c>
      <c r="G127" s="13"/>
      <c r="H127" s="61">
        <f t="shared" si="7"/>
        <v>0</v>
      </c>
      <c r="I127" s="76"/>
      <c r="J127" s="59">
        <f t="shared" si="8"/>
        <v>0</v>
      </c>
      <c r="K127" s="60">
        <f t="shared" si="9"/>
        <v>0</v>
      </c>
    </row>
    <row r="128" spans="1:11" ht="45.75" thickBot="1">
      <c r="A128" s="72" t="s">
        <v>352</v>
      </c>
      <c r="B128" s="38" t="s">
        <v>91</v>
      </c>
      <c r="C128" s="30" t="s">
        <v>98</v>
      </c>
      <c r="D128" s="30"/>
      <c r="E128" s="9">
        <v>300</v>
      </c>
      <c r="F128" s="14" t="s">
        <v>95</v>
      </c>
      <c r="G128" s="13"/>
      <c r="H128" s="61">
        <f t="shared" si="7"/>
        <v>0</v>
      </c>
      <c r="I128" s="76"/>
      <c r="J128" s="59">
        <f t="shared" si="8"/>
        <v>0</v>
      </c>
      <c r="K128" s="60">
        <f t="shared" si="9"/>
        <v>0</v>
      </c>
    </row>
    <row r="129" spans="1:11" ht="45.75" thickBot="1">
      <c r="A129" s="72" t="s">
        <v>380</v>
      </c>
      <c r="B129" s="38" t="s">
        <v>101</v>
      </c>
      <c r="C129" s="30" t="s">
        <v>102</v>
      </c>
      <c r="D129" s="30"/>
      <c r="E129" s="9">
        <v>50</v>
      </c>
      <c r="F129" s="14" t="s">
        <v>95</v>
      </c>
      <c r="G129" s="13"/>
      <c r="H129" s="61">
        <f t="shared" si="7"/>
        <v>0</v>
      </c>
      <c r="I129" s="76"/>
      <c r="J129" s="59">
        <f t="shared" si="8"/>
        <v>0</v>
      </c>
      <c r="K129" s="60">
        <f t="shared" si="9"/>
        <v>0</v>
      </c>
    </row>
    <row r="130" spans="1:11" ht="30.75" thickBot="1">
      <c r="A130" s="72" t="s">
        <v>381</v>
      </c>
      <c r="B130" s="38" t="s">
        <v>92</v>
      </c>
      <c r="C130" s="30" t="s">
        <v>97</v>
      </c>
      <c r="D130" s="30"/>
      <c r="E130" s="9">
        <v>200</v>
      </c>
      <c r="F130" s="14" t="s">
        <v>95</v>
      </c>
      <c r="G130" s="13"/>
      <c r="H130" s="61">
        <f t="shared" si="7"/>
        <v>0</v>
      </c>
      <c r="I130" s="76"/>
      <c r="J130" s="59">
        <f t="shared" si="8"/>
        <v>0</v>
      </c>
      <c r="K130" s="60">
        <f t="shared" si="9"/>
        <v>0</v>
      </c>
    </row>
    <row r="131" spans="1:11" ht="30.75" thickBot="1">
      <c r="A131" s="72" t="s">
        <v>382</v>
      </c>
      <c r="B131" s="38" t="s">
        <v>93</v>
      </c>
      <c r="C131" s="30" t="s">
        <v>99</v>
      </c>
      <c r="D131" s="30"/>
      <c r="E131" s="11">
        <v>200</v>
      </c>
      <c r="F131" s="12" t="s">
        <v>95</v>
      </c>
      <c r="G131" s="13"/>
      <c r="H131" s="61">
        <f t="shared" si="7"/>
        <v>0</v>
      </c>
      <c r="I131" s="76"/>
      <c r="J131" s="59">
        <f t="shared" si="8"/>
        <v>0</v>
      </c>
      <c r="K131" s="60">
        <f t="shared" si="9"/>
        <v>0</v>
      </c>
    </row>
    <row r="132" spans="1:11" ht="30.75" thickBot="1">
      <c r="A132" s="72" t="s">
        <v>383</v>
      </c>
      <c r="B132" s="38" t="s">
        <v>94</v>
      </c>
      <c r="C132" s="30" t="s">
        <v>100</v>
      </c>
      <c r="D132" s="30"/>
      <c r="E132" s="11">
        <v>50</v>
      </c>
      <c r="F132" s="12" t="s">
        <v>95</v>
      </c>
      <c r="G132" s="13"/>
      <c r="H132" s="61">
        <f t="shared" si="7"/>
        <v>0</v>
      </c>
      <c r="I132" s="76"/>
      <c r="J132" s="59">
        <f t="shared" si="8"/>
        <v>0</v>
      </c>
      <c r="K132" s="60">
        <f t="shared" si="9"/>
        <v>0</v>
      </c>
    </row>
    <row r="133" spans="1:11" ht="43.5" thickBot="1">
      <c r="A133" s="72" t="s">
        <v>384</v>
      </c>
      <c r="B133" s="38" t="s">
        <v>194</v>
      </c>
      <c r="C133" s="62" t="s">
        <v>194</v>
      </c>
      <c r="D133" s="30"/>
      <c r="E133" s="11">
        <v>15</v>
      </c>
      <c r="F133" s="12" t="s">
        <v>49</v>
      </c>
      <c r="G133" s="13"/>
      <c r="H133" s="61">
        <f t="shared" si="7"/>
        <v>0</v>
      </c>
      <c r="I133" s="76"/>
      <c r="J133" s="59">
        <f t="shared" si="8"/>
        <v>0</v>
      </c>
      <c r="K133" s="60">
        <f t="shared" si="9"/>
        <v>0</v>
      </c>
    </row>
    <row r="134" spans="1:11" ht="30.75" thickBot="1">
      <c r="A134" s="72" t="s">
        <v>385</v>
      </c>
      <c r="B134" s="38" t="s">
        <v>239</v>
      </c>
      <c r="C134" s="68" t="s">
        <v>240</v>
      </c>
      <c r="D134" s="30"/>
      <c r="E134" s="11">
        <v>300</v>
      </c>
      <c r="F134" s="12" t="s">
        <v>153</v>
      </c>
      <c r="G134" s="13"/>
      <c r="H134" s="61">
        <f t="shared" si="7"/>
        <v>0</v>
      </c>
      <c r="I134" s="76"/>
      <c r="J134" s="59">
        <f t="shared" si="8"/>
        <v>0</v>
      </c>
      <c r="K134" s="60">
        <f t="shared" si="9"/>
        <v>0</v>
      </c>
    </row>
    <row r="135" spans="1:11" ht="135.75" thickBot="1">
      <c r="A135" s="72" t="s">
        <v>391</v>
      </c>
      <c r="B135" s="38" t="s">
        <v>227</v>
      </c>
      <c r="C135" s="63" t="s">
        <v>228</v>
      </c>
      <c r="D135" s="30"/>
      <c r="E135" s="11">
        <v>200</v>
      </c>
      <c r="F135" s="12" t="s">
        <v>166</v>
      </c>
      <c r="G135" s="13"/>
      <c r="H135" s="61">
        <f t="shared" si="7"/>
        <v>0</v>
      </c>
      <c r="I135" s="76"/>
      <c r="J135" s="59">
        <f t="shared" si="8"/>
        <v>0</v>
      </c>
      <c r="K135" s="60">
        <f t="shared" si="9"/>
        <v>0</v>
      </c>
    </row>
    <row r="136" spans="1:11" ht="60.75" thickBot="1">
      <c r="A136" s="72" t="s">
        <v>392</v>
      </c>
      <c r="B136" s="133" t="s">
        <v>229</v>
      </c>
      <c r="C136" s="134" t="s">
        <v>230</v>
      </c>
      <c r="D136" s="135"/>
      <c r="E136" s="136">
        <v>150</v>
      </c>
      <c r="F136" s="137" t="s">
        <v>166</v>
      </c>
      <c r="G136" s="138"/>
      <c r="H136" s="139">
        <f t="shared" si="7"/>
        <v>0</v>
      </c>
      <c r="I136" s="140"/>
      <c r="J136" s="141">
        <f t="shared" si="8"/>
        <v>0</v>
      </c>
      <c r="K136" s="142">
        <f t="shared" si="9"/>
        <v>0</v>
      </c>
    </row>
    <row r="137" spans="1:11" ht="36" customHeight="1" thickBot="1">
      <c r="C137" s="16"/>
      <c r="F137" s="17"/>
      <c r="G137" s="18"/>
      <c r="H137" s="130">
        <f>SUM(H7:H136)</f>
        <v>0</v>
      </c>
      <c r="I137" s="19"/>
      <c r="J137" s="131">
        <f>SUM(J7:J136)</f>
        <v>0</v>
      </c>
      <c r="K137" s="132">
        <f>SUM(K7:K136)</f>
        <v>0</v>
      </c>
    </row>
    <row r="138" spans="1:11" ht="26.25" customHeight="1">
      <c r="C138" s="16"/>
      <c r="F138" s="17"/>
      <c r="G138" s="18"/>
      <c r="H138" s="36"/>
      <c r="I138" s="19"/>
      <c r="J138" s="28"/>
    </row>
    <row r="139" spans="1:11" ht="26.25" customHeight="1">
      <c r="C139" s="20"/>
      <c r="F139" s="17"/>
      <c r="G139" s="21"/>
      <c r="H139" s="22"/>
      <c r="I139" s="19"/>
      <c r="J139" s="28"/>
    </row>
    <row r="140" spans="1:11" ht="35.25" customHeight="1">
      <c r="A140" s="1" t="s">
        <v>387</v>
      </c>
      <c r="B140" s="23"/>
      <c r="C140" s="16" t="s">
        <v>403</v>
      </c>
      <c r="D140" s="24"/>
      <c r="E140" s="25"/>
      <c r="F140" s="26"/>
      <c r="G140" s="21"/>
      <c r="H140" s="22"/>
      <c r="I140" s="19"/>
      <c r="J140" s="28"/>
    </row>
    <row r="141" spans="1:11" ht="37.5" customHeight="1">
      <c r="B141" s="27"/>
      <c r="C141" s="16" t="s">
        <v>404</v>
      </c>
      <c r="D141" s="25"/>
      <c r="E141" s="25"/>
      <c r="F141" s="26"/>
      <c r="G141" s="21"/>
      <c r="H141" s="22"/>
      <c r="I141" s="19"/>
      <c r="J141" s="28"/>
    </row>
    <row r="142" spans="1:11" ht="37.5" customHeight="1">
      <c r="B142" s="27"/>
      <c r="C142" s="16" t="s">
        <v>398</v>
      </c>
      <c r="D142" s="25"/>
      <c r="E142" s="25"/>
      <c r="F142" s="26"/>
      <c r="G142" s="21"/>
      <c r="H142" s="22"/>
      <c r="I142" s="19"/>
      <c r="J142" s="28"/>
    </row>
    <row r="143" spans="1:11" ht="37.5" customHeight="1">
      <c r="B143" s="27"/>
      <c r="C143" s="16" t="s">
        <v>48</v>
      </c>
      <c r="D143" s="25"/>
      <c r="E143" s="25"/>
      <c r="F143" s="26"/>
      <c r="G143" s="21"/>
      <c r="H143" s="22"/>
      <c r="I143" s="19"/>
      <c r="J143" s="28"/>
    </row>
    <row r="144" spans="1:11" ht="37.5" customHeight="1">
      <c r="C144" s="16"/>
      <c r="F144" s="17"/>
      <c r="G144" s="21"/>
      <c r="H144" s="22" t="s">
        <v>359</v>
      </c>
      <c r="I144" s="19"/>
      <c r="J144" s="28"/>
    </row>
    <row r="145" spans="1:10" ht="37.5" customHeight="1">
      <c r="C145" s="16"/>
      <c r="F145" s="17"/>
      <c r="G145" s="21"/>
      <c r="H145" s="22"/>
      <c r="I145" s="19"/>
      <c r="J145" s="28"/>
    </row>
    <row r="146" spans="1:10" ht="6.75" customHeight="1">
      <c r="C146" s="16"/>
      <c r="E146" s="15"/>
      <c r="F146" s="15"/>
      <c r="I146" s="32"/>
      <c r="J146" s="33"/>
    </row>
    <row r="147" spans="1:10" hidden="1">
      <c r="B147" s="25"/>
      <c r="C147" s="25"/>
      <c r="D147" s="25"/>
      <c r="E147" s="25"/>
      <c r="F147" s="25"/>
      <c r="G147" s="3"/>
      <c r="H147" s="3"/>
      <c r="I147" s="34"/>
      <c r="J147" s="35"/>
    </row>
    <row r="148" spans="1:10" ht="30" customHeight="1">
      <c r="B148" s="25"/>
      <c r="C148" s="25"/>
      <c r="D148" s="25"/>
      <c r="E148" s="25"/>
      <c r="F148" s="25"/>
      <c r="G148" s="3"/>
      <c r="H148" s="3"/>
      <c r="I148" s="34"/>
      <c r="J148" s="35"/>
    </row>
    <row r="149" spans="1:10" ht="14.45" customHeight="1">
      <c r="A149" s="147" t="s">
        <v>39</v>
      </c>
      <c r="B149" s="147"/>
      <c r="C149" s="147"/>
      <c r="D149" s="147"/>
      <c r="E149" s="147"/>
      <c r="F149" s="147"/>
      <c r="G149" s="3"/>
      <c r="H149" s="3"/>
      <c r="I149" s="34"/>
      <c r="J149" s="35"/>
    </row>
    <row r="150" spans="1:10" ht="14.45" customHeight="1">
      <c r="A150" s="148" t="s">
        <v>40</v>
      </c>
      <c r="B150" s="148"/>
      <c r="C150" s="148"/>
      <c r="D150" s="148"/>
      <c r="E150" s="148"/>
      <c r="F150" s="148"/>
      <c r="G150" s="3"/>
      <c r="H150" s="3"/>
      <c r="I150" s="34"/>
      <c r="J150" s="35"/>
    </row>
    <row r="151" spans="1:10">
      <c r="B151" s="25"/>
      <c r="C151" s="25"/>
      <c r="D151" s="25"/>
      <c r="E151" s="25"/>
      <c r="F151" s="25"/>
      <c r="G151" s="3"/>
      <c r="H151" s="3"/>
      <c r="I151" s="34"/>
      <c r="J151" s="35"/>
    </row>
  </sheetData>
  <mergeCells count="5">
    <mergeCell ref="A3:K3"/>
    <mergeCell ref="I1:K1"/>
    <mergeCell ref="J4:K4"/>
    <mergeCell ref="A149:F149"/>
    <mergeCell ref="A150:F150"/>
  </mergeCells>
  <phoneticPr fontId="11" type="noConversion"/>
  <pageMargins left="0.70866141732283472" right="0.70866141732283472" top="0.74803149606299213" bottom="0.74803149606299213" header="0.31496062992125984" footer="0.31496062992125984"/>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 1</vt:lpstr>
      <vt:lpstr>'Arkusz 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dc:creator>
  <cp:lastModifiedBy>Dell</cp:lastModifiedBy>
  <cp:lastPrinted>2021-03-08T10:16:23Z</cp:lastPrinted>
  <dcterms:created xsi:type="dcterms:W3CDTF">2021-03-05T10:21:03Z</dcterms:created>
  <dcterms:modified xsi:type="dcterms:W3CDTF">2021-06-11T13:33:58Z</dcterms:modified>
</cp:coreProperties>
</file>