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Z:\Paulina Hojsak\---------------------Paulina Hojsak\_PULPIT - przetargi\2024 - przeniesiony\LA.261.41.2024 -U -leki refundowane (9)\3. SWZ\"/>
    </mc:Choice>
  </mc:AlternateContent>
  <xr:revisionPtr revIDLastSave="0" documentId="13_ncr:1_{2FDB8755-79D7-4533-BCF1-CBE87FB018A0}" xr6:coauthVersionLast="47" xr6:coauthVersionMax="47" xr10:uidLastSave="{00000000-0000-0000-0000-000000000000}"/>
  <bookViews>
    <workbookView xWindow="-120" yWindow="-120" windowWidth="29040" windowHeight="15720" tabRatio="500" xr2:uid="{B9B2468D-2691-47A8-8A0B-5851B6DA80A6}"/>
  </bookViews>
  <sheets>
    <sheet name="Zad. 1" sheetId="1" r:id="rId1"/>
    <sheet name="Zad. 2" sheetId="2" r:id="rId2"/>
    <sheet name="Zad. 3" sheetId="3" r:id="rId3"/>
    <sheet name="Zad. 4" sheetId="4" r:id="rId4"/>
    <sheet name="Zad. 5" sheetId="5" r:id="rId5"/>
    <sheet name="Zad. 6" sheetId="6" r:id="rId6"/>
    <sheet name="Zad. 7" sheetId="7" r:id="rId7"/>
    <sheet name="Zad. 8" sheetId="8" r:id="rId8"/>
    <sheet name="Zad. 9" sheetId="9" r:id="rId9"/>
  </sheets>
  <calcPr calcId="191029"/>
</workbook>
</file>

<file path=xl/calcChain.xml><?xml version="1.0" encoding="utf-8"?>
<calcChain xmlns="http://schemas.openxmlformats.org/spreadsheetml/2006/main">
  <c r="K16" i="7" l="1"/>
  <c r="I16" i="7"/>
  <c r="L10" i="7"/>
  <c r="L11" i="7"/>
  <c r="L12" i="7"/>
  <c r="L13" i="7"/>
  <c r="L14" i="7"/>
  <c r="L15" i="7"/>
  <c r="K10" i="7"/>
  <c r="K11" i="7"/>
  <c r="K12" i="7"/>
  <c r="K13" i="7"/>
  <c r="K14" i="7"/>
  <c r="K15" i="7"/>
  <c r="I10" i="7"/>
  <c r="I11" i="7"/>
  <c r="I12" i="7"/>
  <c r="I13" i="7"/>
  <c r="I14" i="7"/>
  <c r="I15" i="7"/>
  <c r="K9" i="7"/>
  <c r="L9" i="7" s="1"/>
  <c r="I9" i="7"/>
  <c r="K11" i="8"/>
  <c r="I11" i="8"/>
  <c r="K12" i="9"/>
  <c r="I12" i="9"/>
  <c r="L10" i="9"/>
  <c r="L11" i="9"/>
  <c r="K10" i="9"/>
  <c r="K11" i="9"/>
  <c r="I10" i="9"/>
  <c r="I11" i="9"/>
  <c r="I9" i="9"/>
  <c r="K9" i="9" s="1"/>
  <c r="L9" i="9" s="1"/>
  <c r="L10" i="8"/>
  <c r="K10" i="8"/>
  <c r="I10" i="8"/>
  <c r="I9" i="8"/>
  <c r="K9" i="8" s="1"/>
  <c r="L9" i="8" s="1"/>
  <c r="K11" i="6"/>
  <c r="I11" i="6"/>
  <c r="L10" i="6"/>
  <c r="K10" i="6"/>
  <c r="I10" i="6"/>
  <c r="I9" i="6"/>
  <c r="K9" i="6" s="1"/>
  <c r="L9" i="6" s="1"/>
  <c r="K13" i="5"/>
  <c r="I13" i="5"/>
  <c r="L10" i="5"/>
  <c r="L11" i="5"/>
  <c r="L12" i="5"/>
  <c r="K10" i="5"/>
  <c r="K11" i="5"/>
  <c r="K12" i="5"/>
  <c r="I10" i="5"/>
  <c r="I11" i="5"/>
  <c r="I12" i="5"/>
  <c r="I9" i="5"/>
  <c r="K9" i="5" s="1"/>
  <c r="L9" i="5" s="1"/>
  <c r="K13" i="4"/>
  <c r="I13" i="4"/>
  <c r="L10" i="4"/>
  <c r="L11" i="4"/>
  <c r="L12" i="4"/>
  <c r="K10" i="4"/>
  <c r="K11" i="4"/>
  <c r="K12" i="4"/>
  <c r="I10" i="4"/>
  <c r="I11" i="4"/>
  <c r="I12" i="4"/>
  <c r="I9" i="4"/>
  <c r="K9" i="4" s="1"/>
  <c r="L9" i="4" s="1"/>
  <c r="K16" i="3"/>
  <c r="I16" i="3"/>
  <c r="K11" i="2"/>
  <c r="I11" i="2"/>
  <c r="L10" i="3"/>
  <c r="L11" i="3"/>
  <c r="L12" i="3"/>
  <c r="L13" i="3"/>
  <c r="L14" i="3"/>
  <c r="L15" i="3"/>
  <c r="K10" i="3"/>
  <c r="K11" i="3"/>
  <c r="K12" i="3"/>
  <c r="K13" i="3"/>
  <c r="K14" i="3"/>
  <c r="K15" i="3"/>
  <c r="I10" i="3"/>
  <c r="I11" i="3"/>
  <c r="I12" i="3"/>
  <c r="I13" i="3"/>
  <c r="I14" i="3"/>
  <c r="I15" i="3"/>
  <c r="I9" i="3"/>
  <c r="K9" i="3" s="1"/>
  <c r="L9" i="3" s="1"/>
  <c r="L10" i="2"/>
  <c r="K10" i="2"/>
  <c r="I10" i="2"/>
  <c r="I9" i="2"/>
  <c r="K9" i="2" s="1"/>
  <c r="L9" i="2" s="1"/>
  <c r="I9" i="1"/>
  <c r="K9" i="1" s="1"/>
  <c r="L9" i="1" s="1"/>
  <c r="I10" i="1" l="1"/>
  <c r="K10" i="1"/>
</calcChain>
</file>

<file path=xl/sharedStrings.xml><?xml version="1.0" encoding="utf-8"?>
<sst xmlns="http://schemas.openxmlformats.org/spreadsheetml/2006/main" count="281" uniqueCount="112">
  <si>
    <t>Formularz cenowy - zadanie nr 1</t>
  </si>
  <si>
    <t>l.p</t>
  </si>
  <si>
    <t>Przedmiot zamówienia</t>
  </si>
  <si>
    <t>Postać</t>
  </si>
  <si>
    <t>Dawka</t>
  </si>
  <si>
    <t>Ilość szt. w opakowaniu</t>
  </si>
  <si>
    <t xml:space="preserve">Ilość opakowań  </t>
  </si>
  <si>
    <t>Wartość brutto
11 = 9 + 10</t>
  </si>
  <si>
    <t>Cena jednostkowa za opakowanie brutto
12 = 11/7</t>
  </si>
  <si>
    <t>Paclitaxelum
Albuminatum</t>
  </si>
  <si>
    <t>proszek do sporządzania zawiesiny do infuzji</t>
  </si>
  <si>
    <t>5 mg/ml</t>
  </si>
  <si>
    <t>1 fiol.100 mg</t>
  </si>
  <si>
    <t>Razem - Cena oferty</t>
  </si>
  <si>
    <t>Formularz cenowy - zadanie nr 2</t>
  </si>
  <si>
    <t>Rituximabum</t>
  </si>
  <si>
    <t>Koncentrat do sporządzania roztworu do infuzji</t>
  </si>
  <si>
    <t>10 mg/ ml</t>
  </si>
  <si>
    <t>2 fiol.a10 ml</t>
  </si>
  <si>
    <t>1 fiol.a 50 ml</t>
  </si>
  <si>
    <t>Formularz cenowy - zadanie nr 3</t>
  </si>
  <si>
    <t>Pazopanibum</t>
  </si>
  <si>
    <t>tabl.powl.</t>
  </si>
  <si>
    <t>200 mg</t>
  </si>
  <si>
    <t>30 szt.</t>
  </si>
  <si>
    <t>90 szt</t>
  </si>
  <si>
    <t>400 mg</t>
  </si>
  <si>
    <t>30 sztl.</t>
  </si>
  <si>
    <t>60 szt.</t>
  </si>
  <si>
    <t>Efgartigimod alfa</t>
  </si>
  <si>
    <t>koncentrat do sporządzania roztworu do infuzji</t>
  </si>
  <si>
    <t>1 fiol.20ml</t>
  </si>
  <si>
    <t>Midostaurinum</t>
  </si>
  <si>
    <t>kaps.miękkie</t>
  </si>
  <si>
    <t>25 mg</t>
  </si>
  <si>
    <t>112 szt.</t>
  </si>
  <si>
    <t>56 szt.</t>
  </si>
  <si>
    <t>Formularz cenowy - zadanie nr 4</t>
  </si>
  <si>
    <t>POMALIDOMIDUM</t>
  </si>
  <si>
    <t>kaps.twarde</t>
  </si>
  <si>
    <t>1 mg</t>
  </si>
  <si>
    <t>21 szt.</t>
  </si>
  <si>
    <t>2 mg</t>
  </si>
  <si>
    <t>3 mg</t>
  </si>
  <si>
    <t>4 mg</t>
  </si>
  <si>
    <t>Formularz cenowy - zadanie nr 5</t>
  </si>
  <si>
    <t>CALCII FOLINAS</t>
  </si>
  <si>
    <t>roztw.do wstrzyk.</t>
  </si>
  <si>
    <t>1 fiolka</t>
  </si>
  <si>
    <t>Formularz cenowy - zadanie nr 6</t>
  </si>
  <si>
    <t>Benralizumabum</t>
  </si>
  <si>
    <t>wstrzykiwacz</t>
  </si>
  <si>
    <t>30 mg/ml</t>
  </si>
  <si>
    <t>1 szt.</t>
  </si>
  <si>
    <t>amp.-strzyk.</t>
  </si>
  <si>
    <t>Formularz cenowy - zadanie nr 7</t>
  </si>
  <si>
    <t>PACLITAXELUM</t>
  </si>
  <si>
    <t>koncentrat do
sporządzania
roztworu do infuzji</t>
  </si>
  <si>
    <t>6 mg/ml</t>
  </si>
  <si>
    <t>1 fiol.a 5 ml</t>
  </si>
  <si>
    <t>1 fiol.a 16,7 ml</t>
  </si>
  <si>
    <t>1 fiol.a 25 ml</t>
  </si>
  <si>
    <t>CARBOPLATINUM</t>
  </si>
  <si>
    <t>koncentrat do sporz.roztw.do inf.</t>
  </si>
  <si>
    <t>10 mg/ml</t>
  </si>
  <si>
    <t>1 fiol.a 5ml</t>
  </si>
  <si>
    <t>1 fiol.a 15ml</t>
  </si>
  <si>
    <t>1 fiol.a 45 ml</t>
  </si>
  <si>
    <t>Formularz cenowy - zadanie nr 8</t>
  </si>
  <si>
    <t>Topotecanum</t>
  </si>
  <si>
    <t>1 mg/ml</t>
  </si>
  <si>
    <t>1 fiol.a1ml</t>
  </si>
  <si>
    <t>1 fiol.a4ml</t>
  </si>
  <si>
    <t>Formularz cenowy - zadanie nr 9</t>
  </si>
  <si>
    <t>CINACALCETUM</t>
  </si>
  <si>
    <t>30 mg</t>
  </si>
  <si>
    <t>28 tabl.</t>
  </si>
  <si>
    <t>60 mg</t>
  </si>
  <si>
    <t>90 mg</t>
  </si>
  <si>
    <t>Załącznik nr 2.1 do SWZ</t>
  </si>
  <si>
    <t xml:space="preserve"> Nazwa handlowa wraz z kodem EAN
(*)</t>
  </si>
  <si>
    <t>Cena jednostkowa za opakowanie netto
(*)</t>
  </si>
  <si>
    <t>Wartość netto  
9 = 7 x 8</t>
  </si>
  <si>
    <t>Stawka podatku VAT %
(*)</t>
  </si>
  <si>
    <r>
      <t xml:space="preserve">1. Wykonawca oświadcza, że oferowany produkt leczniczy w ramach niniejszego zadania posiada ważne dokumenty dopuszczające do obrotu na terenie Rzeczypospolitej Polskiej - zgodnie z obowiązującym prawem. Na etapie realizacji zamówienia kopie przedmiotowych dokumentów oraz charakterystyki produktu leczniczego zostaną przekazane zamawiajacemu niezwłocznie na jego wniosek.
</t>
    </r>
    <r>
      <rPr>
        <sz val="10"/>
        <rFont val="Calibri"/>
        <family val="2"/>
        <charset val="238"/>
        <scheme val="minor"/>
      </rPr>
      <t xml:space="preserve">2. Zamawiający wymaga umieszczenia obowiązkowo nazwy proponowanego produktu wraz z kodem EAN (kolumna nr 3).
</t>
    </r>
    <r>
      <rPr>
        <b/>
        <sz val="10"/>
        <rFont val="Calibri"/>
        <family val="2"/>
        <charset val="238"/>
        <scheme val="minor"/>
      </rPr>
      <t>3.. Zamawiający wymaga leku refundowanego stosowanego w programach lekowych/w katalogu chemioterapii w cenach brutto do limitu finansowania zgodnie z aktualnym Obwieszczeniem Ministra Zdrowia w sprawie wykazu refundowanych leków, środków spożywczych specjalnego przeznaczenia żywieniowego oraz wyrobów medycznych</t>
    </r>
    <r>
      <rPr>
        <b/>
        <sz val="10"/>
        <color indexed="8"/>
        <rFont val="Calibri"/>
        <family val="2"/>
        <charset val="238"/>
        <scheme val="minor"/>
      </rPr>
      <t xml:space="preserve">
</t>
    </r>
    <r>
      <rPr>
        <sz val="10"/>
        <color indexed="8"/>
        <rFont val="Calibri"/>
        <family val="2"/>
        <charset val="238"/>
        <scheme val="minor"/>
      </rPr>
      <t xml:space="preserve">
4.Wykonawca oświadcza, że poszczególne dostawy przedmiotu zamówienia realizowane będą w terminie: 1 dzień roboczy od daty złożenia zamówienia za pośrednictwem poczty elektronicznej na adres e-mail:..............................(*)
5. Adres e-mail Wykonawcy dedykowany do przyjmowania zgłoszeń reklamacyjnych………………………….(*)
(*) - WYPEŁNIA WYKONAWCA</t>
    </r>
  </si>
  <si>
    <t>Załącznik nr 1 do umowy LA.261.41.1.2024</t>
  </si>
  <si>
    <t>Załącznik nr 1 do umowy LA.261.41.2.2024</t>
  </si>
  <si>
    <t>Załącznik nr 2.2 do SWZ</t>
  </si>
  <si>
    <t>Załącznik nr 2.3 do SWZ</t>
  </si>
  <si>
    <t>Załącznik nr 1 do umowy LA.261.41.3.2024</t>
  </si>
  <si>
    <t>Załącznik nr 2.4 do SWZ</t>
  </si>
  <si>
    <t>Załącznik nr 1 do umowy LA.261.41.4.2024</t>
  </si>
  <si>
    <t>Załącznik nr 2.5 do SWZ</t>
  </si>
  <si>
    <t>Załącznik nr 1 do umowy LA.261.41.5.2024</t>
  </si>
  <si>
    <t>10mg/ml 
a 100 ml</t>
  </si>
  <si>
    <t>10mg/ml 
a 50 ml</t>
  </si>
  <si>
    <t>10mg/ml 
a 20 ml</t>
  </si>
  <si>
    <t>10mg/ml 
a 10 ml</t>
  </si>
  <si>
    <t>Załącznik nr 2.6 do SWZ</t>
  </si>
  <si>
    <t>Załącznik nr 1 do umowy LA.261.41.6.2024</t>
  </si>
  <si>
    <t>Załącznik nr 2.7 do SWZ</t>
  </si>
  <si>
    <t>Załącznik nr 1 do umowy LA.261.41.7.2024</t>
  </si>
  <si>
    <r>
      <t xml:space="preserve">1. Wykonawca oświadcza, że oferowany produkt leczniczy w ramach niniejszego zadania posiada ważne dokumenty dopuszczające do obrotu na terenie Rzeczypospolitej Polskiej - zgodnie z obowiązującym prawem. Na etapie realizacji zamówienia kopie przedmiotowych dokumentów oraz charakterystyki produktu leczniczego zostaną przekazane zamawiajacemu niezwłocznie na jego wniosek.
</t>
    </r>
    <r>
      <rPr>
        <sz val="10"/>
        <color rgb="FF000000"/>
        <rFont val="Calibri"/>
        <family val="2"/>
        <charset val="238"/>
        <scheme val="minor"/>
      </rPr>
      <t xml:space="preserve">2. Zamawiający wymaga umieszczenia obowiązkowo nazwy proponowanego produktu wraz z kodem EAN (kolumna nr 3).
</t>
    </r>
    <r>
      <rPr>
        <sz val="10"/>
        <color indexed="8"/>
        <rFont val="Calibri"/>
        <family val="2"/>
        <charset val="238"/>
        <scheme val="minor"/>
      </rPr>
      <t xml:space="preserve">
</t>
    </r>
    <r>
      <rPr>
        <b/>
        <sz val="10"/>
        <rFont val="Calibri"/>
        <family val="2"/>
        <charset val="238"/>
        <scheme val="minor"/>
      </rPr>
      <t>3. Zamawiający</t>
    </r>
    <r>
      <rPr>
        <sz val="1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 xml:space="preserve">wymaga leku refundowanego stosowanego w programach lekowych/w katalogu chemioterapii w cenach brutto do limitu finansowania zgodnie z aktualnym Obwieszczeniem Ministra Zdrowia w sprawie wykazu refundowanych leków, środków spożywczych specjalnego przeznaczenia żywieniowego oraz wyrobów medycznych
</t>
    </r>
    <r>
      <rPr>
        <sz val="10"/>
        <color indexed="8"/>
        <rFont val="Calibri"/>
        <family val="2"/>
        <charset val="238"/>
        <scheme val="minor"/>
      </rPr>
      <t xml:space="preserve">
</t>
    </r>
    <r>
      <rPr>
        <b/>
        <sz val="10"/>
        <color indexed="8"/>
        <rFont val="Calibri"/>
        <family val="2"/>
        <charset val="238"/>
        <scheme val="minor"/>
      </rPr>
      <t>4. Wykonawca zobowiązany jest dostarczać leki, które mają udokumentowaną przez producenta gęstość substancji leczniczej</t>
    </r>
    <r>
      <rPr>
        <b/>
        <i/>
        <sz val="10"/>
        <color indexed="60"/>
        <rFont val="Calibri"/>
        <family val="2"/>
        <charset val="238"/>
        <scheme val="minor"/>
      </rPr>
      <t xml:space="preserve">.
</t>
    </r>
    <r>
      <rPr>
        <sz val="10"/>
        <color indexed="8"/>
        <rFont val="Calibri"/>
        <family val="2"/>
        <charset val="238"/>
        <scheme val="minor"/>
      </rPr>
      <t xml:space="preserve">
5.Wykonawca oświadcza, że poszczególne dostawy przedmiotu zamówienia realizowane będą w terminie: 1 dzień roboczy od daty złożenia zamówienia za pośrednictwem poczty elektronicznej na adres e-mail:..............................(*)
6. Adres e-mail Wykonawcy dedykowany do przyjmowania zgłoszeń reklamacyjnych………………………….(*)
(*) - WYPEŁNIA WYKONAWCA</t>
    </r>
  </si>
  <si>
    <t>Załącznik nr 2.8 do SWZ</t>
  </si>
  <si>
    <t>Załącznik nr 1 do umowy LA.261.41.8.2024</t>
  </si>
  <si>
    <t>Załącznik nr 2.9 do SWZ</t>
  </si>
  <si>
    <t>Załącznik nr 1 do umowy LA.261.41.9.2024</t>
  </si>
  <si>
    <r>
      <t xml:space="preserve">1. Wykonawca oświadcza, że oferowany produkt leczniczy w ramach niniejszego zadania posiada ważne dokumenty dopuszczające do obrotu na terenie Rzeczypospolitej Polskiej - zgodnie z obowiązującym prawem. Na etapie realizacji zamówienia kopie przedmiotowych dokumentów oraz charakterystyki produktu leczniczego zostaną przekazane zamawiajacemu niezwłocznie na jego wniosek.
</t>
    </r>
    <r>
      <rPr>
        <sz val="10"/>
        <rFont val="Calibri"/>
        <family val="2"/>
        <charset val="238"/>
        <scheme val="minor"/>
      </rPr>
      <t xml:space="preserve">
2. Zamawiający wymaga umieszczenia obowiązkowo nazwy proponowanego produktu wraz z kodem EAN (kolumna nr 3).
</t>
    </r>
    <r>
      <rPr>
        <b/>
        <sz val="10"/>
        <rFont val="Calibri"/>
        <family val="2"/>
        <charset val="238"/>
        <scheme val="minor"/>
      </rPr>
      <t>3.. Zamawiający wymaga leku refundowanego stosowanego w programach lekowych/w katalogu chemioterapii w cenach brutto do limitu finansowania zgodnie z aktualnym Obwieszczeniem Ministra Zdrowia w sprawie wykazu refundowanych leków, środków spożywczych specjalnego przeznaczenia żywieniowego oraz wyrobów medycznych</t>
    </r>
    <r>
      <rPr>
        <b/>
        <sz val="10"/>
        <color indexed="8"/>
        <rFont val="Calibri"/>
        <family val="2"/>
        <charset val="238"/>
        <scheme val="minor"/>
      </rPr>
      <t xml:space="preserve">
</t>
    </r>
    <r>
      <rPr>
        <sz val="10"/>
        <color indexed="8"/>
        <rFont val="Calibri"/>
        <family val="2"/>
        <charset val="238"/>
        <scheme val="minor"/>
      </rPr>
      <t xml:space="preserve">
4.Wykonawca oświadcza, że poszczególne dostawy przedmiotu zamówienia realizowane będą w terminie: 1 dzień roboczy od daty złożenia zamówienia za pośrednictwem poczty elektronicznej na adres e-mail:..............................(*)
5. Adres e-mail Wykonawcy dedykowany do przyjmowania zgłoszeń reklamacyjnych………………………….(*)
(*) - WYPEŁNIA WYKONAWCA</t>
    </r>
  </si>
  <si>
    <r>
      <t xml:space="preserve">1. Wykonawca oświadcza, że oferowany produkt leczniczy w ramach niniejszego zadania posiada ważne dokumenty dopuszczające do obrotu na terenie Rzeczypospolitej Polskiej - zgodnie z obowiązującym prawem. Na etapie realizacji zamówienia kopie przedmiotowych dokumentów oraz charakterystyki produktu leczniczego zostaną przekazane zamawiajacemu niezwłocznie na jego wniosek.
</t>
    </r>
    <r>
      <rPr>
        <sz val="10"/>
        <color rgb="FF000000"/>
        <rFont val="Calibri"/>
        <family val="2"/>
        <charset val="238"/>
        <scheme val="minor"/>
      </rPr>
      <t xml:space="preserve">
2. Zamawiający wymaga umieszczenia obowiązkowo nazwy proponowanego produktu wraz z kodem EAN (kolumna nr 3).</t>
    </r>
    <r>
      <rPr>
        <b/>
        <sz val="10"/>
        <color indexed="8"/>
        <rFont val="Calibri"/>
        <family val="2"/>
        <charset val="238"/>
        <scheme val="minor"/>
      </rPr>
      <t xml:space="preserve">
</t>
    </r>
    <r>
      <rPr>
        <b/>
        <sz val="10"/>
        <rFont val="Calibri"/>
        <family val="2"/>
        <charset val="238"/>
        <scheme val="minor"/>
      </rPr>
      <t>3.. Zamawiający wymaga leku refundowanego stosowanego w programach lekowych/w katalogu chemioterapii w cenach brutto do limitu finansowania zgodnie z aktualnym Obwieszczeniem Ministra Zdrowia w sprawie wykazu refundowanych leków, środków spożywczych specjalnego przeznaczenia żywieniowego oraz wyrobów medycznych</t>
    </r>
    <r>
      <rPr>
        <sz val="10"/>
        <color indexed="60"/>
        <rFont val="Calibri"/>
        <family val="2"/>
        <charset val="238"/>
        <scheme val="minor"/>
      </rPr>
      <t xml:space="preserve">
</t>
    </r>
    <r>
      <rPr>
        <sz val="10"/>
        <color indexed="8"/>
        <rFont val="Calibri"/>
        <family val="2"/>
        <charset val="238"/>
        <scheme val="minor"/>
      </rPr>
      <t>4. Wykonawca zaoferuje wyłącznie produkty lecznicze tego samego producenta w pozycji 1 do 4 i 5 do 7.
5. Zamawiający wymaga</t>
    </r>
    <r>
      <rPr>
        <sz val="10"/>
        <color indexed="6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we wszystkich pozycjach </t>
    </r>
    <r>
      <rPr>
        <sz val="10"/>
        <color indexed="8"/>
        <rFont val="Calibri"/>
        <family val="2"/>
        <charset val="238"/>
        <scheme val="minor"/>
      </rPr>
      <t>zaoferowania produku leczniczego z zarejestrowaną w ChPL stabilnością fizyko-chemiczną po pierwszym otwarciu fiolki min. 28 dni. 
6. Zamawiający w poz. 1 do 4 wymaga zaoferowania produktu leczniczego z zarejestrowaną w ChPL stabilnością fizyko-chemiczną po rozcieńczeniu min. 48 godz.
7. Wykonawca zobowiązany jest dostarczać leki, które mają udokumentowaną przez producenta gęstość substancji leczniczej</t>
    </r>
    <r>
      <rPr>
        <i/>
        <sz val="10"/>
        <color indexed="60"/>
        <rFont val="Calibri"/>
        <family val="2"/>
        <charset val="238"/>
        <scheme val="minor"/>
      </rPr>
      <t xml:space="preserve">.
</t>
    </r>
    <r>
      <rPr>
        <sz val="10"/>
        <color indexed="8"/>
        <rFont val="Calibri"/>
        <family val="2"/>
        <charset val="238"/>
        <scheme val="minor"/>
      </rPr>
      <t xml:space="preserve">8. Zamawiający w poz.1 do 4 wymaga aby ISTNIAŁA MOŻLIWOŚĆ POBIERANIA PŁYNU Z FIOLKI PRZY POMOCY URZĄDZENIA TYPU SPIKE- CHEMO DISPENSING PIN.
Korek fiolki kompatybilny z urządzeniem kolcowym.
9.Wykonawca oświadcza, że poszczególne dostawy przedmiotu zamówienia realizowane będą w terminie: 1 dzień roboczy od daty złożenia zamówienia za pośrednictwem poczty elektronicznej na adres e-mail:..............................(*)
10. Adres e-mail Wykonawcy dedykowany do przyjmowania zgłoszeń reklamacyjnych………………………….(*)
</t>
    </r>
    <r>
      <rPr>
        <b/>
        <sz val="10"/>
        <color rgb="FF000000"/>
        <rFont val="Calibri"/>
        <family val="2"/>
        <charset val="238"/>
        <scheme val="minor"/>
      </rPr>
      <t>(*) - WYPEŁNIA WYKONAWCA</t>
    </r>
  </si>
  <si>
    <r>
      <t xml:space="preserve">1. Wykonawca oświadcza, że oferowany produkt leczniczy w ramach niniejszego zadania posiada ważne dokumenty dopuszczające do obrotu na terenie Rzeczypospolitej Polskiej - zgodnie z obowiązującym prawem. Na etapie realizacji zamówienia kopie przedmiotowych dokumentów oraz charakterystyki produktu leczniczego zostaną przekazane zamawiajacemu niezwłocznie na jego wniosek.
</t>
    </r>
    <r>
      <rPr>
        <sz val="10"/>
        <rFont val="Calibri"/>
        <family val="2"/>
        <charset val="238"/>
        <scheme val="minor"/>
      </rPr>
      <t xml:space="preserve">2. Zamawiający wymaga umieszczenia obowiązkowo nazwy proponowanego produktu wraz z kodem EAN (kolumna nr 3).
</t>
    </r>
    <r>
      <rPr>
        <b/>
        <sz val="10"/>
        <rFont val="Calibri"/>
        <family val="2"/>
        <charset val="238"/>
        <scheme val="minor"/>
      </rPr>
      <t>3.. Zamawiający wymaga leku refundowanego stosowanego w programach lekowych/w katalogu chemioterapii w cenach brutto do limitu finansowania zgodnie z aktualnym Obwieszczeniem Ministra Zdrowia w sprawie wykazu refundowanych leków, środków spożywczych specjalnego przeznaczenia żywieniowego oraz wyrobów medycznych</t>
    </r>
    <r>
      <rPr>
        <b/>
        <sz val="10"/>
        <color indexed="8"/>
        <rFont val="Calibri"/>
        <family val="2"/>
        <charset val="238"/>
        <scheme val="minor"/>
      </rPr>
      <t xml:space="preserve">
</t>
    </r>
    <r>
      <rPr>
        <sz val="10"/>
        <color indexed="8"/>
        <rFont val="Calibri"/>
        <family val="2"/>
        <charset val="238"/>
        <scheme val="minor"/>
      </rPr>
      <t>4.Wykonawca oświadcza, że poszczególne dostawy przedmiotu zamówienia realizowane będą w terminie: 1 dzień roboczy od daty złożenia zamówienia za pośrednictwem poczty elektronicznej na adres e-mail:..............................(*)
5. Adres e-mail Wykonawcy dedykowany do przyjmowania zgłoszeń reklamacyjnych………………………….(*)
(*) - WYPEŁNIA WYKONAWCA</t>
    </r>
  </si>
  <si>
    <r>
      <t xml:space="preserve">1. Wykonawca oświadcza, że oferowany produkt leczniczy w ramach niniejszego zadania posiada ważne dokumenty dopuszczające do obrotu na terenie Rzeczypospolitej Polskiej - zgodnie z obowiązującym prawem. Na etapie realizacji zamówienia kopie przedmiotowych dokumentów oraz charakterystyki produktu leczniczego zostaną przekazane zamawiajacemu niezwłocznie na jego wniosek.
</t>
    </r>
    <r>
      <rPr>
        <sz val="10"/>
        <rFont val="Calibri"/>
        <family val="2"/>
        <charset val="238"/>
        <scheme val="minor"/>
      </rPr>
      <t xml:space="preserve">2. Zamawiający wymaga umieszczenia obowiązkowo nazwy proponowanego produktu wraz z kodem EAN (kolumna nr 3).
</t>
    </r>
    <r>
      <rPr>
        <b/>
        <sz val="10"/>
        <rFont val="Calibri"/>
        <family val="2"/>
        <charset val="238"/>
        <scheme val="minor"/>
      </rPr>
      <t>3.. Zamawiający wymaga leku refundowanego stosowanego w programach lekowych/w katalogu chemioterapii w cenach brutto do limitu finansowania zgodnie z aktualnym Obwieszczeniem Ministra Zdrowia w sprawie wykazu refundowanych leków, środków spożywczych specjalnego przeznaczenia żywieniowego oraz wyrobów medycznych</t>
    </r>
    <r>
      <rPr>
        <b/>
        <sz val="10"/>
        <color indexed="8"/>
        <rFont val="Calibri"/>
        <family val="2"/>
        <charset val="238"/>
        <scheme val="minor"/>
      </rPr>
      <t xml:space="preserve">
</t>
    </r>
    <r>
      <rPr>
        <sz val="10"/>
        <color indexed="8"/>
        <rFont val="Calibri"/>
        <family val="2"/>
        <charset val="238"/>
        <scheme val="minor"/>
      </rPr>
      <t xml:space="preserve">4.Wykonawca oświadcza, że poszczególne dostawy przedmiotu zamówienia realizowane będą w terminie: 1 dzień roboczy od daty złożenia zamówienia za pośrednictwem poczty elektronicznej na adres e-mail:..............................(*)
5. Adres e-mail Wykonawcy dedykowany do przyjmowania zgłoszeń reklamacyjnych………………………….(*)
</t>
    </r>
    <r>
      <rPr>
        <b/>
        <sz val="10"/>
        <color rgb="FF000000"/>
        <rFont val="Calibri"/>
        <family val="2"/>
        <charset val="238"/>
        <scheme val="minor"/>
      </rPr>
      <t>(*) - WYPEŁNIA WYKONAWCA</t>
    </r>
  </si>
  <si>
    <r>
      <t xml:space="preserve">1. Wykonawca oświadcza, że oferowany produkt leczniczy w ramach niniejszego zadania posiada ważne dokumenty dopuszczające do obrotu na terenie Rzeczypospolitej Polskiej - zgodnie z obowiązującym prawem. Na etapie realizacji zamówienia kopie przedmiotowych dokumentów oraz charakterystyki produktu leczniczego zostaną przekazane zamawiajacemu niezwłocznie na jego wniosek.
</t>
    </r>
    <r>
      <rPr>
        <sz val="10"/>
        <rFont val="Calibri"/>
        <family val="2"/>
        <charset val="238"/>
        <scheme val="minor"/>
      </rPr>
      <t xml:space="preserve">
2. Zamawiający wymaga umieszczenia obowiązkowo nazwy proponowanego produktu wraz z kodem EAN (kolumna nr 3).
</t>
    </r>
    <r>
      <rPr>
        <b/>
        <sz val="10"/>
        <rFont val="Calibri"/>
        <family val="2"/>
        <charset val="238"/>
        <scheme val="minor"/>
      </rPr>
      <t>3.. Zamawiający wymaga leku refundowanego stosowanego w programach lekowych/w katalogu chemioterapii w cenach brutto do limitu finansowania zgodnie z aktualnym Obwieszczeniem Ministra Zdrowia w sprawie wykazu refundowanych leków, środków spożywczych specjalnego przeznaczenia żywieniowego oraz wyrobów medycznych</t>
    </r>
    <r>
      <rPr>
        <b/>
        <sz val="10"/>
        <color indexed="8"/>
        <rFont val="Calibri"/>
        <family val="2"/>
        <charset val="238"/>
        <scheme val="minor"/>
      </rPr>
      <t xml:space="preserve">
</t>
    </r>
    <r>
      <rPr>
        <sz val="10"/>
        <color indexed="8"/>
        <rFont val="Calibri"/>
        <family val="2"/>
        <charset val="238"/>
        <scheme val="minor"/>
      </rPr>
      <t xml:space="preserve">
4.Wykonawca oświadcza, że poszczególne dostawy przedmiotu zamówienia realizowane będą w terminie: 1 dzień roboczy od daty złożenia zamówienia za pośrednictwem poczty elektronicznej na adres e-mail:..............................(*)
5. Adres e-mail Wykonawcy dedykowany do przyjmowania zgłoszeń reklamacyjnych………………………….(*)
</t>
    </r>
    <r>
      <rPr>
        <b/>
        <sz val="10"/>
        <color rgb="FF000000"/>
        <rFont val="Calibri"/>
        <family val="2"/>
        <charset val="238"/>
        <scheme val="minor"/>
      </rPr>
      <t>(*) - WYPEŁNIA WYKONAWCA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</si>
</sst>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indexed="8"/>
      <name val="Arial"/>
      <charset val="238"/>
    </font>
    <font>
      <sz val="10"/>
      <color indexed="8"/>
      <name val="Arial CE"/>
      <charset val="238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6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i/>
      <sz val="10"/>
      <color indexed="60"/>
      <name val="Calibri"/>
      <family val="2"/>
      <charset val="238"/>
      <scheme val="minor"/>
    </font>
    <font>
      <i/>
      <sz val="10"/>
      <color indexed="6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55"/>
      </patternFill>
    </fill>
    <fill>
      <patternFill patternType="solid">
        <fgColor theme="0"/>
        <bgColor indexed="17"/>
      </patternFill>
    </fill>
    <fill>
      <patternFill patternType="solid">
        <fgColor theme="0" tint="-4.9989318521683403E-2"/>
        <bgColor rgb="FFE7E6E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34"/>
      </patternFill>
    </fill>
  </fills>
  <borders count="13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Border="0" applyProtection="0"/>
    <xf numFmtId="0" fontId="1" fillId="0" borderId="0" applyBorder="0" applyProtection="0"/>
  </cellStyleXfs>
  <cellXfs count="76">
    <xf numFmtId="0" fontId="0" fillId="0" borderId="0" xfId="0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0" borderId="0" xfId="0" applyFont="1"/>
    <xf numFmtId="0" fontId="2" fillId="0" borderId="4" xfId="2" applyFont="1" applyBorder="1" applyAlignment="1" applyProtection="1">
      <alignment horizontal="left" vertical="center" wrapText="1"/>
    </xf>
    <xf numFmtId="4" fontId="8" fillId="0" borderId="6" xfId="0" applyNumberFormat="1" applyFont="1" applyBorder="1" applyAlignment="1">
      <alignment horizontal="right" vertical="center"/>
    </xf>
    <xf numFmtId="4" fontId="8" fillId="0" borderId="4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2" applyFont="1" applyBorder="1" applyAlignment="1" applyProtection="1">
      <alignment wrapText="1"/>
    </xf>
    <xf numFmtId="0" fontId="2" fillId="0" borderId="4" xfId="2" applyFont="1" applyBorder="1" applyAlignment="1" applyProtection="1">
      <alignment horizontal="center" vertical="center"/>
    </xf>
    <xf numFmtId="0" fontId="2" fillId="0" borderId="4" xfId="2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3" fillId="0" borderId="5" xfId="0" applyNumberFormat="1" applyFont="1" applyBorder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/>
    </xf>
    <xf numFmtId="0" fontId="2" fillId="0" borderId="6" xfId="2" applyFont="1" applyBorder="1" applyAlignment="1" applyProtection="1">
      <alignment horizontal="center" vertical="center" wrapText="1"/>
    </xf>
    <xf numFmtId="3" fontId="3" fillId="2" borderId="6" xfId="2" applyNumberFormat="1" applyFont="1" applyFill="1" applyBorder="1" applyAlignment="1" applyProtection="1">
      <alignment horizontal="center" vertical="center" wrapText="1"/>
    </xf>
    <xf numFmtId="0" fontId="2" fillId="0" borderId="4" xfId="2" applyFont="1" applyBorder="1" applyAlignment="1" applyProtection="1">
      <alignment vertical="center" wrapText="1"/>
    </xf>
    <xf numFmtId="3" fontId="3" fillId="3" borderId="4" xfId="2" applyNumberFormat="1" applyFont="1" applyFill="1" applyBorder="1" applyAlignment="1" applyProtection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4" fontId="8" fillId="4" borderId="6" xfId="0" applyNumberFormat="1" applyFont="1" applyFill="1" applyBorder="1" applyAlignment="1">
      <alignment horizontal="center" vertical="center"/>
    </xf>
    <xf numFmtId="10" fontId="8" fillId="4" borderId="4" xfId="0" applyNumberFormat="1" applyFont="1" applyFill="1" applyBorder="1" applyAlignment="1">
      <alignment horizontal="right" vertical="center"/>
    </xf>
    <xf numFmtId="4" fontId="8" fillId="4" borderId="4" xfId="0" applyNumberFormat="1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1" applyFont="1" applyBorder="1" applyAlignment="1" applyProtection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6" xfId="1" applyFont="1" applyBorder="1" applyAlignment="1" applyProtection="1">
      <alignment horizontal="center" vertical="center" wrapText="1"/>
    </xf>
    <xf numFmtId="3" fontId="4" fillId="3" borderId="4" xfId="2" applyNumberFormat="1" applyFont="1" applyFill="1" applyBorder="1" applyAlignment="1" applyProtection="1">
      <alignment horizontal="center" vertical="center" wrapText="1"/>
    </xf>
    <xf numFmtId="3" fontId="4" fillId="3" borderId="6" xfId="2" applyNumberFormat="1" applyFont="1" applyFill="1" applyBorder="1" applyAlignment="1" applyProtection="1">
      <alignment horizontal="center" vertical="center" wrapText="1"/>
    </xf>
    <xf numFmtId="0" fontId="3" fillId="5" borderId="4" xfId="2" applyFont="1" applyFill="1" applyBorder="1" applyAlignment="1" applyProtection="1">
      <alignment horizontal="center" vertical="center" wrapText="1"/>
    </xf>
    <xf numFmtId="0" fontId="3" fillId="5" borderId="4" xfId="1" applyFont="1" applyFill="1" applyBorder="1" applyAlignment="1" applyProtection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4" xfId="2" applyFont="1" applyBorder="1" applyAlignment="1" applyProtection="1">
      <alignment vertical="center"/>
    </xf>
    <xf numFmtId="9" fontId="2" fillId="0" borderId="4" xfId="0" applyNumberFormat="1" applyFont="1" applyBorder="1" applyAlignment="1">
      <alignment horizontal="center" vertical="center" wrapText="1"/>
    </xf>
    <xf numFmtId="3" fontId="3" fillId="0" borderId="4" xfId="2" applyNumberFormat="1" applyFont="1" applyBorder="1" applyAlignment="1" applyProtection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3" fontId="3" fillId="6" borderId="4" xfId="2" applyNumberFormat="1" applyFont="1" applyFill="1" applyBorder="1" applyAlignment="1" applyProtection="1">
      <alignment horizontal="center" vertical="center" wrapText="1"/>
    </xf>
    <xf numFmtId="0" fontId="2" fillId="5" borderId="4" xfId="0" applyFont="1" applyFill="1" applyBorder="1"/>
    <xf numFmtId="0" fontId="2" fillId="0" borderId="4" xfId="0" applyFont="1" applyBorder="1" applyAlignment="1">
      <alignment horizontal="center" wrapText="1"/>
    </xf>
    <xf numFmtId="3" fontId="3" fillId="3" borderId="6" xfId="2" applyNumberFormat="1" applyFont="1" applyFill="1" applyBorder="1" applyAlignment="1" applyProtection="1">
      <alignment horizontal="center" vertical="center" wrapText="1"/>
    </xf>
    <xf numFmtId="0" fontId="3" fillId="0" borderId="9" xfId="0" applyFont="1" applyBorder="1" applyAlignment="1">
      <alignment vertical="center"/>
    </xf>
    <xf numFmtId="0" fontId="2" fillId="0" borderId="7" xfId="0" applyFont="1" applyBorder="1"/>
    <xf numFmtId="0" fontId="2" fillId="0" borderId="11" xfId="0" applyFont="1" applyBorder="1"/>
    <xf numFmtId="4" fontId="3" fillId="0" borderId="12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/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</cellXfs>
  <cellStyles count="3">
    <cellStyle name="Excel Built-in Explanatory Text" xfId="2" xr:uid="{310274DA-CFF7-48F3-B680-CFB0281F9BDF}"/>
    <cellStyle name="Normalny" xfId="0" builtinId="0"/>
    <cellStyle name="Normalny 2" xfId="1" xr:uid="{47623C6B-B16A-4B54-BB1F-BDE783317D2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81D41A"/>
      <rgbColor rgb="00FFCC00"/>
      <rgbColor rgb="00FF9900"/>
      <rgbColor rgb="00FF6600"/>
      <rgbColor rgb="00666699"/>
      <rgbColor rgb="00969696"/>
      <rgbColor rgb="00003366"/>
      <rgbColor rgb="0000A933"/>
      <rgbColor rgb="00003300"/>
      <rgbColor rgb="00333300"/>
      <rgbColor rgb="00C9211E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6021D-DB8A-4139-9ADC-0B2E71E166F0}">
  <dimension ref="A1:BL23"/>
  <sheetViews>
    <sheetView tabSelected="1" zoomScale="150" zoomScaleNormal="150" workbookViewId="0">
      <selection activeCell="E30" sqref="E30"/>
    </sheetView>
  </sheetViews>
  <sheetFormatPr defaultColWidth="8.7109375" defaultRowHeight="12.75" x14ac:dyDescent="0.2"/>
  <cols>
    <col min="1" max="1" width="3.140625" style="6" customWidth="1"/>
    <col min="2" max="2" width="17" style="6" customWidth="1"/>
    <col min="3" max="3" width="9.42578125" style="6" customWidth="1"/>
    <col min="4" max="4" width="11.28515625" style="6" customWidth="1"/>
    <col min="5" max="5" width="13" style="6" customWidth="1"/>
    <col min="6" max="6" width="11.7109375" style="6" customWidth="1"/>
    <col min="7" max="7" width="6.28515625" style="6" customWidth="1"/>
    <col min="8" max="8" width="11.28515625" style="6" customWidth="1"/>
    <col min="9" max="9" width="14.5703125" style="6" customWidth="1"/>
    <col min="10" max="10" width="9.85546875" style="6" customWidth="1"/>
    <col min="11" max="11" width="11.5703125" style="6" customWidth="1"/>
    <col min="12" max="12" width="10.85546875" style="6" customWidth="1"/>
    <col min="13" max="64" width="9.85546875" style="6" customWidth="1"/>
    <col min="65" max="16384" width="8.7109375" style="6"/>
  </cols>
  <sheetData>
    <row r="1" spans="1:64" x14ac:dyDescent="0.2">
      <c r="A1" s="1"/>
      <c r="B1" s="2" t="s">
        <v>79</v>
      </c>
      <c r="C1" s="3"/>
      <c r="D1" s="3"/>
      <c r="E1" s="3"/>
      <c r="F1" s="3"/>
      <c r="G1" s="3"/>
      <c r="H1" s="3"/>
      <c r="I1" s="4"/>
      <c r="J1" s="5"/>
      <c r="K1" s="3"/>
    </row>
    <row r="2" spans="1:64" ht="14.25" customHeight="1" x14ac:dyDescent="0.2">
      <c r="A2" s="3"/>
      <c r="B2" s="3" t="s">
        <v>85</v>
      </c>
      <c r="C2" s="3"/>
      <c r="D2" s="3"/>
      <c r="E2" s="3"/>
      <c r="F2" s="3"/>
      <c r="G2" s="10"/>
      <c r="H2" s="10"/>
      <c r="I2" s="70"/>
      <c r="J2" s="70"/>
      <c r="K2" s="70"/>
      <c r="L2" s="70"/>
    </row>
    <row r="3" spans="1:64" ht="18.75" x14ac:dyDescent="0.2">
      <c r="A3" s="71" t="s">
        <v>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64" ht="123.75" customHeight="1" x14ac:dyDescent="0.2">
      <c r="A4" s="65" t="s">
        <v>109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12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</row>
    <row r="5" spans="1:64" ht="33" customHeight="1" x14ac:dyDescent="0.2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</row>
    <row r="6" spans="1:64" ht="47.25" customHeight="1" x14ac:dyDescent="0.2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</row>
    <row r="7" spans="1:64" ht="102" customHeight="1" x14ac:dyDescent="0.2">
      <c r="A7" s="28" t="s">
        <v>1</v>
      </c>
      <c r="B7" s="29" t="s">
        <v>2</v>
      </c>
      <c r="C7" s="29" t="s">
        <v>80</v>
      </c>
      <c r="D7" s="28" t="s">
        <v>3</v>
      </c>
      <c r="E7" s="28" t="s">
        <v>4</v>
      </c>
      <c r="F7" s="29" t="s">
        <v>5</v>
      </c>
      <c r="G7" s="29" t="s">
        <v>6</v>
      </c>
      <c r="H7" s="29" t="s">
        <v>81</v>
      </c>
      <c r="I7" s="29" t="s">
        <v>82</v>
      </c>
      <c r="J7" s="29" t="s">
        <v>83</v>
      </c>
      <c r="K7" s="29" t="s">
        <v>7</v>
      </c>
      <c r="L7" s="29" t="s">
        <v>8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</row>
    <row r="8" spans="1:64" x14ac:dyDescent="0.2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</row>
    <row r="9" spans="1:64" ht="60.75" customHeight="1" thickBot="1" x14ac:dyDescent="0.25">
      <c r="A9" s="14">
        <v>1</v>
      </c>
      <c r="B9" s="7" t="s">
        <v>9</v>
      </c>
      <c r="C9" s="45"/>
      <c r="D9" s="15" t="s">
        <v>10</v>
      </c>
      <c r="E9" s="16" t="s">
        <v>11</v>
      </c>
      <c r="F9" s="24" t="s">
        <v>12</v>
      </c>
      <c r="G9" s="25">
        <v>110</v>
      </c>
      <c r="H9" s="31"/>
      <c r="I9" s="8">
        <f>ROUND(H9*G9,2)</f>
        <v>0</v>
      </c>
      <c r="J9" s="32"/>
      <c r="K9" s="8">
        <f>ROUND(I9+(I9*J9),2)</f>
        <v>0</v>
      </c>
      <c r="L9" s="9">
        <f>ROUND(K9/G9,2)</f>
        <v>0</v>
      </c>
    </row>
    <row r="10" spans="1:64" ht="18.75" customHeight="1" thickBot="1" x14ac:dyDescent="0.25">
      <c r="A10" s="3"/>
      <c r="B10" s="3"/>
      <c r="C10" s="18"/>
      <c r="D10" s="3"/>
      <c r="E10" s="3"/>
      <c r="F10" s="67" t="s">
        <v>13</v>
      </c>
      <c r="G10" s="68"/>
      <c r="H10" s="69"/>
      <c r="I10" s="19">
        <f>SUM(I9:I9)</f>
        <v>0</v>
      </c>
      <c r="J10" s="3"/>
      <c r="K10" s="19">
        <f>SUM(K9:K9)</f>
        <v>0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</row>
    <row r="11" spans="1:64" x14ac:dyDescent="0.2">
      <c r="A11" s="20"/>
      <c r="B11" s="21"/>
      <c r="C11" s="22"/>
      <c r="D11" s="21"/>
      <c r="E11" s="21"/>
      <c r="F11" s="21"/>
      <c r="G11" s="5"/>
      <c r="H11" s="11"/>
      <c r="I11" s="23"/>
    </row>
    <row r="12" spans="1:64" ht="14.25" customHeight="1" x14ac:dyDescent="0.2">
      <c r="B12" s="20"/>
    </row>
    <row r="13" spans="1:64" ht="14.25" customHeight="1" x14ac:dyDescent="0.2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</row>
    <row r="14" spans="1:64" ht="14.25" customHeight="1" x14ac:dyDescent="0.2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</row>
    <row r="15" spans="1:64" ht="12.75" customHeight="1" x14ac:dyDescent="0.2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</row>
    <row r="16" spans="1:64" x14ac:dyDescent="0.2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</row>
    <row r="17" spans="1:12" x14ac:dyDescent="0.2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</row>
    <row r="18" spans="1:12" x14ac:dyDescent="0.2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</row>
    <row r="19" spans="1:12" x14ac:dyDescent="0.2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</row>
    <row r="20" spans="1:12" hidden="1" x14ac:dyDescent="0.2"/>
    <row r="21" spans="1:12" hidden="1" x14ac:dyDescent="0.2"/>
    <row r="22" spans="1:12" hidden="1" x14ac:dyDescent="0.2"/>
    <row r="23" spans="1:12" hidden="1" x14ac:dyDescent="0.2"/>
  </sheetData>
  <sheetProtection selectLockedCells="1" selectUnlockedCells="1"/>
  <mergeCells count="5">
    <mergeCell ref="A13:L19"/>
    <mergeCell ref="A4:L6"/>
    <mergeCell ref="F10:H10"/>
    <mergeCell ref="I2:L2"/>
    <mergeCell ref="A3:L3"/>
  </mergeCells>
  <pageMargins left="0" right="0" top="0.1388888888888889" bottom="0.1388888888888889" header="0" footer="0"/>
  <pageSetup paperSize="77" firstPageNumber="0" orientation="landscape" horizontalDpi="300" verticalDpi="300"/>
  <headerFooter alignWithMargins="0">
    <oddHeader>&amp;C&amp;Kffffff&amp;A</oddHeader>
    <oddFooter>&amp;C&amp;KffffffStrona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D543C-8C29-4474-AE64-9A3373C90383}">
  <dimension ref="A1:BL20"/>
  <sheetViews>
    <sheetView topLeftCell="A9" zoomScale="150" zoomScaleNormal="150" workbookViewId="0">
      <selection activeCell="A14" sqref="A14:L20"/>
    </sheetView>
  </sheetViews>
  <sheetFormatPr defaultColWidth="8.7109375" defaultRowHeight="12.75" x14ac:dyDescent="0.2"/>
  <cols>
    <col min="1" max="1" width="3.140625" style="6" customWidth="1"/>
    <col min="2" max="2" width="17" style="6" customWidth="1"/>
    <col min="3" max="3" width="9.42578125" style="6" customWidth="1"/>
    <col min="4" max="4" width="11.28515625" style="6" customWidth="1"/>
    <col min="5" max="5" width="13" style="6" customWidth="1"/>
    <col min="6" max="6" width="11.7109375" style="6" customWidth="1"/>
    <col min="7" max="7" width="6.28515625" style="6" customWidth="1"/>
    <col min="8" max="8" width="11.28515625" style="6" customWidth="1"/>
    <col min="9" max="9" width="14.5703125" style="6" customWidth="1"/>
    <col min="10" max="10" width="9.85546875" style="6" customWidth="1"/>
    <col min="11" max="11" width="11.5703125" style="6" customWidth="1"/>
    <col min="12" max="12" width="10.85546875" style="6" customWidth="1"/>
    <col min="13" max="64" width="9.85546875" style="6" customWidth="1"/>
    <col min="65" max="16384" width="8.7109375" style="6"/>
  </cols>
  <sheetData>
    <row r="1" spans="1:64" x14ac:dyDescent="0.2">
      <c r="A1" s="1"/>
      <c r="B1" s="2" t="s">
        <v>87</v>
      </c>
      <c r="C1" s="3"/>
      <c r="D1" s="3"/>
      <c r="E1" s="3"/>
      <c r="F1" s="3"/>
      <c r="G1" s="3"/>
      <c r="H1" s="3"/>
      <c r="I1" s="4"/>
      <c r="J1" s="5"/>
      <c r="K1" s="3"/>
    </row>
    <row r="2" spans="1:64" ht="14.25" customHeight="1" x14ac:dyDescent="0.2">
      <c r="A2" s="3"/>
      <c r="B2" s="3" t="s">
        <v>86</v>
      </c>
      <c r="C2" s="3"/>
      <c r="D2" s="3"/>
      <c r="E2" s="3"/>
      <c r="F2" s="3"/>
      <c r="G2" s="10"/>
      <c r="H2" s="10"/>
      <c r="I2" s="70"/>
      <c r="J2" s="70"/>
      <c r="K2" s="70"/>
      <c r="L2" s="70"/>
    </row>
    <row r="3" spans="1:64" ht="18.75" x14ac:dyDescent="0.2">
      <c r="A3" s="71" t="s">
        <v>14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64" ht="104.25" customHeight="1" x14ac:dyDescent="0.2">
      <c r="A4" s="65" t="s">
        <v>110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12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</row>
    <row r="5" spans="1:64" ht="37.5" customHeight="1" x14ac:dyDescent="0.2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</row>
    <row r="6" spans="1:64" ht="58.5" customHeight="1" x14ac:dyDescent="0.2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</row>
    <row r="7" spans="1:64" ht="82.5" customHeight="1" x14ac:dyDescent="0.2">
      <c r="A7" s="28" t="s">
        <v>1</v>
      </c>
      <c r="B7" s="29" t="s">
        <v>2</v>
      </c>
      <c r="C7" s="29" t="s">
        <v>80</v>
      </c>
      <c r="D7" s="28" t="s">
        <v>3</v>
      </c>
      <c r="E7" s="28" t="s">
        <v>4</v>
      </c>
      <c r="F7" s="29" t="s">
        <v>5</v>
      </c>
      <c r="G7" s="29" t="s">
        <v>6</v>
      </c>
      <c r="H7" s="29" t="s">
        <v>81</v>
      </c>
      <c r="I7" s="29" t="s">
        <v>82</v>
      </c>
      <c r="J7" s="29" t="s">
        <v>83</v>
      </c>
      <c r="K7" s="29" t="s">
        <v>7</v>
      </c>
      <c r="L7" s="29" t="s">
        <v>8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</row>
    <row r="8" spans="1:64" ht="15" customHeight="1" x14ac:dyDescent="0.2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</row>
    <row r="9" spans="1:64" ht="71.25" customHeight="1" x14ac:dyDescent="0.2">
      <c r="A9" s="14">
        <v>1</v>
      </c>
      <c r="B9" s="16" t="s">
        <v>15</v>
      </c>
      <c r="C9" s="45"/>
      <c r="D9" s="26" t="s">
        <v>16</v>
      </c>
      <c r="E9" s="16" t="s">
        <v>17</v>
      </c>
      <c r="F9" s="17" t="s">
        <v>18</v>
      </c>
      <c r="G9" s="27">
        <v>450</v>
      </c>
      <c r="H9" s="33"/>
      <c r="I9" s="9">
        <f>ROUND(H9*G9,2)</f>
        <v>0</v>
      </c>
      <c r="J9" s="32"/>
      <c r="K9" s="9">
        <f>ROUND(I9+(I9*J9),2)</f>
        <v>0</v>
      </c>
      <c r="L9" s="9">
        <f>ROUND(K9/G9,2)</f>
        <v>0</v>
      </c>
    </row>
    <row r="10" spans="1:64" ht="75.75" customHeight="1" thickBot="1" x14ac:dyDescent="0.25">
      <c r="A10" s="14">
        <v>2</v>
      </c>
      <c r="B10" s="16" t="s">
        <v>15</v>
      </c>
      <c r="C10" s="45"/>
      <c r="D10" s="26" t="s">
        <v>16</v>
      </c>
      <c r="E10" s="16" t="s">
        <v>17</v>
      </c>
      <c r="F10" s="17" t="s">
        <v>19</v>
      </c>
      <c r="G10" s="27">
        <v>600</v>
      </c>
      <c r="H10" s="33"/>
      <c r="I10" s="9">
        <f>ROUND(H10*G10,2)</f>
        <v>0</v>
      </c>
      <c r="J10" s="32"/>
      <c r="K10" s="9">
        <f>ROUND(I10+(I10*J10),2)</f>
        <v>0</v>
      </c>
      <c r="L10" s="9">
        <f>ROUND(K10/G10,2)</f>
        <v>0</v>
      </c>
    </row>
    <row r="11" spans="1:64" ht="18.75" customHeight="1" thickBot="1" x14ac:dyDescent="0.25">
      <c r="A11" s="3"/>
      <c r="B11" s="3"/>
      <c r="C11" s="18"/>
      <c r="D11" s="3"/>
      <c r="E11" s="3"/>
      <c r="F11" s="67" t="s">
        <v>13</v>
      </c>
      <c r="G11" s="68"/>
      <c r="H11" s="69"/>
      <c r="I11" s="19">
        <f>SUM(I9:I10)</f>
        <v>0</v>
      </c>
      <c r="J11" s="3"/>
      <c r="K11" s="19">
        <f>SUM(K9:K10)</f>
        <v>0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</row>
    <row r="12" spans="1:64" x14ac:dyDescent="0.2">
      <c r="A12" s="20"/>
      <c r="B12" s="21"/>
      <c r="C12" s="22"/>
      <c r="D12" s="21"/>
      <c r="E12" s="21"/>
      <c r="F12" s="21"/>
      <c r="G12" s="5"/>
      <c r="H12" s="11"/>
      <c r="I12" s="23"/>
    </row>
    <row r="13" spans="1:64" ht="14.25" customHeight="1" x14ac:dyDescent="0.2">
      <c r="B13" s="20"/>
    </row>
    <row r="14" spans="1:64" ht="14.25" customHeight="1" x14ac:dyDescent="0.2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</row>
    <row r="15" spans="1:64" ht="14.25" customHeight="1" x14ac:dyDescent="0.2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</row>
    <row r="16" spans="1:64" ht="12.75" customHeight="1" x14ac:dyDescent="0.2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</row>
    <row r="17" spans="1:12" x14ac:dyDescent="0.2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</row>
    <row r="18" spans="1:12" x14ac:dyDescent="0.2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</row>
    <row r="19" spans="1:12" x14ac:dyDescent="0.2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</row>
    <row r="20" spans="1:12" x14ac:dyDescent="0.2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</row>
  </sheetData>
  <sheetProtection selectLockedCells="1" selectUnlockedCells="1"/>
  <mergeCells count="5">
    <mergeCell ref="A14:L20"/>
    <mergeCell ref="A4:L6"/>
    <mergeCell ref="F11:H11"/>
    <mergeCell ref="I2:L2"/>
    <mergeCell ref="A3:L3"/>
  </mergeCells>
  <pageMargins left="0" right="0" top="0.1388888888888889" bottom="0.1388888888888889" header="0" footer="0"/>
  <pageSetup paperSize="77" firstPageNumber="0" orientation="landscape" horizontalDpi="300" verticalDpi="300"/>
  <headerFooter alignWithMargins="0">
    <oddHeader>&amp;C&amp;Kffffff&amp;A</oddHeader>
    <oddFooter>&amp;C&amp;KffffffStrona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7F6AA-8A18-41E5-AC55-44EC6BB6A8AB}">
  <dimension ref="A1:BL25"/>
  <sheetViews>
    <sheetView topLeftCell="A13" zoomScale="150" zoomScaleNormal="150" workbookViewId="0">
      <selection activeCell="A19" sqref="A19:L25"/>
    </sheetView>
  </sheetViews>
  <sheetFormatPr defaultColWidth="8.7109375" defaultRowHeight="12.75" x14ac:dyDescent="0.2"/>
  <cols>
    <col min="1" max="1" width="3.140625" style="6" customWidth="1"/>
    <col min="2" max="2" width="17" style="6" customWidth="1"/>
    <col min="3" max="3" width="9.42578125" style="6" customWidth="1"/>
    <col min="4" max="4" width="11.28515625" style="6" customWidth="1"/>
    <col min="5" max="5" width="13" style="6" customWidth="1"/>
    <col min="6" max="6" width="11.7109375" style="6" customWidth="1"/>
    <col min="7" max="7" width="6.28515625" style="6" customWidth="1"/>
    <col min="8" max="8" width="11.28515625" style="6" customWidth="1"/>
    <col min="9" max="9" width="14.5703125" style="6" customWidth="1"/>
    <col min="10" max="10" width="9.85546875" style="6" customWidth="1"/>
    <col min="11" max="11" width="11.5703125" style="6" customWidth="1"/>
    <col min="12" max="12" width="10.85546875" style="6" customWidth="1"/>
    <col min="13" max="64" width="9.85546875" style="6" customWidth="1"/>
    <col min="65" max="16384" width="8.7109375" style="6"/>
  </cols>
  <sheetData>
    <row r="1" spans="1:64" x14ac:dyDescent="0.2">
      <c r="A1" s="1"/>
      <c r="B1" s="2" t="s">
        <v>88</v>
      </c>
      <c r="C1" s="3"/>
      <c r="D1" s="3"/>
      <c r="E1" s="3"/>
      <c r="F1" s="3"/>
      <c r="G1" s="3"/>
      <c r="H1" s="3"/>
      <c r="I1" s="4"/>
      <c r="J1" s="5"/>
      <c r="K1" s="3"/>
    </row>
    <row r="2" spans="1:64" ht="14.25" customHeight="1" x14ac:dyDescent="0.2">
      <c r="A2" s="3"/>
      <c r="B2" s="3" t="s">
        <v>89</v>
      </c>
      <c r="C2" s="3"/>
      <c r="D2" s="3"/>
      <c r="E2" s="3"/>
      <c r="F2" s="3"/>
      <c r="G2" s="10"/>
      <c r="H2" s="10"/>
      <c r="I2" s="70"/>
      <c r="J2" s="70"/>
      <c r="K2" s="70"/>
      <c r="L2" s="70"/>
    </row>
    <row r="3" spans="1:64" ht="18.75" x14ac:dyDescent="0.2">
      <c r="A3" s="71" t="s">
        <v>20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64" ht="116.25" customHeight="1" x14ac:dyDescent="0.2">
      <c r="A4" s="65" t="s">
        <v>111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12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</row>
    <row r="5" spans="1:64" ht="51" customHeight="1" x14ac:dyDescent="0.2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</row>
    <row r="6" spans="1:64" ht="39.75" customHeight="1" x14ac:dyDescent="0.2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</row>
    <row r="7" spans="1:64" ht="78" customHeight="1" x14ac:dyDescent="0.2">
      <c r="A7" s="34" t="s">
        <v>1</v>
      </c>
      <c r="B7" s="35" t="s">
        <v>2</v>
      </c>
      <c r="C7" s="35" t="s">
        <v>80</v>
      </c>
      <c r="D7" s="34" t="s">
        <v>3</v>
      </c>
      <c r="E7" s="34" t="s">
        <v>4</v>
      </c>
      <c r="F7" s="35" t="s">
        <v>5</v>
      </c>
      <c r="G7" s="35" t="s">
        <v>6</v>
      </c>
      <c r="H7" s="35" t="s">
        <v>81</v>
      </c>
      <c r="I7" s="35" t="s">
        <v>82</v>
      </c>
      <c r="J7" s="35" t="s">
        <v>83</v>
      </c>
      <c r="K7" s="35" t="s">
        <v>7</v>
      </c>
      <c r="L7" s="35" t="s">
        <v>8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</row>
    <row r="8" spans="1:64" x14ac:dyDescent="0.2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</row>
    <row r="9" spans="1:64" ht="41.85" customHeight="1" x14ac:dyDescent="0.2">
      <c r="A9" s="14">
        <v>1</v>
      </c>
      <c r="B9" s="14" t="s">
        <v>21</v>
      </c>
      <c r="C9" s="50"/>
      <c r="D9" s="14" t="s">
        <v>22</v>
      </c>
      <c r="E9" s="14" t="s">
        <v>23</v>
      </c>
      <c r="F9" s="14" t="s">
        <v>24</v>
      </c>
      <c r="G9" s="27">
        <v>61</v>
      </c>
      <c r="H9" s="33"/>
      <c r="I9" s="9">
        <f>ROUND(H9*G9,2)</f>
        <v>0</v>
      </c>
      <c r="J9" s="32"/>
      <c r="K9" s="9">
        <f>ROUND(I9+(I9*J9),2)</f>
        <v>0</v>
      </c>
      <c r="L9" s="9">
        <f>ROUND(K9/G9,2)</f>
        <v>0</v>
      </c>
    </row>
    <row r="10" spans="1:64" ht="41.85" customHeight="1" x14ac:dyDescent="0.2">
      <c r="A10" s="14">
        <v>2</v>
      </c>
      <c r="B10" s="14" t="s">
        <v>21</v>
      </c>
      <c r="C10" s="50"/>
      <c r="D10" s="14" t="s">
        <v>22</v>
      </c>
      <c r="E10" s="14" t="s">
        <v>23</v>
      </c>
      <c r="F10" s="14" t="s">
        <v>25</v>
      </c>
      <c r="G10" s="27">
        <v>4</v>
      </c>
      <c r="H10" s="33"/>
      <c r="I10" s="9">
        <f t="shared" ref="I10:I15" si="0">ROUND(H10*G10,2)</f>
        <v>0</v>
      </c>
      <c r="J10" s="32"/>
      <c r="K10" s="9">
        <f t="shared" ref="K10:K15" si="1">ROUND(I10+(I10*J10),2)</f>
        <v>0</v>
      </c>
      <c r="L10" s="9">
        <f t="shared" ref="L10:L15" si="2">ROUND(K10/G10,2)</f>
        <v>0</v>
      </c>
    </row>
    <row r="11" spans="1:64" ht="41.85" customHeight="1" x14ac:dyDescent="0.2">
      <c r="A11" s="14">
        <v>3</v>
      </c>
      <c r="B11" s="14" t="s">
        <v>21</v>
      </c>
      <c r="C11" s="46"/>
      <c r="D11" s="14" t="s">
        <v>22</v>
      </c>
      <c r="E11" s="37" t="s">
        <v>26</v>
      </c>
      <c r="F11" s="14" t="s">
        <v>27</v>
      </c>
      <c r="G11" s="27">
        <v>31</v>
      </c>
      <c r="H11" s="33"/>
      <c r="I11" s="9">
        <f t="shared" si="0"/>
        <v>0</v>
      </c>
      <c r="J11" s="32"/>
      <c r="K11" s="9">
        <f t="shared" si="1"/>
        <v>0</v>
      </c>
      <c r="L11" s="9">
        <f t="shared" si="2"/>
        <v>0</v>
      </c>
    </row>
    <row r="12" spans="1:64" ht="41.85" customHeight="1" x14ac:dyDescent="0.2">
      <c r="A12" s="14">
        <v>4</v>
      </c>
      <c r="B12" s="14" t="s">
        <v>21</v>
      </c>
      <c r="C12" s="46"/>
      <c r="D12" s="14" t="s">
        <v>22</v>
      </c>
      <c r="E12" s="37" t="s">
        <v>26</v>
      </c>
      <c r="F12" s="14" t="s">
        <v>28</v>
      </c>
      <c r="G12" s="27">
        <v>4</v>
      </c>
      <c r="H12" s="33"/>
      <c r="I12" s="9">
        <f t="shared" si="0"/>
        <v>0</v>
      </c>
      <c r="J12" s="32"/>
      <c r="K12" s="9">
        <f t="shared" si="1"/>
        <v>0</v>
      </c>
      <c r="L12" s="9">
        <f t="shared" si="2"/>
        <v>0</v>
      </c>
    </row>
    <row r="13" spans="1:64" ht="69" customHeight="1" x14ac:dyDescent="0.2">
      <c r="A13" s="14">
        <v>5</v>
      </c>
      <c r="B13" s="47" t="s">
        <v>29</v>
      </c>
      <c r="C13" s="57"/>
      <c r="D13" s="14" t="s">
        <v>30</v>
      </c>
      <c r="E13" s="14" t="s">
        <v>26</v>
      </c>
      <c r="F13" s="14" t="s">
        <v>31</v>
      </c>
      <c r="G13" s="38">
        <v>8</v>
      </c>
      <c r="H13" s="33"/>
      <c r="I13" s="9">
        <f t="shared" si="0"/>
        <v>0</v>
      </c>
      <c r="J13" s="32"/>
      <c r="K13" s="9">
        <f t="shared" si="1"/>
        <v>0</v>
      </c>
      <c r="L13" s="9">
        <f t="shared" si="2"/>
        <v>0</v>
      </c>
    </row>
    <row r="14" spans="1:64" ht="41.85" customHeight="1" x14ac:dyDescent="0.2">
      <c r="A14" s="14">
        <v>6</v>
      </c>
      <c r="B14" s="58" t="s">
        <v>32</v>
      </c>
      <c r="C14" s="57"/>
      <c r="D14" s="14" t="s">
        <v>33</v>
      </c>
      <c r="E14" s="14" t="s">
        <v>34</v>
      </c>
      <c r="F14" s="14" t="s">
        <v>35</v>
      </c>
      <c r="G14" s="38">
        <v>1</v>
      </c>
      <c r="H14" s="33"/>
      <c r="I14" s="9">
        <f t="shared" si="0"/>
        <v>0</v>
      </c>
      <c r="J14" s="32"/>
      <c r="K14" s="9">
        <f t="shared" si="1"/>
        <v>0</v>
      </c>
      <c r="L14" s="9">
        <f t="shared" si="2"/>
        <v>0</v>
      </c>
    </row>
    <row r="15" spans="1:64" ht="41.85" customHeight="1" thickBot="1" x14ac:dyDescent="0.25">
      <c r="A15" s="14">
        <v>7</v>
      </c>
      <c r="B15" s="58" t="s">
        <v>32</v>
      </c>
      <c r="C15" s="57"/>
      <c r="D15" s="14" t="s">
        <v>33</v>
      </c>
      <c r="E15" s="14" t="s">
        <v>34</v>
      </c>
      <c r="F15" s="39" t="s">
        <v>36</v>
      </c>
      <c r="G15" s="40">
        <v>1</v>
      </c>
      <c r="H15" s="31"/>
      <c r="I15" s="8">
        <f t="shared" si="0"/>
        <v>0</v>
      </c>
      <c r="J15" s="32"/>
      <c r="K15" s="8">
        <f t="shared" si="1"/>
        <v>0</v>
      </c>
      <c r="L15" s="9">
        <f t="shared" si="2"/>
        <v>0</v>
      </c>
    </row>
    <row r="16" spans="1:64" ht="18.75" customHeight="1" thickBot="1" x14ac:dyDescent="0.25">
      <c r="A16" s="3"/>
      <c r="B16" s="3"/>
      <c r="C16" s="18"/>
      <c r="D16" s="3"/>
      <c r="E16" s="3"/>
      <c r="F16" s="67" t="s">
        <v>13</v>
      </c>
      <c r="G16" s="68"/>
      <c r="H16" s="69"/>
      <c r="I16" s="19">
        <f>SUM(I9:I15)</f>
        <v>0</v>
      </c>
      <c r="J16" s="3"/>
      <c r="K16" s="19">
        <f>SUM(K9:K15)</f>
        <v>0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</row>
    <row r="17" spans="1:12" x14ac:dyDescent="0.2">
      <c r="A17" s="20"/>
      <c r="B17" s="21"/>
      <c r="C17" s="22"/>
      <c r="D17" s="21"/>
      <c r="E17" s="21"/>
      <c r="F17" s="21"/>
      <c r="G17" s="5"/>
      <c r="H17" s="11"/>
      <c r="I17" s="23"/>
    </row>
    <row r="18" spans="1:12" ht="14.25" customHeight="1" x14ac:dyDescent="0.2">
      <c r="B18" s="20"/>
    </row>
    <row r="19" spans="1:12" ht="14.25" customHeight="1" x14ac:dyDescent="0.2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</row>
    <row r="20" spans="1:12" ht="14.25" customHeight="1" x14ac:dyDescent="0.2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</row>
    <row r="21" spans="1:12" ht="12.75" customHeight="1" x14ac:dyDescent="0.2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</row>
    <row r="22" spans="1:12" x14ac:dyDescent="0.2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</row>
    <row r="23" spans="1:12" x14ac:dyDescent="0.2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</row>
    <row r="24" spans="1:12" x14ac:dyDescent="0.2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</row>
    <row r="25" spans="1:12" x14ac:dyDescent="0.2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</row>
  </sheetData>
  <sheetProtection selectLockedCells="1" selectUnlockedCells="1"/>
  <mergeCells count="5">
    <mergeCell ref="A19:L25"/>
    <mergeCell ref="A4:L6"/>
    <mergeCell ref="F16:H16"/>
    <mergeCell ref="I2:L2"/>
    <mergeCell ref="A3:L3"/>
  </mergeCells>
  <pageMargins left="0" right="0" top="0.1388888888888889" bottom="0.1388888888888889" header="0" footer="0"/>
  <pageSetup paperSize="77" firstPageNumber="0" orientation="landscape" horizontalDpi="300" verticalDpi="300" r:id="rId1"/>
  <headerFooter alignWithMargins="0">
    <oddHeader>&amp;C&amp;Kffffff&amp;A</oddHeader>
    <oddFooter>&amp;C&amp;KffffffStrona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4F910-3B49-4F83-86E9-87DD50BE461D}">
  <dimension ref="A1:BL22"/>
  <sheetViews>
    <sheetView topLeftCell="A11" zoomScale="150" zoomScaleNormal="150" workbookViewId="0">
      <selection activeCell="A16" sqref="A16:L22"/>
    </sheetView>
  </sheetViews>
  <sheetFormatPr defaultColWidth="8.7109375" defaultRowHeight="12.75" x14ac:dyDescent="0.2"/>
  <cols>
    <col min="1" max="1" width="3.140625" style="6" customWidth="1"/>
    <col min="2" max="2" width="17" style="6" customWidth="1"/>
    <col min="3" max="3" width="9.42578125" style="6" customWidth="1"/>
    <col min="4" max="4" width="11.28515625" style="6" customWidth="1"/>
    <col min="5" max="5" width="13" style="6" customWidth="1"/>
    <col min="6" max="6" width="11.7109375" style="6" customWidth="1"/>
    <col min="7" max="7" width="6.28515625" style="6" customWidth="1"/>
    <col min="8" max="8" width="11.28515625" style="6" customWidth="1"/>
    <col min="9" max="9" width="14.5703125" style="6" customWidth="1"/>
    <col min="10" max="10" width="9.85546875" style="6" customWidth="1"/>
    <col min="11" max="11" width="11.5703125" style="6" customWidth="1"/>
    <col min="12" max="12" width="10.85546875" style="6" customWidth="1"/>
    <col min="13" max="64" width="9.85546875" style="6" customWidth="1"/>
    <col min="65" max="16384" width="8.7109375" style="6"/>
  </cols>
  <sheetData>
    <row r="1" spans="1:64" x14ac:dyDescent="0.2">
      <c r="A1" s="1"/>
      <c r="B1" s="2" t="s">
        <v>90</v>
      </c>
      <c r="C1" s="3"/>
      <c r="D1" s="3"/>
      <c r="E1" s="3"/>
      <c r="F1" s="3"/>
      <c r="G1" s="3"/>
      <c r="H1" s="3"/>
      <c r="I1" s="4"/>
      <c r="J1" s="5"/>
      <c r="K1" s="3"/>
    </row>
    <row r="2" spans="1:64" ht="14.25" customHeight="1" x14ac:dyDescent="0.2">
      <c r="A2" s="3"/>
      <c r="B2" s="3" t="s">
        <v>91</v>
      </c>
      <c r="C2" s="3"/>
      <c r="D2" s="3"/>
      <c r="E2" s="3"/>
      <c r="F2" s="3"/>
      <c r="G2" s="10"/>
      <c r="H2" s="10"/>
      <c r="I2" s="70"/>
      <c r="J2" s="70"/>
      <c r="K2" s="70"/>
      <c r="L2" s="70"/>
    </row>
    <row r="3" spans="1:64" ht="18.75" x14ac:dyDescent="0.2">
      <c r="A3" s="71" t="s">
        <v>37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64" ht="109.5" customHeight="1" x14ac:dyDescent="0.2">
      <c r="A4" s="65" t="s">
        <v>107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12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</row>
    <row r="5" spans="1:64" ht="52.5" customHeight="1" x14ac:dyDescent="0.2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</row>
    <row r="6" spans="1:64" ht="38.25" customHeight="1" x14ac:dyDescent="0.2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</row>
    <row r="7" spans="1:64" ht="84.75" customHeight="1" x14ac:dyDescent="0.2">
      <c r="A7" s="34" t="s">
        <v>1</v>
      </c>
      <c r="B7" s="35" t="s">
        <v>2</v>
      </c>
      <c r="C7" s="35" t="s">
        <v>80</v>
      </c>
      <c r="D7" s="34" t="s">
        <v>3</v>
      </c>
      <c r="E7" s="34" t="s">
        <v>4</v>
      </c>
      <c r="F7" s="35" t="s">
        <v>5</v>
      </c>
      <c r="G7" s="35" t="s">
        <v>6</v>
      </c>
      <c r="H7" s="35" t="s">
        <v>81</v>
      </c>
      <c r="I7" s="35" t="s">
        <v>82</v>
      </c>
      <c r="J7" s="35" t="s">
        <v>83</v>
      </c>
      <c r="K7" s="35" t="s">
        <v>7</v>
      </c>
      <c r="L7" s="35" t="s">
        <v>8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</row>
    <row r="8" spans="1:64" x14ac:dyDescent="0.2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</row>
    <row r="9" spans="1:64" ht="41.85" customHeight="1" x14ac:dyDescent="0.2">
      <c r="A9" s="14">
        <v>1</v>
      </c>
      <c r="B9" s="41" t="s">
        <v>38</v>
      </c>
      <c r="C9" s="46"/>
      <c r="D9" s="37" t="s">
        <v>39</v>
      </c>
      <c r="E9" s="37" t="s">
        <v>40</v>
      </c>
      <c r="F9" s="37" t="s">
        <v>41</v>
      </c>
      <c r="G9" s="43">
        <v>1</v>
      </c>
      <c r="H9" s="33"/>
      <c r="I9" s="9">
        <f>ROUND(H9*G9,2)</f>
        <v>0</v>
      </c>
      <c r="J9" s="32"/>
      <c r="K9" s="9">
        <f>ROUND(I9+(I9*J9),2)</f>
        <v>0</v>
      </c>
      <c r="L9" s="9">
        <f>ROUND(K9/G9,2)</f>
        <v>0</v>
      </c>
    </row>
    <row r="10" spans="1:64" ht="41.85" customHeight="1" x14ac:dyDescent="0.2">
      <c r="A10" s="14">
        <v>2</v>
      </c>
      <c r="B10" s="41" t="s">
        <v>38</v>
      </c>
      <c r="C10" s="46"/>
      <c r="D10" s="37" t="s">
        <v>39</v>
      </c>
      <c r="E10" s="37" t="s">
        <v>42</v>
      </c>
      <c r="F10" s="37" t="s">
        <v>41</v>
      </c>
      <c r="G10" s="43">
        <v>2</v>
      </c>
      <c r="H10" s="33"/>
      <c r="I10" s="9">
        <f t="shared" ref="I10:I12" si="0">ROUND(H10*G10,2)</f>
        <v>0</v>
      </c>
      <c r="J10" s="32"/>
      <c r="K10" s="9">
        <f t="shared" ref="K10:K12" si="1">ROUND(I10+(I10*J10),2)</f>
        <v>0</v>
      </c>
      <c r="L10" s="9">
        <f t="shared" ref="L10:L12" si="2">ROUND(K10/G10,2)</f>
        <v>0</v>
      </c>
    </row>
    <row r="11" spans="1:64" ht="41.85" customHeight="1" x14ac:dyDescent="0.2">
      <c r="A11" s="14">
        <v>3</v>
      </c>
      <c r="B11" s="41" t="s">
        <v>38</v>
      </c>
      <c r="C11" s="46"/>
      <c r="D11" s="37" t="s">
        <v>39</v>
      </c>
      <c r="E11" s="37" t="s">
        <v>43</v>
      </c>
      <c r="F11" s="37" t="s">
        <v>41</v>
      </c>
      <c r="G11" s="43">
        <v>2</v>
      </c>
      <c r="H11" s="33"/>
      <c r="I11" s="9">
        <f t="shared" si="0"/>
        <v>0</v>
      </c>
      <c r="J11" s="32"/>
      <c r="K11" s="9">
        <f t="shared" si="1"/>
        <v>0</v>
      </c>
      <c r="L11" s="9">
        <f t="shared" si="2"/>
        <v>0</v>
      </c>
    </row>
    <row r="12" spans="1:64" ht="41.85" customHeight="1" thickBot="1" x14ac:dyDescent="0.25">
      <c r="A12" s="14">
        <v>4</v>
      </c>
      <c r="B12" s="41" t="s">
        <v>38</v>
      </c>
      <c r="C12" s="46"/>
      <c r="D12" s="37" t="s">
        <v>39</v>
      </c>
      <c r="E12" s="37" t="s">
        <v>44</v>
      </c>
      <c r="F12" s="42" t="s">
        <v>41</v>
      </c>
      <c r="G12" s="44">
        <v>6</v>
      </c>
      <c r="H12" s="31"/>
      <c r="I12" s="8">
        <f t="shared" si="0"/>
        <v>0</v>
      </c>
      <c r="J12" s="32"/>
      <c r="K12" s="8">
        <f t="shared" si="1"/>
        <v>0</v>
      </c>
      <c r="L12" s="9">
        <f t="shared" si="2"/>
        <v>0</v>
      </c>
    </row>
    <row r="13" spans="1:64" ht="18.75" customHeight="1" thickBot="1" x14ac:dyDescent="0.25">
      <c r="A13" s="3"/>
      <c r="B13" s="3"/>
      <c r="C13" s="18"/>
      <c r="D13" s="3"/>
      <c r="E13" s="3"/>
      <c r="F13" s="67" t="s">
        <v>13</v>
      </c>
      <c r="G13" s="68"/>
      <c r="H13" s="69"/>
      <c r="I13" s="19">
        <f>SUM(I9:I12)</f>
        <v>0</v>
      </c>
      <c r="J13" s="3"/>
      <c r="K13" s="19">
        <f>SUM(K9:K12)</f>
        <v>0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</row>
    <row r="14" spans="1:64" x14ac:dyDescent="0.2">
      <c r="A14" s="20"/>
      <c r="B14" s="21"/>
      <c r="C14" s="22"/>
      <c r="D14" s="21"/>
      <c r="E14" s="21"/>
      <c r="F14" s="21"/>
      <c r="G14" s="5"/>
      <c r="H14" s="11"/>
      <c r="I14" s="23"/>
    </row>
    <row r="15" spans="1:64" ht="14.25" customHeight="1" x14ac:dyDescent="0.2">
      <c r="B15" s="20"/>
    </row>
    <row r="16" spans="1:64" ht="14.25" customHeight="1" x14ac:dyDescent="0.2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</row>
    <row r="17" spans="1:12" ht="14.25" customHeight="1" x14ac:dyDescent="0.2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</row>
    <row r="18" spans="1:12" ht="12.75" customHeight="1" x14ac:dyDescent="0.2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</row>
    <row r="19" spans="1:12" x14ac:dyDescent="0.2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</row>
    <row r="20" spans="1:12" hidden="1" x14ac:dyDescent="0.2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</row>
    <row r="21" spans="1:12" hidden="1" x14ac:dyDescent="0.2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</row>
    <row r="22" spans="1:12" hidden="1" x14ac:dyDescent="0.2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</row>
  </sheetData>
  <sheetProtection selectLockedCells="1" selectUnlockedCells="1"/>
  <mergeCells count="5">
    <mergeCell ref="A16:L22"/>
    <mergeCell ref="A4:L6"/>
    <mergeCell ref="F13:H13"/>
    <mergeCell ref="I2:L2"/>
    <mergeCell ref="A3:L3"/>
  </mergeCells>
  <pageMargins left="0" right="0" top="0.1388888888888889" bottom="0.1388888888888889" header="0" footer="0"/>
  <pageSetup paperSize="77" firstPageNumber="0" orientation="landscape" horizontalDpi="300" verticalDpi="300"/>
  <headerFooter alignWithMargins="0">
    <oddHeader>&amp;C&amp;Kffffff&amp;A</oddHeader>
    <oddFooter>&amp;C&amp;KffffffStrona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54B7E-BD7D-46FA-8C3C-10CB64FF13D9}">
  <dimension ref="A1:BL18"/>
  <sheetViews>
    <sheetView topLeftCell="A8" zoomScale="150" zoomScaleNormal="150" workbookViewId="0">
      <selection activeCell="A16" sqref="A16:L17"/>
    </sheetView>
  </sheetViews>
  <sheetFormatPr defaultColWidth="8.7109375" defaultRowHeight="12.75" x14ac:dyDescent="0.2"/>
  <cols>
    <col min="1" max="1" width="3.140625" style="6" customWidth="1"/>
    <col min="2" max="2" width="17" style="6" customWidth="1"/>
    <col min="3" max="3" width="9.42578125" style="6" customWidth="1"/>
    <col min="4" max="4" width="11.28515625" style="6" customWidth="1"/>
    <col min="5" max="5" width="13" style="6" customWidth="1"/>
    <col min="6" max="6" width="11.7109375" style="6" customWidth="1"/>
    <col min="7" max="7" width="6.28515625" style="6" customWidth="1"/>
    <col min="8" max="8" width="11.28515625" style="6" customWidth="1"/>
    <col min="9" max="9" width="14.5703125" style="6" customWidth="1"/>
    <col min="10" max="10" width="9.85546875" style="6" customWidth="1"/>
    <col min="11" max="11" width="11.5703125" style="6" customWidth="1"/>
    <col min="12" max="12" width="10.85546875" style="6" customWidth="1"/>
    <col min="13" max="64" width="9.85546875" style="6" customWidth="1"/>
    <col min="65" max="16384" width="8.7109375" style="6"/>
  </cols>
  <sheetData>
    <row r="1" spans="1:64" x14ac:dyDescent="0.2">
      <c r="A1" s="1"/>
      <c r="B1" s="2" t="s">
        <v>92</v>
      </c>
      <c r="C1" s="3"/>
      <c r="D1" s="3"/>
      <c r="E1" s="3"/>
      <c r="F1" s="3"/>
      <c r="G1" s="3"/>
      <c r="H1" s="3"/>
      <c r="I1" s="4"/>
      <c r="J1" s="5"/>
      <c r="K1" s="3"/>
    </row>
    <row r="2" spans="1:64" ht="14.25" customHeight="1" x14ac:dyDescent="0.2">
      <c r="A2" s="3"/>
      <c r="B2" s="3" t="s">
        <v>93</v>
      </c>
      <c r="C2" s="3"/>
      <c r="D2" s="3"/>
      <c r="E2" s="3"/>
      <c r="F2" s="3"/>
      <c r="G2" s="10"/>
      <c r="H2" s="10"/>
      <c r="I2" s="70"/>
      <c r="J2" s="70"/>
      <c r="K2" s="70"/>
      <c r="L2" s="70"/>
    </row>
    <row r="3" spans="1:64" ht="18.75" x14ac:dyDescent="0.2">
      <c r="A3" s="71" t="s">
        <v>45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64" ht="90.75" customHeight="1" x14ac:dyDescent="0.2">
      <c r="A4" s="65" t="s">
        <v>107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12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</row>
    <row r="5" spans="1:64" ht="45.75" customHeight="1" x14ac:dyDescent="0.2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</row>
    <row r="6" spans="1:64" ht="66" customHeight="1" x14ac:dyDescent="0.2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</row>
    <row r="7" spans="1:64" ht="83.25" customHeight="1" x14ac:dyDescent="0.2">
      <c r="A7" s="34" t="s">
        <v>1</v>
      </c>
      <c r="B7" s="35" t="s">
        <v>2</v>
      </c>
      <c r="C7" s="35" t="s">
        <v>80</v>
      </c>
      <c r="D7" s="34" t="s">
        <v>3</v>
      </c>
      <c r="E7" s="34" t="s">
        <v>4</v>
      </c>
      <c r="F7" s="35" t="s">
        <v>5</v>
      </c>
      <c r="G7" s="35" t="s">
        <v>6</v>
      </c>
      <c r="H7" s="35" t="s">
        <v>81</v>
      </c>
      <c r="I7" s="35" t="s">
        <v>82</v>
      </c>
      <c r="J7" s="35" t="s">
        <v>83</v>
      </c>
      <c r="K7" s="35" t="s">
        <v>7</v>
      </c>
      <c r="L7" s="35" t="s">
        <v>8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</row>
    <row r="8" spans="1:64" x14ac:dyDescent="0.2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</row>
    <row r="9" spans="1:64" ht="44.85" customHeight="1" x14ac:dyDescent="0.2">
      <c r="A9" s="47">
        <v>1</v>
      </c>
      <c r="B9" s="48" t="s">
        <v>46</v>
      </c>
      <c r="C9" s="49"/>
      <c r="D9" s="14" t="s">
        <v>47</v>
      </c>
      <c r="E9" s="14" t="s">
        <v>94</v>
      </c>
      <c r="F9" s="14" t="s">
        <v>48</v>
      </c>
      <c r="G9" s="55">
        <v>2000</v>
      </c>
      <c r="H9" s="33"/>
      <c r="I9" s="9">
        <f>ROUND(H9*G9,2)</f>
        <v>0</v>
      </c>
      <c r="J9" s="32"/>
      <c r="K9" s="9">
        <f>ROUND(I9+(I9*J9),2)</f>
        <v>0</v>
      </c>
      <c r="L9" s="9">
        <f>ROUND(K9/G9,2)</f>
        <v>0</v>
      </c>
    </row>
    <row r="10" spans="1:64" ht="44.85" customHeight="1" x14ac:dyDescent="0.2">
      <c r="A10" s="47">
        <v>2</v>
      </c>
      <c r="B10" s="48" t="s">
        <v>46</v>
      </c>
      <c r="C10" s="50"/>
      <c r="D10" s="14" t="s">
        <v>47</v>
      </c>
      <c r="E10" s="14" t="s">
        <v>95</v>
      </c>
      <c r="F10" s="14" t="s">
        <v>48</v>
      </c>
      <c r="G10" s="55">
        <v>200</v>
      </c>
      <c r="H10" s="33"/>
      <c r="I10" s="9">
        <f t="shared" ref="I10:I12" si="0">ROUND(H10*G10,2)</f>
        <v>0</v>
      </c>
      <c r="J10" s="32"/>
      <c r="K10" s="9">
        <f t="shared" ref="K10:K12" si="1">ROUND(I10+(I10*J10),2)</f>
        <v>0</v>
      </c>
      <c r="L10" s="9">
        <f t="shared" ref="L10:L12" si="2">ROUND(K10/G10,2)</f>
        <v>0</v>
      </c>
    </row>
    <row r="11" spans="1:64" ht="44.85" customHeight="1" x14ac:dyDescent="0.2">
      <c r="A11" s="47">
        <v>3</v>
      </c>
      <c r="B11" s="48" t="s">
        <v>46</v>
      </c>
      <c r="C11" s="50"/>
      <c r="D11" s="14" t="s">
        <v>47</v>
      </c>
      <c r="E11" s="14" t="s">
        <v>96</v>
      </c>
      <c r="F11" s="14" t="s">
        <v>48</v>
      </c>
      <c r="G11" s="55">
        <v>200</v>
      </c>
      <c r="H11" s="33"/>
      <c r="I11" s="9">
        <f t="shared" si="0"/>
        <v>0</v>
      </c>
      <c r="J11" s="32"/>
      <c r="K11" s="9">
        <f t="shared" si="1"/>
        <v>0</v>
      </c>
      <c r="L11" s="9">
        <f t="shared" si="2"/>
        <v>0</v>
      </c>
    </row>
    <row r="12" spans="1:64" ht="44.85" customHeight="1" thickBot="1" x14ac:dyDescent="0.25">
      <c r="A12" s="47">
        <v>4</v>
      </c>
      <c r="B12" s="48" t="s">
        <v>46</v>
      </c>
      <c r="C12" s="50"/>
      <c r="D12" s="14" t="s">
        <v>47</v>
      </c>
      <c r="E12" s="14" t="s">
        <v>97</v>
      </c>
      <c r="F12" s="14" t="s">
        <v>48</v>
      </c>
      <c r="G12" s="55">
        <v>200</v>
      </c>
      <c r="H12" s="33"/>
      <c r="I12" s="9">
        <f t="shared" si="0"/>
        <v>0</v>
      </c>
      <c r="J12" s="32"/>
      <c r="K12" s="9">
        <f t="shared" si="1"/>
        <v>0</v>
      </c>
      <c r="L12" s="9">
        <f t="shared" si="2"/>
        <v>0</v>
      </c>
    </row>
    <row r="13" spans="1:64" ht="18.75" customHeight="1" thickBot="1" x14ac:dyDescent="0.25">
      <c r="A13" s="3"/>
      <c r="B13" s="3"/>
      <c r="C13" s="18"/>
      <c r="D13" s="3"/>
      <c r="E13" s="3"/>
      <c r="F13" s="67" t="s">
        <v>13</v>
      </c>
      <c r="G13" s="68"/>
      <c r="H13" s="69"/>
      <c r="I13" s="19">
        <f>SUM(I9:I12)</f>
        <v>0</v>
      </c>
      <c r="J13" s="3"/>
      <c r="K13" s="19">
        <f>SUM(K9:K12)</f>
        <v>0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</row>
    <row r="14" spans="1:64" x14ac:dyDescent="0.2">
      <c r="A14" s="20"/>
      <c r="B14" s="21"/>
      <c r="C14" s="22"/>
      <c r="D14" s="21"/>
      <c r="E14" s="21"/>
      <c r="F14" s="21"/>
      <c r="G14" s="5"/>
      <c r="H14" s="11"/>
      <c r="I14" s="23"/>
    </row>
    <row r="15" spans="1:64" ht="14.25" customHeight="1" x14ac:dyDescent="0.2">
      <c r="B15" s="20"/>
    </row>
    <row r="16" spans="1:64" ht="14.25" customHeight="1" x14ac:dyDescent="0.2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</row>
    <row r="17" spans="1:12" ht="14.25" customHeight="1" x14ac:dyDescent="0.2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</row>
    <row r="18" spans="1:12" ht="12.75" customHeight="1" x14ac:dyDescent="0.2"/>
  </sheetData>
  <sheetProtection selectLockedCells="1" selectUnlockedCells="1"/>
  <mergeCells count="5">
    <mergeCell ref="A16:L17"/>
    <mergeCell ref="A4:L6"/>
    <mergeCell ref="F13:H13"/>
    <mergeCell ref="I2:L2"/>
    <mergeCell ref="A3:L3"/>
  </mergeCells>
  <pageMargins left="0" right="0" top="0.1388888888888889" bottom="0.1388888888888889" header="0" footer="0"/>
  <pageSetup paperSize="77" firstPageNumber="0" orientation="landscape" horizontalDpi="300" verticalDpi="300"/>
  <headerFooter alignWithMargins="0">
    <oddHeader>&amp;C&amp;Kffffff&amp;A</oddHeader>
    <oddFooter>&amp;C&amp;KffffffStrona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4070B-AF89-44B3-83C4-E0F58734269D}">
  <dimension ref="A1:BL20"/>
  <sheetViews>
    <sheetView topLeftCell="A7" zoomScale="150" zoomScaleNormal="150" workbookViewId="0">
      <selection activeCell="A14" sqref="A14:L20"/>
    </sheetView>
  </sheetViews>
  <sheetFormatPr defaultColWidth="8.7109375" defaultRowHeight="12.75" x14ac:dyDescent="0.2"/>
  <cols>
    <col min="1" max="1" width="3.140625" style="6" customWidth="1"/>
    <col min="2" max="2" width="17" style="6" customWidth="1"/>
    <col min="3" max="3" width="9.42578125" style="6" customWidth="1"/>
    <col min="4" max="4" width="11.28515625" style="6" customWidth="1"/>
    <col min="5" max="5" width="13" style="6" customWidth="1"/>
    <col min="6" max="6" width="11.7109375" style="6" customWidth="1"/>
    <col min="7" max="7" width="6.28515625" style="6" customWidth="1"/>
    <col min="8" max="8" width="11.28515625" style="6" customWidth="1"/>
    <col min="9" max="9" width="14.5703125" style="6" customWidth="1"/>
    <col min="10" max="10" width="9.85546875" style="6" customWidth="1"/>
    <col min="11" max="11" width="11.5703125" style="6" customWidth="1"/>
    <col min="12" max="12" width="10.85546875" style="6" customWidth="1"/>
    <col min="13" max="64" width="9.85546875" style="6" customWidth="1"/>
    <col min="65" max="16384" width="8.7109375" style="6"/>
  </cols>
  <sheetData>
    <row r="1" spans="1:64" x14ac:dyDescent="0.2">
      <c r="A1" s="1"/>
      <c r="B1" s="2" t="s">
        <v>98</v>
      </c>
      <c r="C1" s="3"/>
      <c r="D1" s="3"/>
      <c r="E1" s="3"/>
      <c r="F1" s="3"/>
      <c r="G1" s="3"/>
      <c r="H1" s="3"/>
      <c r="I1" s="4"/>
      <c r="J1" s="5"/>
      <c r="K1" s="3"/>
    </row>
    <row r="2" spans="1:64" ht="14.25" customHeight="1" x14ac:dyDescent="0.2">
      <c r="A2" s="3"/>
      <c r="B2" s="3" t="s">
        <v>99</v>
      </c>
      <c r="C2" s="3"/>
      <c r="D2" s="3"/>
      <c r="E2" s="3"/>
      <c r="F2" s="3"/>
      <c r="G2" s="10"/>
      <c r="H2" s="10"/>
      <c r="I2" s="70"/>
      <c r="J2" s="70"/>
      <c r="K2" s="70"/>
      <c r="L2" s="70"/>
    </row>
    <row r="3" spans="1:64" ht="18.75" x14ac:dyDescent="0.2">
      <c r="A3" s="71" t="s">
        <v>49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64" ht="105.75" customHeight="1" x14ac:dyDescent="0.2">
      <c r="A4" s="65" t="s">
        <v>107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12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</row>
    <row r="5" spans="1:64" ht="50.25" customHeight="1" x14ac:dyDescent="0.2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</row>
    <row r="6" spans="1:64" ht="38.25" customHeight="1" x14ac:dyDescent="0.2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</row>
    <row r="7" spans="1:64" ht="78.75" customHeight="1" x14ac:dyDescent="0.2">
      <c r="A7" s="34" t="s">
        <v>1</v>
      </c>
      <c r="B7" s="35" t="s">
        <v>2</v>
      </c>
      <c r="C7" s="35" t="s">
        <v>80</v>
      </c>
      <c r="D7" s="34" t="s">
        <v>3</v>
      </c>
      <c r="E7" s="34" t="s">
        <v>4</v>
      </c>
      <c r="F7" s="35" t="s">
        <v>5</v>
      </c>
      <c r="G7" s="35" t="s">
        <v>6</v>
      </c>
      <c r="H7" s="35" t="s">
        <v>81</v>
      </c>
      <c r="I7" s="35" t="s">
        <v>82</v>
      </c>
      <c r="J7" s="35" t="s">
        <v>83</v>
      </c>
      <c r="K7" s="35" t="s">
        <v>7</v>
      </c>
      <c r="L7" s="35" t="s">
        <v>8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</row>
    <row r="8" spans="1:64" x14ac:dyDescent="0.2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</row>
    <row r="9" spans="1:64" ht="41.85" customHeight="1" x14ac:dyDescent="0.2">
      <c r="A9" s="14">
        <v>1</v>
      </c>
      <c r="B9" s="52" t="s">
        <v>50</v>
      </c>
      <c r="C9" s="45"/>
      <c r="D9" s="26" t="s">
        <v>51</v>
      </c>
      <c r="E9" s="16" t="s">
        <v>52</v>
      </c>
      <c r="F9" s="17" t="s">
        <v>53</v>
      </c>
      <c r="G9" s="56">
        <v>21</v>
      </c>
      <c r="H9" s="33"/>
      <c r="I9" s="9">
        <f>ROUND(H9*G9,2)</f>
        <v>0</v>
      </c>
      <c r="J9" s="32"/>
      <c r="K9" s="9">
        <f>ROUND(I9+(I9*J9),2)</f>
        <v>0</v>
      </c>
      <c r="L9" s="9">
        <f>ROUND(K9/G9,2)</f>
        <v>0</v>
      </c>
    </row>
    <row r="10" spans="1:64" ht="41.85" customHeight="1" thickBot="1" x14ac:dyDescent="0.25">
      <c r="A10" s="14">
        <v>2</v>
      </c>
      <c r="B10" s="52" t="s">
        <v>50</v>
      </c>
      <c r="C10" s="45"/>
      <c r="D10" s="26" t="s">
        <v>54</v>
      </c>
      <c r="E10" s="16" t="s">
        <v>52</v>
      </c>
      <c r="F10" s="17" t="s">
        <v>53</v>
      </c>
      <c r="G10" s="56">
        <v>21</v>
      </c>
      <c r="H10" s="33"/>
      <c r="I10" s="9">
        <f>ROUND(H10*G10,2)</f>
        <v>0</v>
      </c>
      <c r="J10" s="32"/>
      <c r="K10" s="9">
        <f>ROUND(I10+(I10*J10),2)</f>
        <v>0</v>
      </c>
      <c r="L10" s="9">
        <f>ROUND(K10/G10,2)</f>
        <v>0</v>
      </c>
    </row>
    <row r="11" spans="1:64" ht="18.75" customHeight="1" thickBot="1" x14ac:dyDescent="0.25">
      <c r="A11" s="3"/>
      <c r="B11" s="3"/>
      <c r="C11" s="18"/>
      <c r="D11" s="3"/>
      <c r="E11" s="3"/>
      <c r="F11" s="67" t="s">
        <v>13</v>
      </c>
      <c r="G11" s="68"/>
      <c r="H11" s="69"/>
      <c r="I11" s="19">
        <f>SUM(I9:I10)</f>
        <v>0</v>
      </c>
      <c r="J11" s="3"/>
      <c r="K11" s="19">
        <f>SUM(K9:K10)</f>
        <v>0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</row>
    <row r="12" spans="1:64" x14ac:dyDescent="0.2">
      <c r="A12" s="20"/>
      <c r="B12" s="21"/>
      <c r="C12" s="22"/>
      <c r="D12" s="21"/>
      <c r="E12" s="21"/>
      <c r="F12" s="21"/>
      <c r="G12" s="5"/>
      <c r="H12" s="11"/>
      <c r="I12" s="23"/>
    </row>
    <row r="13" spans="1:64" ht="14.25" customHeight="1" x14ac:dyDescent="0.2">
      <c r="B13" s="20"/>
    </row>
    <row r="14" spans="1:64" ht="14.25" customHeight="1" x14ac:dyDescent="0.2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</row>
    <row r="15" spans="1:64" ht="14.25" customHeight="1" x14ac:dyDescent="0.2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</row>
    <row r="16" spans="1:64" ht="12.75" customHeight="1" x14ac:dyDescent="0.2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</row>
    <row r="17" spans="1:12" x14ac:dyDescent="0.2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</row>
    <row r="18" spans="1:12" x14ac:dyDescent="0.2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</row>
    <row r="19" spans="1:12" x14ac:dyDescent="0.2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</row>
    <row r="20" spans="1:12" x14ac:dyDescent="0.2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</row>
  </sheetData>
  <sheetProtection selectLockedCells="1" selectUnlockedCells="1"/>
  <mergeCells count="5">
    <mergeCell ref="A14:L20"/>
    <mergeCell ref="A4:L6"/>
    <mergeCell ref="F11:H11"/>
    <mergeCell ref="I2:L2"/>
    <mergeCell ref="A3:L3"/>
  </mergeCells>
  <pageMargins left="0" right="0" top="0.1388888888888889" bottom="0.1388888888888889" header="0" footer="0"/>
  <pageSetup paperSize="77" firstPageNumber="0" orientation="landscape" horizontalDpi="300" verticalDpi="300" r:id="rId1"/>
  <headerFooter alignWithMargins="0">
    <oddHeader>&amp;C&amp;Kffffff&amp;A</oddHeader>
    <oddFooter>&amp;C&amp;KffffffStrona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E05FF-9537-465A-8173-E2688319A42F}">
  <dimension ref="A1:BL25"/>
  <sheetViews>
    <sheetView topLeftCell="A16" zoomScale="150" zoomScaleNormal="150" workbookViewId="0">
      <selection activeCell="A19" sqref="A19:L25"/>
    </sheetView>
  </sheetViews>
  <sheetFormatPr defaultColWidth="8.7109375" defaultRowHeight="12.75" x14ac:dyDescent="0.2"/>
  <cols>
    <col min="1" max="1" width="3.140625" style="6" customWidth="1"/>
    <col min="2" max="2" width="17" style="6" customWidth="1"/>
    <col min="3" max="3" width="9.42578125" style="6" customWidth="1"/>
    <col min="4" max="4" width="11.28515625" style="6" customWidth="1"/>
    <col min="5" max="5" width="13" style="6" customWidth="1"/>
    <col min="6" max="6" width="11.7109375" style="6" customWidth="1"/>
    <col min="7" max="7" width="6.28515625" style="6" customWidth="1"/>
    <col min="8" max="8" width="11.28515625" style="6" customWidth="1"/>
    <col min="9" max="9" width="14.5703125" style="6" customWidth="1"/>
    <col min="10" max="10" width="9.85546875" style="6" customWidth="1"/>
    <col min="11" max="11" width="11.5703125" style="6" customWidth="1"/>
    <col min="12" max="12" width="10.85546875" style="6" customWidth="1"/>
    <col min="13" max="64" width="9.85546875" style="6" customWidth="1"/>
    <col min="65" max="16384" width="8.7109375" style="6"/>
  </cols>
  <sheetData>
    <row r="1" spans="1:64" x14ac:dyDescent="0.2">
      <c r="A1" s="1"/>
      <c r="B1" s="2" t="s">
        <v>100</v>
      </c>
      <c r="C1" s="3"/>
      <c r="D1" s="3"/>
      <c r="E1" s="3"/>
      <c r="F1" s="3"/>
      <c r="G1" s="3"/>
      <c r="H1" s="3"/>
      <c r="I1" s="4"/>
      <c r="J1" s="5"/>
      <c r="K1" s="3"/>
    </row>
    <row r="2" spans="1:64" ht="14.25" customHeight="1" x14ac:dyDescent="0.2">
      <c r="A2" s="3"/>
      <c r="B2" s="3" t="s">
        <v>101</v>
      </c>
      <c r="C2" s="3"/>
      <c r="D2" s="3"/>
      <c r="E2" s="3"/>
      <c r="F2" s="3"/>
      <c r="G2" s="10"/>
      <c r="H2" s="10"/>
      <c r="I2" s="70"/>
      <c r="J2" s="70"/>
      <c r="K2" s="70"/>
      <c r="L2" s="70"/>
    </row>
    <row r="3" spans="1:64" x14ac:dyDescent="0.2">
      <c r="A3" s="74" t="s">
        <v>55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64" ht="244.5" customHeight="1" x14ac:dyDescent="0.2">
      <c r="A4" s="72" t="s">
        <v>108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12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</row>
    <row r="5" spans="1:64" ht="12.75" customHeight="1" x14ac:dyDescent="0.2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</row>
    <row r="6" spans="1:64" ht="9.75" customHeight="1" x14ac:dyDescent="0.2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</row>
    <row r="7" spans="1:64" ht="99" customHeight="1" x14ac:dyDescent="0.2">
      <c r="A7" s="34" t="s">
        <v>1</v>
      </c>
      <c r="B7" s="35" t="s">
        <v>2</v>
      </c>
      <c r="C7" s="35" t="s">
        <v>80</v>
      </c>
      <c r="D7" s="34" t="s">
        <v>3</v>
      </c>
      <c r="E7" s="34" t="s">
        <v>4</v>
      </c>
      <c r="F7" s="35" t="s">
        <v>5</v>
      </c>
      <c r="G7" s="35" t="s">
        <v>6</v>
      </c>
      <c r="H7" s="35" t="s">
        <v>81</v>
      </c>
      <c r="I7" s="35" t="s">
        <v>82</v>
      </c>
      <c r="J7" s="35" t="s">
        <v>83</v>
      </c>
      <c r="K7" s="35" t="s">
        <v>7</v>
      </c>
      <c r="L7" s="35" t="s">
        <v>8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</row>
    <row r="8" spans="1:64" x14ac:dyDescent="0.2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</row>
    <row r="9" spans="1:64" ht="75" customHeight="1" x14ac:dyDescent="0.2">
      <c r="A9" s="47">
        <v>1</v>
      </c>
      <c r="B9" s="48" t="s">
        <v>56</v>
      </c>
      <c r="C9" s="36"/>
      <c r="D9" s="14" t="s">
        <v>57</v>
      </c>
      <c r="E9" s="53" t="s">
        <v>58</v>
      </c>
      <c r="F9" s="14" t="s">
        <v>59</v>
      </c>
      <c r="G9" s="27">
        <v>40</v>
      </c>
      <c r="H9" s="33"/>
      <c r="I9" s="9">
        <f>ROUND(H9*G9,2)</f>
        <v>0</v>
      </c>
      <c r="J9" s="32"/>
      <c r="K9" s="9">
        <f>ROUND(I9+(I9*J9),2)</f>
        <v>0</v>
      </c>
      <c r="L9" s="9">
        <f>ROUND(K9/G9,2)</f>
        <v>0</v>
      </c>
    </row>
    <row r="10" spans="1:64" ht="67.5" customHeight="1" x14ac:dyDescent="0.2">
      <c r="A10" s="47">
        <v>2</v>
      </c>
      <c r="B10" s="48" t="s">
        <v>56</v>
      </c>
      <c r="C10" s="51"/>
      <c r="D10" s="14" t="s">
        <v>57</v>
      </c>
      <c r="E10" s="53" t="s">
        <v>58</v>
      </c>
      <c r="F10" s="47" t="s">
        <v>60</v>
      </c>
      <c r="G10" s="27">
        <v>500</v>
      </c>
      <c r="H10" s="33"/>
      <c r="I10" s="9">
        <f t="shared" ref="I10:I15" si="0">ROUND(H10*G10,2)</f>
        <v>0</v>
      </c>
      <c r="J10" s="32"/>
      <c r="K10" s="9">
        <f t="shared" ref="K10:K15" si="1">ROUND(I10+(I10*J10),2)</f>
        <v>0</v>
      </c>
      <c r="L10" s="9">
        <f t="shared" ref="L10:L15" si="2">ROUND(K10/G10,2)</f>
        <v>0</v>
      </c>
    </row>
    <row r="11" spans="1:64" ht="69.75" customHeight="1" x14ac:dyDescent="0.2">
      <c r="A11" s="47">
        <v>3</v>
      </c>
      <c r="B11" s="48" t="s">
        <v>56</v>
      </c>
      <c r="C11" s="36"/>
      <c r="D11" s="14" t="s">
        <v>57</v>
      </c>
      <c r="E11" s="53" t="s">
        <v>58</v>
      </c>
      <c r="F11" s="14" t="s">
        <v>61</v>
      </c>
      <c r="G11" s="27">
        <v>40</v>
      </c>
      <c r="H11" s="33"/>
      <c r="I11" s="9">
        <f t="shared" si="0"/>
        <v>0</v>
      </c>
      <c r="J11" s="32"/>
      <c r="K11" s="9">
        <f t="shared" si="1"/>
        <v>0</v>
      </c>
      <c r="L11" s="9">
        <f t="shared" si="2"/>
        <v>0</v>
      </c>
    </row>
    <row r="12" spans="1:64" ht="66" customHeight="1" x14ac:dyDescent="0.2">
      <c r="A12" s="47">
        <v>4</v>
      </c>
      <c r="B12" s="48" t="s">
        <v>56</v>
      </c>
      <c r="C12" s="36"/>
      <c r="D12" s="14" t="s">
        <v>57</v>
      </c>
      <c r="E12" s="53" t="s">
        <v>58</v>
      </c>
      <c r="F12" s="14" t="s">
        <v>19</v>
      </c>
      <c r="G12" s="27">
        <v>1200</v>
      </c>
      <c r="H12" s="33"/>
      <c r="I12" s="9">
        <f t="shared" si="0"/>
        <v>0</v>
      </c>
      <c r="J12" s="32"/>
      <c r="K12" s="9">
        <f t="shared" si="1"/>
        <v>0</v>
      </c>
      <c r="L12" s="9">
        <f t="shared" si="2"/>
        <v>0</v>
      </c>
    </row>
    <row r="13" spans="1:64" ht="69" customHeight="1" x14ac:dyDescent="0.2">
      <c r="A13" s="47">
        <v>5</v>
      </c>
      <c r="B13" s="48" t="s">
        <v>62</v>
      </c>
      <c r="C13" s="51"/>
      <c r="D13" s="14" t="s">
        <v>63</v>
      </c>
      <c r="E13" s="14" t="s">
        <v>64</v>
      </c>
      <c r="F13" s="14" t="s">
        <v>65</v>
      </c>
      <c r="G13" s="27">
        <v>10</v>
      </c>
      <c r="H13" s="33"/>
      <c r="I13" s="9">
        <f t="shared" si="0"/>
        <v>0</v>
      </c>
      <c r="J13" s="32"/>
      <c r="K13" s="9">
        <f t="shared" si="1"/>
        <v>0</v>
      </c>
      <c r="L13" s="9">
        <f t="shared" si="2"/>
        <v>0</v>
      </c>
    </row>
    <row r="14" spans="1:64" ht="57" customHeight="1" x14ac:dyDescent="0.2">
      <c r="A14" s="47">
        <v>6</v>
      </c>
      <c r="B14" s="48" t="s">
        <v>62</v>
      </c>
      <c r="C14" s="51"/>
      <c r="D14" s="14" t="s">
        <v>63</v>
      </c>
      <c r="E14" s="14" t="s">
        <v>64</v>
      </c>
      <c r="F14" s="14" t="s">
        <v>66</v>
      </c>
      <c r="G14" s="27">
        <v>10</v>
      </c>
      <c r="H14" s="33"/>
      <c r="I14" s="9">
        <f t="shared" si="0"/>
        <v>0</v>
      </c>
      <c r="J14" s="32"/>
      <c r="K14" s="9">
        <f t="shared" si="1"/>
        <v>0</v>
      </c>
      <c r="L14" s="9">
        <f t="shared" si="2"/>
        <v>0</v>
      </c>
    </row>
    <row r="15" spans="1:64" ht="66.75" customHeight="1" thickBot="1" x14ac:dyDescent="0.25">
      <c r="A15" s="47">
        <v>7</v>
      </c>
      <c r="B15" s="48" t="s">
        <v>62</v>
      </c>
      <c r="C15" s="51"/>
      <c r="D15" s="14" t="s">
        <v>63</v>
      </c>
      <c r="E15" s="14" t="s">
        <v>64</v>
      </c>
      <c r="F15" s="39" t="s">
        <v>67</v>
      </c>
      <c r="G15" s="59">
        <v>1100</v>
      </c>
      <c r="H15" s="31"/>
      <c r="I15" s="8">
        <f t="shared" si="0"/>
        <v>0</v>
      </c>
      <c r="J15" s="32"/>
      <c r="K15" s="8">
        <f t="shared" si="1"/>
        <v>0</v>
      </c>
      <c r="L15" s="9">
        <f t="shared" si="2"/>
        <v>0</v>
      </c>
    </row>
    <row r="16" spans="1:64" ht="18.75" customHeight="1" thickBot="1" x14ac:dyDescent="0.25">
      <c r="A16" s="3"/>
      <c r="B16" s="3"/>
      <c r="C16" s="18"/>
      <c r="D16" s="3"/>
      <c r="E16" s="3"/>
      <c r="F16" s="60" t="s">
        <v>13</v>
      </c>
      <c r="G16" s="61"/>
      <c r="H16" s="62"/>
      <c r="I16" s="63">
        <f>SUM(I9:I15)</f>
        <v>0</v>
      </c>
      <c r="J16" s="3"/>
      <c r="K16" s="19">
        <f>SUM(K9:K15)</f>
        <v>0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</row>
    <row r="17" spans="1:12" x14ac:dyDescent="0.2">
      <c r="A17" s="20"/>
      <c r="B17" s="21"/>
      <c r="C17" s="22"/>
      <c r="D17" s="21"/>
      <c r="E17" s="21"/>
      <c r="F17" s="21"/>
      <c r="G17" s="5"/>
      <c r="H17" s="11"/>
      <c r="I17" s="23"/>
    </row>
    <row r="18" spans="1:12" ht="14.25" customHeight="1" x14ac:dyDescent="0.2">
      <c r="B18" s="20"/>
    </row>
    <row r="19" spans="1:12" ht="14.25" customHeight="1" x14ac:dyDescent="0.2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</row>
    <row r="20" spans="1:12" ht="14.25" customHeight="1" x14ac:dyDescent="0.2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</row>
    <row r="21" spans="1:12" ht="12.75" customHeight="1" x14ac:dyDescent="0.2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</row>
    <row r="22" spans="1:12" x14ac:dyDescent="0.2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</row>
    <row r="23" spans="1:12" x14ac:dyDescent="0.2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</row>
    <row r="24" spans="1:12" x14ac:dyDescent="0.2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</row>
    <row r="25" spans="1:12" x14ac:dyDescent="0.2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</row>
  </sheetData>
  <sheetProtection selectLockedCells="1" selectUnlockedCells="1"/>
  <mergeCells count="4">
    <mergeCell ref="A19:L25"/>
    <mergeCell ref="A4:L6"/>
    <mergeCell ref="I2:L2"/>
    <mergeCell ref="A3:L3"/>
  </mergeCells>
  <pageMargins left="0" right="0" top="0.1388888888888889" bottom="0.1388888888888889" header="0" footer="0"/>
  <pageSetup paperSize="9" firstPageNumber="0" orientation="landscape" horizontalDpi="300" verticalDpi="300" r:id="rId1"/>
  <headerFooter alignWithMargins="0">
    <oddHeader>&amp;C&amp;Kffffff&amp;A</oddHeader>
    <oddFooter>&amp;C&amp;KffffffStrona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08C9C-94BE-42F7-A67B-73ECE7DFFC05}">
  <dimension ref="A1:BL13"/>
  <sheetViews>
    <sheetView topLeftCell="A8" zoomScale="150" zoomScaleNormal="150" workbookViewId="0">
      <selection activeCell="K12" sqref="K12"/>
    </sheetView>
  </sheetViews>
  <sheetFormatPr defaultColWidth="8.7109375" defaultRowHeight="12.75" x14ac:dyDescent="0.2"/>
  <cols>
    <col min="1" max="1" width="3.140625" style="6" customWidth="1"/>
    <col min="2" max="2" width="17" style="6" customWidth="1"/>
    <col min="3" max="3" width="9.42578125" style="6" customWidth="1"/>
    <col min="4" max="4" width="11.28515625" style="6" customWidth="1"/>
    <col min="5" max="5" width="13" style="6" customWidth="1"/>
    <col min="6" max="6" width="11.7109375" style="6" customWidth="1"/>
    <col min="7" max="7" width="6.28515625" style="6" customWidth="1"/>
    <col min="8" max="8" width="11.28515625" style="6" customWidth="1"/>
    <col min="9" max="9" width="14.5703125" style="6" customWidth="1"/>
    <col min="10" max="10" width="9.85546875" style="6" customWidth="1"/>
    <col min="11" max="11" width="11.5703125" style="6" customWidth="1"/>
    <col min="12" max="12" width="10.85546875" style="6" customWidth="1"/>
    <col min="13" max="64" width="9.85546875" style="6" customWidth="1"/>
    <col min="65" max="16384" width="8.7109375" style="6"/>
  </cols>
  <sheetData>
    <row r="1" spans="1:64" x14ac:dyDescent="0.2">
      <c r="A1" s="1"/>
      <c r="B1" s="2" t="s">
        <v>103</v>
      </c>
      <c r="C1" s="3"/>
      <c r="D1" s="3"/>
      <c r="E1" s="3"/>
      <c r="F1" s="3"/>
      <c r="G1" s="3"/>
      <c r="H1" s="3"/>
      <c r="I1" s="4"/>
      <c r="J1" s="5"/>
      <c r="K1" s="3"/>
    </row>
    <row r="2" spans="1:64" ht="14.25" customHeight="1" x14ac:dyDescent="0.2">
      <c r="A2" s="3"/>
      <c r="B2" s="3" t="s">
        <v>104</v>
      </c>
      <c r="C2" s="3"/>
      <c r="D2" s="3"/>
      <c r="E2" s="3"/>
      <c r="F2" s="3"/>
      <c r="G2" s="10"/>
      <c r="H2" s="10"/>
      <c r="I2" s="70"/>
      <c r="J2" s="70"/>
      <c r="K2" s="70"/>
      <c r="L2" s="70"/>
    </row>
    <row r="3" spans="1:64" ht="18.75" x14ac:dyDescent="0.2">
      <c r="A3" s="71" t="s">
        <v>68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64" ht="163.5" customHeight="1" x14ac:dyDescent="0.2">
      <c r="A4" s="65" t="s">
        <v>102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12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</row>
    <row r="5" spans="1:64" ht="36" customHeight="1" x14ac:dyDescent="0.2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</row>
    <row r="6" spans="1:64" x14ac:dyDescent="0.2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</row>
    <row r="7" spans="1:64" ht="76.5" customHeight="1" x14ac:dyDescent="0.2">
      <c r="A7" s="34" t="s">
        <v>1</v>
      </c>
      <c r="B7" s="35" t="s">
        <v>2</v>
      </c>
      <c r="C7" s="35" t="s">
        <v>80</v>
      </c>
      <c r="D7" s="34" t="s">
        <v>3</v>
      </c>
      <c r="E7" s="34" t="s">
        <v>4</v>
      </c>
      <c r="F7" s="35" t="s">
        <v>5</v>
      </c>
      <c r="G7" s="35" t="s">
        <v>6</v>
      </c>
      <c r="H7" s="35" t="s">
        <v>81</v>
      </c>
      <c r="I7" s="35" t="s">
        <v>82</v>
      </c>
      <c r="J7" s="35" t="s">
        <v>83</v>
      </c>
      <c r="K7" s="35" t="s">
        <v>7</v>
      </c>
      <c r="L7" s="35" t="s">
        <v>8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</row>
    <row r="8" spans="1:64" ht="20.25" customHeight="1" x14ac:dyDescent="0.2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</row>
    <row r="9" spans="1:64" ht="69.75" customHeight="1" x14ac:dyDescent="0.2">
      <c r="A9" s="14">
        <v>1</v>
      </c>
      <c r="B9" s="16" t="s">
        <v>69</v>
      </c>
      <c r="C9" s="45"/>
      <c r="D9" s="17" t="s">
        <v>16</v>
      </c>
      <c r="E9" s="16" t="s">
        <v>70</v>
      </c>
      <c r="F9" s="17" t="s">
        <v>71</v>
      </c>
      <c r="G9" s="54">
        <v>540</v>
      </c>
      <c r="H9" s="33"/>
      <c r="I9" s="9">
        <f>ROUND(H9*G9,2)</f>
        <v>0</v>
      </c>
      <c r="J9" s="32"/>
      <c r="K9" s="9">
        <f>ROUND(I9+(I9*J9),2)</f>
        <v>0</v>
      </c>
      <c r="L9" s="9">
        <f>ROUND(K9/G9,2)</f>
        <v>0</v>
      </c>
    </row>
    <row r="10" spans="1:64" ht="69.75" customHeight="1" thickBot="1" x14ac:dyDescent="0.25">
      <c r="A10" s="14">
        <v>2</v>
      </c>
      <c r="B10" s="16" t="s">
        <v>69</v>
      </c>
      <c r="C10" s="45"/>
      <c r="D10" s="17" t="s">
        <v>16</v>
      </c>
      <c r="E10" s="16" t="s">
        <v>70</v>
      </c>
      <c r="F10" s="17" t="s">
        <v>72</v>
      </c>
      <c r="G10" s="54">
        <v>50</v>
      </c>
      <c r="H10" s="33"/>
      <c r="I10" s="9">
        <f>ROUND(H10*G10,2)</f>
        <v>0</v>
      </c>
      <c r="J10" s="32"/>
      <c r="K10" s="9">
        <f>ROUND(I10+(I10*J10),2)</f>
        <v>0</v>
      </c>
      <c r="L10" s="9">
        <f>ROUND(K10/G10,2)</f>
        <v>0</v>
      </c>
    </row>
    <row r="11" spans="1:64" ht="18.75" customHeight="1" thickBot="1" x14ac:dyDescent="0.25">
      <c r="A11" s="3"/>
      <c r="B11" s="3"/>
      <c r="C11" s="18"/>
      <c r="D11" s="3"/>
      <c r="E11" s="3"/>
      <c r="F11" s="67" t="s">
        <v>13</v>
      </c>
      <c r="G11" s="68"/>
      <c r="H11" s="69"/>
      <c r="I11" s="19">
        <f>SUM(I9:I10)</f>
        <v>0</v>
      </c>
      <c r="J11" s="3"/>
      <c r="K11" s="19">
        <f>SUM(K9:K10)</f>
        <v>0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</row>
    <row r="12" spans="1:64" x14ac:dyDescent="0.2">
      <c r="A12" s="20"/>
      <c r="B12" s="21"/>
      <c r="C12" s="22"/>
      <c r="D12" s="21"/>
      <c r="E12" s="21"/>
      <c r="F12" s="21"/>
      <c r="G12" s="5"/>
      <c r="H12" s="11"/>
      <c r="I12" s="23"/>
    </row>
    <row r="13" spans="1:64" ht="14.25" customHeight="1" x14ac:dyDescent="0.2">
      <c r="B13" s="20"/>
    </row>
  </sheetData>
  <sheetProtection selectLockedCells="1" selectUnlockedCells="1"/>
  <mergeCells count="4">
    <mergeCell ref="F11:H11"/>
    <mergeCell ref="I2:L2"/>
    <mergeCell ref="A3:L3"/>
    <mergeCell ref="A4:L6"/>
  </mergeCells>
  <pageMargins left="0" right="0" top="0.1388888888888889" bottom="0.1388888888888889" header="0" footer="0"/>
  <pageSetup paperSize="77" firstPageNumber="0" orientation="landscape" horizontalDpi="300" verticalDpi="300"/>
  <headerFooter alignWithMargins="0">
    <oddHeader>&amp;C&amp;Kffffff&amp;A</oddHeader>
    <oddFooter>&amp;C&amp;KffffffStrona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9CD28-8A61-455B-B42C-8351AB6C941D}">
  <dimension ref="A1:BL21"/>
  <sheetViews>
    <sheetView topLeftCell="A7" zoomScale="150" zoomScaleNormal="150" workbookViewId="0">
      <selection activeCell="A15" sqref="A15:L21"/>
    </sheetView>
  </sheetViews>
  <sheetFormatPr defaultColWidth="8.7109375" defaultRowHeight="12.75" x14ac:dyDescent="0.2"/>
  <cols>
    <col min="1" max="1" width="3.140625" style="6" customWidth="1"/>
    <col min="2" max="2" width="17" style="6" customWidth="1"/>
    <col min="3" max="3" width="9.42578125" style="6" customWidth="1"/>
    <col min="4" max="4" width="11.28515625" style="6" customWidth="1"/>
    <col min="5" max="5" width="13" style="6" customWidth="1"/>
    <col min="6" max="6" width="11.7109375" style="6" customWidth="1"/>
    <col min="7" max="7" width="6.28515625" style="6" customWidth="1"/>
    <col min="8" max="8" width="11.28515625" style="6" customWidth="1"/>
    <col min="9" max="9" width="14.5703125" style="6" customWidth="1"/>
    <col min="10" max="10" width="9.85546875" style="6" customWidth="1"/>
    <col min="11" max="11" width="11.5703125" style="6" customWidth="1"/>
    <col min="12" max="12" width="10.85546875" style="6" customWidth="1"/>
    <col min="13" max="64" width="9.85546875" style="6" customWidth="1"/>
    <col min="65" max="16384" width="8.7109375" style="6"/>
  </cols>
  <sheetData>
    <row r="1" spans="1:64" x14ac:dyDescent="0.2">
      <c r="A1" s="1"/>
      <c r="B1" s="2" t="s">
        <v>105</v>
      </c>
      <c r="C1" s="3"/>
      <c r="D1" s="3"/>
      <c r="E1" s="3"/>
      <c r="F1" s="3"/>
      <c r="G1" s="3"/>
      <c r="H1" s="3"/>
      <c r="I1" s="4"/>
      <c r="J1" s="5"/>
      <c r="K1" s="3"/>
    </row>
    <row r="2" spans="1:64" ht="14.25" customHeight="1" x14ac:dyDescent="0.2">
      <c r="A2" s="3"/>
      <c r="B2" s="3" t="s">
        <v>106</v>
      </c>
      <c r="C2" s="3"/>
      <c r="D2" s="3"/>
      <c r="E2" s="3"/>
      <c r="F2" s="3"/>
      <c r="G2" s="10"/>
      <c r="H2" s="10"/>
      <c r="I2" s="70"/>
      <c r="J2" s="70"/>
      <c r="K2" s="70"/>
      <c r="L2" s="70"/>
    </row>
    <row r="3" spans="1:64" ht="18.75" x14ac:dyDescent="0.2">
      <c r="A3" s="71" t="s">
        <v>73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64" ht="93" customHeight="1" x14ac:dyDescent="0.2">
      <c r="A4" s="65" t="s">
        <v>84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12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</row>
    <row r="5" spans="1:64" ht="32.25" customHeight="1" x14ac:dyDescent="0.2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</row>
    <row r="6" spans="1:64" ht="75" customHeight="1" x14ac:dyDescent="0.2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</row>
    <row r="7" spans="1:64" ht="83.25" customHeight="1" x14ac:dyDescent="0.2">
      <c r="A7" s="34" t="s">
        <v>1</v>
      </c>
      <c r="B7" s="35" t="s">
        <v>2</v>
      </c>
      <c r="C7" s="35" t="s">
        <v>80</v>
      </c>
      <c r="D7" s="34" t="s">
        <v>3</v>
      </c>
      <c r="E7" s="34" t="s">
        <v>4</v>
      </c>
      <c r="F7" s="35" t="s">
        <v>5</v>
      </c>
      <c r="G7" s="35" t="s">
        <v>6</v>
      </c>
      <c r="H7" s="35" t="s">
        <v>81</v>
      </c>
      <c r="I7" s="35" t="s">
        <v>82</v>
      </c>
      <c r="J7" s="35" t="s">
        <v>83</v>
      </c>
      <c r="K7" s="35" t="s">
        <v>7</v>
      </c>
      <c r="L7" s="35" t="s">
        <v>8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</row>
    <row r="8" spans="1:64" ht="19.5" customHeight="1" x14ac:dyDescent="0.2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</row>
    <row r="9" spans="1:64" ht="41.85" customHeight="1" x14ac:dyDescent="0.2">
      <c r="A9" s="14">
        <v>1</v>
      </c>
      <c r="B9" s="48" t="s">
        <v>74</v>
      </c>
      <c r="C9" s="50"/>
      <c r="D9" s="14" t="s">
        <v>22</v>
      </c>
      <c r="E9" s="14" t="s">
        <v>75</v>
      </c>
      <c r="F9" s="14" t="s">
        <v>76</v>
      </c>
      <c r="G9" s="27">
        <v>240</v>
      </c>
      <c r="H9" s="33"/>
      <c r="I9" s="9">
        <f>ROUND(H9*G9,2)</f>
        <v>0</v>
      </c>
      <c r="J9" s="32"/>
      <c r="K9" s="9">
        <f>ROUND(I9+(I9*J9),2)</f>
        <v>0</v>
      </c>
      <c r="L9" s="9">
        <f>ROUND(K9/G9,2)</f>
        <v>0</v>
      </c>
    </row>
    <row r="10" spans="1:64" ht="41.85" customHeight="1" x14ac:dyDescent="0.2">
      <c r="A10" s="14">
        <v>2</v>
      </c>
      <c r="B10" s="48" t="s">
        <v>74</v>
      </c>
      <c r="C10" s="50"/>
      <c r="D10" s="14" t="s">
        <v>22</v>
      </c>
      <c r="E10" s="14" t="s">
        <v>77</v>
      </c>
      <c r="F10" s="14" t="s">
        <v>76</v>
      </c>
      <c r="G10" s="27">
        <v>120</v>
      </c>
      <c r="H10" s="33"/>
      <c r="I10" s="9">
        <f t="shared" ref="I10:I11" si="0">ROUND(H10*G10,2)</f>
        <v>0</v>
      </c>
      <c r="J10" s="32"/>
      <c r="K10" s="9">
        <f t="shared" ref="K10:K11" si="1">ROUND(I10+(I10*J10),2)</f>
        <v>0</v>
      </c>
      <c r="L10" s="9">
        <f t="shared" ref="L10:L11" si="2">ROUND(K10/G10,2)</f>
        <v>0</v>
      </c>
    </row>
    <row r="11" spans="1:64" ht="41.85" customHeight="1" thickBot="1" x14ac:dyDescent="0.25">
      <c r="A11" s="14">
        <v>3</v>
      </c>
      <c r="B11" s="48" t="s">
        <v>74</v>
      </c>
      <c r="C11" s="50"/>
      <c r="D11" s="14" t="s">
        <v>22</v>
      </c>
      <c r="E11" s="14" t="s">
        <v>78</v>
      </c>
      <c r="F11" s="14" t="s">
        <v>76</v>
      </c>
      <c r="G11" s="27">
        <v>20</v>
      </c>
      <c r="H11" s="33"/>
      <c r="I11" s="9">
        <f t="shared" si="0"/>
        <v>0</v>
      </c>
      <c r="J11" s="32"/>
      <c r="K11" s="9">
        <f t="shared" si="1"/>
        <v>0</v>
      </c>
      <c r="L11" s="9">
        <f t="shared" si="2"/>
        <v>0</v>
      </c>
    </row>
    <row r="12" spans="1:64" ht="18.75" customHeight="1" thickBot="1" x14ac:dyDescent="0.25">
      <c r="A12" s="3"/>
      <c r="B12" s="3"/>
      <c r="C12" s="18"/>
      <c r="D12" s="3"/>
      <c r="E12" s="3"/>
      <c r="F12" s="67" t="s">
        <v>13</v>
      </c>
      <c r="G12" s="68"/>
      <c r="H12" s="69"/>
      <c r="I12" s="19">
        <f>SUM(I9:I11)</f>
        <v>0</v>
      </c>
      <c r="J12" s="3"/>
      <c r="K12" s="19">
        <f>SUM(K9:K11)</f>
        <v>0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</row>
    <row r="13" spans="1:64" x14ac:dyDescent="0.2">
      <c r="A13" s="20"/>
      <c r="B13" s="21"/>
      <c r="C13" s="22"/>
      <c r="D13" s="21"/>
      <c r="E13" s="21"/>
      <c r="F13" s="21"/>
      <c r="G13" s="5"/>
      <c r="H13" s="11"/>
      <c r="I13" s="23"/>
    </row>
    <row r="14" spans="1:64" ht="14.25" customHeight="1" x14ac:dyDescent="0.2">
      <c r="B14" s="20"/>
    </row>
    <row r="15" spans="1:64" ht="14.25" customHeight="1" x14ac:dyDescent="0.2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</row>
    <row r="16" spans="1:64" ht="14.25" customHeight="1" x14ac:dyDescent="0.2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</row>
    <row r="17" spans="1:12" ht="12.75" customHeight="1" x14ac:dyDescent="0.2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</row>
    <row r="18" spans="1:12" x14ac:dyDescent="0.2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</row>
    <row r="19" spans="1:12" hidden="1" x14ac:dyDescent="0.2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</row>
    <row r="20" spans="1:12" hidden="1" x14ac:dyDescent="0.2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</row>
    <row r="21" spans="1:12" hidden="1" x14ac:dyDescent="0.2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</row>
  </sheetData>
  <sheetProtection selectLockedCells="1" selectUnlockedCells="1"/>
  <mergeCells count="5">
    <mergeCell ref="A15:L21"/>
    <mergeCell ref="A4:L6"/>
    <mergeCell ref="F12:H12"/>
    <mergeCell ref="I2:L2"/>
    <mergeCell ref="A3:L3"/>
  </mergeCells>
  <pageMargins left="0" right="0" top="0.1388888888888889" bottom="0.1388888888888889" header="0" footer="0"/>
  <pageSetup paperSize="77" firstPageNumber="0" orientation="landscape" horizontalDpi="300" verticalDpi="300"/>
  <headerFooter alignWithMargins="0">
    <oddHeader>&amp;C&amp;Kffffff&amp;A</oddHeader>
    <oddFooter>&amp;C&amp;KffffffStrona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Zad. 1</vt:lpstr>
      <vt:lpstr>Zad. 2</vt:lpstr>
      <vt:lpstr>Zad. 3</vt:lpstr>
      <vt:lpstr>Zad. 4</vt:lpstr>
      <vt:lpstr>Zad. 5</vt:lpstr>
      <vt:lpstr>Zad. 6</vt:lpstr>
      <vt:lpstr>Zad. 7</vt:lpstr>
      <vt:lpstr>Zad. 8</vt:lpstr>
      <vt:lpstr>Zad.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Apteka</dc:creator>
  <cp:lastModifiedBy>Zamówienia Publiczne</cp:lastModifiedBy>
  <cp:lastPrinted>2024-12-06T13:18:06Z</cp:lastPrinted>
  <dcterms:created xsi:type="dcterms:W3CDTF">2024-12-04T10:07:58Z</dcterms:created>
  <dcterms:modified xsi:type="dcterms:W3CDTF">2024-12-13T10:06:16Z</dcterms:modified>
</cp:coreProperties>
</file>