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25" windowHeight="12195" activeTab="0"/>
  </bookViews>
  <sheets>
    <sheet name="część I" sheetId="1" r:id="rId1"/>
  </sheets>
  <definedNames>
    <definedName name="_xlnm.Print_Area" localSheetId="0">'część I'!$A$1:$Q$22</definedName>
  </definedNames>
  <calcPr fullCalcOnLoad="1"/>
</workbook>
</file>

<file path=xl/sharedStrings.xml><?xml version="1.0" encoding="utf-8"?>
<sst xmlns="http://schemas.openxmlformats.org/spreadsheetml/2006/main" count="58" uniqueCount="47">
  <si>
    <t>Lp.</t>
  </si>
  <si>
    <t>....................................................................................</t>
  </si>
  <si>
    <t>Jedn. miary</t>
  </si>
  <si>
    <t xml:space="preserve">KALKULACJA CENY OFERTOWEJ  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</si>
  <si>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</si>
  <si>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</si>
  <si>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</si>
  <si>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</si>
  <si>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</si>
  <si>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</si>
  <si>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</si>
  <si>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</si>
  <si>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</si>
  <si>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</si>
  <si>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</si>
  <si>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>ilość</t>
  </si>
  <si>
    <t xml:space="preserve">Wartość brutto [zł] </t>
  </si>
  <si>
    <t>kol.5</t>
  </si>
  <si>
    <t>kol.6</t>
  </si>
  <si>
    <t>Cena jedn. netto [zł/kg]</t>
  </si>
  <si>
    <t>kol.10</t>
  </si>
  <si>
    <t>kol.14</t>
  </si>
  <si>
    <t xml:space="preserve">kol.7 = kol.4 x kol. 6 </t>
  </si>
  <si>
    <t>kol.8 = kol.7 x kol. 5</t>
  </si>
  <si>
    <t>kol.9 = kol.7 + kol. 8</t>
  </si>
  <si>
    <t>RAZEM*</t>
  </si>
  <si>
    <t>Wartość netto [zł]</t>
  </si>
  <si>
    <t xml:space="preserve">kol.11 = kol.4 x kol. 10 </t>
  </si>
  <si>
    <t>kol.12 = kol.11 x kol. 5</t>
  </si>
  <si>
    <t>kol.13= kol.11 + kol. 12</t>
  </si>
  <si>
    <t xml:space="preserve">kol.15 = kol.7 + kol. 11 </t>
  </si>
  <si>
    <t>kol.16 = kol.8 + kol. 12</t>
  </si>
  <si>
    <t>kol.17 = kol.9 + kol. 13</t>
  </si>
  <si>
    <t>kg</t>
  </si>
  <si>
    <t>* wartości z poz. RAZEM przenieść do Formularza ofertowego i wpisać w odpowiednie pola dot. części nr 1 zamówienia</t>
  </si>
  <si>
    <t>ZAMÓWIENIE W RAMACH PRAWA OPCJI</t>
  </si>
  <si>
    <t>RAZEM: ZAMÓWIENIE PODSTAWOWE + OPCJA</t>
  </si>
  <si>
    <t>Olej  rzepakowy</t>
  </si>
  <si>
    <t>Oliwa z oliwek</t>
  </si>
  <si>
    <t>Olej  słonecznikowy</t>
  </si>
  <si>
    <t>Mix tłuszczowy jednoporcjowy</t>
  </si>
  <si>
    <t>Margaryna</t>
  </si>
  <si>
    <t>l</t>
  </si>
  <si>
    <t>…………………………………………………   
dokument należy podpisać kwalifikowanym podpisem elektronicznym lub elektronicznym podpisem zaufanym lub podpisem osobistym przez osobę lub osoby umocowane do złożenia podpisu w imieniu Wykonawcy</t>
  </si>
  <si>
    <t>ZP/49/2022</t>
  </si>
  <si>
    <t xml:space="preserve">Załacznik nr 1A do SWZ/ Załącznik nr 1A do umowy </t>
  </si>
  <si>
    <t>Dostawa żywności celem bieżącego żywienia wojsk w 2022r.- Oleje i tłuszcze roslinne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</si>
</sst>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2" fontId="18" fillId="3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53" applyFont="1" applyFill="1" applyBorder="1" applyAlignment="1">
      <alignment horizontal="center" vertical="center" wrapText="1"/>
      <protection/>
    </xf>
    <xf numFmtId="0" fontId="8" fillId="35" borderId="13" xfId="0" applyFont="1" applyFill="1" applyBorder="1" applyAlignment="1">
      <alignment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center" vertical="center" wrapText="1"/>
    </xf>
    <xf numFmtId="0" fontId="16" fillId="34" borderId="16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/>
    </xf>
    <xf numFmtId="0" fontId="16" fillId="34" borderId="17" xfId="0" applyNumberFormat="1" applyFont="1" applyFill="1" applyBorder="1" applyAlignment="1">
      <alignment horizontal="center" vertical="center" wrapText="1"/>
    </xf>
    <xf numFmtId="0" fontId="8" fillId="35" borderId="18" xfId="0" applyNumberFormat="1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NumberFormat="1" applyFont="1" applyFill="1" applyBorder="1" applyAlignment="1">
      <alignment horizontal="center" vertical="center" wrapText="1"/>
    </xf>
    <xf numFmtId="0" fontId="8" fillId="35" borderId="21" xfId="0" applyNumberFormat="1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3" fontId="8" fillId="35" borderId="23" xfId="0" applyNumberFormat="1" applyFont="1" applyFill="1" applyBorder="1" applyAlignment="1">
      <alignment horizontal="right" vertical="center" wrapText="1"/>
    </xf>
    <xf numFmtId="4" fontId="8" fillId="0" borderId="24" xfId="53" applyNumberFormat="1" applyFont="1" applyFill="1" applyBorder="1" applyAlignment="1" applyProtection="1">
      <alignment horizontal="right" vertical="center" wrapText="1"/>
      <protection locked="0"/>
    </xf>
    <xf numFmtId="4" fontId="8" fillId="0" borderId="25" xfId="53" applyNumberFormat="1" applyFont="1" applyFill="1" applyBorder="1" applyAlignment="1" applyProtection="1">
      <alignment horizontal="right" vertical="center" wrapText="1"/>
      <protection locked="0"/>
    </xf>
    <xf numFmtId="4" fontId="21" fillId="33" borderId="26" xfId="52" applyNumberFormat="1" applyFont="1" applyFill="1" applyBorder="1" applyAlignment="1" applyProtection="1">
      <alignment horizontal="center" vertical="center"/>
      <protection hidden="1"/>
    </xf>
    <xf numFmtId="4" fontId="18" fillId="34" borderId="18" xfId="0" applyNumberFormat="1" applyFont="1" applyFill="1" applyBorder="1" applyAlignment="1">
      <alignment horizontal="right" vertical="center"/>
    </xf>
    <xf numFmtId="4" fontId="21" fillId="33" borderId="24" xfId="52" applyNumberFormat="1" applyFont="1" applyFill="1" applyBorder="1" applyAlignment="1" applyProtection="1">
      <alignment horizontal="center" vertical="center"/>
      <protection hidden="1"/>
    </xf>
    <xf numFmtId="4" fontId="21" fillId="33" borderId="25" xfId="52" applyNumberFormat="1" applyFont="1" applyFill="1" applyBorder="1" applyAlignment="1" applyProtection="1">
      <alignment horizontal="center" vertical="center"/>
      <protection hidden="1"/>
    </xf>
    <xf numFmtId="4" fontId="8" fillId="0" borderId="26" xfId="52" applyNumberFormat="1" applyFont="1" applyFill="1" applyBorder="1" applyAlignment="1" applyProtection="1">
      <alignment horizontal="right" vertical="center"/>
      <protection hidden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9" fontId="8" fillId="0" borderId="12" xfId="56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>
      <alignment horizontal="center" vertical="center" wrapText="1"/>
      <protection/>
    </xf>
    <xf numFmtId="170" fontId="8" fillId="35" borderId="12" xfId="0" applyNumberFormat="1" applyFont="1" applyFill="1" applyBorder="1" applyAlignment="1">
      <alignment horizontal="right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vertical="center" wrapText="1"/>
    </xf>
    <xf numFmtId="170" fontId="8" fillId="35" borderId="27" xfId="0" applyNumberFormat="1" applyFont="1" applyFill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0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5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2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workbookViewId="0" topLeftCell="A1">
      <selection activeCell="N15" sqref="N15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7.375" style="7" customWidth="1"/>
    <col min="7" max="7" width="12.375" style="7" customWidth="1"/>
    <col min="8" max="9" width="11.25390625" style="7" customWidth="1"/>
    <col min="10" max="10" width="7.875" style="7" customWidth="1"/>
    <col min="11" max="11" width="12.625" style="7" customWidth="1"/>
    <col min="12" max="12" width="11.125" style="7" customWidth="1"/>
    <col min="13" max="13" width="11.25390625" style="2" customWidth="1"/>
    <col min="14" max="14" width="8.375" style="2" customWidth="1"/>
    <col min="15" max="15" width="11.75390625" style="2" customWidth="1"/>
    <col min="16" max="16" width="10.875" style="2" customWidth="1"/>
    <col min="17" max="17" width="14.25390625" style="2" customWidth="1"/>
  </cols>
  <sheetData>
    <row r="1" spans="1:17" ht="12.75">
      <c r="A1" s="67" t="s">
        <v>44</v>
      </c>
      <c r="B1" s="66"/>
      <c r="C1" s="66"/>
      <c r="D1" s="4"/>
      <c r="E1" s="6"/>
      <c r="F1" s="6"/>
      <c r="G1" s="6"/>
      <c r="H1" s="6"/>
      <c r="I1" s="6"/>
      <c r="J1" s="6"/>
      <c r="K1" s="6"/>
      <c r="L1" s="6"/>
      <c r="M1" s="3"/>
      <c r="N1" s="68" t="s">
        <v>45</v>
      </c>
      <c r="O1" s="68"/>
      <c r="P1" s="68"/>
      <c r="Q1" s="68"/>
    </row>
    <row r="2" spans="1:17" ht="12.75">
      <c r="A2" s="1"/>
      <c r="B2" s="9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.75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4" ht="12.75">
      <c r="A4" s="1"/>
      <c r="B4" s="17" t="s">
        <v>1</v>
      </c>
      <c r="C4" s="4"/>
      <c r="D4" s="4"/>
      <c r="E4"/>
      <c r="F4"/>
      <c r="G4"/>
      <c r="H4"/>
      <c r="I4"/>
      <c r="J4"/>
      <c r="K4"/>
      <c r="L4"/>
      <c r="M4"/>
      <c r="N4" s="2" t="s">
        <v>12</v>
      </c>
    </row>
    <row r="5" spans="1:15" ht="12.75">
      <c r="A5" s="1"/>
      <c r="B5" s="14" t="s">
        <v>10</v>
      </c>
      <c r="C5" s="11"/>
      <c r="D5" s="11"/>
      <c r="O5" s="15" t="s">
        <v>11</v>
      </c>
    </row>
    <row r="6" spans="1:17" ht="12.75">
      <c r="A6" s="1"/>
      <c r="B6" s="3"/>
      <c r="C6" s="4"/>
      <c r="D6" s="4"/>
      <c r="M6" s="13"/>
      <c r="N6" s="13"/>
      <c r="O6" s="13"/>
      <c r="P6" s="13"/>
      <c r="Q6" s="13"/>
    </row>
    <row r="7" spans="1:17" ht="12.75" customHeight="1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7" ht="26.25" customHeight="1" thickBot="1">
      <c r="A9" s="62" t="s">
        <v>46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45" customHeight="1" thickBot="1">
      <c r="A10" s="54" t="s">
        <v>0</v>
      </c>
      <c r="B10" s="54" t="s">
        <v>4</v>
      </c>
      <c r="C10" s="64" t="s">
        <v>2</v>
      </c>
      <c r="D10" s="64" t="s">
        <v>19</v>
      </c>
      <c r="E10" s="54" t="s">
        <v>14</v>
      </c>
      <c r="F10" s="56" t="s">
        <v>13</v>
      </c>
      <c r="G10" s="57"/>
      <c r="H10" s="57"/>
      <c r="I10" s="58"/>
      <c r="J10" s="56" t="s">
        <v>35</v>
      </c>
      <c r="K10" s="57"/>
      <c r="L10" s="57"/>
      <c r="M10" s="58"/>
      <c r="N10" s="56" t="s">
        <v>36</v>
      </c>
      <c r="O10" s="57"/>
      <c r="P10" s="57"/>
      <c r="Q10" s="58"/>
    </row>
    <row r="11" spans="1:17" ht="54.75" customHeight="1" thickBot="1">
      <c r="A11" s="61"/>
      <c r="B11" s="61"/>
      <c r="C11" s="65"/>
      <c r="D11" s="65"/>
      <c r="E11" s="55"/>
      <c r="F11" s="32" t="s">
        <v>15</v>
      </c>
      <c r="G11" s="33" t="s">
        <v>26</v>
      </c>
      <c r="H11" s="34" t="s">
        <v>5</v>
      </c>
      <c r="I11" s="35" t="s">
        <v>16</v>
      </c>
      <c r="J11" s="32" t="s">
        <v>15</v>
      </c>
      <c r="K11" s="33" t="s">
        <v>26</v>
      </c>
      <c r="L11" s="34" t="s">
        <v>5</v>
      </c>
      <c r="M11" s="35" t="s">
        <v>16</v>
      </c>
      <c r="N11" s="32" t="s">
        <v>15</v>
      </c>
      <c r="O11" s="33" t="s">
        <v>26</v>
      </c>
      <c r="P11" s="34" t="s">
        <v>5</v>
      </c>
      <c r="Q11" s="36" t="s">
        <v>16</v>
      </c>
    </row>
    <row r="12" spans="1:17" s="16" customFormat="1" ht="39.75" customHeight="1" thickBot="1">
      <c r="A12" s="26" t="s">
        <v>6</v>
      </c>
      <c r="B12" s="26" t="s">
        <v>7</v>
      </c>
      <c r="C12" s="28" t="s">
        <v>8</v>
      </c>
      <c r="D12" s="29" t="s">
        <v>9</v>
      </c>
      <c r="E12" s="30" t="s">
        <v>17</v>
      </c>
      <c r="F12" s="29" t="s">
        <v>18</v>
      </c>
      <c r="G12" s="27" t="s">
        <v>22</v>
      </c>
      <c r="H12" s="21" t="s">
        <v>23</v>
      </c>
      <c r="I12" s="31" t="s">
        <v>24</v>
      </c>
      <c r="J12" s="29" t="s">
        <v>20</v>
      </c>
      <c r="K12" s="27" t="s">
        <v>27</v>
      </c>
      <c r="L12" s="21" t="s">
        <v>28</v>
      </c>
      <c r="M12" s="31" t="s">
        <v>29</v>
      </c>
      <c r="N12" s="29" t="s">
        <v>21</v>
      </c>
      <c r="O12" s="27" t="s">
        <v>30</v>
      </c>
      <c r="P12" s="21" t="s">
        <v>31</v>
      </c>
      <c r="Q12" s="22" t="s">
        <v>32</v>
      </c>
    </row>
    <row r="13" spans="1:17" ht="33.75" customHeight="1" thickBot="1">
      <c r="A13" s="23">
        <v>1</v>
      </c>
      <c r="B13" s="25" t="s">
        <v>37</v>
      </c>
      <c r="C13" s="24" t="s">
        <v>42</v>
      </c>
      <c r="D13" s="49"/>
      <c r="E13" s="48">
        <v>0</v>
      </c>
      <c r="F13" s="50">
        <v>2500</v>
      </c>
      <c r="G13" s="38">
        <f>ROUND(D13*F13,2)</f>
        <v>0</v>
      </c>
      <c r="H13" s="39">
        <f>ROUND(G13*E13,2)</f>
        <v>0</v>
      </c>
      <c r="I13" s="40">
        <f>G13+H13</f>
        <v>0</v>
      </c>
      <c r="J13" s="50">
        <f>F13</f>
        <v>2500</v>
      </c>
      <c r="K13" s="42">
        <f>ROUND(D13*J13,2)</f>
        <v>0</v>
      </c>
      <c r="L13" s="43">
        <f>ROUND(K13*E13,2)</f>
        <v>0</v>
      </c>
      <c r="M13" s="44">
        <f>K13+L13</f>
        <v>0</v>
      </c>
      <c r="N13" s="37">
        <f aca="true" t="shared" si="0" ref="N13:Q17">F13+J13</f>
        <v>5000</v>
      </c>
      <c r="O13" s="45">
        <f t="shared" si="0"/>
        <v>0</v>
      </c>
      <c r="P13" s="46">
        <f t="shared" si="0"/>
        <v>0</v>
      </c>
      <c r="Q13" s="47">
        <f t="shared" si="0"/>
        <v>0</v>
      </c>
    </row>
    <row r="14" spans="1:17" ht="33.75" customHeight="1" thickBot="1">
      <c r="A14" s="51">
        <f>A13+1</f>
        <v>2</v>
      </c>
      <c r="B14" s="52" t="s">
        <v>38</v>
      </c>
      <c r="C14" s="24" t="s">
        <v>42</v>
      </c>
      <c r="D14" s="49"/>
      <c r="E14" s="48">
        <v>0</v>
      </c>
      <c r="F14" s="53">
        <v>200</v>
      </c>
      <c r="G14" s="38">
        <f>ROUND(D14*F14,2)</f>
        <v>0</v>
      </c>
      <c r="H14" s="39">
        <f>ROUND(G14*E14,2)</f>
        <v>0</v>
      </c>
      <c r="I14" s="40">
        <f>G14+H14</f>
        <v>0</v>
      </c>
      <c r="J14" s="50">
        <f>F14</f>
        <v>200</v>
      </c>
      <c r="K14" s="42">
        <f>ROUND(D14*J14,2)</f>
        <v>0</v>
      </c>
      <c r="L14" s="43">
        <f>ROUND(K14*E14,2)</f>
        <v>0</v>
      </c>
      <c r="M14" s="44">
        <f>K14+L14</f>
        <v>0</v>
      </c>
      <c r="N14" s="37">
        <f t="shared" si="0"/>
        <v>400</v>
      </c>
      <c r="O14" s="45">
        <f t="shared" si="0"/>
        <v>0</v>
      </c>
      <c r="P14" s="46">
        <f t="shared" si="0"/>
        <v>0</v>
      </c>
      <c r="Q14" s="47">
        <f t="shared" si="0"/>
        <v>0</v>
      </c>
    </row>
    <row r="15" spans="1:17" ht="33.75" customHeight="1" thickBot="1">
      <c r="A15" s="51">
        <f>A14+1</f>
        <v>3</v>
      </c>
      <c r="B15" s="52" t="s">
        <v>39</v>
      </c>
      <c r="C15" s="24" t="s">
        <v>42</v>
      </c>
      <c r="D15" s="49"/>
      <c r="E15" s="48">
        <v>0</v>
      </c>
      <c r="F15" s="53">
        <v>1000</v>
      </c>
      <c r="G15" s="38">
        <f>ROUND(D15*F15,2)</f>
        <v>0</v>
      </c>
      <c r="H15" s="39">
        <f>ROUND(G15*E15,2)</f>
        <v>0</v>
      </c>
      <c r="I15" s="40">
        <f>G15+H15</f>
        <v>0</v>
      </c>
      <c r="J15" s="50">
        <f>F15</f>
        <v>1000</v>
      </c>
      <c r="K15" s="42">
        <f>ROUND(D15*J15,2)</f>
        <v>0</v>
      </c>
      <c r="L15" s="43">
        <f>ROUND(K15*E15,2)</f>
        <v>0</v>
      </c>
      <c r="M15" s="44">
        <f>K15+L15</f>
        <v>0</v>
      </c>
      <c r="N15" s="37">
        <f t="shared" si="0"/>
        <v>2000</v>
      </c>
      <c r="O15" s="45">
        <f t="shared" si="0"/>
        <v>0</v>
      </c>
      <c r="P15" s="46">
        <f t="shared" si="0"/>
        <v>0</v>
      </c>
      <c r="Q15" s="47">
        <f t="shared" si="0"/>
        <v>0</v>
      </c>
    </row>
    <row r="16" spans="1:17" ht="33.75" customHeight="1" thickBot="1">
      <c r="A16" s="51">
        <f>A15+1</f>
        <v>4</v>
      </c>
      <c r="B16" s="52" t="s">
        <v>40</v>
      </c>
      <c r="C16" s="24" t="s">
        <v>33</v>
      </c>
      <c r="D16" s="49"/>
      <c r="E16" s="48">
        <v>0</v>
      </c>
      <c r="F16" s="53">
        <v>2000</v>
      </c>
      <c r="G16" s="38">
        <f>ROUND(D16*F16,2)</f>
        <v>0</v>
      </c>
      <c r="H16" s="39">
        <f>ROUND(G16*E16,2)</f>
        <v>0</v>
      </c>
      <c r="I16" s="40">
        <f>G16+H16</f>
        <v>0</v>
      </c>
      <c r="J16" s="50">
        <f>F16</f>
        <v>2000</v>
      </c>
      <c r="K16" s="42">
        <f>ROUND(D16*J16,2)</f>
        <v>0</v>
      </c>
      <c r="L16" s="43">
        <f>ROUND(K16*E16,2)</f>
        <v>0</v>
      </c>
      <c r="M16" s="44">
        <f>K16+L16</f>
        <v>0</v>
      </c>
      <c r="N16" s="37">
        <f t="shared" si="0"/>
        <v>4000</v>
      </c>
      <c r="O16" s="45">
        <f t="shared" si="0"/>
        <v>0</v>
      </c>
      <c r="P16" s="46">
        <f t="shared" si="0"/>
        <v>0</v>
      </c>
      <c r="Q16" s="47">
        <f t="shared" si="0"/>
        <v>0</v>
      </c>
    </row>
    <row r="17" spans="1:17" ht="33.75" customHeight="1">
      <c r="A17" s="51">
        <f>A16+1</f>
        <v>5</v>
      </c>
      <c r="B17" s="52" t="s">
        <v>41</v>
      </c>
      <c r="C17" s="24" t="s">
        <v>33</v>
      </c>
      <c r="D17" s="49"/>
      <c r="E17" s="48">
        <v>0</v>
      </c>
      <c r="F17" s="53">
        <v>2000</v>
      </c>
      <c r="G17" s="38">
        <f>ROUND(D17*F17,2)</f>
        <v>0</v>
      </c>
      <c r="H17" s="39">
        <f>ROUND(G17*E17,2)</f>
        <v>0</v>
      </c>
      <c r="I17" s="40">
        <f>G17+H17</f>
        <v>0</v>
      </c>
      <c r="J17" s="50">
        <f>F17</f>
        <v>2000</v>
      </c>
      <c r="K17" s="42">
        <f>ROUND(D17*J17,2)</f>
        <v>0</v>
      </c>
      <c r="L17" s="43">
        <f>ROUND(K17*E17,2)</f>
        <v>0</v>
      </c>
      <c r="M17" s="44">
        <f>K17+L17</f>
        <v>0</v>
      </c>
      <c r="N17" s="37">
        <f t="shared" si="0"/>
        <v>4000</v>
      </c>
      <c r="O17" s="45">
        <f t="shared" si="0"/>
        <v>0</v>
      </c>
      <c r="P17" s="46">
        <f t="shared" si="0"/>
        <v>0</v>
      </c>
      <c r="Q17" s="47">
        <f t="shared" si="0"/>
        <v>0</v>
      </c>
    </row>
    <row r="18" spans="1:17" ht="30" customHeight="1" thickBot="1">
      <c r="A18" s="18"/>
      <c r="B18" s="18"/>
      <c r="C18" s="18"/>
      <c r="D18" s="63" t="s">
        <v>25</v>
      </c>
      <c r="E18" s="63"/>
      <c r="F18" s="18"/>
      <c r="G18" s="41">
        <f>SUM(G13:G17)</f>
        <v>0</v>
      </c>
      <c r="H18" s="41">
        <f>SUM(H13:H17)</f>
        <v>0</v>
      </c>
      <c r="I18" s="41">
        <f>SUM(I13:I17)</f>
        <v>0</v>
      </c>
      <c r="J18" s="18"/>
      <c r="K18" s="41">
        <f>SUM(K13:K17)</f>
        <v>0</v>
      </c>
      <c r="L18" s="41">
        <f>SUM(L13:L17)</f>
        <v>0</v>
      </c>
      <c r="M18" s="41">
        <f>SUM(M13:M17)</f>
        <v>0</v>
      </c>
      <c r="N18" s="19"/>
      <c r="O18" s="41">
        <f>SUM(O13:O17)</f>
        <v>0</v>
      </c>
      <c r="P18" s="41">
        <f>SUM(P13:P17)</f>
        <v>0</v>
      </c>
      <c r="Q18" s="41">
        <f>SUM(Q13:Q17)</f>
        <v>0</v>
      </c>
    </row>
    <row r="19" ht="12.75">
      <c r="B19" s="8"/>
    </row>
    <row r="20" spans="14:19" ht="66.75" customHeight="1">
      <c r="N20" s="59" t="s">
        <v>43</v>
      </c>
      <c r="O20" s="59"/>
      <c r="P20" s="59"/>
      <c r="Q20" s="59"/>
      <c r="R20" s="12"/>
      <c r="S20" s="12"/>
    </row>
    <row r="21" spans="2:19" ht="12.75">
      <c r="B21" s="20" t="s">
        <v>34</v>
      </c>
      <c r="N21" s="12"/>
      <c r="O21" s="12"/>
      <c r="P21" s="12"/>
      <c r="Q21" s="12"/>
      <c r="R21" s="12"/>
      <c r="S21" s="12"/>
    </row>
    <row r="22" spans="2:17" ht="12.75">
      <c r="B22" s="10"/>
      <c r="N22" s="10"/>
      <c r="O22" s="10"/>
      <c r="P22" s="10"/>
      <c r="Q22" s="10"/>
    </row>
  </sheetData>
  <sheetProtection/>
  <mergeCells count="14">
    <mergeCell ref="C10:C11"/>
    <mergeCell ref="D10:D11"/>
    <mergeCell ref="A1:C1"/>
    <mergeCell ref="N1:Q1"/>
    <mergeCell ref="E10:E11"/>
    <mergeCell ref="F10:I10"/>
    <mergeCell ref="N20:Q20"/>
    <mergeCell ref="A7:Q8"/>
    <mergeCell ref="A10:A11"/>
    <mergeCell ref="B10:B11"/>
    <mergeCell ref="A9:Q9"/>
    <mergeCell ref="D18:E18"/>
    <mergeCell ref="J10:M10"/>
    <mergeCell ref="N10:Q10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Gasek Agnieszka</cp:lastModifiedBy>
  <cp:lastPrinted>2021-10-12T07:15:27Z</cp:lastPrinted>
  <dcterms:created xsi:type="dcterms:W3CDTF">2007-02-15T12:21:49Z</dcterms:created>
  <dcterms:modified xsi:type="dcterms:W3CDTF">2022-05-26T11:23:29Z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5bd9e22a-5990-4ee5-b4fd-643bf9be367c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