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760" yWindow="-90" windowWidth="1341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76" i="1"/>
  <c r="H180"/>
  <c r="H184"/>
  <c r="H188"/>
  <c r="H192"/>
  <c r="H196"/>
  <c r="H200"/>
  <c r="H204"/>
  <c r="G172"/>
  <c r="H172" s="1"/>
  <c r="G173"/>
  <c r="H173" s="1"/>
  <c r="G174"/>
  <c r="H174" s="1"/>
  <c r="G175"/>
  <c r="H175" s="1"/>
  <c r="G176"/>
  <c r="G177"/>
  <c r="H177" s="1"/>
  <c r="G178"/>
  <c r="H178" s="1"/>
  <c r="G179"/>
  <c r="H179" s="1"/>
  <c r="G180"/>
  <c r="G181"/>
  <c r="H181" s="1"/>
  <c r="G182"/>
  <c r="H182" s="1"/>
  <c r="G183"/>
  <c r="H183" s="1"/>
  <c r="G184"/>
  <c r="G185"/>
  <c r="H185" s="1"/>
  <c r="G186"/>
  <c r="H186" s="1"/>
  <c r="G187"/>
  <c r="H187" s="1"/>
  <c r="G188"/>
  <c r="G189"/>
  <c r="H189" s="1"/>
  <c r="G190"/>
  <c r="H190" s="1"/>
  <c r="G191"/>
  <c r="H191" s="1"/>
  <c r="G192"/>
  <c r="G193"/>
  <c r="H193" s="1"/>
  <c r="G194"/>
  <c r="H194" s="1"/>
  <c r="G195"/>
  <c r="H195" s="1"/>
  <c r="G196"/>
  <c r="G197"/>
  <c r="H197" s="1"/>
  <c r="G198"/>
  <c r="H198" s="1"/>
  <c r="G199"/>
  <c r="H199" s="1"/>
  <c r="G200"/>
  <c r="G201"/>
  <c r="H201" s="1"/>
  <c r="G202"/>
  <c r="H202" s="1"/>
  <c r="G203"/>
  <c r="H203" s="1"/>
  <c r="G204"/>
  <c r="G205"/>
  <c r="H205" s="1"/>
  <c r="G206"/>
  <c r="H206" s="1"/>
  <c r="G171"/>
  <c r="G207" s="1"/>
  <c r="H109"/>
  <c r="H113"/>
  <c r="H117"/>
  <c r="H121"/>
  <c r="H125"/>
  <c r="H129"/>
  <c r="H133"/>
  <c r="H137"/>
  <c r="H141"/>
  <c r="H145"/>
  <c r="H149"/>
  <c r="H153"/>
  <c r="G107"/>
  <c r="H107" s="1"/>
  <c r="G108"/>
  <c r="H108" s="1"/>
  <c r="G109"/>
  <c r="G110"/>
  <c r="H110" s="1"/>
  <c r="G111"/>
  <c r="H111" s="1"/>
  <c r="G112"/>
  <c r="H112" s="1"/>
  <c r="G113"/>
  <c r="G114"/>
  <c r="H114" s="1"/>
  <c r="G115"/>
  <c r="H115" s="1"/>
  <c r="G116"/>
  <c r="H116" s="1"/>
  <c r="G117"/>
  <c r="G118"/>
  <c r="H118" s="1"/>
  <c r="G119"/>
  <c r="H119" s="1"/>
  <c r="G120"/>
  <c r="H120" s="1"/>
  <c r="G121"/>
  <c r="G122"/>
  <c r="H122" s="1"/>
  <c r="G123"/>
  <c r="H123" s="1"/>
  <c r="G124"/>
  <c r="H124" s="1"/>
  <c r="G125"/>
  <c r="G126"/>
  <c r="H126" s="1"/>
  <c r="G127"/>
  <c r="H127" s="1"/>
  <c r="G128"/>
  <c r="H128" s="1"/>
  <c r="G129"/>
  <c r="G130"/>
  <c r="H130" s="1"/>
  <c r="G131"/>
  <c r="H131" s="1"/>
  <c r="G132"/>
  <c r="H132" s="1"/>
  <c r="G133"/>
  <c r="G134"/>
  <c r="H134" s="1"/>
  <c r="G135"/>
  <c r="H135" s="1"/>
  <c r="G136"/>
  <c r="H136" s="1"/>
  <c r="G137"/>
  <c r="G138"/>
  <c r="H138" s="1"/>
  <c r="G139"/>
  <c r="H139" s="1"/>
  <c r="G140"/>
  <c r="H140" s="1"/>
  <c r="G141"/>
  <c r="G142"/>
  <c r="H142" s="1"/>
  <c r="G143"/>
  <c r="H143" s="1"/>
  <c r="G144"/>
  <c r="H144" s="1"/>
  <c r="G145"/>
  <c r="G146"/>
  <c r="H146" s="1"/>
  <c r="G147"/>
  <c r="H147" s="1"/>
  <c r="G148"/>
  <c r="H148" s="1"/>
  <c r="G149"/>
  <c r="G150"/>
  <c r="H150" s="1"/>
  <c r="G151"/>
  <c r="H151" s="1"/>
  <c r="G152"/>
  <c r="H152" s="1"/>
  <c r="G153"/>
  <c r="G106"/>
  <c r="G154" s="1"/>
  <c r="G92"/>
  <c r="G91"/>
  <c r="H91" s="1"/>
  <c r="H92" s="1"/>
  <c r="G77"/>
  <c r="G76"/>
  <c r="H76" s="1"/>
  <c r="H77" s="1"/>
  <c r="H60"/>
  <c r="H40"/>
  <c r="H44"/>
  <c r="H48"/>
  <c r="H52"/>
  <c r="H56"/>
  <c r="H36"/>
  <c r="H61" s="1"/>
  <c r="G37"/>
  <c r="H37" s="1"/>
  <c r="G38"/>
  <c r="H38" s="1"/>
  <c r="G39"/>
  <c r="H39" s="1"/>
  <c r="G40"/>
  <c r="G41"/>
  <c r="H41" s="1"/>
  <c r="G42"/>
  <c r="H42" s="1"/>
  <c r="G43"/>
  <c r="H43" s="1"/>
  <c r="G44"/>
  <c r="G45"/>
  <c r="H45" s="1"/>
  <c r="G46"/>
  <c r="H46" s="1"/>
  <c r="G47"/>
  <c r="H47" s="1"/>
  <c r="G48"/>
  <c r="G49"/>
  <c r="H49" s="1"/>
  <c r="G50"/>
  <c r="H50" s="1"/>
  <c r="G51"/>
  <c r="H51" s="1"/>
  <c r="G52"/>
  <c r="G53"/>
  <c r="H53" s="1"/>
  <c r="G54"/>
  <c r="H54" s="1"/>
  <c r="G55"/>
  <c r="H55" s="1"/>
  <c r="G56"/>
  <c r="G57"/>
  <c r="H57" s="1"/>
  <c r="G58"/>
  <c r="H58" s="1"/>
  <c r="G59"/>
  <c r="H59" s="1"/>
  <c r="G60"/>
  <c r="G36"/>
  <c r="G61" s="1"/>
  <c r="H9"/>
  <c r="H13"/>
  <c r="H17"/>
  <c r="H8"/>
  <c r="G9"/>
  <c r="G10"/>
  <c r="H10" s="1"/>
  <c r="G11"/>
  <c r="H11" s="1"/>
  <c r="G12"/>
  <c r="H12" s="1"/>
  <c r="G13"/>
  <c r="G14"/>
  <c r="H14" s="1"/>
  <c r="G15"/>
  <c r="H15" s="1"/>
  <c r="G16"/>
  <c r="H16" s="1"/>
  <c r="G17"/>
  <c r="G18"/>
  <c r="H18" s="1"/>
  <c r="G19"/>
  <c r="H19" s="1"/>
  <c r="G20"/>
  <c r="H20" s="1"/>
  <c r="G8"/>
  <c r="G21" s="1"/>
  <c r="H21" l="1"/>
  <c r="H171"/>
  <c r="H207" s="1"/>
  <c r="H106"/>
  <c r="H154" s="1"/>
</calcChain>
</file>

<file path=xl/sharedStrings.xml><?xml version="1.0" encoding="utf-8"?>
<sst xmlns="http://schemas.openxmlformats.org/spreadsheetml/2006/main" count="475" uniqueCount="201">
  <si>
    <t>PAKIET 3</t>
  </si>
  <si>
    <t>Warzywa i owoce (okopowe)</t>
  </si>
  <si>
    <t>L.p.</t>
  </si>
  <si>
    <t>Nazwa produktu</t>
  </si>
  <si>
    <t>Jednostka miary</t>
  </si>
  <si>
    <t xml:space="preserve">Ilość miesięczna </t>
  </si>
  <si>
    <t>Cena jednostkowa brutto</t>
  </si>
  <si>
    <t>Wartość brutto</t>
  </si>
  <si>
    <t>I.</t>
  </si>
  <si>
    <t>II.</t>
  </si>
  <si>
    <t>III.</t>
  </si>
  <si>
    <t>IV.</t>
  </si>
  <si>
    <t>VI.</t>
  </si>
  <si>
    <t>VII.</t>
  </si>
  <si>
    <t>VIII.</t>
  </si>
  <si>
    <t>1.</t>
  </si>
  <si>
    <t>Buraki</t>
  </si>
  <si>
    <t>kg</t>
  </si>
  <si>
    <t>2.</t>
  </si>
  <si>
    <t>Cebula</t>
  </si>
  <si>
    <t>3.</t>
  </si>
  <si>
    <t xml:space="preserve">Jabłka </t>
  </si>
  <si>
    <t>4.</t>
  </si>
  <si>
    <t>Kapusta biała</t>
  </si>
  <si>
    <t>5.</t>
  </si>
  <si>
    <t>Kapusta czerwona</t>
  </si>
  <si>
    <t>6.</t>
  </si>
  <si>
    <t>Marchew</t>
  </si>
  <si>
    <t>7.</t>
  </si>
  <si>
    <t>Pietruszka - korzeń</t>
  </si>
  <si>
    <t>8.</t>
  </si>
  <si>
    <t>Por</t>
  </si>
  <si>
    <t>9.</t>
  </si>
  <si>
    <t>Seler - korzeń</t>
  </si>
  <si>
    <t>10.</t>
  </si>
  <si>
    <t>Kapusta pekińska</t>
  </si>
  <si>
    <t>11.</t>
  </si>
  <si>
    <t>Kapusta włoska</t>
  </si>
  <si>
    <t>12.</t>
  </si>
  <si>
    <t xml:space="preserve">Rzodkiew   </t>
  </si>
  <si>
    <t>13.</t>
  </si>
  <si>
    <t>Rzepa</t>
  </si>
  <si>
    <t>PAKIET 4</t>
  </si>
  <si>
    <t xml:space="preserve">Warzywa i owoce </t>
  </si>
  <si>
    <t>Sałata</t>
  </si>
  <si>
    <t>szt</t>
  </si>
  <si>
    <t>Sałata lodowa</t>
  </si>
  <si>
    <t xml:space="preserve">Rukola </t>
  </si>
  <si>
    <t xml:space="preserve">Mix sałat </t>
  </si>
  <si>
    <t xml:space="preserve">Koper  zielony, pęczek 100g </t>
  </si>
  <si>
    <t>Pietruszka nać, pęczek 100g</t>
  </si>
  <si>
    <t xml:space="preserve">Papryka  czerwona </t>
  </si>
  <si>
    <t>Szczypior pęczek 100g</t>
  </si>
  <si>
    <t xml:space="preserve">Kiełki </t>
  </si>
  <si>
    <t>Rzodkiewka pęczek 150g</t>
  </si>
  <si>
    <t xml:space="preserve">Ogórek </t>
  </si>
  <si>
    <t>Pieczarki</t>
  </si>
  <si>
    <t>Czosnek</t>
  </si>
  <si>
    <t>14.</t>
  </si>
  <si>
    <t>Cytryna</t>
  </si>
  <si>
    <t>15.</t>
  </si>
  <si>
    <t>Banan 120-150g</t>
  </si>
  <si>
    <t>16.</t>
  </si>
  <si>
    <t>Kiwi</t>
  </si>
  <si>
    <t>17.</t>
  </si>
  <si>
    <t>Mandarynka</t>
  </si>
  <si>
    <t>18.</t>
  </si>
  <si>
    <t>Pomarańcza</t>
  </si>
  <si>
    <t>19.</t>
  </si>
  <si>
    <t>Szpinak świeży 200g</t>
  </si>
  <si>
    <t>op.</t>
  </si>
  <si>
    <t>20.</t>
  </si>
  <si>
    <t>Grejfrut</t>
  </si>
  <si>
    <t>21.</t>
  </si>
  <si>
    <t>Bazylia świeża</t>
  </si>
  <si>
    <t>szt.</t>
  </si>
  <si>
    <t>22.</t>
  </si>
  <si>
    <t>Arbuz</t>
  </si>
  <si>
    <t>23.</t>
  </si>
  <si>
    <t>Pomidorki rzymskie/koktailowe op. 0,5kg</t>
  </si>
  <si>
    <t>24.</t>
  </si>
  <si>
    <t>Nektarynka/Brzoskiwnia</t>
  </si>
  <si>
    <t>25.</t>
  </si>
  <si>
    <t>Cukinia</t>
  </si>
  <si>
    <t>Pomidory</t>
  </si>
  <si>
    <t xml:space="preserve">Pomidory </t>
  </si>
  <si>
    <t>Ziemniaki</t>
  </si>
  <si>
    <t>Ziemniaki pakowane po 15 kg</t>
  </si>
  <si>
    <t>Przetwory z warzyw i owoców oraz konserwy</t>
  </si>
  <si>
    <t>Dżem truskawkowy - niskosłodzony 330 g</t>
  </si>
  <si>
    <t>Dżem z czarnej porzeczki - niskokosłodzony 330 g</t>
  </si>
  <si>
    <t>Powidła śliwkowe (bez konserwantów i syropu glukozowo-fruktozowego) 200g</t>
  </si>
  <si>
    <t>Fasolka konserwowa - czerwona 220 g</t>
  </si>
  <si>
    <t>Fasola konserwowa biała 220g</t>
  </si>
  <si>
    <t>Groszek konserwowy 400 g</t>
  </si>
  <si>
    <t>Groszek konserwowy 2500 g</t>
  </si>
  <si>
    <t>Koncentrat pomidorowy 30% typu"Pudliszki" 200g  w puszce lub produkt równoważny</t>
  </si>
  <si>
    <t>Koncentrat pomidorowy 30% typu "Pudliszki" 800-850 g lub produkt równoważny</t>
  </si>
  <si>
    <t>Passata pomidorowa 0,5 l</t>
  </si>
  <si>
    <t>Pomidory w puszce bez skóry 400g</t>
  </si>
  <si>
    <t>Koncentrat barszczu czerwonego 330ml, typu Winiary</t>
  </si>
  <si>
    <t>Kukurydza konserwowa 400 g</t>
  </si>
  <si>
    <t xml:space="preserve">szt </t>
  </si>
  <si>
    <t>Kukurydza konserwowa 2500 g</t>
  </si>
  <si>
    <t>Przecier z ogórków kiszonych 0,9 kg</t>
  </si>
  <si>
    <t>Oliwki zielone 900g</t>
  </si>
  <si>
    <t>Ogórki konserwowe 900 g</t>
  </si>
  <si>
    <t>Papryka koserwowa 900 g</t>
  </si>
  <si>
    <t xml:space="preserve">Sok jabłkowy, pomarańczowy 200 ml naturalny w kartoniku </t>
  </si>
  <si>
    <t>Sok jabłkowy, pomarańczowy 1l naturalny typu hortex</t>
  </si>
  <si>
    <t>Sok warzywno-owocowy typu kubuś 0,33l bez dodatku cukru</t>
  </si>
  <si>
    <t>Majonez 700g, typu Winiary</t>
  </si>
  <si>
    <t>Keczup pikantny 950g, typu Kotlin</t>
  </si>
  <si>
    <t>Brzoskwinie (połówki) w lekkim syropie 820g</t>
  </si>
  <si>
    <t>Ananas krążki w syropie 565g</t>
  </si>
  <si>
    <t>Chrzan tarty 270g, typu Fructus</t>
  </si>
  <si>
    <t>Matjas (cena za 1 kg wsadu bez wody)</t>
  </si>
  <si>
    <t>Pasztet drobiowy odpowiadający składnikowo pasztetowi "Prochowicki" 160 g</t>
  </si>
  <si>
    <t>Pasztet sojowy typu Sante 105g</t>
  </si>
  <si>
    <t>Pieczarki marynowane 290g</t>
  </si>
  <si>
    <t>Sałatka pikantna z makreli 300 g</t>
  </si>
  <si>
    <t>Szyneczka drobiowa- foremka 110 g</t>
  </si>
  <si>
    <t xml:space="preserve">Szprot w oleju  110g </t>
  </si>
  <si>
    <t>Śledź w pomidorach 170 g</t>
  </si>
  <si>
    <t>Tuńczyk w sosie własnym w kawałku 170g</t>
  </si>
  <si>
    <t>Sardynki w oleju 110g</t>
  </si>
  <si>
    <t>Kapusta kiszona do 5 kg</t>
  </si>
  <si>
    <t>Ogórki kiszone 900g (słoje)</t>
  </si>
  <si>
    <t>Ogórki kiszone (cena za 1 kg wsadu bez wody)</t>
  </si>
  <si>
    <t>Ciecierzyca konserwowa 220g</t>
  </si>
  <si>
    <t xml:space="preserve">Soczewica konserwowa 220g </t>
  </si>
  <si>
    <t>Miód naturalny 1 kg</t>
  </si>
  <si>
    <t>Ocet jabłkowy  0,5l</t>
  </si>
  <si>
    <t>Ocet winny 0,5l</t>
  </si>
  <si>
    <t>Mleczko kokosowe w puszce 400ml</t>
  </si>
  <si>
    <t>Pomidory suszone w oleju 280g</t>
  </si>
  <si>
    <t>Pomidory w puszce bez skóry 2500g</t>
  </si>
  <si>
    <t>Szczaw zmielony w słoiku n typy Rolnik 900ml</t>
  </si>
  <si>
    <t xml:space="preserve">Zamawiający zastrzega sobie prawo do zwrotu </t>
  </si>
  <si>
    <t xml:space="preserve"> produktów zawierajacych syrop glukozowo-fruktozowy</t>
  </si>
  <si>
    <t>Mrożonki:  owoce i warzywa, ryby, przetwory mączne</t>
  </si>
  <si>
    <t>Aronia mrożona op. do 5 kg</t>
  </si>
  <si>
    <t>Brokuły op. do 5  kg</t>
  </si>
  <si>
    <t>Brukselka op. do 5 kg</t>
  </si>
  <si>
    <t>Czarna porzeczka mrożona op. do 5 kg</t>
  </si>
  <si>
    <t>Czerwona porzeczka mrożona op. do 5 kg</t>
  </si>
  <si>
    <t>Mieszanka owoców lesnych op. do 5 kg</t>
  </si>
  <si>
    <t>Fasolka szparagowa zielona mrożona op. do 5 kg</t>
  </si>
  <si>
    <t>Fasolka szparagowa żółta mrożona op. do 5 kg</t>
  </si>
  <si>
    <t>Kalafior mrożony op. do 5 kg</t>
  </si>
  <si>
    <t>Marchew Junior</t>
  </si>
  <si>
    <t>Marchew karbowana</t>
  </si>
  <si>
    <t>Marchew mrożona op. do 5 kg</t>
  </si>
  <si>
    <t>Mieszanka kompotowa mrożona op. do 5 kg (bez rabarbaru, bez agrestu)</t>
  </si>
  <si>
    <t>Wiśnia mrożona op. do 5 kg</t>
  </si>
  <si>
    <t>Śliwki mrożone op. do 5 kg</t>
  </si>
  <si>
    <t>Truskawki mrożone op. do 5 kg</t>
  </si>
  <si>
    <t>Bukiet warzyw : marchew, kalafior, brokuł</t>
  </si>
  <si>
    <t>Groszek zielony 1kg</t>
  </si>
  <si>
    <t>Papryka mrożona trio mix paski - op. do 3 kg</t>
  </si>
  <si>
    <t xml:space="preserve">Pietruszka nać </t>
  </si>
  <si>
    <t>Koper</t>
  </si>
  <si>
    <t>Papryka mrożona  czerwona paski - op. do 3 kg</t>
  </si>
  <si>
    <t>Włoszczyzna mrożona op. do 5 kg</t>
  </si>
  <si>
    <t>Włoszczyzna bez pora op. do 5 kg</t>
  </si>
  <si>
    <t>Szpinak mrożony brykiet</t>
  </si>
  <si>
    <t>26.</t>
  </si>
  <si>
    <t>Mieszanka chińska op. do 2 kg</t>
  </si>
  <si>
    <t>27.</t>
  </si>
  <si>
    <t>Filet z dorsza ze skórą bez łusek</t>
  </si>
  <si>
    <t>28.</t>
  </si>
  <si>
    <t>Filet z dorsza bez skóry</t>
  </si>
  <si>
    <t>29.</t>
  </si>
  <si>
    <t>Morszczuk - (shatter pack) 120-200g</t>
  </si>
  <si>
    <t>30.</t>
  </si>
  <si>
    <t>Mintaj filet</t>
  </si>
  <si>
    <t>31.</t>
  </si>
  <si>
    <t>Miruna (shatter pack)  ze skórą bez łusek</t>
  </si>
  <si>
    <t>32.</t>
  </si>
  <si>
    <t>Mintaj kostka 5kg</t>
  </si>
  <si>
    <t>33.</t>
  </si>
  <si>
    <t>Pierogi ruskie</t>
  </si>
  <si>
    <t>34.</t>
  </si>
  <si>
    <t>Knedle z owocami</t>
  </si>
  <si>
    <t xml:space="preserve">Maliny ekstra 2,5kg </t>
  </si>
  <si>
    <t>Ciasto francuskie 450g</t>
  </si>
  <si>
    <t>Zawartość glazury (dot. ryb) nie więcej niż 10%</t>
  </si>
  <si>
    <t>Dostawa owoców i warzyw oraz przetworów i mrożonek  dla SPZZOZ w Gryficach</t>
  </si>
  <si>
    <t>PAKIET 1</t>
  </si>
  <si>
    <t>PAKIET 2</t>
  </si>
  <si>
    <t>PAKIET  5</t>
  </si>
  <si>
    <t>Pakiet 6</t>
  </si>
  <si>
    <t>Wartość brutto za 6 miesięcy</t>
  </si>
  <si>
    <t>IX.</t>
  </si>
  <si>
    <t>Razem:</t>
  </si>
  <si>
    <t>Stawka Vat %</t>
  </si>
  <si>
    <r>
      <rPr>
        <i/>
        <sz val="10"/>
        <color theme="1"/>
        <rFont val="Arial"/>
        <family val="2"/>
        <charset val="238"/>
      </rPr>
      <t>data</t>
    </r>
    <r>
      <rPr>
        <sz val="10"/>
        <color theme="1"/>
        <rFont val="Arial"/>
        <family val="2"/>
        <charset val="238"/>
      </rPr>
      <t xml:space="preserve"> ……………………………….</t>
    </r>
  </si>
  <si>
    <t>………………………………………………………………………..</t>
  </si>
  <si>
    <r>
      <t xml:space="preserve">(Dokument należy złożyć </t>
    </r>
    <r>
      <rPr>
        <i/>
        <sz val="8"/>
        <color rgb="FF000000"/>
        <rFont val="Arial"/>
        <family val="2"/>
        <charset val="238"/>
      </rPr>
      <t xml:space="preserve">opatrzony  kwalifikowanym podpisem </t>
    </r>
  </si>
  <si>
    <t>elektronicznym, podpisem zaufanym lub podpisem osobistym)</t>
  </si>
  <si>
    <t>30/23 Formularz cenowy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</si>
</sst>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indexed="10"/>
      <name val="Arial CE"/>
      <charset val="238"/>
    </font>
    <font>
      <sz val="10"/>
      <color indexed="8"/>
      <name val="Arial CE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8"/>
      <name val="Arial CE"/>
      <charset val="238"/>
    </font>
    <font>
      <b/>
      <sz val="9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Czcionka tekstu podstawowego"/>
      <family val="2"/>
      <charset val="238"/>
    </font>
    <font>
      <u/>
      <sz val="10"/>
      <name val="Arial CE"/>
      <charset val="238"/>
    </font>
    <font>
      <sz val="10"/>
      <color theme="1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5" fillId="0" borderId="0" xfId="0" applyNumberFormat="1" applyFont="1"/>
    <xf numFmtId="0" fontId="7" fillId="0" borderId="0" xfId="0" applyFont="1"/>
    <xf numFmtId="1" fontId="8" fillId="0" borderId="0" xfId="0" applyNumberFormat="1" applyFont="1"/>
    <xf numFmtId="1" fontId="5" fillId="0" borderId="0" xfId="0" applyNumberFormat="1" applyFont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0" borderId="0" xfId="0" applyFont="1"/>
    <xf numFmtId="2" fontId="15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1" applyFont="1" applyAlignment="1">
      <alignment horizontal="center"/>
    </xf>
    <xf numFmtId="2" fontId="8" fillId="0" borderId="0" xfId="1" applyNumberFormat="1" applyFont="1" applyAlignment="1"/>
    <xf numFmtId="1" fontId="8" fillId="0" borderId="0" xfId="1" applyNumberFormat="1" applyFont="1" applyAlignment="1"/>
    <xf numFmtId="0" fontId="16" fillId="0" borderId="0" xfId="0" applyFont="1" applyAlignment="1">
      <alignment horizontal="center"/>
    </xf>
    <xf numFmtId="1" fontId="12" fillId="0" borderId="0" xfId="0" applyNumberFormat="1" applyFont="1" applyAlignment="1"/>
    <xf numFmtId="0" fontId="8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19" fillId="0" borderId="1" xfId="1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center"/>
    </xf>
    <xf numFmtId="0" fontId="20" fillId="0" borderId="1" xfId="0" applyFont="1" applyBorder="1"/>
    <xf numFmtId="0" fontId="0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12" fillId="0" borderId="0" xfId="0" applyNumberFormat="1" applyFont="1"/>
    <xf numFmtId="2" fontId="0" fillId="0" borderId="0" xfId="0" applyNumberFormat="1"/>
    <xf numFmtId="2" fontId="4" fillId="0" borderId="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4" fillId="0" borderId="0" xfId="1" applyNumberFormat="1" applyFont="1" applyAlignment="1">
      <alignment horizontal="center" vertical="top"/>
    </xf>
    <xf numFmtId="1" fontId="0" fillId="0" borderId="0" xfId="0" applyNumberFormat="1"/>
    <xf numFmtId="0" fontId="3" fillId="0" borderId="0" xfId="1" applyFont="1"/>
    <xf numFmtId="0" fontId="4" fillId="0" borderId="0" xfId="1" applyFont="1"/>
    <xf numFmtId="1" fontId="25" fillId="0" borderId="0" xfId="1" applyNumberFormat="1" applyFont="1"/>
    <xf numFmtId="2" fontId="3" fillId="0" borderId="0" xfId="1" applyNumberFormat="1" applyFont="1"/>
    <xf numFmtId="1" fontId="3" fillId="0" borderId="0" xfId="1" applyNumberFormat="1" applyFont="1"/>
    <xf numFmtId="2" fontId="4" fillId="0" borderId="0" xfId="1" applyNumberFormat="1" applyFont="1"/>
    <xf numFmtId="1" fontId="11" fillId="0" borderId="0" xfId="1" applyNumberFormat="1" applyFont="1"/>
    <xf numFmtId="1" fontId="4" fillId="0" borderId="0" xfId="1" applyNumberFormat="1" applyFont="1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 wrapText="1"/>
    </xf>
    <xf numFmtId="1" fontId="11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2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/>
    </xf>
    <xf numFmtId="1" fontId="11" fillId="0" borderId="0" xfId="1" applyNumberFormat="1" applyFont="1" applyBorder="1"/>
    <xf numFmtId="2" fontId="4" fillId="0" borderId="0" xfId="1" applyNumberFormat="1" applyFont="1" applyBorder="1" applyAlignment="1">
      <alignment horizontal="center"/>
    </xf>
    <xf numFmtId="2" fontId="10" fillId="0" borderId="2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27" fillId="0" borderId="0" xfId="1" applyFont="1"/>
    <xf numFmtId="2" fontId="5" fillId="0" borderId="0" xfId="1" applyNumberFormat="1" applyFont="1"/>
    <xf numFmtId="1" fontId="5" fillId="0" borderId="0" xfId="1" applyNumberFormat="1" applyFont="1"/>
    <xf numFmtId="0" fontId="18" fillId="0" borderId="0" xfId="0" applyFont="1"/>
    <xf numFmtId="1" fontId="25" fillId="0" borderId="0" xfId="0" applyNumberFormat="1" applyFont="1"/>
    <xf numFmtId="1" fontId="11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2" fontId="10" fillId="0" borderId="2" xfId="0" applyNumberFormat="1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29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1"/>
    <xf numFmtId="1" fontId="8" fillId="0" borderId="0" xfId="1" applyNumberFormat="1" applyFont="1"/>
    <xf numFmtId="0" fontId="5" fillId="0" borderId="0" xfId="1" applyFont="1"/>
    <xf numFmtId="0" fontId="32" fillId="0" borderId="0" xfId="0" applyFont="1" applyAlignment="1"/>
    <xf numFmtId="1" fontId="33" fillId="0" borderId="0" xfId="1" applyNumberFormat="1" applyFont="1" applyAlignment="1"/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/>
    <xf numFmtId="0" fontId="33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5" fillId="0" borderId="4" xfId="0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Normal="100" workbookViewId="0">
      <selection activeCell="E29" sqref="E29"/>
    </sheetView>
  </sheetViews>
  <sheetFormatPr defaultRowHeight="15"/>
  <cols>
    <col min="2" max="2" width="41" customWidth="1"/>
    <col min="3" max="4" width="10.42578125" customWidth="1"/>
    <col min="5" max="5" width="9.5703125" customWidth="1"/>
    <col min="7" max="7" width="11.42578125" customWidth="1"/>
    <col min="8" max="8" width="12" style="155" customWidth="1"/>
  </cols>
  <sheetData>
    <row r="1" spans="1:8" ht="28.5" customHeight="1">
      <c r="B1" s="136" t="s">
        <v>200</v>
      </c>
    </row>
    <row r="2" spans="1:8" ht="44.25" customHeight="1">
      <c r="B2" s="126" t="s">
        <v>187</v>
      </c>
    </row>
    <row r="4" spans="1:8">
      <c r="A4" s="1" t="s">
        <v>188</v>
      </c>
      <c r="B4" s="2"/>
      <c r="C4" s="3"/>
      <c r="D4" s="4"/>
      <c r="E4" s="5"/>
      <c r="F4" s="6"/>
      <c r="G4" s="7"/>
    </row>
    <row r="5" spans="1:8">
      <c r="A5" s="1" t="s">
        <v>1</v>
      </c>
      <c r="B5" s="1"/>
      <c r="C5" s="8"/>
      <c r="D5" s="9"/>
      <c r="E5" s="7"/>
      <c r="F5" s="10"/>
      <c r="G5" s="7"/>
    </row>
    <row r="6" spans="1:8" ht="51">
      <c r="A6" s="127" t="s">
        <v>2</v>
      </c>
      <c r="B6" s="128" t="s">
        <v>3</v>
      </c>
      <c r="C6" s="129" t="s">
        <v>4</v>
      </c>
      <c r="D6" s="14" t="s">
        <v>5</v>
      </c>
      <c r="E6" s="129" t="s">
        <v>6</v>
      </c>
      <c r="F6" s="130" t="s">
        <v>195</v>
      </c>
      <c r="G6" s="131" t="s">
        <v>7</v>
      </c>
      <c r="H6" s="135" t="s">
        <v>192</v>
      </c>
    </row>
    <row r="7" spans="1:8">
      <c r="A7" s="11" t="s">
        <v>8</v>
      </c>
      <c r="B7" s="12" t="s">
        <v>9</v>
      </c>
      <c r="C7" s="13" t="s">
        <v>10</v>
      </c>
      <c r="D7" s="14" t="s">
        <v>11</v>
      </c>
      <c r="E7" s="15" t="s">
        <v>12</v>
      </c>
      <c r="F7" s="16" t="s">
        <v>13</v>
      </c>
      <c r="G7" s="15" t="s">
        <v>14</v>
      </c>
      <c r="H7" s="137" t="s">
        <v>193</v>
      </c>
    </row>
    <row r="8" spans="1:8">
      <c r="A8" s="17" t="s">
        <v>15</v>
      </c>
      <c r="B8" s="18" t="s">
        <v>16</v>
      </c>
      <c r="C8" s="19" t="s">
        <v>17</v>
      </c>
      <c r="D8" s="20">
        <v>450</v>
      </c>
      <c r="E8" s="22"/>
      <c r="F8" s="23"/>
      <c r="G8" s="22">
        <f>D8*E8</f>
        <v>0</v>
      </c>
      <c r="H8" s="156">
        <f>G8*6</f>
        <v>0</v>
      </c>
    </row>
    <row r="9" spans="1:8">
      <c r="A9" s="17" t="s">
        <v>18</v>
      </c>
      <c r="B9" s="18" t="s">
        <v>19</v>
      </c>
      <c r="C9" s="19" t="s">
        <v>17</v>
      </c>
      <c r="D9" s="20">
        <v>200</v>
      </c>
      <c r="E9" s="22"/>
      <c r="F9" s="23"/>
      <c r="G9" s="22">
        <f t="shared" ref="G9:G20" si="0">D9*E9</f>
        <v>0</v>
      </c>
      <c r="H9" s="156">
        <f t="shared" ref="H9:H20" si="1">G9*6</f>
        <v>0</v>
      </c>
    </row>
    <row r="10" spans="1:8">
      <c r="A10" s="17" t="s">
        <v>20</v>
      </c>
      <c r="B10" s="18" t="s">
        <v>21</v>
      </c>
      <c r="C10" s="19" t="s">
        <v>17</v>
      </c>
      <c r="D10" s="20">
        <v>500</v>
      </c>
      <c r="E10" s="22"/>
      <c r="F10" s="23"/>
      <c r="G10" s="22">
        <f t="shared" si="0"/>
        <v>0</v>
      </c>
      <c r="H10" s="156">
        <f t="shared" si="1"/>
        <v>0</v>
      </c>
    </row>
    <row r="11" spans="1:8">
      <c r="A11" s="17" t="s">
        <v>22</v>
      </c>
      <c r="B11" s="18" t="s">
        <v>23</v>
      </c>
      <c r="C11" s="19" t="s">
        <v>17</v>
      </c>
      <c r="D11" s="20">
        <v>500</v>
      </c>
      <c r="E11" s="22"/>
      <c r="F11" s="23"/>
      <c r="G11" s="22">
        <f t="shared" si="0"/>
        <v>0</v>
      </c>
      <c r="H11" s="156">
        <f t="shared" si="1"/>
        <v>0</v>
      </c>
    </row>
    <row r="12" spans="1:8">
      <c r="A12" s="17" t="s">
        <v>24</v>
      </c>
      <c r="B12" s="18" t="s">
        <v>25</v>
      </c>
      <c r="C12" s="19" t="s">
        <v>17</v>
      </c>
      <c r="D12" s="20">
        <v>120</v>
      </c>
      <c r="E12" s="22"/>
      <c r="F12" s="23"/>
      <c r="G12" s="22">
        <f t="shared" si="0"/>
        <v>0</v>
      </c>
      <c r="H12" s="156">
        <f t="shared" si="1"/>
        <v>0</v>
      </c>
    </row>
    <row r="13" spans="1:8">
      <c r="A13" s="17" t="s">
        <v>26</v>
      </c>
      <c r="B13" s="18" t="s">
        <v>27</v>
      </c>
      <c r="C13" s="19" t="s">
        <v>17</v>
      </c>
      <c r="D13" s="20">
        <v>800</v>
      </c>
      <c r="E13" s="22"/>
      <c r="F13" s="23"/>
      <c r="G13" s="22">
        <f t="shared" si="0"/>
        <v>0</v>
      </c>
      <c r="H13" s="156">
        <f t="shared" si="1"/>
        <v>0</v>
      </c>
    </row>
    <row r="14" spans="1:8">
      <c r="A14" s="17" t="s">
        <v>28</v>
      </c>
      <c r="B14" s="18" t="s">
        <v>29</v>
      </c>
      <c r="C14" s="19" t="s">
        <v>17</v>
      </c>
      <c r="D14" s="20">
        <v>25</v>
      </c>
      <c r="E14" s="22"/>
      <c r="F14" s="23"/>
      <c r="G14" s="22">
        <f t="shared" si="0"/>
        <v>0</v>
      </c>
      <c r="H14" s="156">
        <f t="shared" si="1"/>
        <v>0</v>
      </c>
    </row>
    <row r="15" spans="1:8">
      <c r="A15" s="17" t="s">
        <v>30</v>
      </c>
      <c r="B15" s="18" t="s">
        <v>31</v>
      </c>
      <c r="C15" s="19" t="s">
        <v>17</v>
      </c>
      <c r="D15" s="20">
        <v>65</v>
      </c>
      <c r="E15" s="22"/>
      <c r="F15" s="23"/>
      <c r="G15" s="22">
        <f t="shared" si="0"/>
        <v>0</v>
      </c>
      <c r="H15" s="156">
        <f t="shared" si="1"/>
        <v>0</v>
      </c>
    </row>
    <row r="16" spans="1:8">
      <c r="A16" s="17" t="s">
        <v>32</v>
      </c>
      <c r="B16" s="18" t="s">
        <v>33</v>
      </c>
      <c r="C16" s="19" t="s">
        <v>17</v>
      </c>
      <c r="D16" s="20">
        <v>205</v>
      </c>
      <c r="E16" s="22"/>
      <c r="F16" s="23"/>
      <c r="G16" s="22">
        <f t="shared" si="0"/>
        <v>0</v>
      </c>
      <c r="H16" s="156">
        <f t="shared" si="1"/>
        <v>0</v>
      </c>
    </row>
    <row r="17" spans="1:8">
      <c r="A17" s="17" t="s">
        <v>34</v>
      </c>
      <c r="B17" s="24" t="s">
        <v>35</v>
      </c>
      <c r="C17" s="19" t="s">
        <v>17</v>
      </c>
      <c r="D17" s="20">
        <v>100</v>
      </c>
      <c r="E17" s="22"/>
      <c r="F17" s="25"/>
      <c r="G17" s="22">
        <f t="shared" si="0"/>
        <v>0</v>
      </c>
      <c r="H17" s="156">
        <f t="shared" si="1"/>
        <v>0</v>
      </c>
    </row>
    <row r="18" spans="1:8">
      <c r="A18" s="17" t="s">
        <v>36</v>
      </c>
      <c r="B18" s="24" t="s">
        <v>37</v>
      </c>
      <c r="C18" s="19" t="s">
        <v>17</v>
      </c>
      <c r="D18" s="20">
        <v>50</v>
      </c>
      <c r="E18" s="22"/>
      <c r="F18" s="25"/>
      <c r="G18" s="22">
        <f t="shared" si="0"/>
        <v>0</v>
      </c>
      <c r="H18" s="156">
        <f t="shared" si="1"/>
        <v>0</v>
      </c>
    </row>
    <row r="19" spans="1:8">
      <c r="A19" s="17" t="s">
        <v>38</v>
      </c>
      <c r="B19" s="24" t="s">
        <v>39</v>
      </c>
      <c r="C19" s="19" t="s">
        <v>17</v>
      </c>
      <c r="D19" s="20">
        <v>60</v>
      </c>
      <c r="E19" s="22"/>
      <c r="F19" s="25"/>
      <c r="G19" s="22">
        <f t="shared" si="0"/>
        <v>0</v>
      </c>
      <c r="H19" s="156">
        <f t="shared" si="1"/>
        <v>0</v>
      </c>
    </row>
    <row r="20" spans="1:8" ht="15" customHeight="1">
      <c r="A20" s="17" t="s">
        <v>40</v>
      </c>
      <c r="B20" s="24" t="s">
        <v>41</v>
      </c>
      <c r="C20" s="19" t="s">
        <v>17</v>
      </c>
      <c r="D20" s="20">
        <v>20</v>
      </c>
      <c r="E20" s="22"/>
      <c r="F20" s="25"/>
      <c r="G20" s="22">
        <f t="shared" si="0"/>
        <v>0</v>
      </c>
      <c r="H20" s="156">
        <f t="shared" si="1"/>
        <v>0</v>
      </c>
    </row>
    <row r="21" spans="1:8">
      <c r="A21" s="26"/>
      <c r="B21" s="27"/>
      <c r="C21" s="28"/>
      <c r="D21" s="29"/>
      <c r="E21" s="30"/>
      <c r="F21" s="138" t="s">
        <v>194</v>
      </c>
      <c r="G21" s="32">
        <f>SUM(G8:G20)</f>
        <v>0</v>
      </c>
      <c r="H21" s="157">
        <f>SUM(H8:H20)</f>
        <v>0</v>
      </c>
    </row>
    <row r="22" spans="1:8">
      <c r="A22" s="26"/>
      <c r="B22" s="27"/>
      <c r="C22" s="28"/>
      <c r="D22" s="29"/>
      <c r="E22" s="30"/>
      <c r="F22" s="138"/>
      <c r="G22" s="33"/>
      <c r="H22" s="151"/>
    </row>
    <row r="23" spans="1:8">
      <c r="A23" s="26"/>
      <c r="B23" s="27"/>
      <c r="C23" s="28"/>
      <c r="D23" s="29"/>
      <c r="E23" s="30"/>
      <c r="F23" s="138"/>
      <c r="G23" s="33"/>
      <c r="H23" s="151"/>
    </row>
    <row r="24" spans="1:8">
      <c r="A24" s="26"/>
      <c r="B24" s="27"/>
      <c r="C24" s="28"/>
      <c r="D24" s="29"/>
      <c r="E24" s="30"/>
      <c r="F24" s="31"/>
      <c r="G24" s="33"/>
    </row>
    <row r="25" spans="1:8" ht="12.75" customHeight="1">
      <c r="A25" s="141"/>
      <c r="B25" s="37" t="s">
        <v>196</v>
      </c>
      <c r="C25" s="141" t="s">
        <v>197</v>
      </c>
      <c r="D25" s="142"/>
      <c r="E25" s="113"/>
      <c r="F25" s="114"/>
      <c r="G25" s="113"/>
    </row>
    <row r="26" spans="1:8">
      <c r="A26" s="143"/>
      <c r="C26" s="144"/>
      <c r="D26" s="145"/>
      <c r="E26" s="146" t="s">
        <v>198</v>
      </c>
      <c r="F26" s="147"/>
      <c r="G26" s="148"/>
    </row>
    <row r="27" spans="1:8">
      <c r="A27" s="143"/>
      <c r="B27" s="37"/>
      <c r="C27" s="149"/>
      <c r="D27" s="145"/>
      <c r="E27" s="150" t="s">
        <v>199</v>
      </c>
      <c r="F27" s="147"/>
      <c r="G27" s="148"/>
    </row>
    <row r="28" spans="1:8" ht="15" customHeight="1">
      <c r="A28" s="143"/>
      <c r="B28" s="37"/>
      <c r="C28" s="149"/>
      <c r="D28" s="145"/>
      <c r="E28" s="150"/>
      <c r="F28" s="147"/>
      <c r="G28" s="148"/>
    </row>
    <row r="29" spans="1:8" ht="21.75" customHeight="1">
      <c r="A29" s="143"/>
      <c r="B29" s="136" t="s">
        <v>200</v>
      </c>
      <c r="C29" s="149"/>
      <c r="D29" s="145"/>
      <c r="E29" s="150"/>
      <c r="F29" s="147"/>
      <c r="G29" s="148"/>
    </row>
    <row r="30" spans="1:8" ht="45">
      <c r="A30" s="143"/>
      <c r="B30" s="126" t="s">
        <v>187</v>
      </c>
      <c r="C30" s="149"/>
      <c r="D30" s="145"/>
      <c r="E30" s="150"/>
      <c r="F30" s="147"/>
      <c r="G30" s="148"/>
    </row>
    <row r="32" spans="1:8">
      <c r="A32" s="8" t="s">
        <v>189</v>
      </c>
      <c r="B32" s="3"/>
      <c r="C32" s="3"/>
      <c r="D32" s="4"/>
      <c r="E32" s="5"/>
      <c r="F32" s="6"/>
      <c r="G32" s="7"/>
    </row>
    <row r="33" spans="1:8">
      <c r="A33" s="1" t="s">
        <v>43</v>
      </c>
      <c r="B33" s="1"/>
      <c r="C33" s="8"/>
      <c r="D33" s="9"/>
      <c r="E33" s="7"/>
      <c r="F33" s="10"/>
      <c r="G33" s="7"/>
    </row>
    <row r="34" spans="1:8" ht="51">
      <c r="A34" s="127" t="s">
        <v>2</v>
      </c>
      <c r="B34" s="128" t="s">
        <v>3</v>
      </c>
      <c r="C34" s="129" t="s">
        <v>4</v>
      </c>
      <c r="D34" s="14" t="s">
        <v>5</v>
      </c>
      <c r="E34" s="129" t="s">
        <v>6</v>
      </c>
      <c r="F34" s="130" t="s">
        <v>195</v>
      </c>
      <c r="G34" s="131" t="s">
        <v>7</v>
      </c>
      <c r="H34" s="135" t="s">
        <v>192</v>
      </c>
    </row>
    <row r="35" spans="1:8">
      <c r="A35" s="11" t="s">
        <v>8</v>
      </c>
      <c r="B35" s="12" t="s">
        <v>9</v>
      </c>
      <c r="C35" s="13" t="s">
        <v>10</v>
      </c>
      <c r="D35" s="14" t="s">
        <v>11</v>
      </c>
      <c r="E35" s="15" t="s">
        <v>12</v>
      </c>
      <c r="F35" s="16" t="s">
        <v>13</v>
      </c>
      <c r="G35" s="15" t="s">
        <v>14</v>
      </c>
      <c r="H35" s="137" t="s">
        <v>193</v>
      </c>
    </row>
    <row r="36" spans="1:8">
      <c r="A36" s="17" t="s">
        <v>15</v>
      </c>
      <c r="B36" s="24" t="s">
        <v>44</v>
      </c>
      <c r="C36" s="19" t="s">
        <v>45</v>
      </c>
      <c r="D36" s="20">
        <v>800</v>
      </c>
      <c r="E36" s="47"/>
      <c r="F36" s="25"/>
      <c r="G36" s="22">
        <f>D36*E36</f>
        <v>0</v>
      </c>
      <c r="H36" s="156">
        <f>G36*6</f>
        <v>0</v>
      </c>
    </row>
    <row r="37" spans="1:8">
      <c r="A37" s="17" t="s">
        <v>18</v>
      </c>
      <c r="B37" s="24" t="s">
        <v>46</v>
      </c>
      <c r="C37" s="19" t="s">
        <v>45</v>
      </c>
      <c r="D37" s="20">
        <v>18</v>
      </c>
      <c r="E37" s="47"/>
      <c r="F37" s="25"/>
      <c r="G37" s="22">
        <f t="shared" ref="G37:G60" si="2">D37*E37</f>
        <v>0</v>
      </c>
      <c r="H37" s="156">
        <f t="shared" ref="H37:H59" si="3">G37*6</f>
        <v>0</v>
      </c>
    </row>
    <row r="38" spans="1:8">
      <c r="A38" s="17" t="s">
        <v>20</v>
      </c>
      <c r="B38" s="24" t="s">
        <v>47</v>
      </c>
      <c r="C38" s="19" t="s">
        <v>45</v>
      </c>
      <c r="D38" s="20">
        <v>3</v>
      </c>
      <c r="E38" s="47"/>
      <c r="F38" s="25"/>
      <c r="G38" s="22">
        <f t="shared" si="2"/>
        <v>0</v>
      </c>
      <c r="H38" s="156">
        <f t="shared" si="3"/>
        <v>0</v>
      </c>
    </row>
    <row r="39" spans="1:8">
      <c r="A39" s="17" t="s">
        <v>22</v>
      </c>
      <c r="B39" s="48" t="s">
        <v>48</v>
      </c>
      <c r="C39" s="49" t="s">
        <v>45</v>
      </c>
      <c r="D39" s="20">
        <v>5</v>
      </c>
      <c r="E39" s="47"/>
      <c r="F39" s="25"/>
      <c r="G39" s="22">
        <f t="shared" si="2"/>
        <v>0</v>
      </c>
      <c r="H39" s="156">
        <f t="shared" si="3"/>
        <v>0</v>
      </c>
    </row>
    <row r="40" spans="1:8">
      <c r="A40" s="17" t="s">
        <v>24</v>
      </c>
      <c r="B40" s="24" t="s">
        <v>49</v>
      </c>
      <c r="C40" s="19" t="s">
        <v>45</v>
      </c>
      <c r="D40" s="20">
        <v>2</v>
      </c>
      <c r="E40" s="47"/>
      <c r="F40" s="25"/>
      <c r="G40" s="22">
        <f t="shared" si="2"/>
        <v>0</v>
      </c>
      <c r="H40" s="156">
        <f t="shared" si="3"/>
        <v>0</v>
      </c>
    </row>
    <row r="41" spans="1:8">
      <c r="A41" s="17" t="s">
        <v>26</v>
      </c>
      <c r="B41" s="24" t="s">
        <v>50</v>
      </c>
      <c r="C41" s="19" t="s">
        <v>45</v>
      </c>
      <c r="D41" s="20">
        <v>2</v>
      </c>
      <c r="E41" s="47"/>
      <c r="F41" s="25"/>
      <c r="G41" s="22">
        <f t="shared" si="2"/>
        <v>0</v>
      </c>
      <c r="H41" s="156">
        <f t="shared" si="3"/>
        <v>0</v>
      </c>
    </row>
    <row r="42" spans="1:8">
      <c r="A42" s="17" t="s">
        <v>28</v>
      </c>
      <c r="B42" s="24" t="s">
        <v>51</v>
      </c>
      <c r="C42" s="19" t="s">
        <v>17</v>
      </c>
      <c r="D42" s="20">
        <v>80</v>
      </c>
      <c r="E42" s="47"/>
      <c r="F42" s="25"/>
      <c r="G42" s="22">
        <f t="shared" si="2"/>
        <v>0</v>
      </c>
      <c r="H42" s="156">
        <f t="shared" si="3"/>
        <v>0</v>
      </c>
    </row>
    <row r="43" spans="1:8">
      <c r="A43" s="17" t="s">
        <v>30</v>
      </c>
      <c r="B43" s="24" t="s">
        <v>52</v>
      </c>
      <c r="C43" s="19" t="s">
        <v>45</v>
      </c>
      <c r="D43" s="20">
        <v>300</v>
      </c>
      <c r="E43" s="47"/>
      <c r="F43" s="25"/>
      <c r="G43" s="22">
        <f t="shared" si="2"/>
        <v>0</v>
      </c>
      <c r="H43" s="156">
        <f t="shared" si="3"/>
        <v>0</v>
      </c>
    </row>
    <row r="44" spans="1:8">
      <c r="A44" s="17" t="s">
        <v>32</v>
      </c>
      <c r="B44" s="52" t="s">
        <v>53</v>
      </c>
      <c r="C44" s="49" t="s">
        <v>45</v>
      </c>
      <c r="D44" s="20">
        <v>7</v>
      </c>
      <c r="E44" s="47"/>
      <c r="F44" s="25"/>
      <c r="G44" s="22">
        <f t="shared" si="2"/>
        <v>0</v>
      </c>
      <c r="H44" s="156">
        <f t="shared" si="3"/>
        <v>0</v>
      </c>
    </row>
    <row r="45" spans="1:8">
      <c r="A45" s="17" t="s">
        <v>34</v>
      </c>
      <c r="B45" s="24" t="s">
        <v>54</v>
      </c>
      <c r="C45" s="19" t="s">
        <v>45</v>
      </c>
      <c r="D45" s="20">
        <v>150</v>
      </c>
      <c r="E45" s="47"/>
      <c r="F45" s="25"/>
      <c r="G45" s="22">
        <f t="shared" si="2"/>
        <v>0</v>
      </c>
      <c r="H45" s="156">
        <f t="shared" si="3"/>
        <v>0</v>
      </c>
    </row>
    <row r="46" spans="1:8">
      <c r="A46" s="17" t="s">
        <v>36</v>
      </c>
      <c r="B46" s="24" t="s">
        <v>55</v>
      </c>
      <c r="C46" s="19" t="s">
        <v>17</v>
      </c>
      <c r="D46" s="20">
        <v>250</v>
      </c>
      <c r="E46" s="47"/>
      <c r="F46" s="25"/>
      <c r="G46" s="22">
        <f t="shared" si="2"/>
        <v>0</v>
      </c>
      <c r="H46" s="156">
        <f t="shared" si="3"/>
        <v>0</v>
      </c>
    </row>
    <row r="47" spans="1:8">
      <c r="A47" s="17" t="s">
        <v>38</v>
      </c>
      <c r="B47" s="53" t="s">
        <v>56</v>
      </c>
      <c r="C47" s="19" t="s">
        <v>17</v>
      </c>
      <c r="D47" s="20">
        <v>70</v>
      </c>
      <c r="E47" s="47"/>
      <c r="F47" s="25"/>
      <c r="G47" s="22">
        <f t="shared" si="2"/>
        <v>0</v>
      </c>
      <c r="H47" s="156">
        <f t="shared" si="3"/>
        <v>0</v>
      </c>
    </row>
    <row r="48" spans="1:8">
      <c r="A48" s="17" t="s">
        <v>40</v>
      </c>
      <c r="B48" s="53" t="s">
        <v>57</v>
      </c>
      <c r="C48" s="19" t="s">
        <v>45</v>
      </c>
      <c r="D48" s="20">
        <v>1</v>
      </c>
      <c r="E48" s="47"/>
      <c r="F48" s="25"/>
      <c r="G48" s="22">
        <f t="shared" si="2"/>
        <v>0</v>
      </c>
      <c r="H48" s="156">
        <f t="shared" si="3"/>
        <v>0</v>
      </c>
    </row>
    <row r="49" spans="1:8">
      <c r="A49" s="17" t="s">
        <v>58</v>
      </c>
      <c r="B49" s="53" t="s">
        <v>59</v>
      </c>
      <c r="C49" s="19" t="s">
        <v>17</v>
      </c>
      <c r="D49" s="20">
        <v>4</v>
      </c>
      <c r="E49" s="47"/>
      <c r="F49" s="25"/>
      <c r="G49" s="22">
        <f t="shared" si="2"/>
        <v>0</v>
      </c>
      <c r="H49" s="156">
        <f t="shared" si="3"/>
        <v>0</v>
      </c>
    </row>
    <row r="50" spans="1:8">
      <c r="A50" s="17" t="s">
        <v>60</v>
      </c>
      <c r="B50" s="53" t="s">
        <v>61</v>
      </c>
      <c r="C50" s="19" t="s">
        <v>17</v>
      </c>
      <c r="D50" s="20">
        <v>60</v>
      </c>
      <c r="E50" s="47"/>
      <c r="F50" s="25"/>
      <c r="G50" s="22">
        <f t="shared" si="2"/>
        <v>0</v>
      </c>
      <c r="H50" s="156">
        <f t="shared" si="3"/>
        <v>0</v>
      </c>
    </row>
    <row r="51" spans="1:8">
      <c r="A51" s="17" t="s">
        <v>62</v>
      </c>
      <c r="B51" s="53" t="s">
        <v>63</v>
      </c>
      <c r="C51" s="19" t="s">
        <v>17</v>
      </c>
      <c r="D51" s="20">
        <v>35</v>
      </c>
      <c r="E51" s="47"/>
      <c r="F51" s="25"/>
      <c r="G51" s="22">
        <f t="shared" si="2"/>
        <v>0</v>
      </c>
      <c r="H51" s="156">
        <f t="shared" si="3"/>
        <v>0</v>
      </c>
    </row>
    <row r="52" spans="1:8">
      <c r="A52" s="17" t="s">
        <v>64</v>
      </c>
      <c r="B52" s="24" t="s">
        <v>65</v>
      </c>
      <c r="C52" s="19" t="s">
        <v>17</v>
      </c>
      <c r="D52" s="20">
        <v>60</v>
      </c>
      <c r="E52" s="47"/>
      <c r="F52" s="25"/>
      <c r="G52" s="22">
        <f t="shared" si="2"/>
        <v>0</v>
      </c>
      <c r="H52" s="156">
        <f t="shared" si="3"/>
        <v>0</v>
      </c>
    </row>
    <row r="53" spans="1:8">
      <c r="A53" s="17" t="s">
        <v>66</v>
      </c>
      <c r="B53" s="24" t="s">
        <v>67</v>
      </c>
      <c r="C53" s="19" t="s">
        <v>17</v>
      </c>
      <c r="D53" s="20">
        <v>20</v>
      </c>
      <c r="E53" s="47"/>
      <c r="F53" s="25"/>
      <c r="G53" s="22">
        <f t="shared" si="2"/>
        <v>0</v>
      </c>
      <c r="H53" s="156">
        <f t="shared" si="3"/>
        <v>0</v>
      </c>
    </row>
    <row r="54" spans="1:8">
      <c r="A54" s="17" t="s">
        <v>68</v>
      </c>
      <c r="B54" s="24" t="s">
        <v>69</v>
      </c>
      <c r="C54" s="19" t="s">
        <v>70</v>
      </c>
      <c r="D54" s="20">
        <v>1</v>
      </c>
      <c r="E54" s="47"/>
      <c r="F54" s="25"/>
      <c r="G54" s="22">
        <f t="shared" si="2"/>
        <v>0</v>
      </c>
      <c r="H54" s="156">
        <f t="shared" si="3"/>
        <v>0</v>
      </c>
    </row>
    <row r="55" spans="1:8">
      <c r="A55" s="17" t="s">
        <v>71</v>
      </c>
      <c r="B55" s="53" t="s">
        <v>72</v>
      </c>
      <c r="C55" s="19" t="s">
        <v>17</v>
      </c>
      <c r="D55" s="20">
        <v>2</v>
      </c>
      <c r="E55" s="47"/>
      <c r="F55" s="25"/>
      <c r="G55" s="22">
        <f t="shared" si="2"/>
        <v>0</v>
      </c>
      <c r="H55" s="156">
        <f t="shared" si="3"/>
        <v>0</v>
      </c>
    </row>
    <row r="56" spans="1:8">
      <c r="A56" s="17" t="s">
        <v>73</v>
      </c>
      <c r="B56" s="54" t="s">
        <v>74</v>
      </c>
      <c r="C56" s="19" t="s">
        <v>75</v>
      </c>
      <c r="D56" s="20">
        <v>3</v>
      </c>
      <c r="E56" s="47"/>
      <c r="F56" s="25"/>
      <c r="G56" s="22">
        <f t="shared" si="2"/>
        <v>0</v>
      </c>
      <c r="H56" s="156">
        <f t="shared" si="3"/>
        <v>0</v>
      </c>
    </row>
    <row r="57" spans="1:8">
      <c r="A57" s="17" t="s">
        <v>76</v>
      </c>
      <c r="B57" s="54" t="s">
        <v>77</v>
      </c>
      <c r="C57" s="55" t="s">
        <v>17</v>
      </c>
      <c r="D57" s="56">
        <v>2</v>
      </c>
      <c r="E57" s="47"/>
      <c r="F57" s="58"/>
      <c r="G57" s="22">
        <f t="shared" si="2"/>
        <v>0</v>
      </c>
      <c r="H57" s="156">
        <f t="shared" si="3"/>
        <v>0</v>
      </c>
    </row>
    <row r="58" spans="1:8">
      <c r="A58" s="17" t="s">
        <v>78</v>
      </c>
      <c r="B58" s="54" t="s">
        <v>79</v>
      </c>
      <c r="C58" s="55" t="s">
        <v>17</v>
      </c>
      <c r="D58" s="59">
        <v>0.5</v>
      </c>
      <c r="E58" s="47"/>
      <c r="F58" s="58"/>
      <c r="G58" s="22">
        <f t="shared" si="2"/>
        <v>0</v>
      </c>
      <c r="H58" s="156">
        <f t="shared" si="3"/>
        <v>0</v>
      </c>
    </row>
    <row r="59" spans="1:8">
      <c r="A59" s="17" t="s">
        <v>80</v>
      </c>
      <c r="B59" s="60" t="s">
        <v>81</v>
      </c>
      <c r="C59" s="61" t="s">
        <v>17</v>
      </c>
      <c r="D59" s="62">
        <v>5</v>
      </c>
      <c r="E59" s="21"/>
      <c r="F59" s="63"/>
      <c r="G59" s="22">
        <f t="shared" si="2"/>
        <v>0</v>
      </c>
      <c r="H59" s="156">
        <f t="shared" si="3"/>
        <v>0</v>
      </c>
    </row>
    <row r="60" spans="1:8">
      <c r="A60" s="17" t="s">
        <v>82</v>
      </c>
      <c r="B60" s="60" t="s">
        <v>83</v>
      </c>
      <c r="C60" s="64" t="s">
        <v>17</v>
      </c>
      <c r="D60" s="62">
        <v>20</v>
      </c>
      <c r="E60" s="21"/>
      <c r="F60" s="63"/>
      <c r="G60" s="22">
        <f t="shared" si="2"/>
        <v>0</v>
      </c>
      <c r="H60" s="156">
        <f>G60*6</f>
        <v>0</v>
      </c>
    </row>
    <row r="61" spans="1:8">
      <c r="A61" s="26"/>
      <c r="D61" s="65"/>
      <c r="E61" s="67"/>
      <c r="F61" s="138" t="s">
        <v>194</v>
      </c>
      <c r="G61" s="69">
        <f>SUM(G36:G60)</f>
        <v>0</v>
      </c>
      <c r="H61" s="157">
        <f>SUM(H36:H60)</f>
        <v>0</v>
      </c>
    </row>
    <row r="62" spans="1:8">
      <c r="A62" s="26"/>
      <c r="D62" s="65"/>
      <c r="E62" s="67"/>
      <c r="F62" s="138"/>
      <c r="G62" s="70"/>
      <c r="H62" s="151"/>
    </row>
    <row r="63" spans="1:8">
      <c r="A63" s="26"/>
      <c r="D63" s="65"/>
      <c r="E63" s="67"/>
      <c r="F63" s="138"/>
      <c r="G63" s="70"/>
      <c r="H63" s="151"/>
    </row>
    <row r="64" spans="1:8">
      <c r="A64" s="26"/>
      <c r="D64" s="65"/>
      <c r="E64" s="67"/>
      <c r="F64" s="68"/>
      <c r="G64" s="70"/>
    </row>
    <row r="65" spans="1:8" ht="12.75" customHeight="1">
      <c r="A65" s="141"/>
      <c r="B65" s="37" t="s">
        <v>196</v>
      </c>
      <c r="C65" s="141" t="s">
        <v>197</v>
      </c>
      <c r="D65" s="142"/>
      <c r="E65" s="113"/>
      <c r="F65" s="114"/>
      <c r="G65" s="113"/>
    </row>
    <row r="66" spans="1:8">
      <c r="A66" s="143"/>
      <c r="C66" s="144"/>
      <c r="D66" s="145"/>
      <c r="E66" s="146" t="s">
        <v>198</v>
      </c>
      <c r="F66" s="147"/>
      <c r="G66" s="148"/>
    </row>
    <row r="67" spans="1:8">
      <c r="A67" s="143"/>
      <c r="B67" s="37"/>
      <c r="C67" s="149"/>
      <c r="D67" s="145"/>
      <c r="E67" s="150" t="s">
        <v>199</v>
      </c>
      <c r="F67" s="147"/>
      <c r="G67" s="148"/>
    </row>
    <row r="68" spans="1:8">
      <c r="A68" s="143"/>
      <c r="B68" s="37"/>
      <c r="C68" s="149"/>
      <c r="D68" s="145"/>
      <c r="E68" s="150"/>
      <c r="F68" s="147"/>
      <c r="G68" s="148"/>
    </row>
    <row r="69" spans="1:8">
      <c r="A69" s="143"/>
      <c r="B69" s="136" t="s">
        <v>200</v>
      </c>
      <c r="C69" s="149"/>
      <c r="D69" s="145"/>
      <c r="E69" s="150"/>
      <c r="F69" s="147"/>
      <c r="G69" s="148"/>
    </row>
    <row r="70" spans="1:8" ht="45">
      <c r="A70" s="143"/>
      <c r="B70" s="126" t="s">
        <v>187</v>
      </c>
      <c r="C70" s="149"/>
      <c r="D70" s="145"/>
      <c r="E70" s="150"/>
      <c r="F70" s="147"/>
      <c r="G70" s="148"/>
    </row>
    <row r="72" spans="1:8">
      <c r="A72" s="132" t="s">
        <v>0</v>
      </c>
    </row>
    <row r="73" spans="1:8">
      <c r="A73" s="176" t="s">
        <v>84</v>
      </c>
      <c r="B73" s="176"/>
      <c r="C73" s="45"/>
      <c r="D73" s="42"/>
      <c r="E73" s="38"/>
      <c r="F73" s="44"/>
      <c r="G73" s="36"/>
    </row>
    <row r="74" spans="1:8" ht="51">
      <c r="A74" s="127" t="s">
        <v>2</v>
      </c>
      <c r="B74" s="128" t="s">
        <v>3</v>
      </c>
      <c r="C74" s="129" t="s">
        <v>4</v>
      </c>
      <c r="D74" s="14" t="s">
        <v>5</v>
      </c>
      <c r="E74" s="129" t="s">
        <v>6</v>
      </c>
      <c r="F74" s="130" t="s">
        <v>195</v>
      </c>
      <c r="G74" s="131" t="s">
        <v>7</v>
      </c>
      <c r="H74" s="135" t="s">
        <v>192</v>
      </c>
    </row>
    <row r="75" spans="1:8">
      <c r="A75" s="11" t="s">
        <v>8</v>
      </c>
      <c r="B75" s="12" t="s">
        <v>9</v>
      </c>
      <c r="C75" s="13" t="s">
        <v>10</v>
      </c>
      <c r="D75" s="14" t="s">
        <v>11</v>
      </c>
      <c r="E75" s="15" t="s">
        <v>12</v>
      </c>
      <c r="F75" s="16" t="s">
        <v>13</v>
      </c>
      <c r="G75" s="15" t="s">
        <v>14</v>
      </c>
      <c r="H75" s="137" t="s">
        <v>193</v>
      </c>
    </row>
    <row r="76" spans="1:8">
      <c r="A76" s="17" t="s">
        <v>15</v>
      </c>
      <c r="B76" s="24" t="s">
        <v>85</v>
      </c>
      <c r="C76" s="19" t="s">
        <v>17</v>
      </c>
      <c r="D76" s="20">
        <v>350</v>
      </c>
      <c r="E76" s="47"/>
      <c r="F76" s="25"/>
      <c r="G76" s="22">
        <f>D76*E76</f>
        <v>0</v>
      </c>
      <c r="H76" s="156">
        <f>G76*6</f>
        <v>0</v>
      </c>
    </row>
    <row r="77" spans="1:8">
      <c r="A77" s="26"/>
      <c r="B77" s="27"/>
      <c r="C77" s="28"/>
      <c r="D77" s="73"/>
      <c r="E77" s="30"/>
      <c r="F77" s="138" t="s">
        <v>194</v>
      </c>
      <c r="G77" s="32">
        <f>SUM(G76)</f>
        <v>0</v>
      </c>
      <c r="H77" s="157">
        <f>SUM(H76)</f>
        <v>0</v>
      </c>
    </row>
    <row r="78" spans="1:8">
      <c r="A78" s="26"/>
      <c r="B78" s="27"/>
      <c r="C78" s="28"/>
      <c r="D78" s="73"/>
      <c r="E78" s="30"/>
      <c r="F78" s="138"/>
      <c r="G78" s="33"/>
      <c r="H78" s="151"/>
    </row>
    <row r="79" spans="1:8">
      <c r="A79" s="26"/>
      <c r="B79" s="27"/>
      <c r="C79" s="28"/>
      <c r="D79" s="73"/>
      <c r="E79" s="30"/>
      <c r="F79" s="74"/>
      <c r="G79" s="33"/>
    </row>
    <row r="80" spans="1:8" ht="12.75" customHeight="1">
      <c r="A80" s="141"/>
      <c r="B80" s="37" t="s">
        <v>196</v>
      </c>
      <c r="C80" s="141" t="s">
        <v>197</v>
      </c>
      <c r="D80" s="142"/>
      <c r="E80" s="113"/>
      <c r="F80" s="114"/>
      <c r="G80" s="113"/>
    </row>
    <row r="81" spans="1:8">
      <c r="A81" s="143"/>
      <c r="C81" s="144"/>
      <c r="D81" s="145"/>
      <c r="E81" s="146" t="s">
        <v>198</v>
      </c>
      <c r="F81" s="147"/>
      <c r="G81" s="148"/>
    </row>
    <row r="82" spans="1:8" ht="18" customHeight="1">
      <c r="A82" s="143"/>
      <c r="B82" s="37"/>
      <c r="C82" s="149"/>
      <c r="D82" s="145"/>
      <c r="E82" s="150" t="s">
        <v>199</v>
      </c>
      <c r="F82" s="147"/>
      <c r="G82" s="148"/>
    </row>
    <row r="83" spans="1:8" ht="18" customHeight="1">
      <c r="A83" s="143"/>
      <c r="B83" s="37"/>
      <c r="C83" s="149"/>
      <c r="D83" s="145"/>
      <c r="E83" s="150"/>
      <c r="F83" s="147"/>
      <c r="G83" s="148"/>
    </row>
    <row r="84" spans="1:8" ht="18" customHeight="1">
      <c r="A84" s="143"/>
      <c r="B84" s="136" t="s">
        <v>200</v>
      </c>
      <c r="C84" s="149"/>
      <c r="D84" s="145"/>
      <c r="E84" s="150"/>
      <c r="F84" s="147"/>
      <c r="G84" s="148"/>
    </row>
    <row r="85" spans="1:8" ht="46.5" customHeight="1">
      <c r="A85" s="143"/>
      <c r="B85" s="126" t="s">
        <v>187</v>
      </c>
      <c r="C85" s="149"/>
      <c r="D85" s="145"/>
      <c r="E85" s="150"/>
      <c r="F85" s="147"/>
      <c r="G85" s="148"/>
    </row>
    <row r="86" spans="1:8" ht="18" customHeight="1">
      <c r="A86" s="143"/>
      <c r="B86" s="37"/>
      <c r="C86" s="149"/>
      <c r="D86" s="145"/>
      <c r="E86" s="150"/>
      <c r="F86" s="147"/>
      <c r="G86" s="148"/>
    </row>
    <row r="87" spans="1:8">
      <c r="A87" s="132" t="s">
        <v>42</v>
      </c>
      <c r="B87" s="27"/>
      <c r="C87" s="28"/>
      <c r="D87" s="73"/>
      <c r="E87" s="30"/>
      <c r="F87" s="74"/>
      <c r="G87" s="34"/>
    </row>
    <row r="88" spans="1:8" ht="15" customHeight="1">
      <c r="A88" s="176" t="s">
        <v>86</v>
      </c>
      <c r="B88" s="176"/>
      <c r="D88" s="9"/>
      <c r="E88" s="71"/>
      <c r="F88" s="72"/>
      <c r="G88" s="36"/>
    </row>
    <row r="89" spans="1:8" ht="45" customHeight="1">
      <c r="A89" s="127" t="s">
        <v>2</v>
      </c>
      <c r="B89" s="128" t="s">
        <v>3</v>
      </c>
      <c r="C89" s="129" t="s">
        <v>4</v>
      </c>
      <c r="D89" s="14" t="s">
        <v>5</v>
      </c>
      <c r="E89" s="129" t="s">
        <v>6</v>
      </c>
      <c r="F89" s="130" t="s">
        <v>195</v>
      </c>
      <c r="G89" s="131" t="s">
        <v>7</v>
      </c>
      <c r="H89" s="135" t="s">
        <v>192</v>
      </c>
    </row>
    <row r="90" spans="1:8" ht="13.5" customHeight="1">
      <c r="A90" s="11" t="s">
        <v>8</v>
      </c>
      <c r="B90" s="12" t="s">
        <v>9</v>
      </c>
      <c r="C90" s="13" t="s">
        <v>10</v>
      </c>
      <c r="D90" s="14" t="s">
        <v>11</v>
      </c>
      <c r="E90" s="15" t="s">
        <v>12</v>
      </c>
      <c r="F90" s="16" t="s">
        <v>13</v>
      </c>
      <c r="G90" s="15" t="s">
        <v>14</v>
      </c>
      <c r="H90" s="137" t="s">
        <v>193</v>
      </c>
    </row>
    <row r="91" spans="1:8" ht="18" customHeight="1">
      <c r="A91" s="75" t="s">
        <v>15</v>
      </c>
      <c r="B91" s="76" t="s">
        <v>87</v>
      </c>
      <c r="C91" s="77" t="s">
        <v>17</v>
      </c>
      <c r="D91" s="78">
        <v>5000</v>
      </c>
      <c r="E91" s="50"/>
      <c r="F91" s="79"/>
      <c r="G91" s="153">
        <f>D91*E91</f>
        <v>0</v>
      </c>
      <c r="H91" s="156">
        <f>G91*6</f>
        <v>0</v>
      </c>
    </row>
    <row r="92" spans="1:8" ht="15.75" customHeight="1">
      <c r="D92" s="65"/>
      <c r="E92" s="66"/>
      <c r="F92" s="138" t="s">
        <v>194</v>
      </c>
      <c r="G92" s="154">
        <f>SUM(G91)</f>
        <v>0</v>
      </c>
      <c r="H92" s="157">
        <f>SUM(H91)</f>
        <v>0</v>
      </c>
    </row>
    <row r="93" spans="1:8" ht="15.75" customHeight="1">
      <c r="D93" s="65"/>
      <c r="E93" s="66"/>
      <c r="F93" s="138"/>
      <c r="G93" s="33"/>
      <c r="H93" s="151"/>
    </row>
    <row r="94" spans="1:8" ht="15.75" customHeight="1">
      <c r="D94" s="65"/>
      <c r="E94" s="66"/>
      <c r="F94" s="80"/>
      <c r="G94" s="33"/>
    </row>
    <row r="95" spans="1:8" ht="12.75" customHeight="1">
      <c r="A95" s="141"/>
      <c r="B95" s="37" t="s">
        <v>196</v>
      </c>
      <c r="C95" s="141" t="s">
        <v>197</v>
      </c>
      <c r="D95" s="142"/>
      <c r="E95" s="113"/>
      <c r="F95" s="114"/>
      <c r="G95" s="113"/>
    </row>
    <row r="96" spans="1:8">
      <c r="A96" s="143"/>
      <c r="C96" s="144"/>
      <c r="D96" s="145"/>
      <c r="E96" s="146" t="s">
        <v>198</v>
      </c>
      <c r="F96" s="147"/>
      <c r="G96" s="148"/>
    </row>
    <row r="97" spans="1:8">
      <c r="A97" s="143"/>
      <c r="B97" s="37"/>
      <c r="C97" s="149"/>
      <c r="D97" s="145"/>
      <c r="E97" s="150" t="s">
        <v>199</v>
      </c>
      <c r="F97" s="147"/>
      <c r="G97" s="148"/>
    </row>
    <row r="98" spans="1:8">
      <c r="A98" s="143"/>
      <c r="B98" s="37"/>
      <c r="C98" s="149"/>
      <c r="D98" s="145"/>
      <c r="E98" s="150"/>
      <c r="F98" s="147"/>
      <c r="G98" s="148"/>
    </row>
    <row r="99" spans="1:8">
      <c r="A99" s="143"/>
      <c r="B99" s="136" t="s">
        <v>200</v>
      </c>
      <c r="C99" s="149"/>
      <c r="D99" s="145"/>
      <c r="E99" s="150"/>
      <c r="F99" s="147"/>
      <c r="G99" s="148"/>
    </row>
    <row r="100" spans="1:8" ht="45">
      <c r="A100" s="143"/>
      <c r="B100" s="126" t="s">
        <v>187</v>
      </c>
      <c r="C100" s="149"/>
      <c r="D100" s="145"/>
      <c r="E100" s="150"/>
      <c r="F100" s="147"/>
      <c r="G100" s="148"/>
    </row>
    <row r="101" spans="1:8">
      <c r="A101" s="143"/>
      <c r="B101" s="37"/>
      <c r="C101" s="149"/>
      <c r="D101" s="145"/>
      <c r="E101" s="150"/>
      <c r="F101" s="147"/>
      <c r="G101" s="148"/>
    </row>
    <row r="102" spans="1:8">
      <c r="A102" s="82" t="s">
        <v>190</v>
      </c>
      <c r="B102" s="83"/>
      <c r="C102" s="82"/>
      <c r="D102" s="84"/>
      <c r="E102" s="85"/>
      <c r="F102" s="86"/>
      <c r="G102" s="87"/>
    </row>
    <row r="103" spans="1:8">
      <c r="A103" s="82" t="s">
        <v>88</v>
      </c>
      <c r="B103" s="82"/>
      <c r="C103" s="82"/>
      <c r="D103" s="88"/>
      <c r="E103" s="87"/>
      <c r="F103" s="89"/>
      <c r="G103" s="87"/>
    </row>
    <row r="104" spans="1:8" ht="51">
      <c r="A104" s="133" t="s">
        <v>2</v>
      </c>
      <c r="B104" s="134" t="s">
        <v>3</v>
      </c>
      <c r="C104" s="13" t="s">
        <v>4</v>
      </c>
      <c r="D104" s="14" t="s">
        <v>5</v>
      </c>
      <c r="E104" s="13" t="s">
        <v>6</v>
      </c>
      <c r="F104" s="130" t="s">
        <v>195</v>
      </c>
      <c r="G104" s="135" t="s">
        <v>7</v>
      </c>
      <c r="H104" s="135" t="s">
        <v>192</v>
      </c>
    </row>
    <row r="105" spans="1:8">
      <c r="A105" s="11" t="s">
        <v>8</v>
      </c>
      <c r="B105" s="12" t="s">
        <v>9</v>
      </c>
      <c r="C105" s="13" t="s">
        <v>10</v>
      </c>
      <c r="D105" s="14" t="s">
        <v>11</v>
      </c>
      <c r="E105" s="15" t="s">
        <v>12</v>
      </c>
      <c r="F105" s="16" t="s">
        <v>13</v>
      </c>
      <c r="G105" s="15" t="s">
        <v>14</v>
      </c>
      <c r="H105" s="137" t="s">
        <v>193</v>
      </c>
    </row>
    <row r="106" spans="1:8" s="160" customFormat="1" ht="15" customHeight="1">
      <c r="A106" s="152">
        <v>1</v>
      </c>
      <c r="B106" s="159" t="s">
        <v>89</v>
      </c>
      <c r="C106" s="96" t="s">
        <v>75</v>
      </c>
      <c r="D106" s="95">
        <v>10</v>
      </c>
      <c r="E106" s="96"/>
      <c r="F106" s="94"/>
      <c r="G106" s="96">
        <f>D106*E106</f>
        <v>0</v>
      </c>
      <c r="H106" s="158">
        <f>G106*6</f>
        <v>0</v>
      </c>
    </row>
    <row r="107" spans="1:8" s="160" customFormat="1" ht="27" customHeight="1">
      <c r="A107" s="152">
        <v>2</v>
      </c>
      <c r="B107" s="161" t="s">
        <v>90</v>
      </c>
      <c r="C107" s="96" t="s">
        <v>75</v>
      </c>
      <c r="D107" s="95">
        <v>10</v>
      </c>
      <c r="E107" s="96"/>
      <c r="F107" s="94"/>
      <c r="G107" s="96">
        <f t="shared" ref="G107:G153" si="4">D107*E107</f>
        <v>0</v>
      </c>
      <c r="H107" s="158">
        <f t="shared" ref="H107:H153" si="5">G107*6</f>
        <v>0</v>
      </c>
    </row>
    <row r="108" spans="1:8" s="160" customFormat="1" ht="27.75" customHeight="1">
      <c r="A108" s="152">
        <v>3</v>
      </c>
      <c r="B108" s="161" t="s">
        <v>91</v>
      </c>
      <c r="C108" s="96" t="s">
        <v>17</v>
      </c>
      <c r="D108" s="95">
        <v>5</v>
      </c>
      <c r="E108" s="96"/>
      <c r="F108" s="94"/>
      <c r="G108" s="96">
        <f t="shared" si="4"/>
        <v>0</v>
      </c>
      <c r="H108" s="158">
        <f t="shared" si="5"/>
        <v>0</v>
      </c>
    </row>
    <row r="109" spans="1:8" s="160" customFormat="1" ht="18" customHeight="1">
      <c r="A109" s="152">
        <v>4</v>
      </c>
      <c r="B109" s="159" t="s">
        <v>92</v>
      </c>
      <c r="C109" s="96" t="s">
        <v>75</v>
      </c>
      <c r="D109" s="95">
        <v>30</v>
      </c>
      <c r="E109" s="96"/>
      <c r="F109" s="94"/>
      <c r="G109" s="96">
        <f t="shared" si="4"/>
        <v>0</v>
      </c>
      <c r="H109" s="158">
        <f t="shared" si="5"/>
        <v>0</v>
      </c>
    </row>
    <row r="110" spans="1:8" s="160" customFormat="1" ht="18" customHeight="1">
      <c r="A110" s="152">
        <v>5</v>
      </c>
      <c r="B110" s="159" t="s">
        <v>93</v>
      </c>
      <c r="C110" s="152" t="s">
        <v>45</v>
      </c>
      <c r="D110" s="95">
        <v>10</v>
      </c>
      <c r="E110" s="96"/>
      <c r="F110" s="98"/>
      <c r="G110" s="96">
        <f t="shared" si="4"/>
        <v>0</v>
      </c>
      <c r="H110" s="158">
        <f t="shared" si="5"/>
        <v>0</v>
      </c>
    </row>
    <row r="111" spans="1:8" s="160" customFormat="1">
      <c r="A111" s="152">
        <v>6</v>
      </c>
      <c r="B111" s="159" t="s">
        <v>94</v>
      </c>
      <c r="C111" s="96" t="s">
        <v>75</v>
      </c>
      <c r="D111" s="95">
        <v>10</v>
      </c>
      <c r="E111" s="96"/>
      <c r="F111" s="94"/>
      <c r="G111" s="96">
        <f t="shared" si="4"/>
        <v>0</v>
      </c>
      <c r="H111" s="158">
        <f t="shared" si="5"/>
        <v>0</v>
      </c>
    </row>
    <row r="112" spans="1:8" s="160" customFormat="1">
      <c r="A112" s="152">
        <v>7</v>
      </c>
      <c r="B112" s="159" t="s">
        <v>95</v>
      </c>
      <c r="C112" s="96" t="s">
        <v>75</v>
      </c>
      <c r="D112" s="95">
        <v>2</v>
      </c>
      <c r="E112" s="96"/>
      <c r="F112" s="94"/>
      <c r="G112" s="96">
        <f t="shared" si="4"/>
        <v>0</v>
      </c>
      <c r="H112" s="158">
        <f t="shared" si="5"/>
        <v>0</v>
      </c>
    </row>
    <row r="113" spans="1:8" s="160" customFormat="1" ht="25.5">
      <c r="A113" s="152">
        <v>8</v>
      </c>
      <c r="B113" s="159" t="s">
        <v>96</v>
      </c>
      <c r="C113" s="96" t="s">
        <v>75</v>
      </c>
      <c r="D113" s="95">
        <v>90</v>
      </c>
      <c r="E113" s="96"/>
      <c r="F113" s="94"/>
      <c r="G113" s="96">
        <f t="shared" si="4"/>
        <v>0</v>
      </c>
      <c r="H113" s="158">
        <f t="shared" si="5"/>
        <v>0</v>
      </c>
    </row>
    <row r="114" spans="1:8" s="160" customFormat="1" ht="25.5">
      <c r="A114" s="152">
        <v>9</v>
      </c>
      <c r="B114" s="159" t="s">
        <v>97</v>
      </c>
      <c r="C114" s="96" t="s">
        <v>75</v>
      </c>
      <c r="D114" s="95">
        <v>96</v>
      </c>
      <c r="E114" s="96"/>
      <c r="F114" s="94"/>
      <c r="G114" s="96">
        <f t="shared" si="4"/>
        <v>0</v>
      </c>
      <c r="H114" s="158">
        <f t="shared" si="5"/>
        <v>0</v>
      </c>
    </row>
    <row r="115" spans="1:8" s="160" customFormat="1">
      <c r="A115" s="152">
        <v>10</v>
      </c>
      <c r="B115" s="162" t="s">
        <v>98</v>
      </c>
      <c r="C115" s="96" t="s">
        <v>45</v>
      </c>
      <c r="D115" s="95">
        <v>10</v>
      </c>
      <c r="E115" s="96"/>
      <c r="F115" s="94"/>
      <c r="G115" s="96">
        <f t="shared" si="4"/>
        <v>0</v>
      </c>
      <c r="H115" s="158">
        <f t="shared" si="5"/>
        <v>0</v>
      </c>
    </row>
    <row r="116" spans="1:8" s="160" customFormat="1">
      <c r="A116" s="152">
        <v>11</v>
      </c>
      <c r="B116" s="163" t="s">
        <v>99</v>
      </c>
      <c r="C116" s="152" t="s">
        <v>45</v>
      </c>
      <c r="D116" s="95">
        <v>12</v>
      </c>
      <c r="E116" s="96"/>
      <c r="F116" s="98"/>
      <c r="G116" s="96">
        <f t="shared" si="4"/>
        <v>0</v>
      </c>
      <c r="H116" s="158">
        <f t="shared" si="5"/>
        <v>0</v>
      </c>
    </row>
    <row r="117" spans="1:8" s="160" customFormat="1" ht="25.5">
      <c r="A117" s="152">
        <v>12</v>
      </c>
      <c r="B117" s="159" t="s">
        <v>100</v>
      </c>
      <c r="C117" s="96" t="s">
        <v>75</v>
      </c>
      <c r="D117" s="95">
        <v>3</v>
      </c>
      <c r="E117" s="96"/>
      <c r="F117" s="94"/>
      <c r="G117" s="96">
        <f t="shared" si="4"/>
        <v>0</v>
      </c>
      <c r="H117" s="158">
        <f t="shared" si="5"/>
        <v>0</v>
      </c>
    </row>
    <row r="118" spans="1:8">
      <c r="A118" s="90">
        <v>13</v>
      </c>
      <c r="B118" s="91" t="s">
        <v>101</v>
      </c>
      <c r="C118" s="92" t="s">
        <v>102</v>
      </c>
      <c r="D118" s="93">
        <v>45</v>
      </c>
      <c r="E118" s="92"/>
      <c r="F118" s="94"/>
      <c r="G118" s="92">
        <f t="shared" si="4"/>
        <v>0</v>
      </c>
      <c r="H118" s="156">
        <f t="shared" si="5"/>
        <v>0</v>
      </c>
    </row>
    <row r="119" spans="1:8">
      <c r="A119" s="90">
        <v>14</v>
      </c>
      <c r="B119" s="91" t="s">
        <v>103</v>
      </c>
      <c r="C119" s="92" t="s">
        <v>75</v>
      </c>
      <c r="D119" s="93">
        <v>4</v>
      </c>
      <c r="E119" s="92"/>
      <c r="F119" s="94"/>
      <c r="G119" s="92">
        <f t="shared" si="4"/>
        <v>0</v>
      </c>
      <c r="H119" s="156">
        <f t="shared" si="5"/>
        <v>0</v>
      </c>
    </row>
    <row r="120" spans="1:8">
      <c r="A120" s="90">
        <v>15</v>
      </c>
      <c r="B120" s="91" t="s">
        <v>104</v>
      </c>
      <c r="C120" s="92" t="s">
        <v>75</v>
      </c>
      <c r="D120" s="93">
        <v>1</v>
      </c>
      <c r="E120" s="92"/>
      <c r="F120" s="94"/>
      <c r="G120" s="92">
        <f t="shared" si="4"/>
        <v>0</v>
      </c>
      <c r="H120" s="156">
        <f t="shared" si="5"/>
        <v>0</v>
      </c>
    </row>
    <row r="121" spans="1:8">
      <c r="A121" s="90">
        <v>16</v>
      </c>
      <c r="B121" s="91" t="s">
        <v>105</v>
      </c>
      <c r="C121" s="92" t="s">
        <v>75</v>
      </c>
      <c r="D121" s="93">
        <v>3</v>
      </c>
      <c r="E121" s="92"/>
      <c r="F121" s="94"/>
      <c r="G121" s="92">
        <f t="shared" si="4"/>
        <v>0</v>
      </c>
      <c r="H121" s="156">
        <f t="shared" si="5"/>
        <v>0</v>
      </c>
    </row>
    <row r="122" spans="1:8">
      <c r="A122" s="90">
        <v>17</v>
      </c>
      <c r="B122" s="91" t="s">
        <v>106</v>
      </c>
      <c r="C122" s="92" t="s">
        <v>75</v>
      </c>
      <c r="D122" s="93">
        <v>50</v>
      </c>
      <c r="E122" s="92"/>
      <c r="F122" s="94"/>
      <c r="G122" s="92">
        <f t="shared" si="4"/>
        <v>0</v>
      </c>
      <c r="H122" s="156">
        <f t="shared" si="5"/>
        <v>0</v>
      </c>
    </row>
    <row r="123" spans="1:8" ht="15" customHeight="1">
      <c r="A123" s="90">
        <v>18</v>
      </c>
      <c r="B123" s="91" t="s">
        <v>107</v>
      </c>
      <c r="C123" s="92" t="s">
        <v>75</v>
      </c>
      <c r="D123" s="93">
        <v>16</v>
      </c>
      <c r="E123" s="92"/>
      <c r="F123" s="94"/>
      <c r="G123" s="92">
        <f t="shared" si="4"/>
        <v>0</v>
      </c>
      <c r="H123" s="156">
        <f t="shared" si="5"/>
        <v>0</v>
      </c>
    </row>
    <row r="124" spans="1:8" ht="15" customHeight="1">
      <c r="A124" s="90">
        <v>19</v>
      </c>
      <c r="B124" s="91" t="s">
        <v>108</v>
      </c>
      <c r="C124" s="92" t="s">
        <v>75</v>
      </c>
      <c r="D124" s="93">
        <v>125</v>
      </c>
      <c r="E124" s="92"/>
      <c r="F124" s="94"/>
      <c r="G124" s="92">
        <f t="shared" si="4"/>
        <v>0</v>
      </c>
      <c r="H124" s="156">
        <f t="shared" si="5"/>
        <v>0</v>
      </c>
    </row>
    <row r="125" spans="1:8" ht="15" customHeight="1">
      <c r="A125" s="90">
        <v>20</v>
      </c>
      <c r="B125" s="91" t="s">
        <v>109</v>
      </c>
      <c r="C125" s="90" t="s">
        <v>45</v>
      </c>
      <c r="D125" s="93">
        <v>4</v>
      </c>
      <c r="E125" s="92"/>
      <c r="F125" s="98"/>
      <c r="G125" s="92">
        <f t="shared" si="4"/>
        <v>0</v>
      </c>
      <c r="H125" s="156">
        <f t="shared" si="5"/>
        <v>0</v>
      </c>
    </row>
    <row r="126" spans="1:8" ht="12.75" customHeight="1">
      <c r="A126" s="90">
        <v>21</v>
      </c>
      <c r="B126" s="99" t="s">
        <v>110</v>
      </c>
      <c r="C126" s="77" t="s">
        <v>45</v>
      </c>
      <c r="D126" s="97">
        <v>20</v>
      </c>
      <c r="E126" s="92"/>
      <c r="F126" s="98"/>
      <c r="G126" s="92">
        <f t="shared" si="4"/>
        <v>0</v>
      </c>
      <c r="H126" s="156">
        <f t="shared" si="5"/>
        <v>0</v>
      </c>
    </row>
    <row r="127" spans="1:8">
      <c r="A127" s="90">
        <v>22</v>
      </c>
      <c r="B127" s="91" t="s">
        <v>111</v>
      </c>
      <c r="C127" s="92" t="s">
        <v>75</v>
      </c>
      <c r="D127" s="93">
        <v>30</v>
      </c>
      <c r="E127" s="92"/>
      <c r="F127" s="94"/>
      <c r="G127" s="92">
        <f t="shared" si="4"/>
        <v>0</v>
      </c>
      <c r="H127" s="156">
        <f t="shared" si="5"/>
        <v>0</v>
      </c>
    </row>
    <row r="128" spans="1:8">
      <c r="A128" s="90">
        <v>23</v>
      </c>
      <c r="B128" s="91" t="s">
        <v>112</v>
      </c>
      <c r="C128" s="92" t="s">
        <v>75</v>
      </c>
      <c r="D128" s="93">
        <v>20</v>
      </c>
      <c r="E128" s="92"/>
      <c r="F128" s="94"/>
      <c r="G128" s="92">
        <f t="shared" si="4"/>
        <v>0</v>
      </c>
      <c r="H128" s="156">
        <f t="shared" si="5"/>
        <v>0</v>
      </c>
    </row>
    <row r="129" spans="1:8">
      <c r="A129" s="90">
        <v>24</v>
      </c>
      <c r="B129" s="91" t="s">
        <v>113</v>
      </c>
      <c r="C129" s="92" t="s">
        <v>75</v>
      </c>
      <c r="D129" s="93">
        <v>10</v>
      </c>
      <c r="E129" s="92"/>
      <c r="F129" s="94"/>
      <c r="G129" s="92">
        <f t="shared" si="4"/>
        <v>0</v>
      </c>
      <c r="H129" s="156">
        <f t="shared" si="5"/>
        <v>0</v>
      </c>
    </row>
    <row r="130" spans="1:8">
      <c r="A130" s="90">
        <v>25</v>
      </c>
      <c r="B130" s="91" t="s">
        <v>114</v>
      </c>
      <c r="C130" s="92" t="s">
        <v>75</v>
      </c>
      <c r="D130" s="93">
        <v>20</v>
      </c>
      <c r="E130" s="92"/>
      <c r="F130" s="94"/>
      <c r="G130" s="92">
        <f t="shared" si="4"/>
        <v>0</v>
      </c>
      <c r="H130" s="156">
        <f t="shared" si="5"/>
        <v>0</v>
      </c>
    </row>
    <row r="131" spans="1:8">
      <c r="A131" s="90">
        <v>26</v>
      </c>
      <c r="B131" s="91" t="s">
        <v>115</v>
      </c>
      <c r="C131" s="92" t="s">
        <v>75</v>
      </c>
      <c r="D131" s="93">
        <v>30</v>
      </c>
      <c r="E131" s="92"/>
      <c r="F131" s="94"/>
      <c r="G131" s="92">
        <f t="shared" si="4"/>
        <v>0</v>
      </c>
      <c r="H131" s="156">
        <f t="shared" si="5"/>
        <v>0</v>
      </c>
    </row>
    <row r="132" spans="1:8">
      <c r="A132" s="90">
        <v>27</v>
      </c>
      <c r="B132" s="91" t="s">
        <v>116</v>
      </c>
      <c r="C132" s="92" t="s">
        <v>17</v>
      </c>
      <c r="D132" s="93">
        <v>1</v>
      </c>
      <c r="E132" s="92"/>
      <c r="F132" s="94"/>
      <c r="G132" s="92">
        <f t="shared" si="4"/>
        <v>0</v>
      </c>
      <c r="H132" s="156">
        <f t="shared" si="5"/>
        <v>0</v>
      </c>
    </row>
    <row r="133" spans="1:8" ht="15.75" customHeight="1">
      <c r="A133" s="90">
        <v>28</v>
      </c>
      <c r="B133" s="91" t="s">
        <v>117</v>
      </c>
      <c r="C133" s="92" t="s">
        <v>45</v>
      </c>
      <c r="D133" s="95">
        <v>60</v>
      </c>
      <c r="E133" s="96"/>
      <c r="F133" s="94"/>
      <c r="G133" s="92">
        <f t="shared" si="4"/>
        <v>0</v>
      </c>
      <c r="H133" s="156">
        <f t="shared" si="5"/>
        <v>0</v>
      </c>
    </row>
    <row r="134" spans="1:8">
      <c r="A134" s="90">
        <v>29</v>
      </c>
      <c r="B134" s="91" t="s">
        <v>118</v>
      </c>
      <c r="C134" s="92" t="s">
        <v>45</v>
      </c>
      <c r="D134" s="93">
        <v>20</v>
      </c>
      <c r="E134" s="92"/>
      <c r="F134" s="94"/>
      <c r="G134" s="92">
        <f t="shared" si="4"/>
        <v>0</v>
      </c>
      <c r="H134" s="156">
        <f t="shared" si="5"/>
        <v>0</v>
      </c>
    </row>
    <row r="135" spans="1:8">
      <c r="A135" s="90">
        <v>30</v>
      </c>
      <c r="B135" s="91" t="s">
        <v>119</v>
      </c>
      <c r="C135" s="92" t="s">
        <v>75</v>
      </c>
      <c r="D135" s="93">
        <v>1</v>
      </c>
      <c r="E135" s="92"/>
      <c r="F135" s="94"/>
      <c r="G135" s="92">
        <f t="shared" si="4"/>
        <v>0</v>
      </c>
      <c r="H135" s="156">
        <f t="shared" si="5"/>
        <v>0</v>
      </c>
    </row>
    <row r="136" spans="1:8">
      <c r="A136" s="90">
        <v>31</v>
      </c>
      <c r="B136" s="91" t="s">
        <v>120</v>
      </c>
      <c r="C136" s="92" t="s">
        <v>45</v>
      </c>
      <c r="D136" s="93">
        <v>5</v>
      </c>
      <c r="E136" s="92"/>
      <c r="F136" s="94"/>
      <c r="G136" s="92">
        <f t="shared" si="4"/>
        <v>0</v>
      </c>
      <c r="H136" s="156">
        <f t="shared" si="5"/>
        <v>0</v>
      </c>
    </row>
    <row r="137" spans="1:8">
      <c r="A137" s="90">
        <v>32</v>
      </c>
      <c r="B137" s="91" t="s">
        <v>121</v>
      </c>
      <c r="C137" s="92" t="s">
        <v>75</v>
      </c>
      <c r="D137" s="93">
        <v>70</v>
      </c>
      <c r="E137" s="92"/>
      <c r="F137" s="94"/>
      <c r="G137" s="92">
        <f t="shared" si="4"/>
        <v>0</v>
      </c>
      <c r="H137" s="156">
        <f t="shared" si="5"/>
        <v>0</v>
      </c>
    </row>
    <row r="138" spans="1:8">
      <c r="A138" s="90">
        <v>33</v>
      </c>
      <c r="B138" s="91" t="s">
        <v>122</v>
      </c>
      <c r="C138" s="92" t="s">
        <v>45</v>
      </c>
      <c r="D138" s="93">
        <v>20</v>
      </c>
      <c r="E138" s="92"/>
      <c r="F138" s="94"/>
      <c r="G138" s="92">
        <f t="shared" si="4"/>
        <v>0</v>
      </c>
      <c r="H138" s="156">
        <f t="shared" si="5"/>
        <v>0</v>
      </c>
    </row>
    <row r="139" spans="1:8">
      <c r="A139" s="90">
        <v>34</v>
      </c>
      <c r="B139" s="91" t="s">
        <v>123</v>
      </c>
      <c r="C139" s="92" t="s">
        <v>45</v>
      </c>
      <c r="D139" s="93">
        <v>20</v>
      </c>
      <c r="E139" s="92"/>
      <c r="F139" s="94"/>
      <c r="G139" s="92">
        <f t="shared" si="4"/>
        <v>0</v>
      </c>
      <c r="H139" s="156">
        <f t="shared" si="5"/>
        <v>0</v>
      </c>
    </row>
    <row r="140" spans="1:8">
      <c r="A140" s="90">
        <v>35</v>
      </c>
      <c r="B140" s="91" t="s">
        <v>124</v>
      </c>
      <c r="C140" s="92" t="s">
        <v>45</v>
      </c>
      <c r="D140" s="93">
        <v>8</v>
      </c>
      <c r="E140" s="92"/>
      <c r="F140" s="94"/>
      <c r="G140" s="92">
        <f t="shared" si="4"/>
        <v>0</v>
      </c>
      <c r="H140" s="156">
        <f t="shared" si="5"/>
        <v>0</v>
      </c>
    </row>
    <row r="141" spans="1:8">
      <c r="A141" s="90">
        <v>36</v>
      </c>
      <c r="B141" s="100" t="s">
        <v>125</v>
      </c>
      <c r="C141" s="101" t="s">
        <v>45</v>
      </c>
      <c r="D141" s="78">
        <v>8</v>
      </c>
      <c r="E141" s="102"/>
      <c r="F141" s="103"/>
      <c r="G141" s="92">
        <f t="shared" si="4"/>
        <v>0</v>
      </c>
      <c r="H141" s="156">
        <f t="shared" si="5"/>
        <v>0</v>
      </c>
    </row>
    <row r="142" spans="1:8">
      <c r="A142" s="90">
        <v>37</v>
      </c>
      <c r="B142" s="91" t="s">
        <v>126</v>
      </c>
      <c r="C142" s="77" t="s">
        <v>17</v>
      </c>
      <c r="D142" s="93">
        <v>300</v>
      </c>
      <c r="E142" s="92"/>
      <c r="F142" s="98"/>
      <c r="G142" s="92">
        <f t="shared" si="4"/>
        <v>0</v>
      </c>
      <c r="H142" s="156">
        <f t="shared" si="5"/>
        <v>0</v>
      </c>
    </row>
    <row r="143" spans="1:8">
      <c r="A143" s="90">
        <v>38</v>
      </c>
      <c r="B143" s="91" t="s">
        <v>127</v>
      </c>
      <c r="C143" s="77" t="s">
        <v>45</v>
      </c>
      <c r="D143" s="93">
        <v>1</v>
      </c>
      <c r="E143" s="92"/>
      <c r="F143" s="98"/>
      <c r="G143" s="92">
        <f t="shared" si="4"/>
        <v>0</v>
      </c>
      <c r="H143" s="156">
        <f t="shared" si="5"/>
        <v>0</v>
      </c>
    </row>
    <row r="144" spans="1:8" ht="18" customHeight="1">
      <c r="A144" s="152">
        <v>39</v>
      </c>
      <c r="B144" s="159" t="s">
        <v>128</v>
      </c>
      <c r="C144" s="152" t="s">
        <v>17</v>
      </c>
      <c r="D144" s="95">
        <v>300</v>
      </c>
      <c r="E144" s="96"/>
      <c r="F144" s="98"/>
      <c r="G144" s="96">
        <f t="shared" si="4"/>
        <v>0</v>
      </c>
      <c r="H144" s="158">
        <f t="shared" si="5"/>
        <v>0</v>
      </c>
    </row>
    <row r="145" spans="1:8">
      <c r="A145" s="90">
        <v>40</v>
      </c>
      <c r="B145" s="99" t="s">
        <v>129</v>
      </c>
      <c r="C145" s="77" t="s">
        <v>45</v>
      </c>
      <c r="D145" s="97">
        <v>10</v>
      </c>
      <c r="E145" s="92"/>
      <c r="F145" s="98"/>
      <c r="G145" s="92">
        <f t="shared" si="4"/>
        <v>0</v>
      </c>
      <c r="H145" s="156">
        <f t="shared" si="5"/>
        <v>0</v>
      </c>
    </row>
    <row r="146" spans="1:8">
      <c r="A146" s="90">
        <v>41</v>
      </c>
      <c r="B146" s="99" t="s">
        <v>130</v>
      </c>
      <c r="C146" s="77" t="s">
        <v>45</v>
      </c>
      <c r="D146" s="97">
        <v>3</v>
      </c>
      <c r="E146" s="92"/>
      <c r="F146" s="98"/>
      <c r="G146" s="92">
        <f t="shared" si="4"/>
        <v>0</v>
      </c>
      <c r="H146" s="156">
        <f t="shared" si="5"/>
        <v>0</v>
      </c>
    </row>
    <row r="147" spans="1:8">
      <c r="A147" s="90">
        <v>42</v>
      </c>
      <c r="B147" s="99" t="s">
        <v>131</v>
      </c>
      <c r="C147" s="77" t="s">
        <v>45</v>
      </c>
      <c r="D147" s="97">
        <v>1</v>
      </c>
      <c r="E147" s="92"/>
      <c r="F147" s="98"/>
      <c r="G147" s="92">
        <f t="shared" si="4"/>
        <v>0</v>
      </c>
      <c r="H147" s="156">
        <f t="shared" si="5"/>
        <v>0</v>
      </c>
    </row>
    <row r="148" spans="1:8">
      <c r="A148" s="90">
        <v>43</v>
      </c>
      <c r="B148" s="99" t="s">
        <v>132</v>
      </c>
      <c r="C148" s="77" t="s">
        <v>45</v>
      </c>
      <c r="D148" s="97">
        <v>1</v>
      </c>
      <c r="E148" s="51"/>
      <c r="F148" s="98"/>
      <c r="G148" s="92">
        <f t="shared" si="4"/>
        <v>0</v>
      </c>
      <c r="H148" s="156">
        <f t="shared" si="5"/>
        <v>0</v>
      </c>
    </row>
    <row r="149" spans="1:8">
      <c r="A149" s="90">
        <v>44</v>
      </c>
      <c r="B149" s="99" t="s">
        <v>133</v>
      </c>
      <c r="C149" s="77" t="s">
        <v>45</v>
      </c>
      <c r="D149" s="97">
        <v>1</v>
      </c>
      <c r="E149" s="51"/>
      <c r="F149" s="98"/>
      <c r="G149" s="92">
        <f t="shared" si="4"/>
        <v>0</v>
      </c>
      <c r="H149" s="156">
        <f t="shared" si="5"/>
        <v>0</v>
      </c>
    </row>
    <row r="150" spans="1:8">
      <c r="A150" s="90">
        <v>45</v>
      </c>
      <c r="B150" s="99" t="s">
        <v>134</v>
      </c>
      <c r="C150" s="77" t="s">
        <v>75</v>
      </c>
      <c r="D150" s="97">
        <v>1</v>
      </c>
      <c r="E150" s="51"/>
      <c r="F150" s="98"/>
      <c r="G150" s="92">
        <f t="shared" si="4"/>
        <v>0</v>
      </c>
      <c r="H150" s="156">
        <f t="shared" si="5"/>
        <v>0</v>
      </c>
    </row>
    <row r="151" spans="1:8">
      <c r="A151" s="90">
        <v>46</v>
      </c>
      <c r="B151" s="99" t="s">
        <v>135</v>
      </c>
      <c r="C151" s="77" t="s">
        <v>75</v>
      </c>
      <c r="D151" s="97">
        <v>1</v>
      </c>
      <c r="E151" s="51"/>
      <c r="F151" s="98"/>
      <c r="G151" s="92">
        <f t="shared" si="4"/>
        <v>0</v>
      </c>
      <c r="H151" s="156">
        <f t="shared" si="5"/>
        <v>0</v>
      </c>
    </row>
    <row r="152" spans="1:8">
      <c r="A152" s="90">
        <v>47</v>
      </c>
      <c r="B152" s="99" t="s">
        <v>136</v>
      </c>
      <c r="C152" s="77" t="s">
        <v>75</v>
      </c>
      <c r="D152" s="97">
        <v>10</v>
      </c>
      <c r="E152" s="51"/>
      <c r="F152" s="98"/>
      <c r="G152" s="92">
        <f t="shared" si="4"/>
        <v>0</v>
      </c>
      <c r="H152" s="156">
        <f t="shared" si="5"/>
        <v>0</v>
      </c>
    </row>
    <row r="153" spans="1:8">
      <c r="A153" s="90">
        <v>48</v>
      </c>
      <c r="B153" s="99" t="s">
        <v>137</v>
      </c>
      <c r="C153" s="77" t="s">
        <v>45</v>
      </c>
      <c r="D153" s="97">
        <v>10</v>
      </c>
      <c r="E153" s="51"/>
      <c r="F153" s="98"/>
      <c r="G153" s="92">
        <f t="shared" si="4"/>
        <v>0</v>
      </c>
      <c r="H153" s="156">
        <f t="shared" si="5"/>
        <v>0</v>
      </c>
    </row>
    <row r="154" spans="1:8">
      <c r="A154" s="104"/>
      <c r="B154" s="105"/>
      <c r="C154" s="106"/>
      <c r="D154" s="107"/>
      <c r="E154" s="108"/>
      <c r="F154" s="138" t="s">
        <v>194</v>
      </c>
      <c r="G154" s="109">
        <f>SUM(G106:G153)</f>
        <v>0</v>
      </c>
      <c r="H154" s="157">
        <f>SUM(H106:H153)</f>
        <v>0</v>
      </c>
    </row>
    <row r="155" spans="1:8">
      <c r="A155" s="104"/>
      <c r="B155" s="105"/>
      <c r="C155" s="106"/>
      <c r="D155" s="107"/>
      <c r="E155" s="108"/>
      <c r="F155" s="110"/>
      <c r="G155" s="111"/>
    </row>
    <row r="156" spans="1:8">
      <c r="A156" s="104"/>
      <c r="B156" s="112" t="s">
        <v>138</v>
      </c>
      <c r="C156" s="106"/>
      <c r="D156" s="107"/>
      <c r="E156" s="108"/>
      <c r="F156" s="110"/>
      <c r="G156" s="108"/>
    </row>
    <row r="157" spans="1:8" ht="13.5" customHeight="1">
      <c r="A157" s="104"/>
      <c r="B157" s="112" t="s">
        <v>139</v>
      </c>
      <c r="C157" s="106"/>
      <c r="D157" s="107"/>
      <c r="E157" s="108"/>
      <c r="F157" s="110"/>
      <c r="G157" s="108"/>
    </row>
    <row r="158" spans="1:8">
      <c r="A158" s="104"/>
      <c r="B158" s="105"/>
      <c r="C158" s="106"/>
      <c r="D158" s="107"/>
      <c r="E158" s="113"/>
      <c r="F158" s="114"/>
      <c r="G158" s="113"/>
    </row>
    <row r="159" spans="1:8" ht="12.75" customHeight="1">
      <c r="A159" s="141"/>
      <c r="B159" s="37" t="s">
        <v>196</v>
      </c>
      <c r="C159" s="141" t="s">
        <v>197</v>
      </c>
      <c r="D159" s="142"/>
      <c r="E159" s="113"/>
      <c r="F159" s="114"/>
      <c r="G159" s="113"/>
    </row>
    <row r="160" spans="1:8">
      <c r="A160" s="143"/>
      <c r="C160" s="144"/>
      <c r="D160" s="145"/>
      <c r="E160" s="146" t="s">
        <v>198</v>
      </c>
      <c r="F160" s="147"/>
      <c r="G160" s="148"/>
    </row>
    <row r="161" spans="1:8">
      <c r="A161" s="143"/>
      <c r="B161" s="37"/>
      <c r="C161" s="149"/>
      <c r="D161" s="145"/>
      <c r="E161" s="150" t="s">
        <v>199</v>
      </c>
      <c r="F161" s="147"/>
      <c r="G161" s="148"/>
    </row>
    <row r="164" spans="1:8">
      <c r="B164" s="136" t="s">
        <v>200</v>
      </c>
    </row>
    <row r="165" spans="1:8" ht="45">
      <c r="B165" s="126" t="s">
        <v>187</v>
      </c>
    </row>
    <row r="167" spans="1:8">
      <c r="A167" s="1" t="s">
        <v>191</v>
      </c>
      <c r="B167" s="115"/>
      <c r="D167" s="116"/>
      <c r="E167" s="66"/>
      <c r="F167" s="81"/>
      <c r="G167" s="66"/>
    </row>
    <row r="168" spans="1:8">
      <c r="A168" s="1" t="s">
        <v>140</v>
      </c>
      <c r="B168" s="1"/>
      <c r="C168" s="1"/>
      <c r="D168" s="65"/>
      <c r="E168" s="66"/>
      <c r="F168" s="81"/>
      <c r="G168" s="66"/>
    </row>
    <row r="169" spans="1:8" ht="51">
      <c r="A169" s="139" t="s">
        <v>2</v>
      </c>
      <c r="B169" s="140" t="s">
        <v>3</v>
      </c>
      <c r="C169" s="13" t="s">
        <v>4</v>
      </c>
      <c r="D169" s="14" t="s">
        <v>5</v>
      </c>
      <c r="E169" s="13" t="s">
        <v>6</v>
      </c>
      <c r="F169" s="130" t="s">
        <v>195</v>
      </c>
      <c r="G169" s="135" t="s">
        <v>7</v>
      </c>
      <c r="H169" s="135" t="s">
        <v>192</v>
      </c>
    </row>
    <row r="170" spans="1:8">
      <c r="A170" s="11" t="s">
        <v>8</v>
      </c>
      <c r="B170" s="12" t="s">
        <v>9</v>
      </c>
      <c r="C170" s="13" t="s">
        <v>10</v>
      </c>
      <c r="D170" s="14" t="s">
        <v>11</v>
      </c>
      <c r="E170" s="15" t="s">
        <v>12</v>
      </c>
      <c r="F170" s="16" t="s">
        <v>13</v>
      </c>
      <c r="G170" s="15" t="s">
        <v>14</v>
      </c>
      <c r="H170" s="137" t="s">
        <v>193</v>
      </c>
    </row>
    <row r="171" spans="1:8">
      <c r="A171" s="164" t="s">
        <v>15</v>
      </c>
      <c r="B171" s="164" t="s">
        <v>141</v>
      </c>
      <c r="C171" s="120" t="s">
        <v>17</v>
      </c>
      <c r="D171" s="117">
        <v>5</v>
      </c>
      <c r="E171" s="118"/>
      <c r="F171" s="119"/>
      <c r="G171" s="120">
        <f>D171*E171</f>
        <v>0</v>
      </c>
      <c r="H171" s="158">
        <f>G171*6</f>
        <v>0</v>
      </c>
    </row>
    <row r="172" spans="1:8">
      <c r="A172" s="164" t="s">
        <v>18</v>
      </c>
      <c r="B172" s="164" t="s">
        <v>142</v>
      </c>
      <c r="C172" s="120" t="s">
        <v>17</v>
      </c>
      <c r="D172" s="117">
        <v>90</v>
      </c>
      <c r="E172" s="118"/>
      <c r="F172" s="119"/>
      <c r="G172" s="120">
        <f t="shared" ref="G172:G206" si="6">D172*E172</f>
        <v>0</v>
      </c>
      <c r="H172" s="158">
        <f t="shared" ref="H172:H206" si="7">G172*6</f>
        <v>0</v>
      </c>
    </row>
    <row r="173" spans="1:8">
      <c r="A173" s="164" t="s">
        <v>20</v>
      </c>
      <c r="B173" s="164" t="s">
        <v>143</v>
      </c>
      <c r="C173" s="120" t="s">
        <v>17</v>
      </c>
      <c r="D173" s="117">
        <v>25</v>
      </c>
      <c r="E173" s="118"/>
      <c r="F173" s="119"/>
      <c r="G173" s="120">
        <f t="shared" si="6"/>
        <v>0</v>
      </c>
      <c r="H173" s="158">
        <f t="shared" si="7"/>
        <v>0</v>
      </c>
    </row>
    <row r="174" spans="1:8">
      <c r="A174" s="164" t="s">
        <v>22</v>
      </c>
      <c r="B174" s="164" t="s">
        <v>144</v>
      </c>
      <c r="C174" s="120" t="s">
        <v>17</v>
      </c>
      <c r="D174" s="117">
        <v>150</v>
      </c>
      <c r="E174" s="118"/>
      <c r="F174" s="119"/>
      <c r="G174" s="120">
        <f t="shared" si="6"/>
        <v>0</v>
      </c>
      <c r="H174" s="158">
        <f t="shared" si="7"/>
        <v>0</v>
      </c>
    </row>
    <row r="175" spans="1:8">
      <c r="A175" s="164" t="s">
        <v>24</v>
      </c>
      <c r="B175" s="164" t="s">
        <v>145</v>
      </c>
      <c r="C175" s="120" t="s">
        <v>17</v>
      </c>
      <c r="D175" s="117">
        <v>1</v>
      </c>
      <c r="E175" s="118"/>
      <c r="F175" s="119"/>
      <c r="G175" s="120">
        <f t="shared" si="6"/>
        <v>0</v>
      </c>
      <c r="H175" s="158">
        <f t="shared" si="7"/>
        <v>0</v>
      </c>
    </row>
    <row r="176" spans="1:8">
      <c r="A176" s="164" t="s">
        <v>26</v>
      </c>
      <c r="B176" s="164" t="s">
        <v>146</v>
      </c>
      <c r="C176" s="120" t="s">
        <v>17</v>
      </c>
      <c r="D176" s="117">
        <v>5</v>
      </c>
      <c r="E176" s="118"/>
      <c r="F176" s="119"/>
      <c r="G176" s="120">
        <f t="shared" si="6"/>
        <v>0</v>
      </c>
      <c r="H176" s="158">
        <f t="shared" si="7"/>
        <v>0</v>
      </c>
    </row>
    <row r="177" spans="1:8" ht="25.5">
      <c r="A177" s="164" t="s">
        <v>28</v>
      </c>
      <c r="B177" s="164" t="s">
        <v>147</v>
      </c>
      <c r="C177" s="120" t="s">
        <v>17</v>
      </c>
      <c r="D177" s="117">
        <v>35</v>
      </c>
      <c r="E177" s="118"/>
      <c r="F177" s="119"/>
      <c r="G177" s="120">
        <f t="shared" si="6"/>
        <v>0</v>
      </c>
      <c r="H177" s="158">
        <f t="shared" si="7"/>
        <v>0</v>
      </c>
    </row>
    <row r="178" spans="1:8" ht="25.5">
      <c r="A178" s="164" t="s">
        <v>30</v>
      </c>
      <c r="B178" s="164" t="s">
        <v>148</v>
      </c>
      <c r="C178" s="120" t="s">
        <v>17</v>
      </c>
      <c r="D178" s="117">
        <v>5</v>
      </c>
      <c r="E178" s="118"/>
      <c r="F178" s="119"/>
      <c r="G178" s="120">
        <f t="shared" si="6"/>
        <v>0</v>
      </c>
      <c r="H178" s="158">
        <f t="shared" si="7"/>
        <v>0</v>
      </c>
    </row>
    <row r="179" spans="1:8">
      <c r="A179" s="164" t="s">
        <v>32</v>
      </c>
      <c r="B179" s="164" t="s">
        <v>149</v>
      </c>
      <c r="C179" s="120" t="s">
        <v>17</v>
      </c>
      <c r="D179" s="117">
        <v>65</v>
      </c>
      <c r="E179" s="118"/>
      <c r="F179" s="119"/>
      <c r="G179" s="120">
        <f t="shared" si="6"/>
        <v>0</v>
      </c>
      <c r="H179" s="158">
        <f t="shared" si="7"/>
        <v>0</v>
      </c>
    </row>
    <row r="180" spans="1:8">
      <c r="A180" s="164" t="s">
        <v>34</v>
      </c>
      <c r="B180" s="164" t="s">
        <v>150</v>
      </c>
      <c r="C180" s="120" t="s">
        <v>17</v>
      </c>
      <c r="D180" s="117">
        <v>5</v>
      </c>
      <c r="E180" s="118"/>
      <c r="F180" s="119"/>
      <c r="G180" s="120">
        <f t="shared" si="6"/>
        <v>0</v>
      </c>
      <c r="H180" s="158">
        <f t="shared" si="7"/>
        <v>0</v>
      </c>
    </row>
    <row r="181" spans="1:8">
      <c r="A181" s="164" t="s">
        <v>36</v>
      </c>
      <c r="B181" s="172" t="s">
        <v>151</v>
      </c>
      <c r="C181" s="165" t="s">
        <v>17</v>
      </c>
      <c r="D181" s="117">
        <v>5</v>
      </c>
      <c r="E181" s="118"/>
      <c r="F181" s="119"/>
      <c r="G181" s="120">
        <f t="shared" si="6"/>
        <v>0</v>
      </c>
      <c r="H181" s="158">
        <f t="shared" si="7"/>
        <v>0</v>
      </c>
    </row>
    <row r="182" spans="1:8">
      <c r="A182" s="164" t="s">
        <v>38</v>
      </c>
      <c r="B182" s="164" t="s">
        <v>152</v>
      </c>
      <c r="C182" s="120" t="s">
        <v>17</v>
      </c>
      <c r="D182" s="117">
        <v>15</v>
      </c>
      <c r="E182" s="118"/>
      <c r="F182" s="119"/>
      <c r="G182" s="120">
        <f t="shared" si="6"/>
        <v>0</v>
      </c>
      <c r="H182" s="158">
        <f t="shared" si="7"/>
        <v>0</v>
      </c>
    </row>
    <row r="183" spans="1:8" ht="25.5">
      <c r="A183" s="164" t="s">
        <v>40</v>
      </c>
      <c r="B183" s="164" t="s">
        <v>153</v>
      </c>
      <c r="C183" s="120" t="s">
        <v>17</v>
      </c>
      <c r="D183" s="117">
        <v>130</v>
      </c>
      <c r="E183" s="118"/>
      <c r="F183" s="119"/>
      <c r="G183" s="120">
        <f t="shared" si="6"/>
        <v>0</v>
      </c>
      <c r="H183" s="158">
        <f t="shared" si="7"/>
        <v>0</v>
      </c>
    </row>
    <row r="184" spans="1:8">
      <c r="A184" s="164" t="s">
        <v>58</v>
      </c>
      <c r="B184" s="173" t="s">
        <v>154</v>
      </c>
      <c r="C184" s="165" t="s">
        <v>17</v>
      </c>
      <c r="D184" s="117">
        <v>10</v>
      </c>
      <c r="E184" s="118"/>
      <c r="F184" s="119"/>
      <c r="G184" s="120">
        <f t="shared" si="6"/>
        <v>0</v>
      </c>
      <c r="H184" s="158">
        <f t="shared" si="7"/>
        <v>0</v>
      </c>
    </row>
    <row r="185" spans="1:8">
      <c r="A185" s="164" t="s">
        <v>60</v>
      </c>
      <c r="B185" s="164" t="s">
        <v>155</v>
      </c>
      <c r="C185" s="120" t="s">
        <v>17</v>
      </c>
      <c r="D185" s="117">
        <v>8</v>
      </c>
      <c r="E185" s="118"/>
      <c r="F185" s="119"/>
      <c r="G185" s="120">
        <f t="shared" si="6"/>
        <v>0</v>
      </c>
      <c r="H185" s="158">
        <f t="shared" si="7"/>
        <v>0</v>
      </c>
    </row>
    <row r="186" spans="1:8">
      <c r="A186" s="164" t="s">
        <v>62</v>
      </c>
      <c r="B186" s="164" t="s">
        <v>156</v>
      </c>
      <c r="C186" s="120" t="s">
        <v>17</v>
      </c>
      <c r="D186" s="117">
        <v>55</v>
      </c>
      <c r="E186" s="118"/>
      <c r="F186" s="119"/>
      <c r="G186" s="120">
        <f t="shared" si="6"/>
        <v>0</v>
      </c>
      <c r="H186" s="158">
        <f t="shared" si="7"/>
        <v>0</v>
      </c>
    </row>
    <row r="187" spans="1:8">
      <c r="A187" s="164" t="s">
        <v>64</v>
      </c>
      <c r="B187" s="172" t="s">
        <v>157</v>
      </c>
      <c r="C187" s="165" t="s">
        <v>17</v>
      </c>
      <c r="D187" s="117">
        <v>80</v>
      </c>
      <c r="E187" s="118"/>
      <c r="F187" s="119"/>
      <c r="G187" s="120">
        <f t="shared" si="6"/>
        <v>0</v>
      </c>
      <c r="H187" s="158">
        <f t="shared" si="7"/>
        <v>0</v>
      </c>
    </row>
    <row r="188" spans="1:8">
      <c r="A188" s="164" t="s">
        <v>66</v>
      </c>
      <c r="B188" s="172" t="s">
        <v>158</v>
      </c>
      <c r="C188" s="165" t="s">
        <v>17</v>
      </c>
      <c r="D188" s="117">
        <v>3</v>
      </c>
      <c r="E188" s="118"/>
      <c r="F188" s="119"/>
      <c r="G188" s="120">
        <f t="shared" si="6"/>
        <v>0</v>
      </c>
      <c r="H188" s="158">
        <f t="shared" si="7"/>
        <v>0</v>
      </c>
    </row>
    <row r="189" spans="1:8">
      <c r="A189" s="164" t="s">
        <v>68</v>
      </c>
      <c r="B189" s="172" t="s">
        <v>159</v>
      </c>
      <c r="C189" s="165" t="s">
        <v>17</v>
      </c>
      <c r="D189" s="117">
        <v>5</v>
      </c>
      <c r="E189" s="118"/>
      <c r="F189" s="119"/>
      <c r="G189" s="120">
        <f t="shared" si="6"/>
        <v>0</v>
      </c>
      <c r="H189" s="158">
        <f t="shared" si="7"/>
        <v>0</v>
      </c>
    </row>
    <row r="190" spans="1:8">
      <c r="A190" s="164" t="s">
        <v>71</v>
      </c>
      <c r="B190" s="164" t="s">
        <v>160</v>
      </c>
      <c r="C190" s="165" t="s">
        <v>17</v>
      </c>
      <c r="D190" s="117">
        <v>6</v>
      </c>
      <c r="E190" s="118"/>
      <c r="F190" s="119"/>
      <c r="G190" s="120">
        <f t="shared" si="6"/>
        <v>0</v>
      </c>
      <c r="H190" s="158">
        <f t="shared" si="7"/>
        <v>0</v>
      </c>
    </row>
    <row r="191" spans="1:8">
      <c r="A191" s="164" t="s">
        <v>73</v>
      </c>
      <c r="B191" s="164" t="s">
        <v>161</v>
      </c>
      <c r="C191" s="165" t="s">
        <v>17</v>
      </c>
      <c r="D191" s="117">
        <v>8</v>
      </c>
      <c r="E191" s="118"/>
      <c r="F191" s="119"/>
      <c r="G191" s="120">
        <f t="shared" si="6"/>
        <v>0</v>
      </c>
      <c r="H191" s="158">
        <f t="shared" si="7"/>
        <v>0</v>
      </c>
    </row>
    <row r="192" spans="1:8" ht="25.5">
      <c r="A192" s="164" t="s">
        <v>76</v>
      </c>
      <c r="B192" s="164" t="s">
        <v>162</v>
      </c>
      <c r="C192" s="120" t="s">
        <v>17</v>
      </c>
      <c r="D192" s="117">
        <v>35</v>
      </c>
      <c r="E192" s="118"/>
      <c r="F192" s="119"/>
      <c r="G192" s="120">
        <f t="shared" si="6"/>
        <v>0</v>
      </c>
      <c r="H192" s="158">
        <f t="shared" si="7"/>
        <v>0</v>
      </c>
    </row>
    <row r="193" spans="1:8">
      <c r="A193" s="164" t="s">
        <v>78</v>
      </c>
      <c r="B193" s="164" t="s">
        <v>163</v>
      </c>
      <c r="C193" s="120" t="s">
        <v>17</v>
      </c>
      <c r="D193" s="117">
        <v>400</v>
      </c>
      <c r="E193" s="118"/>
      <c r="F193" s="119"/>
      <c r="G193" s="120">
        <f t="shared" si="6"/>
        <v>0</v>
      </c>
      <c r="H193" s="158">
        <f t="shared" si="7"/>
        <v>0</v>
      </c>
    </row>
    <row r="194" spans="1:8">
      <c r="A194" s="164" t="s">
        <v>80</v>
      </c>
      <c r="B194" s="164" t="s">
        <v>164</v>
      </c>
      <c r="C194" s="120" t="s">
        <v>17</v>
      </c>
      <c r="D194" s="117">
        <v>50</v>
      </c>
      <c r="E194" s="166"/>
      <c r="F194" s="119"/>
      <c r="G194" s="120">
        <f t="shared" si="6"/>
        <v>0</v>
      </c>
      <c r="H194" s="158">
        <f t="shared" si="7"/>
        <v>0</v>
      </c>
    </row>
    <row r="195" spans="1:8">
      <c r="A195" s="164" t="s">
        <v>82</v>
      </c>
      <c r="B195" s="164" t="s">
        <v>165</v>
      </c>
      <c r="C195" s="120" t="s">
        <v>17</v>
      </c>
      <c r="D195" s="117">
        <v>35</v>
      </c>
      <c r="E195" s="118"/>
      <c r="F195" s="119"/>
      <c r="G195" s="120">
        <f t="shared" si="6"/>
        <v>0</v>
      </c>
      <c r="H195" s="158">
        <f t="shared" si="7"/>
        <v>0</v>
      </c>
    </row>
    <row r="196" spans="1:8">
      <c r="A196" s="164" t="s">
        <v>166</v>
      </c>
      <c r="B196" s="164" t="s">
        <v>167</v>
      </c>
      <c r="C196" s="120" t="s">
        <v>17</v>
      </c>
      <c r="D196" s="117">
        <v>2</v>
      </c>
      <c r="E196" s="118"/>
      <c r="F196" s="121"/>
      <c r="G196" s="120">
        <f t="shared" si="6"/>
        <v>0</v>
      </c>
      <c r="H196" s="158">
        <f t="shared" si="7"/>
        <v>0</v>
      </c>
    </row>
    <row r="197" spans="1:8">
      <c r="A197" s="164" t="s">
        <v>168</v>
      </c>
      <c r="B197" s="164" t="s">
        <v>169</v>
      </c>
      <c r="C197" s="120" t="s">
        <v>17</v>
      </c>
      <c r="D197" s="117">
        <v>70</v>
      </c>
      <c r="E197" s="122"/>
      <c r="F197" s="119"/>
      <c r="G197" s="120">
        <f t="shared" si="6"/>
        <v>0</v>
      </c>
      <c r="H197" s="158">
        <f t="shared" si="7"/>
        <v>0</v>
      </c>
    </row>
    <row r="198" spans="1:8">
      <c r="A198" s="164" t="s">
        <v>170</v>
      </c>
      <c r="B198" s="164" t="s">
        <v>171</v>
      </c>
      <c r="C198" s="120" t="s">
        <v>17</v>
      </c>
      <c r="D198" s="117">
        <v>70</v>
      </c>
      <c r="E198" s="122"/>
      <c r="F198" s="119"/>
      <c r="G198" s="120">
        <f t="shared" si="6"/>
        <v>0</v>
      </c>
      <c r="H198" s="158">
        <f t="shared" si="7"/>
        <v>0</v>
      </c>
    </row>
    <row r="199" spans="1:8">
      <c r="A199" s="164" t="s">
        <v>172</v>
      </c>
      <c r="B199" s="174" t="s">
        <v>173</v>
      </c>
      <c r="C199" s="120" t="s">
        <v>17</v>
      </c>
      <c r="D199" s="117">
        <v>70</v>
      </c>
      <c r="E199" s="118"/>
      <c r="F199" s="119"/>
      <c r="G199" s="120">
        <f t="shared" si="6"/>
        <v>0</v>
      </c>
      <c r="H199" s="158">
        <f t="shared" si="7"/>
        <v>0</v>
      </c>
    </row>
    <row r="200" spans="1:8">
      <c r="A200" s="164" t="s">
        <v>174</v>
      </c>
      <c r="B200" s="174" t="s">
        <v>175</v>
      </c>
      <c r="C200" s="120" t="s">
        <v>17</v>
      </c>
      <c r="D200" s="56">
        <v>50</v>
      </c>
      <c r="E200" s="118"/>
      <c r="F200" s="119"/>
      <c r="G200" s="120">
        <f t="shared" si="6"/>
        <v>0</v>
      </c>
      <c r="H200" s="158">
        <f t="shared" si="7"/>
        <v>0</v>
      </c>
    </row>
    <row r="201" spans="1:8">
      <c r="A201" s="164" t="s">
        <v>176</v>
      </c>
      <c r="B201" s="175" t="s">
        <v>177</v>
      </c>
      <c r="C201" s="165" t="s">
        <v>17</v>
      </c>
      <c r="D201" s="56">
        <v>80</v>
      </c>
      <c r="E201" s="118"/>
      <c r="F201" s="119"/>
      <c r="G201" s="120">
        <f t="shared" si="6"/>
        <v>0</v>
      </c>
      <c r="H201" s="158">
        <f t="shared" si="7"/>
        <v>0</v>
      </c>
    </row>
    <row r="202" spans="1:8">
      <c r="A202" s="164" t="s">
        <v>178</v>
      </c>
      <c r="B202" s="175" t="s">
        <v>179</v>
      </c>
      <c r="C202" s="165" t="s">
        <v>17</v>
      </c>
      <c r="D202" s="56">
        <v>40</v>
      </c>
      <c r="E202" s="118"/>
      <c r="F202" s="119"/>
      <c r="G202" s="120">
        <f t="shared" si="6"/>
        <v>0</v>
      </c>
      <c r="H202" s="158">
        <f t="shared" si="7"/>
        <v>0</v>
      </c>
    </row>
    <row r="203" spans="1:8">
      <c r="A203" s="164" t="s">
        <v>180</v>
      </c>
      <c r="B203" s="175" t="s">
        <v>181</v>
      </c>
      <c r="C203" s="165" t="s">
        <v>17</v>
      </c>
      <c r="D203" s="56">
        <v>50</v>
      </c>
      <c r="E203" s="118"/>
      <c r="F203" s="119"/>
      <c r="G203" s="120">
        <f t="shared" si="6"/>
        <v>0</v>
      </c>
      <c r="H203" s="158">
        <f t="shared" si="7"/>
        <v>0</v>
      </c>
    </row>
    <row r="204" spans="1:8">
      <c r="A204" s="164" t="s">
        <v>182</v>
      </c>
      <c r="B204" s="175" t="s">
        <v>183</v>
      </c>
      <c r="C204" s="165" t="s">
        <v>17</v>
      </c>
      <c r="D204" s="56">
        <v>10</v>
      </c>
      <c r="E204" s="118"/>
      <c r="F204" s="119"/>
      <c r="G204" s="120">
        <f t="shared" si="6"/>
        <v>0</v>
      </c>
      <c r="H204" s="158">
        <f t="shared" si="7"/>
        <v>0</v>
      </c>
    </row>
    <row r="205" spans="1:8">
      <c r="A205" s="164">
        <v>35</v>
      </c>
      <c r="B205" s="175" t="s">
        <v>184</v>
      </c>
      <c r="C205" s="165" t="s">
        <v>17</v>
      </c>
      <c r="D205" s="56">
        <v>1</v>
      </c>
      <c r="E205" s="57"/>
      <c r="F205" s="119"/>
      <c r="G205" s="120">
        <f t="shared" si="6"/>
        <v>0</v>
      </c>
      <c r="H205" s="158">
        <f t="shared" si="7"/>
        <v>0</v>
      </c>
    </row>
    <row r="206" spans="1:8">
      <c r="A206" s="164">
        <v>36</v>
      </c>
      <c r="B206" s="175" t="s">
        <v>185</v>
      </c>
      <c r="C206" s="165" t="s">
        <v>45</v>
      </c>
      <c r="D206" s="56">
        <v>1</v>
      </c>
      <c r="E206" s="57"/>
      <c r="F206" s="119"/>
      <c r="G206" s="120">
        <f t="shared" si="6"/>
        <v>0</v>
      </c>
      <c r="H206" s="158">
        <f t="shared" si="7"/>
        <v>0</v>
      </c>
    </row>
    <row r="207" spans="1:8">
      <c r="A207" s="35"/>
      <c r="C207" s="167"/>
      <c r="D207" s="168"/>
      <c r="E207" s="169"/>
      <c r="F207" s="170" t="s">
        <v>194</v>
      </c>
      <c r="G207" s="124">
        <f>SUM(G171:G206)</f>
        <v>0</v>
      </c>
      <c r="H207" s="171">
        <f>SUM(H171:H206)</f>
        <v>0</v>
      </c>
    </row>
    <row r="208" spans="1:8">
      <c r="A208" s="35"/>
      <c r="C208" s="123"/>
      <c r="D208" s="9"/>
      <c r="E208" s="71"/>
      <c r="F208" s="80"/>
      <c r="G208" s="33"/>
    </row>
    <row r="209" spans="1:7">
      <c r="A209" s="35"/>
      <c r="B209" t="s">
        <v>186</v>
      </c>
      <c r="C209" s="123"/>
      <c r="D209" s="9"/>
      <c r="E209" s="71"/>
      <c r="F209" s="80"/>
      <c r="G209" s="33"/>
    </row>
    <row r="210" spans="1:7">
      <c r="A210" s="35"/>
      <c r="C210" s="123"/>
      <c r="D210" s="9"/>
      <c r="E210" s="71"/>
      <c r="F210" s="80"/>
      <c r="G210" s="33"/>
    </row>
    <row r="211" spans="1:7">
      <c r="A211" s="35"/>
      <c r="C211" s="123"/>
      <c r="D211" s="9"/>
      <c r="E211" s="71"/>
      <c r="F211" s="80"/>
      <c r="G211" s="125"/>
    </row>
    <row r="212" spans="1:7" ht="12.75" customHeight="1">
      <c r="A212" s="141"/>
      <c r="B212" s="37" t="s">
        <v>196</v>
      </c>
      <c r="C212" s="141" t="s">
        <v>197</v>
      </c>
      <c r="D212" s="142"/>
      <c r="E212" s="113"/>
      <c r="F212" s="114"/>
      <c r="G212" s="113"/>
    </row>
    <row r="213" spans="1:7">
      <c r="A213" s="143"/>
      <c r="C213" s="144"/>
      <c r="D213" s="145"/>
      <c r="E213" s="146" t="s">
        <v>198</v>
      </c>
      <c r="F213" s="147"/>
      <c r="G213" s="148"/>
    </row>
    <row r="214" spans="1:7">
      <c r="A214" s="143"/>
      <c r="B214" s="37"/>
      <c r="C214" s="149"/>
      <c r="D214" s="145"/>
      <c r="E214" s="150" t="s">
        <v>199</v>
      </c>
      <c r="F214" s="147"/>
      <c r="G214" s="148"/>
    </row>
    <row r="216" spans="1:7">
      <c r="A216" s="37"/>
      <c r="B216" s="38"/>
      <c r="C216" s="39"/>
      <c r="D216" s="40"/>
      <c r="E216" s="41"/>
      <c r="F216" s="81"/>
      <c r="G216" s="66"/>
    </row>
    <row r="217" spans="1:7">
      <c r="A217" s="37"/>
      <c r="B217" s="37"/>
      <c r="C217" s="42"/>
      <c r="D217" s="43"/>
      <c r="E217" s="44"/>
      <c r="F217" s="81"/>
      <c r="G217" s="66"/>
    </row>
    <row r="218" spans="1:7">
      <c r="A218" s="45"/>
      <c r="B218" s="45"/>
      <c r="C218" s="42"/>
      <c r="D218" s="46"/>
      <c r="E218" s="44"/>
      <c r="F218" s="81"/>
      <c r="G218" s="66"/>
    </row>
  </sheetData>
  <mergeCells count="2">
    <mergeCell ref="A73:B73"/>
    <mergeCell ref="A88:B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2023-05-24T10:36:38Z</dcterms:modified>
</cp:coreProperties>
</file>