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za9680\Desktop\18INFU22\"/>
    </mc:Choice>
  </mc:AlternateContent>
  <xr:revisionPtr revIDLastSave="0" documentId="13_ncr:1_{0702226E-76FE-4F00-AD16-F38D33F621E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Oświetlenie i lampy" sheetId="1" r:id="rId1"/>
  </sheets>
  <definedNames>
    <definedName name="_xlnm.Print_Area" localSheetId="0">'Oświetlenie i lampy'!$A$2:$F$86</definedName>
    <definedName name="Print_Area_0" localSheetId="0">'Oświetlenie i lampy'!$A$2:$F$86</definedName>
    <definedName name="Print_Area_0_0" localSheetId="0">'Oświetlenie i lampy'!$A$2:$F$86</definedName>
    <definedName name="Print_Area_0_0_0" localSheetId="0">'Oświetlenie i lampy'!$A$2:$F$86</definedName>
    <definedName name="Print_Area_0_0_0_0" localSheetId="0">'Oświetlenie i lampy'!$A$2:$F$86</definedName>
    <definedName name="Print_Area_0_0_0_0_0" localSheetId="0">'Oświetlenie i lampy'!$A$2:$F$86</definedName>
    <definedName name="Print_Area_0_0_0_0_0_0" localSheetId="0">'Oświetlenie i lampy'!$A$2:$F$86</definedName>
    <definedName name="Print_Area_0_0_0_0_0_0_0" localSheetId="0">'Oświetlenie i lampy'!$A$2:$F$86</definedName>
    <definedName name="Print_Area_0_0_0_0_0_0_0_0" localSheetId="0">'Oświetlenie i lampy'!$A$2:$F$86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5" i="1"/>
  <c r="F82" i="1" l="1"/>
  <c r="C83" i="1" s="1"/>
  <c r="C85" i="1" s="1"/>
</calcChain>
</file>

<file path=xl/sharedStrings.xml><?xml version="1.0" encoding="utf-8"?>
<sst xmlns="http://schemas.openxmlformats.org/spreadsheetml/2006/main" count="243" uniqueCount="155">
  <si>
    <t>Lp</t>
  </si>
  <si>
    <t>Nazwa przedmiotu</t>
  </si>
  <si>
    <t>Jm</t>
  </si>
  <si>
    <t>Ilość</t>
  </si>
  <si>
    <t>Cena jednostkowa NETTO [zł]</t>
  </si>
  <si>
    <t>Wartość NETTO [zł]  6=4x5</t>
  </si>
  <si>
    <t>Stawka podatku VAT w (%)</t>
  </si>
  <si>
    <t>1.</t>
  </si>
  <si>
    <t>OPRAWA OŚW. N/T 2x36W HERMETYCZNA IP65</t>
  </si>
  <si>
    <t>szt</t>
  </si>
  <si>
    <t>2.</t>
  </si>
  <si>
    <t>OPRAWA OŚWIETL. 2X36 N/T RASTER</t>
  </si>
  <si>
    <t>3.</t>
  </si>
  <si>
    <t>4.</t>
  </si>
  <si>
    <t>5.</t>
  </si>
  <si>
    <t>6.</t>
  </si>
  <si>
    <t>7.</t>
  </si>
  <si>
    <t>8.</t>
  </si>
  <si>
    <t>OPRAWA PARKOWA 125W</t>
  </si>
  <si>
    <t>9.</t>
  </si>
  <si>
    <t>Oprawa Rastrowa  NT podwójna dla świetlówek LED 120cm</t>
  </si>
  <si>
    <t>10.</t>
  </si>
  <si>
    <t>Oprawa Rastrowa NT poczwórna dla świetlówek LED 60x60cm</t>
  </si>
  <si>
    <t>11.</t>
  </si>
  <si>
    <t>12.</t>
  </si>
  <si>
    <t>OPRAWA ULICZNA SODOWA 70W</t>
  </si>
  <si>
    <t>13.</t>
  </si>
  <si>
    <t>ŚWIETLÓWKA KOMPAKTOWA  2P 9W/840 G23</t>
  </si>
  <si>
    <t>14.</t>
  </si>
  <si>
    <t>ŚWIETLÓWKA KOMPAKTOWA  4P 18W/840 2G11</t>
  </si>
  <si>
    <t>15.</t>
  </si>
  <si>
    <t>ŚWIETLÓWKA KOMPAKTOWA 4p 38W/840 GR10q</t>
  </si>
  <si>
    <t>16.</t>
  </si>
  <si>
    <t>17.</t>
  </si>
  <si>
    <t>ŚWIETLÓWKA LINIOWA (TUBA)LED T8 G13 (odpowiednik 18W)</t>
  </si>
  <si>
    <t>18.</t>
  </si>
  <si>
    <t>ŚWIETLÓWKA LINIOWA (TUBA)LED T8 G13 (odpowiednik 36W)</t>
  </si>
  <si>
    <t>19.</t>
  </si>
  <si>
    <t>ŚWIETLÓWKA LINIOWA 18W</t>
  </si>
  <si>
    <t>20.</t>
  </si>
  <si>
    <t>ŚWIETLÓWKA LINIOWA 36W</t>
  </si>
  <si>
    <t>21.</t>
  </si>
  <si>
    <t>ŻARNIK HALOGENOWY 150W</t>
  </si>
  <si>
    <t>22.</t>
  </si>
  <si>
    <t xml:space="preserve">Żarówka do oprawy ulicznej  E40 LED 3 sekcje 54W </t>
  </si>
  <si>
    <t>23.</t>
  </si>
  <si>
    <t>ŻARÓWKA LED  E14 3 - 3,5W</t>
  </si>
  <si>
    <t>24.</t>
  </si>
  <si>
    <t>25.</t>
  </si>
  <si>
    <t>26.</t>
  </si>
  <si>
    <t>27.</t>
  </si>
  <si>
    <t>ŻARÓWKA LED E27 230V                     (Odpowiednik tradycyjnej żarówki 60W)</t>
  </si>
  <si>
    <t>28.</t>
  </si>
  <si>
    <t>29.</t>
  </si>
  <si>
    <t>30.</t>
  </si>
  <si>
    <t>31.</t>
  </si>
  <si>
    <t>32.</t>
  </si>
  <si>
    <t>Żarówka LED halogen wkład LED SMD R7S 118mm Moc 25W-30W</t>
  </si>
  <si>
    <t>33.</t>
  </si>
  <si>
    <t>Żarówka LED halogen wkład LED SMD R7S 118mm Moc 9W</t>
  </si>
  <si>
    <t>34.</t>
  </si>
  <si>
    <t>Żarówka LED halogen wkład LED SMD R7S 78mm Moc 10W-20W</t>
  </si>
  <si>
    <t>35.</t>
  </si>
  <si>
    <t>36.</t>
  </si>
  <si>
    <t>37.</t>
  </si>
  <si>
    <t>38.</t>
  </si>
  <si>
    <t>ŻARÓWKA SODOWA 70W</t>
  </si>
  <si>
    <t>39.</t>
  </si>
  <si>
    <t>40.</t>
  </si>
  <si>
    <t>41.</t>
  </si>
  <si>
    <t>42.</t>
  </si>
  <si>
    <t>43.</t>
  </si>
  <si>
    <t>Żarówka LED Partenon Galaxy do lamp ulicznych E 27 40W lub równoważna</t>
  </si>
  <si>
    <t>szt.</t>
  </si>
  <si>
    <t>44.</t>
  </si>
  <si>
    <t>ŚWIETLÓWKA LINIOWA (TUBA)LED T8 G13 barwa ciepła biała dł. - 600 mm</t>
  </si>
  <si>
    <t>45.</t>
  </si>
  <si>
    <t>ŚWIETLÓWKA LINIOWA (TUBA)LED T8 G13 barwa ciepła biała dł. - 1200 mm</t>
  </si>
  <si>
    <t>46.</t>
  </si>
  <si>
    <t>47.</t>
  </si>
  <si>
    <t>48.</t>
  </si>
  <si>
    <t>49.</t>
  </si>
  <si>
    <t>50.</t>
  </si>
  <si>
    <t>51.</t>
  </si>
  <si>
    <t>52.</t>
  </si>
  <si>
    <t>Panel oprawa sufitowa LED 60x60cm 40W</t>
  </si>
  <si>
    <t>53.</t>
  </si>
  <si>
    <t>54.</t>
  </si>
  <si>
    <t>55.</t>
  </si>
  <si>
    <t>56.</t>
  </si>
  <si>
    <t>57.</t>
  </si>
  <si>
    <t>58.</t>
  </si>
  <si>
    <t>59.</t>
  </si>
  <si>
    <t>Oprawa oświetleniowa LED 1x18 W hermetyczna IP 68 N/T</t>
  </si>
  <si>
    <t>60.</t>
  </si>
  <si>
    <t>Oprawa oświetleniowa LED 2x18 W hermetyczna IP 65 N/T</t>
  </si>
  <si>
    <t>61.</t>
  </si>
  <si>
    <t>Żarówka LED MR 11/ GU 4/ 12V</t>
  </si>
  <si>
    <t>62.</t>
  </si>
  <si>
    <t>Plafoniera LED DIANA 22W 4000K 2000 lm IP66 C36-PSF707-224 (bez czujnika)</t>
  </si>
  <si>
    <t>63.</t>
  </si>
  <si>
    <t>Plafoniera LED DIANA 22W 4000K 2000 lm IP66 z czujnikiem mikrofalowym z funkcją półcieniaC36-PSF707-224 -MD</t>
  </si>
  <si>
    <t>RAZEM WARTOŚĆ NETTO (cyfrowo)</t>
  </si>
  <si>
    <t>RAZEM WARTOŚĆ BRUTTO</t>
  </si>
  <si>
    <t>64.</t>
  </si>
  <si>
    <t>65.</t>
  </si>
  <si>
    <t>66.</t>
  </si>
  <si>
    <t>67.</t>
  </si>
  <si>
    <t>68.</t>
  </si>
  <si>
    <t xml:space="preserve">Oprawa oświetleniowa LED T8 2x120 hermetyczna IP 65 </t>
  </si>
  <si>
    <t xml:space="preserve">Oprawa oświetleniowa LED T8 2x150 hermetyczna IP 65 </t>
  </si>
  <si>
    <t>Żarówka LED  kula G120  E27 230V    13W - 20W 1600 lm mleczna, biały ciepły</t>
  </si>
  <si>
    <t>ŻARÓWKA LED GU10 230V (odpowiednik 35-50W)</t>
  </si>
  <si>
    <t>ŻARÓWKA LED ŚWIECOWA – ŚWIECZKA  E14 230V   4W-8W (Odpowiednik tradycyjnej świecowej żarówki 40W)</t>
  </si>
  <si>
    <t>Żarówka LED 24 V AC E-27 10W 4 000 K</t>
  </si>
  <si>
    <t>Świetlówka kompaktowa G24q-3 26W 4 000 K 230 V</t>
  </si>
  <si>
    <t>Zapłon S10 (65W)</t>
  </si>
  <si>
    <t>Zapłon S2  (22W)</t>
  </si>
  <si>
    <t>mb</t>
  </si>
  <si>
    <t>Panel LED z obudową 60X60 kaseton 40W 4000lm</t>
  </si>
  <si>
    <t>Stycznik na szynę z cewką 230V 40A</t>
  </si>
  <si>
    <t>Przewód YDY 3x1,5</t>
  </si>
  <si>
    <t>Przewód YDY 3x2,5</t>
  </si>
  <si>
    <t>Przewód YDY 5X4</t>
  </si>
  <si>
    <t>69.</t>
  </si>
  <si>
    <t>70.</t>
  </si>
  <si>
    <t>71.</t>
  </si>
  <si>
    <t>Przewód YDY 5X6</t>
  </si>
  <si>
    <t>Przewód OW (H05RR-F)  5X2,5 300/500V</t>
  </si>
  <si>
    <t>Przewód OW (H05RR-F) 5X4 300/500V</t>
  </si>
  <si>
    <t>72.</t>
  </si>
  <si>
    <t>73.</t>
  </si>
  <si>
    <t>74.</t>
  </si>
  <si>
    <t>75.</t>
  </si>
  <si>
    <t>Puszka natynkowa hermetyczna 75x75</t>
  </si>
  <si>
    <t>Puszka natynkowa hermetyczna 100x100x50</t>
  </si>
  <si>
    <t>Naświetlacz z czujnikiem LED 30W 90lm/W IP65 4000K</t>
  </si>
  <si>
    <t>76.</t>
  </si>
  <si>
    <t>Oprawa uliczna LED 150W Klark 2 15500 lm 3600-4200K IP65 SLI027012NW</t>
  </si>
  <si>
    <t>77.</t>
  </si>
  <si>
    <t>Taśma izolacyjna elektryczna 15mmx10m</t>
  </si>
  <si>
    <t xml:space="preserve">Świetlówka Master Philips PL-S 9W/830/4P 2G7 </t>
  </si>
  <si>
    <t xml:space="preserve">Świetlówka Dulux F 4p 24W 830 (ciepła) 2G10 </t>
  </si>
  <si>
    <t>Plafoniera LED Joanna M4 16W 1700lm 4000K 241388 Lightech bez czujnika ruchu</t>
  </si>
  <si>
    <t>Panel LED 60x60cm natynkowy/podtynkowy 40W 4000K</t>
  </si>
  <si>
    <t xml:space="preserve">ŚWIETLÓWKA KOMPAKTOWA 2G11 Lynx L 18W/840 </t>
  </si>
  <si>
    <t>Świetlówka Philips Master TL5 HO 80W G5 840 145 cm zimna biel</t>
  </si>
  <si>
    <t>Świetlówka Philips Master TL5 HE 14W G5 840</t>
  </si>
  <si>
    <t xml:space="preserve">Żarnik LED RANGO MINI R7S SMD-WW 6W 500 lm 3000K 120 stopni 78 mm KANLUX </t>
  </si>
  <si>
    <t xml:space="preserve">Oprawa parkowa PROMENAD LED Indirect czarna 45W </t>
  </si>
  <si>
    <t>FORMULARZ CENOWY</t>
  </si>
  <si>
    <t>Załącznik nr 1 do umowy</t>
  </si>
  <si>
    <r>
      <t>Wartość brutto w zł (słownie): …………………………………………………………………………….</t>
    </r>
    <r>
      <rPr>
        <b/>
        <i/>
        <sz val="12"/>
        <color rgb="FF000000"/>
        <rFont val="Arial"/>
        <family val="2"/>
        <charset val="238"/>
      </rPr>
      <t>zł</t>
    </r>
  </si>
  <si>
    <t>Lampa uliczna parkingowa LED oprawa KLARK 2 100W 10800lm 4000K Spectrum LED</t>
  </si>
  <si>
    <t>Lampa uliczna parkingowa LED oprawa KLARK 2 60W 5800lm 4000K Spectrum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</si>
</sst>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rgb="FF000000"/>
      <name val="Calibri"/>
      <family val="2"/>
      <charset val="1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b/>
      <i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tabSelected="1" topLeftCell="A37" zoomScaleNormal="100" zoomScaleSheetLayoutView="100" workbookViewId="0">
      <selection activeCell="B45" sqref="B45"/>
    </sheetView>
  </sheetViews>
  <sheetFormatPr defaultRowHeight="15" x14ac:dyDescent="0.25"/>
  <cols>
    <col min="1" max="1" width="5.7109375" style="1" customWidth="1"/>
    <col min="2" max="2" width="54" style="1" customWidth="1"/>
    <col min="3" max="3" width="11.85546875" style="1" customWidth="1"/>
    <col min="4" max="4" width="10.5703125" style="1" customWidth="1"/>
    <col min="5" max="5" width="16.28515625" style="1" customWidth="1"/>
    <col min="6" max="6" width="32.5703125" style="2" customWidth="1"/>
    <col min="7" max="7" width="14.140625" customWidth="1"/>
    <col min="8" max="1023" width="8.5703125" customWidth="1"/>
  </cols>
  <sheetData>
    <row r="1" spans="1:6" ht="36.75" customHeight="1" x14ac:dyDescent="0.25">
      <c r="A1" s="19" t="s">
        <v>151</v>
      </c>
      <c r="B1" s="19"/>
      <c r="C1" s="19"/>
      <c r="D1" s="19"/>
      <c r="E1" s="19"/>
      <c r="F1" s="19"/>
    </row>
    <row r="2" spans="1:6" ht="54.75" customHeight="1" x14ac:dyDescent="0.25">
      <c r="A2" s="22" t="s">
        <v>150</v>
      </c>
      <c r="B2" s="22"/>
      <c r="C2" s="22"/>
      <c r="D2" s="22"/>
      <c r="E2" s="22"/>
      <c r="F2" s="22"/>
    </row>
    <row r="3" spans="1:6" ht="53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</row>
    <row r="4" spans="1:6" ht="23.25" customHeight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</row>
    <row r="5" spans="1:6" ht="45" customHeight="1" x14ac:dyDescent="0.25">
      <c r="A5" s="4" t="s">
        <v>7</v>
      </c>
      <c r="B5" s="7" t="s">
        <v>153</v>
      </c>
      <c r="C5" s="7" t="s">
        <v>9</v>
      </c>
      <c r="D5" s="7">
        <v>5</v>
      </c>
      <c r="E5" s="11"/>
      <c r="F5" s="12">
        <f>D5*E5</f>
        <v>0</v>
      </c>
    </row>
    <row r="6" spans="1:6" ht="45" customHeight="1" x14ac:dyDescent="0.25">
      <c r="A6" s="4" t="s">
        <v>10</v>
      </c>
      <c r="B6" s="8" t="s">
        <v>154</v>
      </c>
      <c r="C6" s="7" t="s">
        <v>9</v>
      </c>
      <c r="D6" s="7">
        <v>30</v>
      </c>
      <c r="E6" s="12"/>
      <c r="F6" s="12">
        <f t="shared" ref="F6:F69" si="0">D6*E6</f>
        <v>0</v>
      </c>
    </row>
    <row r="7" spans="1:6" ht="45" customHeight="1" x14ac:dyDescent="0.25">
      <c r="A7" s="4" t="s">
        <v>12</v>
      </c>
      <c r="B7" s="4" t="s">
        <v>18</v>
      </c>
      <c r="C7" s="4" t="s">
        <v>9</v>
      </c>
      <c r="D7" s="4">
        <v>2</v>
      </c>
      <c r="E7" s="12"/>
      <c r="F7" s="12">
        <f t="shared" si="0"/>
        <v>0</v>
      </c>
    </row>
    <row r="8" spans="1:6" ht="45" customHeight="1" x14ac:dyDescent="0.25">
      <c r="A8" s="4" t="s">
        <v>13</v>
      </c>
      <c r="B8" s="7" t="s">
        <v>22</v>
      </c>
      <c r="C8" s="4" t="s">
        <v>9</v>
      </c>
      <c r="D8" s="4">
        <v>10</v>
      </c>
      <c r="E8" s="12"/>
      <c r="F8" s="12">
        <f t="shared" si="0"/>
        <v>0</v>
      </c>
    </row>
    <row r="9" spans="1:6" ht="45" customHeight="1" x14ac:dyDescent="0.25">
      <c r="A9" s="4" t="s">
        <v>14</v>
      </c>
      <c r="B9" s="4" t="s">
        <v>25</v>
      </c>
      <c r="C9" s="4" t="s">
        <v>9</v>
      </c>
      <c r="D9" s="4">
        <v>10</v>
      </c>
      <c r="E9" s="12"/>
      <c r="F9" s="12">
        <f t="shared" si="0"/>
        <v>0</v>
      </c>
    </row>
    <row r="10" spans="1:6" ht="45" customHeight="1" x14ac:dyDescent="0.25">
      <c r="A10" s="4" t="s">
        <v>15</v>
      </c>
      <c r="B10" s="4" t="s">
        <v>27</v>
      </c>
      <c r="C10" s="4" t="s">
        <v>9</v>
      </c>
      <c r="D10" s="4">
        <v>10</v>
      </c>
      <c r="E10" s="12"/>
      <c r="F10" s="12">
        <f t="shared" si="0"/>
        <v>0</v>
      </c>
    </row>
    <row r="11" spans="1:6" ht="45" customHeight="1" x14ac:dyDescent="0.25">
      <c r="A11" s="4" t="s">
        <v>16</v>
      </c>
      <c r="B11" s="4" t="s">
        <v>29</v>
      </c>
      <c r="C11" s="4" t="s">
        <v>9</v>
      </c>
      <c r="D11" s="4">
        <v>10</v>
      </c>
      <c r="E11" s="12"/>
      <c r="F11" s="12">
        <f t="shared" si="0"/>
        <v>0</v>
      </c>
    </row>
    <row r="12" spans="1:6" ht="45" customHeight="1" x14ac:dyDescent="0.25">
      <c r="A12" s="4" t="s">
        <v>17</v>
      </c>
      <c r="B12" s="7" t="s">
        <v>31</v>
      </c>
      <c r="C12" s="7" t="s">
        <v>9</v>
      </c>
      <c r="D12" s="7">
        <v>10</v>
      </c>
      <c r="E12" s="12"/>
      <c r="F12" s="12">
        <f t="shared" si="0"/>
        <v>0</v>
      </c>
    </row>
    <row r="13" spans="1:6" ht="45" customHeight="1" x14ac:dyDescent="0.25">
      <c r="A13" s="4" t="s">
        <v>19</v>
      </c>
      <c r="B13" s="7" t="s">
        <v>34</v>
      </c>
      <c r="C13" s="7" t="s">
        <v>9</v>
      </c>
      <c r="D13" s="7">
        <v>600</v>
      </c>
      <c r="E13" s="12"/>
      <c r="F13" s="12">
        <f t="shared" si="0"/>
        <v>0</v>
      </c>
    </row>
    <row r="14" spans="1:6" ht="45" customHeight="1" x14ac:dyDescent="0.25">
      <c r="A14" s="4" t="s">
        <v>21</v>
      </c>
      <c r="B14" s="4" t="s">
        <v>38</v>
      </c>
      <c r="C14" s="4" t="s">
        <v>9</v>
      </c>
      <c r="D14" s="4">
        <v>400</v>
      </c>
      <c r="E14" s="12"/>
      <c r="F14" s="12">
        <f t="shared" si="0"/>
        <v>0</v>
      </c>
    </row>
    <row r="15" spans="1:6" ht="45" customHeight="1" x14ac:dyDescent="0.25">
      <c r="A15" s="4" t="s">
        <v>23</v>
      </c>
      <c r="B15" s="4" t="s">
        <v>40</v>
      </c>
      <c r="C15" s="4" t="s">
        <v>9</v>
      </c>
      <c r="D15" s="4">
        <v>80</v>
      </c>
      <c r="E15" s="12"/>
      <c r="F15" s="12">
        <f t="shared" si="0"/>
        <v>0</v>
      </c>
    </row>
    <row r="16" spans="1:6" ht="45" customHeight="1" x14ac:dyDescent="0.25">
      <c r="A16" s="4" t="s">
        <v>24</v>
      </c>
      <c r="B16" s="4" t="s">
        <v>42</v>
      </c>
      <c r="C16" s="4" t="s">
        <v>9</v>
      </c>
      <c r="D16" s="4">
        <v>5</v>
      </c>
      <c r="E16" s="12"/>
      <c r="F16" s="12">
        <f t="shared" si="0"/>
        <v>0</v>
      </c>
    </row>
    <row r="17" spans="1:6" ht="45" customHeight="1" x14ac:dyDescent="0.25">
      <c r="A17" s="4" t="s">
        <v>26</v>
      </c>
      <c r="B17" s="7" t="s">
        <v>44</v>
      </c>
      <c r="C17" s="7" t="s">
        <v>9</v>
      </c>
      <c r="D17" s="7">
        <v>10</v>
      </c>
      <c r="E17" s="13"/>
      <c r="F17" s="12">
        <f t="shared" si="0"/>
        <v>0</v>
      </c>
    </row>
    <row r="18" spans="1:6" ht="45" customHeight="1" x14ac:dyDescent="0.25">
      <c r="A18" s="4" t="s">
        <v>28</v>
      </c>
      <c r="B18" s="4" t="s">
        <v>46</v>
      </c>
      <c r="C18" s="4" t="s">
        <v>9</v>
      </c>
      <c r="D18" s="4">
        <v>30</v>
      </c>
      <c r="E18" s="12"/>
      <c r="F18" s="12">
        <f t="shared" si="0"/>
        <v>0</v>
      </c>
    </row>
    <row r="19" spans="1:6" ht="45" customHeight="1" x14ac:dyDescent="0.25">
      <c r="A19" s="4" t="s">
        <v>30</v>
      </c>
      <c r="B19" s="7" t="s">
        <v>111</v>
      </c>
      <c r="C19" s="7" t="s">
        <v>9</v>
      </c>
      <c r="D19" s="7">
        <v>50</v>
      </c>
      <c r="E19" s="13"/>
      <c r="F19" s="12">
        <f t="shared" si="0"/>
        <v>0</v>
      </c>
    </row>
    <row r="20" spans="1:6" ht="45" customHeight="1" x14ac:dyDescent="0.25">
      <c r="A20" s="4" t="s">
        <v>32</v>
      </c>
      <c r="B20" s="7" t="s">
        <v>112</v>
      </c>
      <c r="C20" s="7" t="s">
        <v>9</v>
      </c>
      <c r="D20" s="7">
        <v>30</v>
      </c>
      <c r="E20" s="13"/>
      <c r="F20" s="12">
        <f t="shared" si="0"/>
        <v>0</v>
      </c>
    </row>
    <row r="21" spans="1:6" ht="45" customHeight="1" x14ac:dyDescent="0.25">
      <c r="A21" s="4" t="s">
        <v>33</v>
      </c>
      <c r="B21" s="7" t="s">
        <v>57</v>
      </c>
      <c r="C21" s="7" t="s">
        <v>9</v>
      </c>
      <c r="D21" s="7">
        <v>10</v>
      </c>
      <c r="E21" s="13"/>
      <c r="F21" s="12">
        <f t="shared" si="0"/>
        <v>0</v>
      </c>
    </row>
    <row r="22" spans="1:6" ht="45" customHeight="1" x14ac:dyDescent="0.25">
      <c r="A22" s="4" t="s">
        <v>35</v>
      </c>
      <c r="B22" s="7" t="s">
        <v>61</v>
      </c>
      <c r="C22" s="7" t="s">
        <v>9</v>
      </c>
      <c r="D22" s="7">
        <v>10</v>
      </c>
      <c r="E22" s="13"/>
      <c r="F22" s="12">
        <f t="shared" si="0"/>
        <v>0</v>
      </c>
    </row>
    <row r="23" spans="1:6" ht="45" customHeight="1" x14ac:dyDescent="0.25">
      <c r="A23" s="4" t="s">
        <v>37</v>
      </c>
      <c r="B23" s="7" t="s">
        <v>113</v>
      </c>
      <c r="C23" s="7" t="s">
        <v>9</v>
      </c>
      <c r="D23" s="7">
        <v>20</v>
      </c>
      <c r="E23" s="12"/>
      <c r="F23" s="12">
        <f t="shared" si="0"/>
        <v>0</v>
      </c>
    </row>
    <row r="24" spans="1:6" ht="45" customHeight="1" x14ac:dyDescent="0.25">
      <c r="A24" s="4" t="s">
        <v>39</v>
      </c>
      <c r="B24" s="5" t="s">
        <v>66</v>
      </c>
      <c r="C24" s="4" t="s">
        <v>9</v>
      </c>
      <c r="D24" s="4">
        <v>30</v>
      </c>
      <c r="E24" s="12"/>
      <c r="F24" s="12">
        <f t="shared" si="0"/>
        <v>0</v>
      </c>
    </row>
    <row r="25" spans="1:6" ht="45" customHeight="1" x14ac:dyDescent="0.25">
      <c r="A25" s="4" t="s">
        <v>41</v>
      </c>
      <c r="B25" s="5" t="s">
        <v>72</v>
      </c>
      <c r="C25" s="4" t="s">
        <v>73</v>
      </c>
      <c r="D25" s="4">
        <v>50</v>
      </c>
      <c r="E25" s="12"/>
      <c r="F25" s="12">
        <f t="shared" si="0"/>
        <v>0</v>
      </c>
    </row>
    <row r="26" spans="1:6" ht="45" customHeight="1" x14ac:dyDescent="0.25">
      <c r="A26" s="4" t="s">
        <v>43</v>
      </c>
      <c r="B26" s="7" t="s">
        <v>75</v>
      </c>
      <c r="C26" s="4" t="s">
        <v>73</v>
      </c>
      <c r="D26" s="4">
        <v>100</v>
      </c>
      <c r="E26" s="12"/>
      <c r="F26" s="12">
        <f t="shared" si="0"/>
        <v>0</v>
      </c>
    </row>
    <row r="27" spans="1:6" ht="45" customHeight="1" x14ac:dyDescent="0.25">
      <c r="A27" s="4" t="s">
        <v>45</v>
      </c>
      <c r="B27" s="7" t="s">
        <v>77</v>
      </c>
      <c r="C27" s="4" t="s">
        <v>73</v>
      </c>
      <c r="D27" s="4">
        <v>100</v>
      </c>
      <c r="E27" s="12"/>
      <c r="F27" s="12">
        <f t="shared" si="0"/>
        <v>0</v>
      </c>
    </row>
    <row r="28" spans="1:6" ht="45" customHeight="1" x14ac:dyDescent="0.25">
      <c r="A28" s="4" t="s">
        <v>47</v>
      </c>
      <c r="B28" s="5" t="s">
        <v>141</v>
      </c>
      <c r="C28" s="4" t="s">
        <v>73</v>
      </c>
      <c r="D28" s="4">
        <v>20</v>
      </c>
      <c r="E28" s="12"/>
      <c r="F28" s="12">
        <f t="shared" si="0"/>
        <v>0</v>
      </c>
    </row>
    <row r="29" spans="1:6" ht="45" customHeight="1" x14ac:dyDescent="0.25">
      <c r="A29" s="4" t="s">
        <v>48</v>
      </c>
      <c r="B29" s="5" t="s">
        <v>142</v>
      </c>
      <c r="C29" s="4" t="s">
        <v>73</v>
      </c>
      <c r="D29" s="4">
        <v>20</v>
      </c>
      <c r="E29" s="12"/>
      <c r="F29" s="12">
        <f t="shared" si="0"/>
        <v>0</v>
      </c>
    </row>
    <row r="30" spans="1:6" ht="45" customHeight="1" x14ac:dyDescent="0.25">
      <c r="A30" s="4" t="s">
        <v>49</v>
      </c>
      <c r="B30" s="5" t="s">
        <v>143</v>
      </c>
      <c r="C30" s="4" t="s">
        <v>73</v>
      </c>
      <c r="D30" s="4">
        <v>25</v>
      </c>
      <c r="E30" s="12"/>
      <c r="F30" s="12">
        <f t="shared" si="0"/>
        <v>0</v>
      </c>
    </row>
    <row r="31" spans="1:6" ht="45" customHeight="1" x14ac:dyDescent="0.25">
      <c r="A31" s="4" t="s">
        <v>50</v>
      </c>
      <c r="B31" s="5" t="s">
        <v>144</v>
      </c>
      <c r="C31" s="4" t="s">
        <v>73</v>
      </c>
      <c r="D31" s="4">
        <v>30</v>
      </c>
      <c r="E31" s="12"/>
      <c r="F31" s="12">
        <f t="shared" si="0"/>
        <v>0</v>
      </c>
    </row>
    <row r="32" spans="1:6" ht="45" customHeight="1" x14ac:dyDescent="0.25">
      <c r="A32" s="4" t="s">
        <v>52</v>
      </c>
      <c r="B32" s="5" t="s">
        <v>145</v>
      </c>
      <c r="C32" s="4" t="s">
        <v>73</v>
      </c>
      <c r="D32" s="4">
        <v>15</v>
      </c>
      <c r="E32" s="12"/>
      <c r="F32" s="12">
        <f t="shared" si="0"/>
        <v>0</v>
      </c>
    </row>
    <row r="33" spans="1:6" ht="45" customHeight="1" x14ac:dyDescent="0.25">
      <c r="A33" s="4" t="s">
        <v>53</v>
      </c>
      <c r="B33" s="5" t="s">
        <v>146</v>
      </c>
      <c r="C33" s="4" t="s">
        <v>73</v>
      </c>
      <c r="D33" s="4">
        <v>40</v>
      </c>
      <c r="E33" s="12"/>
      <c r="F33" s="12">
        <f t="shared" si="0"/>
        <v>0</v>
      </c>
    </row>
    <row r="34" spans="1:6" ht="45" customHeight="1" x14ac:dyDescent="0.25">
      <c r="A34" s="4" t="s">
        <v>54</v>
      </c>
      <c r="B34" s="5" t="s">
        <v>147</v>
      </c>
      <c r="C34" s="4" t="s">
        <v>73</v>
      </c>
      <c r="D34" s="4">
        <v>70</v>
      </c>
      <c r="E34" s="12"/>
      <c r="F34" s="12">
        <f t="shared" si="0"/>
        <v>0</v>
      </c>
    </row>
    <row r="35" spans="1:6" ht="45" customHeight="1" x14ac:dyDescent="0.25">
      <c r="A35" s="4" t="s">
        <v>55</v>
      </c>
      <c r="B35" s="5" t="s">
        <v>148</v>
      </c>
      <c r="C35" s="4" t="s">
        <v>73</v>
      </c>
      <c r="D35" s="4">
        <v>10</v>
      </c>
      <c r="E35" s="12"/>
      <c r="F35" s="12">
        <f t="shared" si="0"/>
        <v>0</v>
      </c>
    </row>
    <row r="36" spans="1:6" s="10" customFormat="1" ht="45" customHeight="1" x14ac:dyDescent="0.2">
      <c r="A36" s="4" t="s">
        <v>56</v>
      </c>
      <c r="B36" s="15" t="s">
        <v>95</v>
      </c>
      <c r="C36" s="9" t="s">
        <v>73</v>
      </c>
      <c r="D36" s="16">
        <v>6</v>
      </c>
      <c r="E36" s="17"/>
      <c r="F36" s="12">
        <f t="shared" si="0"/>
        <v>0</v>
      </c>
    </row>
    <row r="37" spans="1:6" s="10" customFormat="1" ht="45" customHeight="1" x14ac:dyDescent="0.2">
      <c r="A37" s="4" t="s">
        <v>58</v>
      </c>
      <c r="B37" s="16" t="s">
        <v>97</v>
      </c>
      <c r="C37" s="9" t="s">
        <v>73</v>
      </c>
      <c r="D37" s="16">
        <v>6</v>
      </c>
      <c r="E37" s="17"/>
      <c r="F37" s="12">
        <f t="shared" si="0"/>
        <v>0</v>
      </c>
    </row>
    <row r="38" spans="1:6" s="10" customFormat="1" ht="45" customHeight="1" x14ac:dyDescent="0.2">
      <c r="A38" s="4" t="s">
        <v>60</v>
      </c>
      <c r="B38" s="15" t="s">
        <v>99</v>
      </c>
      <c r="C38" s="9" t="s">
        <v>73</v>
      </c>
      <c r="D38" s="16">
        <v>10</v>
      </c>
      <c r="E38" s="17"/>
      <c r="F38" s="12">
        <f t="shared" si="0"/>
        <v>0</v>
      </c>
    </row>
    <row r="39" spans="1:6" s="10" customFormat="1" ht="45" customHeight="1" x14ac:dyDescent="0.2">
      <c r="A39" s="4" t="s">
        <v>62</v>
      </c>
      <c r="B39" s="15" t="s">
        <v>101</v>
      </c>
      <c r="C39" s="9" t="s">
        <v>73</v>
      </c>
      <c r="D39" s="16">
        <v>10</v>
      </c>
      <c r="E39" s="17"/>
      <c r="F39" s="12">
        <f t="shared" si="0"/>
        <v>0</v>
      </c>
    </row>
    <row r="40" spans="1:6" ht="45" customHeight="1" x14ac:dyDescent="0.25">
      <c r="A40" s="4" t="s">
        <v>63</v>
      </c>
      <c r="B40" s="7" t="s">
        <v>109</v>
      </c>
      <c r="C40" s="9" t="s">
        <v>73</v>
      </c>
      <c r="D40" s="6">
        <v>40</v>
      </c>
      <c r="E40" s="14"/>
      <c r="F40" s="12">
        <f t="shared" si="0"/>
        <v>0</v>
      </c>
    </row>
    <row r="41" spans="1:6" ht="45" customHeight="1" x14ac:dyDescent="0.25">
      <c r="A41" s="4" t="s">
        <v>64</v>
      </c>
      <c r="B41" s="7" t="s">
        <v>110</v>
      </c>
      <c r="C41" s="9" t="s">
        <v>73</v>
      </c>
      <c r="D41" s="6">
        <v>40</v>
      </c>
      <c r="E41" s="14"/>
      <c r="F41" s="12">
        <f t="shared" si="0"/>
        <v>0</v>
      </c>
    </row>
    <row r="42" spans="1:6" ht="45" customHeight="1" x14ac:dyDescent="0.25">
      <c r="A42" s="4" t="s">
        <v>65</v>
      </c>
      <c r="B42" s="7" t="s">
        <v>149</v>
      </c>
      <c r="C42" s="9" t="s">
        <v>73</v>
      </c>
      <c r="D42" s="6">
        <v>3</v>
      </c>
      <c r="E42" s="14"/>
      <c r="F42" s="12">
        <f t="shared" si="0"/>
        <v>0</v>
      </c>
    </row>
    <row r="43" spans="1:6" ht="45" customHeight="1" x14ac:dyDescent="0.25">
      <c r="A43" s="4" t="s">
        <v>67</v>
      </c>
      <c r="B43" s="5" t="s">
        <v>8</v>
      </c>
      <c r="C43" s="5" t="s">
        <v>9</v>
      </c>
      <c r="D43" s="5">
        <v>10</v>
      </c>
      <c r="E43" s="11"/>
      <c r="F43" s="12">
        <f t="shared" si="0"/>
        <v>0</v>
      </c>
    </row>
    <row r="44" spans="1:6" ht="45" customHeight="1" x14ac:dyDescent="0.25">
      <c r="A44" s="4" t="s">
        <v>68</v>
      </c>
      <c r="B44" s="4" t="s">
        <v>11</v>
      </c>
      <c r="C44" s="4" t="s">
        <v>9</v>
      </c>
      <c r="D44" s="5">
        <v>10</v>
      </c>
      <c r="E44" s="12"/>
      <c r="F44" s="12">
        <f t="shared" si="0"/>
        <v>0</v>
      </c>
    </row>
    <row r="45" spans="1:6" ht="45" customHeight="1" x14ac:dyDescent="0.25">
      <c r="A45" s="4" t="s">
        <v>69</v>
      </c>
      <c r="B45" s="8" t="s">
        <v>154</v>
      </c>
      <c r="C45" s="7" t="s">
        <v>9</v>
      </c>
      <c r="D45" s="7">
        <v>10</v>
      </c>
      <c r="E45" s="12"/>
      <c r="F45" s="12">
        <f t="shared" si="0"/>
        <v>0</v>
      </c>
    </row>
    <row r="46" spans="1:6" ht="45" customHeight="1" x14ac:dyDescent="0.25">
      <c r="A46" s="4" t="s">
        <v>70</v>
      </c>
      <c r="B46" s="7" t="s">
        <v>20</v>
      </c>
      <c r="C46" s="4" t="s">
        <v>9</v>
      </c>
      <c r="D46" s="4">
        <v>10</v>
      </c>
      <c r="E46" s="12"/>
      <c r="F46" s="12">
        <f t="shared" si="0"/>
        <v>0</v>
      </c>
    </row>
    <row r="47" spans="1:6" ht="45" customHeight="1" x14ac:dyDescent="0.25">
      <c r="A47" s="4" t="s">
        <v>71</v>
      </c>
      <c r="B47" s="7" t="s">
        <v>22</v>
      </c>
      <c r="C47" s="4" t="s">
        <v>9</v>
      </c>
      <c r="D47" s="4">
        <v>10</v>
      </c>
      <c r="E47" s="12"/>
      <c r="F47" s="12">
        <f t="shared" si="0"/>
        <v>0</v>
      </c>
    </row>
    <row r="48" spans="1:6" ht="45" customHeight="1" x14ac:dyDescent="0.25">
      <c r="A48" s="4" t="s">
        <v>74</v>
      </c>
      <c r="B48" s="7" t="s">
        <v>34</v>
      </c>
      <c r="C48" s="7" t="s">
        <v>9</v>
      </c>
      <c r="D48" s="7">
        <v>100</v>
      </c>
      <c r="E48" s="12"/>
      <c r="F48" s="12">
        <f t="shared" si="0"/>
        <v>0</v>
      </c>
    </row>
    <row r="49" spans="1:6" ht="45" customHeight="1" x14ac:dyDescent="0.25">
      <c r="A49" s="4" t="s">
        <v>76</v>
      </c>
      <c r="B49" s="7" t="s">
        <v>36</v>
      </c>
      <c r="C49" s="7" t="s">
        <v>9</v>
      </c>
      <c r="D49" s="7">
        <v>400</v>
      </c>
      <c r="E49" s="12"/>
      <c r="F49" s="12">
        <f t="shared" si="0"/>
        <v>0</v>
      </c>
    </row>
    <row r="50" spans="1:6" ht="45" customHeight="1" x14ac:dyDescent="0.25">
      <c r="A50" s="4" t="s">
        <v>78</v>
      </c>
      <c r="B50" s="4" t="s">
        <v>38</v>
      </c>
      <c r="C50" s="4" t="s">
        <v>9</v>
      </c>
      <c r="D50" s="4">
        <v>100</v>
      </c>
      <c r="E50" s="12"/>
      <c r="F50" s="12">
        <f t="shared" si="0"/>
        <v>0</v>
      </c>
    </row>
    <row r="51" spans="1:6" ht="45" customHeight="1" x14ac:dyDescent="0.25">
      <c r="A51" s="4" t="s">
        <v>79</v>
      </c>
      <c r="B51" s="4" t="s">
        <v>40</v>
      </c>
      <c r="C51" s="4" t="s">
        <v>9</v>
      </c>
      <c r="D51" s="4">
        <v>400</v>
      </c>
      <c r="E51" s="12"/>
      <c r="F51" s="12">
        <f t="shared" si="0"/>
        <v>0</v>
      </c>
    </row>
    <row r="52" spans="1:6" ht="45" customHeight="1" x14ac:dyDescent="0.25">
      <c r="A52" s="4" t="s">
        <v>80</v>
      </c>
      <c r="B52" s="4" t="s">
        <v>42</v>
      </c>
      <c r="C52" s="4" t="s">
        <v>9</v>
      </c>
      <c r="D52" s="4">
        <v>10</v>
      </c>
      <c r="E52" s="12"/>
      <c r="F52" s="12">
        <f t="shared" si="0"/>
        <v>0</v>
      </c>
    </row>
    <row r="53" spans="1:6" ht="45" customHeight="1" x14ac:dyDescent="0.25">
      <c r="A53" s="4" t="s">
        <v>81</v>
      </c>
      <c r="B53" s="7" t="s">
        <v>51</v>
      </c>
      <c r="C53" s="7" t="s">
        <v>9</v>
      </c>
      <c r="D53" s="7">
        <v>400</v>
      </c>
      <c r="E53" s="12"/>
      <c r="F53" s="12">
        <f t="shared" si="0"/>
        <v>0</v>
      </c>
    </row>
    <row r="54" spans="1:6" ht="45" customHeight="1" x14ac:dyDescent="0.25">
      <c r="A54" s="4" t="s">
        <v>82</v>
      </c>
      <c r="B54" s="7" t="s">
        <v>112</v>
      </c>
      <c r="C54" s="7" t="s">
        <v>9</v>
      </c>
      <c r="D54" s="7">
        <v>100</v>
      </c>
      <c r="E54" s="13"/>
      <c r="F54" s="12">
        <f t="shared" si="0"/>
        <v>0</v>
      </c>
    </row>
    <row r="55" spans="1:6" ht="45" customHeight="1" x14ac:dyDescent="0.25">
      <c r="A55" s="4" t="s">
        <v>83</v>
      </c>
      <c r="B55" s="7" t="s">
        <v>57</v>
      </c>
      <c r="C55" s="7" t="s">
        <v>9</v>
      </c>
      <c r="D55" s="7">
        <v>20</v>
      </c>
      <c r="E55" s="13"/>
      <c r="F55" s="12">
        <f t="shared" si="0"/>
        <v>0</v>
      </c>
    </row>
    <row r="56" spans="1:6" ht="45" customHeight="1" x14ac:dyDescent="0.25">
      <c r="A56" s="4" t="s">
        <v>84</v>
      </c>
      <c r="B56" s="7" t="s">
        <v>59</v>
      </c>
      <c r="C56" s="7" t="s">
        <v>9</v>
      </c>
      <c r="D56" s="7">
        <v>20</v>
      </c>
      <c r="E56" s="12"/>
      <c r="F56" s="12">
        <f t="shared" si="0"/>
        <v>0</v>
      </c>
    </row>
    <row r="57" spans="1:6" ht="45" customHeight="1" x14ac:dyDescent="0.25">
      <c r="A57" s="4" t="s">
        <v>86</v>
      </c>
      <c r="B57" s="5" t="s">
        <v>143</v>
      </c>
      <c r="C57" s="4" t="s">
        <v>73</v>
      </c>
      <c r="D57" s="4">
        <v>5</v>
      </c>
      <c r="E57" s="12"/>
      <c r="F57" s="12">
        <f t="shared" si="0"/>
        <v>0</v>
      </c>
    </row>
    <row r="58" spans="1:6" ht="45" customHeight="1" x14ac:dyDescent="0.25">
      <c r="A58" s="4" t="s">
        <v>87</v>
      </c>
      <c r="B58" s="5" t="s">
        <v>85</v>
      </c>
      <c r="C58" s="4" t="s">
        <v>73</v>
      </c>
      <c r="D58" s="4">
        <v>10</v>
      </c>
      <c r="E58" s="12"/>
      <c r="F58" s="12">
        <f t="shared" si="0"/>
        <v>0</v>
      </c>
    </row>
    <row r="59" spans="1:6" ht="45" customHeight="1" x14ac:dyDescent="0.25">
      <c r="A59" s="4" t="s">
        <v>88</v>
      </c>
      <c r="B59" s="15" t="s">
        <v>93</v>
      </c>
      <c r="C59" s="9" t="s">
        <v>73</v>
      </c>
      <c r="D59" s="16">
        <v>10</v>
      </c>
      <c r="E59" s="17"/>
      <c r="F59" s="12">
        <f t="shared" si="0"/>
        <v>0</v>
      </c>
    </row>
    <row r="60" spans="1:6" ht="45" customHeight="1" x14ac:dyDescent="0.25">
      <c r="A60" s="4" t="s">
        <v>89</v>
      </c>
      <c r="B60" s="15" t="s">
        <v>95</v>
      </c>
      <c r="C60" s="9" t="s">
        <v>73</v>
      </c>
      <c r="D60" s="16">
        <v>10</v>
      </c>
      <c r="E60" s="17"/>
      <c r="F60" s="12">
        <f t="shared" si="0"/>
        <v>0</v>
      </c>
    </row>
    <row r="61" spans="1:6" ht="45" customHeight="1" x14ac:dyDescent="0.25">
      <c r="A61" s="4" t="s">
        <v>90</v>
      </c>
      <c r="B61" s="7" t="s">
        <v>114</v>
      </c>
      <c r="C61" s="9" t="s">
        <v>73</v>
      </c>
      <c r="D61" s="6">
        <v>50</v>
      </c>
      <c r="E61" s="14"/>
      <c r="F61" s="12">
        <f t="shared" si="0"/>
        <v>0</v>
      </c>
    </row>
    <row r="62" spans="1:6" ht="45" customHeight="1" x14ac:dyDescent="0.25">
      <c r="A62" s="4" t="s">
        <v>91</v>
      </c>
      <c r="B62" s="7" t="s">
        <v>115</v>
      </c>
      <c r="C62" s="9" t="s">
        <v>73</v>
      </c>
      <c r="D62" s="6">
        <v>100</v>
      </c>
      <c r="E62" s="14"/>
      <c r="F62" s="12">
        <f t="shared" si="0"/>
        <v>0</v>
      </c>
    </row>
    <row r="63" spans="1:6" ht="45" customHeight="1" x14ac:dyDescent="0.25">
      <c r="A63" s="4" t="s">
        <v>92</v>
      </c>
      <c r="B63" s="7" t="s">
        <v>116</v>
      </c>
      <c r="C63" s="9" t="s">
        <v>73</v>
      </c>
      <c r="D63" s="6">
        <v>200</v>
      </c>
      <c r="E63" s="14"/>
      <c r="F63" s="12">
        <f t="shared" si="0"/>
        <v>0</v>
      </c>
    </row>
    <row r="64" spans="1:6" ht="45" customHeight="1" x14ac:dyDescent="0.25">
      <c r="A64" s="4" t="s">
        <v>94</v>
      </c>
      <c r="B64" s="7" t="s">
        <v>117</v>
      </c>
      <c r="C64" s="9" t="s">
        <v>73</v>
      </c>
      <c r="D64" s="6">
        <v>50</v>
      </c>
      <c r="E64" s="14"/>
      <c r="F64" s="12">
        <f t="shared" si="0"/>
        <v>0</v>
      </c>
    </row>
    <row r="65" spans="1:6" ht="45" customHeight="1" x14ac:dyDescent="0.25">
      <c r="A65" s="4" t="s">
        <v>96</v>
      </c>
      <c r="B65" s="7" t="s">
        <v>121</v>
      </c>
      <c r="C65" s="9" t="s">
        <v>118</v>
      </c>
      <c r="D65" s="6">
        <v>100</v>
      </c>
      <c r="E65" s="14"/>
      <c r="F65" s="12">
        <f t="shared" si="0"/>
        <v>0</v>
      </c>
    </row>
    <row r="66" spans="1:6" ht="45" customHeight="1" x14ac:dyDescent="0.25">
      <c r="A66" s="4" t="s">
        <v>98</v>
      </c>
      <c r="B66" s="7" t="s">
        <v>77</v>
      </c>
      <c r="C66" s="4" t="s">
        <v>73</v>
      </c>
      <c r="D66" s="4">
        <v>1500</v>
      </c>
      <c r="E66" s="12"/>
      <c r="F66" s="12">
        <f t="shared" si="0"/>
        <v>0</v>
      </c>
    </row>
    <row r="67" spans="1:6" ht="45" customHeight="1" x14ac:dyDescent="0.25">
      <c r="A67" s="4" t="s">
        <v>100</v>
      </c>
      <c r="B67" s="7" t="s">
        <v>75</v>
      </c>
      <c r="C67" s="4" t="s">
        <v>73</v>
      </c>
      <c r="D67" s="4">
        <v>1500</v>
      </c>
      <c r="E67" s="12"/>
      <c r="F67" s="12">
        <f t="shared" si="0"/>
        <v>0</v>
      </c>
    </row>
    <row r="68" spans="1:6" ht="45" customHeight="1" x14ac:dyDescent="0.25">
      <c r="A68" s="4" t="s">
        <v>104</v>
      </c>
      <c r="B68" s="7" t="s">
        <v>119</v>
      </c>
      <c r="C68" s="4" t="s">
        <v>73</v>
      </c>
      <c r="D68" s="4">
        <v>30</v>
      </c>
      <c r="E68" s="12"/>
      <c r="F68" s="12">
        <f t="shared" si="0"/>
        <v>0</v>
      </c>
    </row>
    <row r="69" spans="1:6" ht="45" customHeight="1" x14ac:dyDescent="0.25">
      <c r="A69" s="4" t="s">
        <v>105</v>
      </c>
      <c r="B69" s="7" t="s">
        <v>120</v>
      </c>
      <c r="C69" s="4" t="s">
        <v>73</v>
      </c>
      <c r="D69" s="4">
        <v>10</v>
      </c>
      <c r="E69" s="12"/>
      <c r="F69" s="12">
        <f t="shared" si="0"/>
        <v>0</v>
      </c>
    </row>
    <row r="70" spans="1:6" ht="45" customHeight="1" x14ac:dyDescent="0.25">
      <c r="A70" s="4" t="s">
        <v>106</v>
      </c>
      <c r="B70" s="7" t="s">
        <v>121</v>
      </c>
      <c r="C70" s="4" t="s">
        <v>118</v>
      </c>
      <c r="D70" s="4">
        <v>500</v>
      </c>
      <c r="E70" s="12"/>
      <c r="F70" s="12">
        <f t="shared" ref="F70:F81" si="1">D70*E70</f>
        <v>0</v>
      </c>
    </row>
    <row r="71" spans="1:6" ht="45" customHeight="1" x14ac:dyDescent="0.25">
      <c r="A71" s="4" t="s">
        <v>107</v>
      </c>
      <c r="B71" s="7" t="s">
        <v>122</v>
      </c>
      <c r="C71" s="4" t="s">
        <v>118</v>
      </c>
      <c r="D71" s="4">
        <v>500</v>
      </c>
      <c r="E71" s="12"/>
      <c r="F71" s="12">
        <f t="shared" si="1"/>
        <v>0</v>
      </c>
    </row>
    <row r="72" spans="1:6" ht="45" customHeight="1" x14ac:dyDescent="0.25">
      <c r="A72" s="4" t="s">
        <v>108</v>
      </c>
      <c r="B72" s="7" t="s">
        <v>123</v>
      </c>
      <c r="C72" s="4" t="s">
        <v>118</v>
      </c>
      <c r="D72" s="4">
        <v>200</v>
      </c>
      <c r="E72" s="12"/>
      <c r="F72" s="12">
        <f t="shared" si="1"/>
        <v>0</v>
      </c>
    </row>
    <row r="73" spans="1:6" ht="45" customHeight="1" x14ac:dyDescent="0.25">
      <c r="A73" s="4" t="s">
        <v>124</v>
      </c>
      <c r="B73" s="7" t="s">
        <v>127</v>
      </c>
      <c r="C73" s="4" t="s">
        <v>118</v>
      </c>
      <c r="D73" s="4">
        <v>200</v>
      </c>
      <c r="E73" s="12"/>
      <c r="F73" s="12">
        <f t="shared" si="1"/>
        <v>0</v>
      </c>
    </row>
    <row r="74" spans="1:6" ht="45" customHeight="1" x14ac:dyDescent="0.25">
      <c r="A74" s="4" t="s">
        <v>125</v>
      </c>
      <c r="B74" s="7" t="s">
        <v>128</v>
      </c>
      <c r="C74" s="4" t="s">
        <v>118</v>
      </c>
      <c r="D74" s="4">
        <v>200</v>
      </c>
      <c r="E74" s="12"/>
      <c r="F74" s="12">
        <f t="shared" si="1"/>
        <v>0</v>
      </c>
    </row>
    <row r="75" spans="1:6" ht="45" customHeight="1" x14ac:dyDescent="0.25">
      <c r="A75" s="4" t="s">
        <v>126</v>
      </c>
      <c r="B75" s="7" t="s">
        <v>129</v>
      </c>
      <c r="C75" s="4" t="s">
        <v>118</v>
      </c>
      <c r="D75" s="4">
        <v>200</v>
      </c>
      <c r="E75" s="12"/>
      <c r="F75" s="12">
        <f t="shared" si="1"/>
        <v>0</v>
      </c>
    </row>
    <row r="76" spans="1:6" ht="45" customHeight="1" x14ac:dyDescent="0.25">
      <c r="A76" s="4" t="s">
        <v>130</v>
      </c>
      <c r="B76" s="7" t="s">
        <v>134</v>
      </c>
      <c r="C76" s="4" t="s">
        <v>73</v>
      </c>
      <c r="D76" s="4">
        <v>40</v>
      </c>
      <c r="E76" s="12"/>
      <c r="F76" s="12">
        <f t="shared" si="1"/>
        <v>0</v>
      </c>
    </row>
    <row r="77" spans="1:6" ht="45" customHeight="1" x14ac:dyDescent="0.25">
      <c r="A77" s="4" t="s">
        <v>131</v>
      </c>
      <c r="B77" s="7" t="s">
        <v>135</v>
      </c>
      <c r="C77" s="4" t="s">
        <v>73</v>
      </c>
      <c r="D77" s="4">
        <v>20</v>
      </c>
      <c r="E77" s="12"/>
      <c r="F77" s="12">
        <f t="shared" si="1"/>
        <v>0</v>
      </c>
    </row>
    <row r="78" spans="1:6" ht="45" customHeight="1" x14ac:dyDescent="0.25">
      <c r="A78" s="4" t="s">
        <v>132</v>
      </c>
      <c r="B78" s="7" t="s">
        <v>136</v>
      </c>
      <c r="C78" s="4" t="s">
        <v>73</v>
      </c>
      <c r="D78" s="4">
        <v>30</v>
      </c>
      <c r="E78" s="12"/>
      <c r="F78" s="12">
        <f t="shared" si="1"/>
        <v>0</v>
      </c>
    </row>
    <row r="79" spans="1:6" ht="45" customHeight="1" x14ac:dyDescent="0.25">
      <c r="A79" s="4" t="s">
        <v>133</v>
      </c>
      <c r="B79" s="7" t="s">
        <v>99</v>
      </c>
      <c r="C79" s="4" t="s">
        <v>73</v>
      </c>
      <c r="D79" s="4">
        <v>20</v>
      </c>
      <c r="E79" s="12"/>
      <c r="F79" s="12">
        <f t="shared" si="1"/>
        <v>0</v>
      </c>
    </row>
    <row r="80" spans="1:6" ht="45" customHeight="1" x14ac:dyDescent="0.25">
      <c r="A80" s="4" t="s">
        <v>137</v>
      </c>
      <c r="B80" s="7" t="s">
        <v>138</v>
      </c>
      <c r="C80" s="4" t="s">
        <v>73</v>
      </c>
      <c r="D80" s="4">
        <v>10</v>
      </c>
      <c r="E80" s="12"/>
      <c r="F80" s="12">
        <f t="shared" si="1"/>
        <v>0</v>
      </c>
    </row>
    <row r="81" spans="1:6" ht="45" customHeight="1" x14ac:dyDescent="0.25">
      <c r="A81" s="4" t="s">
        <v>139</v>
      </c>
      <c r="B81" s="7" t="s">
        <v>140</v>
      </c>
      <c r="C81" s="4" t="s">
        <v>73</v>
      </c>
      <c r="D81" s="4">
        <v>50</v>
      </c>
      <c r="E81" s="12"/>
      <c r="F81" s="12">
        <f t="shared" si="1"/>
        <v>0</v>
      </c>
    </row>
    <row r="82" spans="1:6" ht="45" customHeight="1" x14ac:dyDescent="0.25">
      <c r="A82" s="29"/>
      <c r="B82" s="30"/>
      <c r="C82" s="30"/>
      <c r="D82" s="30"/>
      <c r="E82" s="30"/>
      <c r="F82" s="12">
        <f>SUM(F5:F81)</f>
        <v>0</v>
      </c>
    </row>
    <row r="83" spans="1:6" ht="45" customHeight="1" x14ac:dyDescent="0.25">
      <c r="A83" s="21" t="s">
        <v>102</v>
      </c>
      <c r="B83" s="21"/>
      <c r="C83" s="23">
        <f>F82</f>
        <v>0</v>
      </c>
      <c r="D83" s="24"/>
      <c r="E83" s="24"/>
      <c r="F83" s="25"/>
    </row>
    <row r="84" spans="1:6" ht="45" customHeight="1" x14ac:dyDescent="0.25">
      <c r="A84" s="21" t="s">
        <v>6</v>
      </c>
      <c r="B84" s="21"/>
      <c r="C84" s="26">
        <v>0.23</v>
      </c>
      <c r="D84" s="27"/>
      <c r="E84" s="27"/>
      <c r="F84" s="28"/>
    </row>
    <row r="85" spans="1:6" ht="45" customHeight="1" x14ac:dyDescent="0.25">
      <c r="A85" s="21" t="s">
        <v>103</v>
      </c>
      <c r="B85" s="21"/>
      <c r="C85" s="31">
        <f>C83*1.23</f>
        <v>0</v>
      </c>
      <c r="D85" s="21"/>
      <c r="E85" s="21"/>
      <c r="F85" s="21"/>
    </row>
    <row r="86" spans="1:6" ht="26.25" customHeight="1" x14ac:dyDescent="0.25">
      <c r="A86" s="20" t="s">
        <v>152</v>
      </c>
      <c r="B86" s="20"/>
      <c r="C86" s="20"/>
      <c r="D86" s="20"/>
      <c r="E86" s="20"/>
      <c r="F86" s="20"/>
    </row>
  </sheetData>
  <mergeCells count="10">
    <mergeCell ref="A1:F1"/>
    <mergeCell ref="A86:F86"/>
    <mergeCell ref="A83:B83"/>
    <mergeCell ref="A84:B84"/>
    <mergeCell ref="A2:F2"/>
    <mergeCell ref="C83:F83"/>
    <mergeCell ref="C84:F84"/>
    <mergeCell ref="A82:E82"/>
    <mergeCell ref="A85:B85"/>
    <mergeCell ref="C85:F85"/>
  </mergeCells>
  <pageMargins left="0.70866141732283472" right="0.70866141732283472" top="0.74803149606299213" bottom="0.74803149606299213" header="0.51181102362204722" footer="0.51181102362204722"/>
  <pageSetup paperSize="9" scale="66" firstPageNumber="0" fitToHeight="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8069C29-ED5D-4BD9-935E-8F1E72242C9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9</vt:i4>
      </vt:variant>
    </vt:vector>
  </HeadingPairs>
  <TitlesOfParts>
    <vt:vector size="10" baseType="lpstr">
      <vt:lpstr>Oświetlenie i lampy</vt:lpstr>
      <vt:lpstr>'Oświetlenie i lampy'!Obszar_wydruku</vt:lpstr>
      <vt:lpstr>'Oświetlenie i lampy'!Print_Area_0</vt:lpstr>
      <vt:lpstr>'Oświetlenie i lampy'!Print_Area_0_0</vt:lpstr>
      <vt:lpstr>'Oświetlenie i lampy'!Print_Area_0_0_0</vt:lpstr>
      <vt:lpstr>'Oświetlenie i lampy'!Print_Area_0_0_0_0</vt:lpstr>
      <vt:lpstr>'Oświetlenie i lampy'!Print_Area_0_0_0_0_0</vt:lpstr>
      <vt:lpstr>'Oświetlenie i lampy'!Print_Area_0_0_0_0_0_0</vt:lpstr>
      <vt:lpstr>'Oświetlenie i lampy'!Print_Area_0_0_0_0_0_0_0</vt:lpstr>
      <vt:lpstr>'Oświetlenie i lampy'!Print_Area_0_0_0_0_0_0_0_0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Piotr</dc:creator>
  <cp:lastModifiedBy>Reza Piotr</cp:lastModifiedBy>
  <cp:revision>20</cp:revision>
  <cp:lastPrinted>2022-04-21T07:42:39Z</cp:lastPrinted>
  <dcterms:created xsi:type="dcterms:W3CDTF">2006-09-16T00:00:00Z</dcterms:created>
  <dcterms:modified xsi:type="dcterms:W3CDTF">2022-04-22T08:20:49Z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docIndexRef">
    <vt:lpwstr>2c6a46f7-622e-444f-a4b2-e5077f5bb142</vt:lpwstr>
  </property>
  <property fmtid="{D5CDD505-2E9C-101B-9397-08002B2CF9AE}" pid="9" name="bjSaver">
    <vt:lpwstr>QTtjbPV/IuwIpLzynZ9NaB+eWToExPwI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11" name="bjDocumentLabelXML-0">
    <vt:lpwstr>ames.com/2008/01/sie/internal/label"&gt;&lt;element uid="d7220eed-17a6-431d-810c-83a0ddfed893" value="" /&gt;&lt;/sisl&gt;</vt:lpwstr>
  </property>
  <property fmtid="{D5CDD505-2E9C-101B-9397-08002B2CF9AE}" pid="12" name="bjDocumentSecurityLabel">
    <vt:lpwstr>[d7220eed-17a6-431d-810c-83a0ddfed893]</vt:lpwstr>
  </property>
  <property fmtid="{D5CDD505-2E9C-101B-9397-08002B2CF9AE}" pid="13" name="bjPortionMark">
    <vt:lpwstr>[JAW]</vt:lpwstr>
  </property>
  <property fmtid="{D5CDD505-2E9C-101B-9397-08002B2CF9AE}" pid="14" name="bjClsUserRVM">
    <vt:lpwstr>[]</vt:lpwstr>
  </property>
</Properties>
</file>