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P\TOMASZEWSKA\2023\Materiały biurowe\Na stronę\"/>
    </mc:Choice>
  </mc:AlternateContent>
  <xr:revisionPtr revIDLastSave="0" documentId="13_ncr:1_{9BB758B2-5EF0-4BAD-A1ED-BC72F1528594}" xr6:coauthVersionLast="36" xr6:coauthVersionMax="36" xr10:uidLastSave="{00000000-0000-0000-0000-000000000000}"/>
  <bookViews>
    <workbookView xWindow="0" yWindow="0" windowWidth="28800" windowHeight="10755" tabRatio="500" xr2:uid="{00000000-000D-0000-FFFF-FFFF00000000}"/>
  </bookViews>
  <sheets>
    <sheet name="artykuły piśmiennicze" sheetId="2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2" i="2" l="1"/>
  <c r="I122" i="2" s="1"/>
  <c r="H121" i="2"/>
  <c r="I121" i="2" s="1"/>
  <c r="H120" i="2"/>
  <c r="I120" i="2" s="1"/>
  <c r="H117" i="2"/>
  <c r="I117" i="2" s="1"/>
  <c r="H116" i="2"/>
  <c r="I116" i="2" s="1"/>
  <c r="H113" i="2"/>
  <c r="I113" i="2" s="1"/>
  <c r="I114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4" i="2"/>
  <c r="I104" i="2" s="1"/>
  <c r="I103" i="2"/>
  <c r="H103" i="2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I118" i="2" l="1"/>
  <c r="I81" i="2"/>
  <c r="I123" i="2"/>
  <c r="I17" i="2"/>
  <c r="I111" i="2"/>
  <c r="I89" i="2"/>
  <c r="J4" i="2" l="1"/>
</calcChain>
</file>

<file path=xl/sharedStrings.xml><?xml version="1.0" encoding="utf-8"?>
<sst xmlns="http://schemas.openxmlformats.org/spreadsheetml/2006/main" count="242" uniqueCount="133">
  <si>
    <t>Lp.</t>
  </si>
  <si>
    <t>Nazwa artykułu – asortyment</t>
  </si>
  <si>
    <t>Ilość</t>
  </si>
  <si>
    <t>Jednostka</t>
  </si>
  <si>
    <t>Nazwa producenta</t>
  </si>
  <si>
    <t>Cena jednostkowa brutto</t>
  </si>
  <si>
    <t>Cena łączna brutto</t>
  </si>
  <si>
    <t>SUMA ZAMÓWIENIA BRUTTO (całość)</t>
  </si>
  <si>
    <t>sztuka</t>
  </si>
  <si>
    <t>sztuk</t>
  </si>
  <si>
    <t>SUMA</t>
  </si>
  <si>
    <t>ARTYKUŁY DO PISANIA</t>
  </si>
  <si>
    <r>
      <rPr>
        <b/>
        <sz val="10"/>
        <rFont val="Cambria"/>
        <family val="1"/>
        <charset val="238"/>
      </rPr>
      <t xml:space="preserve">Długopis automatyczny z klipsem
</t>
    </r>
    <r>
      <rPr>
        <sz val="10"/>
        <rFont val="Cambria"/>
        <family val="1"/>
        <charset val="238"/>
      </rPr>
      <t xml:space="preserve">
• kolor- niebieski,czerwony, zielony, czarny</t>
    </r>
  </si>
  <si>
    <r>
      <rPr>
        <b/>
        <sz val="10"/>
        <rFont val="Cambria"/>
        <family val="1"/>
        <charset val="238"/>
      </rPr>
      <t xml:space="preserve">Długopis na sprężynce
</t>
    </r>
    <r>
      <rPr>
        <sz val="10"/>
        <rFont val="Cambria"/>
        <family val="1"/>
        <charset val="238"/>
      </rPr>
      <t>• sprężyna o zasięgu ok. 1 m
• podkładka samoprzylepna</t>
    </r>
  </si>
  <si>
    <r>
      <rPr>
        <b/>
        <sz val="10"/>
        <rFont val="Cambria"/>
        <family val="1"/>
        <charset val="238"/>
      </rPr>
      <t xml:space="preserve">Długopis żelowy automatyczny z klipsem i gumowym uchwytem
</t>
    </r>
    <r>
      <rPr>
        <sz val="10"/>
        <rFont val="Cambria"/>
        <family val="1"/>
        <charset val="238"/>
      </rPr>
      <t>• wkład wymienny
• kolor niebieski, czarny, czerwony, zielony</t>
    </r>
  </si>
  <si>
    <r>
      <rPr>
        <b/>
        <sz val="10"/>
        <rFont val="Cambria"/>
        <family val="1"/>
        <charset val="238"/>
      </rPr>
      <t xml:space="preserve">Wkłady do zamawianych długopisów żelowych
</t>
    </r>
    <r>
      <rPr>
        <sz val="10"/>
        <rFont val="Cambria"/>
        <family val="1"/>
        <charset val="238"/>
      </rPr>
      <t xml:space="preserve">
• kolor niebieski, czarny, czerwony, zielony</t>
    </r>
  </si>
  <si>
    <r>
      <rPr>
        <b/>
        <sz val="10"/>
        <rFont val="Cambria"/>
        <family val="1"/>
        <charset val="238"/>
      </rPr>
      <t xml:space="preserve">Zakreślasz fluoroscencyjny
</t>
    </r>
    <r>
      <rPr>
        <sz val="10"/>
        <rFont val="Cambria"/>
        <family val="1"/>
        <charset val="238"/>
      </rPr>
      <t>• odporny na wysychanie
• grubość  linii od 2 - 5 mm
• ścięta końcówka
• do pisania po wszystkich rodzajach papieru
• kolor-pomarańczowy, różowy, zielony, żółty, niebieski, czerwony</t>
    </r>
  </si>
  <si>
    <r>
      <rPr>
        <b/>
        <sz val="10"/>
        <rFont val="Cambria"/>
        <family val="1"/>
        <charset val="238"/>
      </rPr>
      <t xml:space="preserve">Marker permanentny
</t>
    </r>
    <r>
      <rPr>
        <sz val="10"/>
        <rFont val="Cambria"/>
        <family val="1"/>
        <charset val="238"/>
      </rPr>
      <t>• światło- i wodoodporny tusz,
• szybkoschnący,
•rodzaj  końcówki: ścięta. okrągła</t>
    </r>
  </si>
  <si>
    <r>
      <t xml:space="preserve">Długopis automatyczny typu zenith                                                                        </t>
    </r>
    <r>
      <rPr>
        <sz val="10"/>
        <rFont val="Cambria"/>
        <family val="1"/>
        <charset val="238"/>
      </rPr>
      <t xml:space="preserve">•wykonany z metalu                                                                                                     •wkład wymienny </t>
    </r>
  </si>
  <si>
    <r>
      <rPr>
        <b/>
        <sz val="10"/>
        <rFont val="Cambria"/>
        <family val="1"/>
        <charset val="238"/>
      </rPr>
      <t xml:space="preserve">Foliopis
</t>
    </r>
    <r>
      <rPr>
        <sz val="10"/>
        <rFont val="Cambria"/>
        <family val="1"/>
        <charset val="238"/>
      </rPr>
      <t>• niezmywalny
• odporny na na światło i wodę
• rodzaj końcówki : Okrągła ,
• grubość linii pisania  - 1mm.
• Kolor wkładu : niebieski lub czarny.
• przeznaczony do pisania na powierzchniach śliskich, typu: folia, plastik, szkło, płyty cd</t>
    </r>
  </si>
  <si>
    <r>
      <rPr>
        <b/>
        <sz val="10"/>
        <rFont val="Cambria"/>
        <family val="1"/>
        <charset val="238"/>
      </rPr>
      <t xml:space="preserve">Ołówek zwykły HB z gumką
</t>
    </r>
    <r>
      <rPr>
        <sz val="10"/>
        <rFont val="Cambria"/>
        <family val="1"/>
        <charset val="238"/>
      </rPr>
      <t>• trwały grafit –
• odporny na złamania
• z drewna dobrze ostrzącego  się</t>
    </r>
  </si>
  <si>
    <r>
      <rPr>
        <b/>
        <sz val="10"/>
        <rFont val="Cambria"/>
        <family val="1"/>
        <charset val="238"/>
      </rPr>
      <t xml:space="preserve">Gumka do zmazywania ołówka grafitowego
</t>
    </r>
    <r>
      <rPr>
        <sz val="10"/>
        <rFont val="Cambria"/>
        <family val="1"/>
        <charset val="238"/>
      </rPr>
      <t>• nie naruszająca struktury papieru
• wycierająca do czysta
• nie twardniejąca i nie  pękająca z upływem czasu</t>
    </r>
  </si>
  <si>
    <r>
      <rPr>
        <b/>
        <sz val="10"/>
        <rFont val="Cambria"/>
        <family val="1"/>
        <charset val="238"/>
      </rPr>
      <t xml:space="preserve">Tusz     wodny      do      stempli - pieczątek automatycznych z gumową i polimerową płytką stemplującą.
</t>
    </r>
    <r>
      <rPr>
        <sz val="10"/>
        <rFont val="Cambria"/>
        <family val="1"/>
        <charset val="238"/>
      </rPr>
      <t>• Końcówka butelki ułatwiająca nasączanie poduszek
• Kolor-czerwony,czarny,niebieski
• Nie rozpuszczający pieczątek (poj. 30ml)</t>
    </r>
  </si>
  <si>
    <t>DROBNE MATERIAŁY BIUROWE</t>
  </si>
  <si>
    <t xml:space="preserve">Dziurkacz biurowy metalowy
• dziurkujący do 30 arkuszy,
• ogranicznik formatu  A4,A5,A6
• odległość między dziurkami 80 mm
</t>
  </si>
  <si>
    <t>Dziurkacz biurowy metalowy
• dziurkujący do 65 arkuszy
• ogranicznik formatu A4,A5.A6
• odległość między dziurkami 80 mm</t>
  </si>
  <si>
    <t>Zszywacz  biurowy
• trzy sposoby zszywania :zamknięte,płaskie, tapicerskie
•  min 30 arkuszy,
• głębokość wsuwania kartek min 55 mm,
• na zszywki 24/6 i 26/6.</t>
  </si>
  <si>
    <t>Zszywacz  biurowy
• trzy sposoby zszywania :zamknięte,płaskie, tapicerskie
• do 15 arkuszy,
• głębokość wsuwania kartek min. 55 mm,
• na zszywki 24/6 i 26/6.</t>
  </si>
  <si>
    <t>Zszywacz  biurowy
• trzy sposoby zszywania :zamknięte,płaskie, tapicerskie
• min 80 arkuszy,
• głębokość wsuwania kartek min 65 mm,
• na zszywki 23/6, 23/8, 23/10, 23/13</t>
  </si>
  <si>
    <t>Rozszywacz
• usuwa różne rodzaje zszywek biurowych</t>
  </si>
  <si>
    <t>Zszywki  galwanizowane 24/6
• pakowane po 1000 szt.
• Zszywające min. 30 kartek
• wykonane z twardszego materiału aby się nie zginały i łatwiej zszywały przebijany plik</t>
  </si>
  <si>
    <t>opakowanie</t>
  </si>
  <si>
    <t xml:space="preserve">Zszywki  galwanizowane 26/6
• pakowane po 1000 szt.
• Zszywające min. 30 kartek
• wykonane z twardszego materiału aby się nie zginały i łatwiej zszywały przebijany plik
</t>
  </si>
  <si>
    <t>Zszywki galwanizowane  23/6
• pakowane po 1000 szt.)
• Zszywające min. 30 kartek
• wykonane z twardszego materiału by się nie zginały i łatwiej zszywały przebijany plik</t>
  </si>
  <si>
    <t>Zszywki galwanizowane  23/8
• pakowane po 1000 szt.)
• Zszywające min. 30 kartek
• wykonane z twardszego materiału by się nie zginały i łatwiej zszywały przebijany plik</t>
  </si>
  <si>
    <t>Zszywki galwanizowane  23/10
• pakowane po 1000 szt.)
• Zszywające min. 30 kartek
• wykonane z twardszego materiału by się nie zginały i łatwiej zszywały przebijany plik</t>
  </si>
  <si>
    <t xml:space="preserve">Zszywki galwanizowane  23/13
• pakowane po 1000 szt.)
• Zszywające min. 30 kartek
• wykonane z twardszego materiału by się nie zginały i łatwiej zszywały przebijany plik
</t>
  </si>
  <si>
    <t>Spinacze biurowe owalne– trójkątne  25-28 mm
• pakowane po 100 szt.
• galwanizowane</t>
  </si>
  <si>
    <t>Spinacze owalne 50 mm
• pakowane po 100 szt.
• galwanizowane</t>
  </si>
  <si>
    <t>Klipy do papieru 19 mm
• pakowane po 12 sztuk
• lakierowana na czarno powłoka odporna na zadrapania</t>
  </si>
  <si>
    <t>Klipy do papieru 25 mm
• pakowane po 12 sztuk
• lakierowana na czarno powłoka odporna na zadrapania</t>
  </si>
  <si>
    <t>Klipy do papieru 41mm
• pakowane po 12 sztuk
• lakierowana na czarno powłoka odporna na zadrapania</t>
  </si>
  <si>
    <t>Klipy do papieru 51 mm
• pakowane po 12 sztuk
• lakierowana na czarno powłoka odporna na zadrapania</t>
  </si>
  <si>
    <t>Pinezki tablicowe
• pakowane po 50 sztuk</t>
  </si>
  <si>
    <t>Nożyczki  biurowe
• stal nierdzewna
• rączki plastikowe
• długość ostrza min. 21 cm</t>
  </si>
  <si>
    <t>Gumka recepturka -50mm,60mm75mm, 100 mm
• pakowane po 0,5 kg
• grubość 1,2mm
• zawartość kauczuku 80 %
• mix kolorów</t>
  </si>
  <si>
    <t>Taśma  klejąca biurowa 19 mmx33 m.
• idealnie przezroczysta
• dobra siła klejenia</t>
  </si>
  <si>
    <t>Taśma pakowa akrylowa 48 mm/ 66 m,
• brązowa.
• dobra przyczepność
• do średniej ciężkości opakowań
• 45 mikronów</t>
  </si>
  <si>
    <t>Klej w sztyfcie bez rozpuszczalników 21 g
• miłym nie drażniący zapach
• do klejenia papieru, kartonu
• trwale klejący papier
• nie marszczący papieru</t>
  </si>
  <si>
    <t>Klej introligatorski  w tubce z aplikatorem
• przeźroczysty i elastyczny po wyschnięciu
• nie brudzący
• do klejenia różnego rodzaju papieru i tektury
• klejący grzbiety książek
• pojemność 45 ml</t>
  </si>
  <si>
    <t>Korektor w płynie z pędzelkiem 20 ml
• szybkoschnący
• dobrze kryjący
• możliwość ponownego pisania po korygowanej powierzchni</t>
  </si>
  <si>
    <t>Korektor w taśmie do korelacji bocznej
• szerokość 4,2/8,5</t>
  </si>
  <si>
    <t>Temperówki metalowa pojedyncza</t>
  </si>
  <si>
    <t>Linijka plastikowa; 30 cm
• wykonana z przezroczystego plastiku</t>
  </si>
  <si>
    <t>Półka biurowa na dokumenty formatu A4
• wymiary 254x61x350 mm
• odporna na pęknięcia
• możliwość ustawienia jedna na drugiej
• zaokrąglone wycięcie z przodu dla łatwego dostępu do dokumentów
• różne kolory.</t>
  </si>
  <si>
    <t>Tablica korkowa w ramie drewnianej 60 x 90 cm</t>
  </si>
  <si>
    <r>
      <rPr>
        <b/>
        <sz val="10"/>
        <rFont val="Cambria"/>
        <family val="1"/>
        <charset val="238"/>
      </rPr>
      <t xml:space="preserve">Przybornik na biurko
</t>
    </r>
    <r>
      <rPr>
        <sz val="10"/>
        <rFont val="Cambria"/>
        <family val="1"/>
        <charset val="238"/>
      </rPr>
      <t>• z przezroczystego tworzywa akrylowego
• przegroda na karteczki
• przegroda na artykuły piszące
• przegroda na drobne materiały biurowe</t>
    </r>
  </si>
  <si>
    <r>
      <rPr>
        <b/>
        <sz val="10"/>
        <rFont val="Cambria"/>
        <family val="1"/>
        <charset val="238"/>
      </rPr>
      <t xml:space="preserve">Kalkulator nabiurowy
</t>
    </r>
    <r>
      <rPr>
        <sz val="10"/>
        <rFont val="Cambria"/>
        <family val="1"/>
        <charset val="238"/>
      </rPr>
      <t>• min. 8 i więcej cyfrowy wyświetlacz
• regulowany kąt nachylenia
• klawisz cofania
• obliczanie marż,
• plastikowe klawisze
•nie mniej niż- wymiary: 151x120x20</t>
    </r>
  </si>
  <si>
    <r>
      <rPr>
        <b/>
        <sz val="10"/>
        <rFont val="Cambria"/>
        <family val="1"/>
        <charset val="238"/>
      </rPr>
      <t xml:space="preserve">Deska z klipem A4 z dwiema sztywnymi okładkami
</t>
    </r>
    <r>
      <rPr>
        <sz val="10"/>
        <rFont val="Cambria"/>
        <family val="1"/>
        <charset val="238"/>
      </rPr>
      <t>• uchwyt na długopis
• mocny ząbkowany mechanizm zaciskowy
• różne kolory</t>
    </r>
  </si>
  <si>
    <r>
      <rPr>
        <b/>
        <sz val="10"/>
        <rFont val="Cambria"/>
        <family val="1"/>
        <charset val="238"/>
      </rPr>
      <t xml:space="preserve">Etykiety do segregatora wsuwane
</t>
    </r>
    <r>
      <rPr>
        <sz val="10"/>
        <rFont val="Cambria"/>
        <family val="1"/>
        <charset val="238"/>
      </rPr>
      <t>• pakowane po 10 etykiet</t>
    </r>
  </si>
  <si>
    <r>
      <rPr>
        <b/>
        <sz val="10"/>
        <rFont val="Cambria"/>
        <family val="1"/>
        <charset val="238"/>
      </rPr>
      <t xml:space="preserve">Pudełka do archiwizowania dokumentów wypiętych z segregatora
</t>
    </r>
    <r>
      <rPr>
        <sz val="10"/>
        <rFont val="Cambria"/>
        <family val="1"/>
        <charset val="238"/>
      </rPr>
      <t>• grzbiet 80 mm
• pojemność 800 kartek
• różne kolory</t>
    </r>
  </si>
  <si>
    <r>
      <rPr>
        <b/>
        <sz val="10"/>
        <rFont val="Cambria"/>
        <family val="1"/>
        <charset val="238"/>
      </rPr>
      <t xml:space="preserve">Okładka archiwizacyjna na poszyty bez otworów
</t>
    </r>
    <r>
      <rPr>
        <sz val="10"/>
        <rFont val="Cambria"/>
        <family val="1"/>
        <charset val="238"/>
      </rPr>
      <t>• wymiar 310x230x20, 310x230x50</t>
    </r>
  </si>
  <si>
    <r>
      <rPr>
        <b/>
        <sz val="10"/>
        <rFont val="Cambria"/>
        <family val="1"/>
        <charset val="238"/>
      </rPr>
      <t xml:space="preserve">Nici lniane , bawełniane do zszywania akt
</t>
    </r>
    <r>
      <rPr>
        <sz val="10"/>
        <rFont val="Cambria"/>
        <family val="1"/>
        <charset val="238"/>
      </rPr>
      <t>• długość nici na szpuli 250 mb</t>
    </r>
  </si>
  <si>
    <r>
      <rPr>
        <b/>
        <sz val="10"/>
        <rFont val="Cambria"/>
        <family val="1"/>
        <charset val="238"/>
      </rPr>
      <t xml:space="preserve">Skorowidz alfabetyczny A5
</t>
    </r>
    <r>
      <rPr>
        <sz val="10"/>
        <rFont val="Cambria"/>
        <family val="1"/>
        <charset val="238"/>
      </rPr>
      <t>• twarda oprawa
• wzmocniony grzbiet
• 96 kartek</t>
    </r>
  </si>
  <si>
    <r>
      <rPr>
        <b/>
        <sz val="10"/>
        <rFont val="Cambria"/>
        <family val="1"/>
        <charset val="238"/>
      </rPr>
      <t xml:space="preserve">Przekładki kartonowe 1/3 A4
</t>
    </r>
    <r>
      <rPr>
        <sz val="10"/>
        <rFont val="Cambria"/>
        <family val="1"/>
        <charset val="238"/>
      </rPr>
      <t>• różne kolory
• do wpinania w poziomie do segregatorów</t>
    </r>
  </si>
  <si>
    <r>
      <rPr>
        <b/>
        <sz val="10"/>
        <rFont val="Cambria"/>
        <family val="1"/>
        <charset val="238"/>
      </rPr>
      <t xml:space="preserve">Zeszyt A5
</t>
    </r>
    <r>
      <rPr>
        <sz val="10"/>
        <rFont val="Cambria"/>
        <family val="1"/>
        <charset val="238"/>
      </rPr>
      <t>• 32 kartki
• miękka oprawa</t>
    </r>
  </si>
  <si>
    <r>
      <rPr>
        <b/>
        <sz val="10"/>
        <rFont val="Cambria"/>
        <family val="1"/>
        <charset val="238"/>
      </rPr>
      <t xml:space="preserve">Zeszyt  A5
</t>
    </r>
    <r>
      <rPr>
        <sz val="10"/>
        <rFont val="Cambria"/>
        <family val="1"/>
        <charset val="238"/>
      </rPr>
      <t>• 60 kartek
• miękka oprawa</t>
    </r>
  </si>
  <si>
    <r>
      <rPr>
        <b/>
        <sz val="10"/>
        <rFont val="Cambria"/>
        <family val="1"/>
        <charset val="238"/>
      </rPr>
      <t xml:space="preserve">Brulion A4
</t>
    </r>
    <r>
      <rPr>
        <sz val="10"/>
        <rFont val="Cambria"/>
        <family val="1"/>
        <charset val="238"/>
      </rPr>
      <t>• 96 kartek
• twarda oprawa</t>
    </r>
  </si>
  <si>
    <r>
      <rPr>
        <b/>
        <sz val="10"/>
        <rFont val="Cambria"/>
        <family val="1"/>
        <charset val="238"/>
      </rPr>
      <t xml:space="preserve">Brulion A5
</t>
    </r>
    <r>
      <rPr>
        <sz val="10"/>
        <rFont val="Cambria"/>
        <family val="1"/>
        <charset val="238"/>
      </rPr>
      <t>• 96 kartek
• twarda oprawa</t>
    </r>
  </si>
  <si>
    <r>
      <rPr>
        <b/>
        <sz val="10"/>
        <rFont val="Cambria"/>
        <family val="1"/>
        <charset val="238"/>
      </rPr>
      <t xml:space="preserve">Blok biurowy z okładką A4
</t>
    </r>
    <r>
      <rPr>
        <sz val="10"/>
        <rFont val="Cambria"/>
        <family val="1"/>
        <charset val="238"/>
      </rPr>
      <t>• 100 kartek</t>
    </r>
  </si>
  <si>
    <r>
      <rPr>
        <b/>
        <sz val="10"/>
        <rFont val="Cambria"/>
        <family val="1"/>
        <charset val="238"/>
      </rPr>
      <t xml:space="preserve">Blok biurowy A5
</t>
    </r>
    <r>
      <rPr>
        <sz val="10"/>
        <rFont val="Cambria"/>
        <family val="1"/>
        <charset val="238"/>
      </rPr>
      <t>• 100 kartek</t>
    </r>
  </si>
  <si>
    <r>
      <rPr>
        <b/>
        <sz val="10"/>
        <rFont val="Cambria"/>
        <family val="1"/>
        <charset val="238"/>
      </rPr>
      <t xml:space="preserve">Bloczek samoprzylepny 38/ 51
</t>
    </r>
    <r>
      <rPr>
        <sz val="10"/>
        <rFont val="Cambria"/>
        <family val="1"/>
        <charset val="238"/>
      </rPr>
      <t>• 100 kartek
• możliwość wyboru kolorów: zółty, zielony, czerwony</t>
    </r>
  </si>
  <si>
    <r>
      <rPr>
        <b/>
        <sz val="10"/>
        <rFont val="Cambria"/>
        <family val="1"/>
        <charset val="238"/>
      </rPr>
      <t xml:space="preserve">Bloczek samoprzylepny  51/76
</t>
    </r>
    <r>
      <rPr>
        <sz val="10"/>
        <rFont val="Cambria"/>
        <family val="1"/>
        <charset val="238"/>
      </rPr>
      <t>• 100 kartek
• możliwość wyboru kolorów: zółty, zielony, czerwony</t>
    </r>
  </si>
  <si>
    <r>
      <rPr>
        <b/>
        <sz val="10"/>
        <rFont val="Cambria"/>
        <family val="1"/>
        <charset val="238"/>
      </rPr>
      <t xml:space="preserve">Zakładki indeksujące papierowe
</t>
    </r>
    <r>
      <rPr>
        <sz val="10"/>
        <rFont val="Cambria"/>
        <family val="1"/>
        <charset val="238"/>
      </rPr>
      <t>• wykonane z papieru
• wymiary 20/50
• pakowane po 4x 50 zakładek
• różne kolorykolory</t>
    </r>
  </si>
  <si>
    <r>
      <rPr>
        <b/>
        <sz val="10"/>
        <rFont val="Cambria"/>
        <family val="1"/>
        <charset val="238"/>
      </rPr>
      <t xml:space="preserve">Teczka wiązana foliowa A4
</t>
    </r>
    <r>
      <rPr>
        <sz val="10"/>
        <rFont val="Cambria"/>
        <family val="1"/>
        <charset val="238"/>
      </rPr>
      <t>• różne kolory
• papierowy pasek do opisu</t>
    </r>
  </si>
  <si>
    <r>
      <rPr>
        <b/>
        <sz val="10"/>
        <rFont val="Cambria"/>
        <family val="1"/>
        <charset val="238"/>
      </rPr>
      <t xml:space="preserve">Teczka z gumką kartonowa A4
</t>
    </r>
    <r>
      <rPr>
        <sz val="10"/>
        <rFont val="Cambria"/>
        <family val="1"/>
        <charset val="238"/>
      </rPr>
      <t>• kolor biały
• gramatura: 275 g/m2</t>
    </r>
  </si>
  <si>
    <r>
      <rPr>
        <b/>
        <sz val="10"/>
        <rFont val="Cambria"/>
        <family val="1"/>
        <charset val="238"/>
      </rPr>
      <t xml:space="preserve">Teczka skrzydłowa: z rzepem, z gumką A4
</t>
    </r>
    <r>
      <rPr>
        <sz val="10"/>
        <rFont val="Cambria"/>
        <family val="1"/>
        <charset val="238"/>
      </rPr>
      <t>• twarda tektura powleczona folią
• szerokość grzbietu 40 mm
• grubość: 2mm</t>
    </r>
  </si>
  <si>
    <r>
      <rPr>
        <b/>
        <sz val="10"/>
        <rFont val="Cambria"/>
        <family val="1"/>
        <charset val="238"/>
      </rPr>
      <t xml:space="preserve">Skoroszyt wpinany twardy A4
</t>
    </r>
    <r>
      <rPr>
        <sz val="10"/>
        <rFont val="Cambria"/>
        <family val="1"/>
        <charset val="238"/>
      </rPr>
      <t>• tylna okładka kolorowa, przednia przezroczysta
• wysuwany papierowy pasek do opisu
• grubość: 160 mikronów
• otwory pozwalające na wpięcie do segregatora
• wąsy metalowe</t>
    </r>
  </si>
  <si>
    <r>
      <rPr>
        <b/>
        <sz val="10"/>
        <rFont val="Cambria"/>
        <family val="1"/>
        <charset val="238"/>
      </rPr>
      <t xml:space="preserve">Skoroszyt twardy A4
</t>
    </r>
    <r>
      <rPr>
        <sz val="10"/>
        <rFont val="Cambria"/>
        <family val="1"/>
        <charset val="238"/>
      </rPr>
      <t>• tylna okładka kolorowa, przednia przezroczysta
• wysuwany papierowy pasek do opisu
• grubość: 160 mikronów
• wąsy metalowe</t>
    </r>
  </si>
  <si>
    <r>
      <rPr>
        <b/>
        <sz val="10"/>
        <rFont val="Cambria"/>
        <family val="1"/>
        <charset val="238"/>
      </rPr>
      <t xml:space="preserve">Mechanizm skoroszytowy
</t>
    </r>
    <r>
      <rPr>
        <sz val="10"/>
        <rFont val="Cambria"/>
        <family val="1"/>
        <charset val="238"/>
      </rPr>
      <t>• wąsy metalowe</t>
    </r>
  </si>
  <si>
    <r>
      <rPr>
        <b/>
        <sz val="10"/>
        <rFont val="Cambria"/>
        <family val="1"/>
        <charset val="238"/>
      </rPr>
      <t xml:space="preserve">Klipsy archiwizacyjne
</t>
    </r>
    <r>
      <rPr>
        <sz val="10"/>
        <rFont val="Cambria"/>
        <family val="1"/>
        <charset val="238"/>
      </rPr>
      <t>• opakowanie 100  sztuk
• kolor biały</t>
    </r>
  </si>
  <si>
    <r>
      <rPr>
        <b/>
        <sz val="10"/>
        <rFont val="Cambria"/>
        <family val="1"/>
        <charset val="238"/>
      </rPr>
      <t xml:space="preserve">Teczka do podpisu 20 przegrodowa
</t>
    </r>
    <r>
      <rPr>
        <sz val="10"/>
        <rFont val="Cambria"/>
        <family val="1"/>
        <charset val="238"/>
      </rPr>
      <t>• różne kolory
• grzbiet harmonijkowy
• wykonana ze sztywnej tektury oklejonej okleiną ze złotym nadrukiem</t>
    </r>
  </si>
  <si>
    <r>
      <rPr>
        <b/>
        <sz val="10"/>
        <rFont val="Cambria"/>
        <family val="1"/>
        <charset val="238"/>
      </rPr>
      <t xml:space="preserve">Książka korespondencyjna A4
</t>
    </r>
    <r>
      <rPr>
        <sz val="10"/>
        <rFont val="Cambria"/>
        <family val="1"/>
        <charset val="238"/>
      </rPr>
      <t>• twarda oprawa
• szyte kartki
• wzmocniony grzbiet
• 96 kartek</t>
    </r>
  </si>
  <si>
    <r>
      <rPr>
        <b/>
        <sz val="10"/>
        <rFont val="Cambria"/>
        <family val="1"/>
        <charset val="238"/>
      </rPr>
      <t xml:space="preserve">Ofertówka zgrzewana w literę „L”
</t>
    </r>
    <r>
      <rPr>
        <sz val="10"/>
        <rFont val="Cambria"/>
        <family val="1"/>
        <charset val="238"/>
      </rPr>
      <t>• format A4
• grubość :110 mikronów</t>
    </r>
  </si>
  <si>
    <r>
      <rPr>
        <b/>
        <sz val="10"/>
        <rFont val="Cambria"/>
        <family val="1"/>
        <charset val="238"/>
      </rPr>
      <t xml:space="preserve">Koszulki na dokumenty A4
</t>
    </r>
    <r>
      <rPr>
        <sz val="10"/>
        <rFont val="Cambria"/>
        <family val="1"/>
        <charset val="238"/>
      </rPr>
      <t>• pakowane po 100 sztuk
• folia PP</t>
    </r>
  </si>
  <si>
    <r>
      <rPr>
        <b/>
        <sz val="10"/>
        <rFont val="Cambria"/>
        <family val="1"/>
        <charset val="238"/>
      </rPr>
      <t xml:space="preserve">Koszulki na dokumenty  A5
</t>
    </r>
    <r>
      <rPr>
        <sz val="10"/>
        <rFont val="Cambria"/>
        <family val="1"/>
        <charset val="238"/>
      </rPr>
      <t>• pakowane po 100 sztuk
• folia PP</t>
    </r>
  </si>
  <si>
    <r>
      <rPr>
        <b/>
        <sz val="10"/>
        <rFont val="Cambria"/>
        <family val="1"/>
        <charset val="238"/>
      </rPr>
      <t xml:space="preserve">Fastykuła A4
</t>
    </r>
    <r>
      <rPr>
        <sz val="10"/>
        <rFont val="Cambria"/>
        <family val="1"/>
        <charset val="238"/>
      </rPr>
      <t>• pojemność do 500 kartek
• gramatura: 630-710 gm²</t>
    </r>
  </si>
  <si>
    <t>PŁYTY CD,DVD</t>
  </si>
  <si>
    <r>
      <rPr>
        <b/>
        <sz val="10"/>
        <rFont val="Cambria"/>
        <family val="1"/>
        <charset val="238"/>
      </rPr>
      <t xml:space="preserve">Płyty CD-R  W 700M MB 52x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</si>
  <si>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Płyty CD-RW  700M MB x12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</si>
  <si>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Płyty DVD+RW 4,7 GB x4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</si>
  <si>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Płyty DVD-R 4,7 GB 16x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</si>
  <si>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Koperty ochronne  papierowe z okienkiem  na płyty CD - DVD
</t>
    </r>
    <r>
      <rPr>
        <sz val="10"/>
        <rFont val="Cambria"/>
        <family val="1"/>
        <charset val="238"/>
      </rPr>
      <t>• pakowane po 10 sztuk</t>
    </r>
  </si>
  <si>
    <r>
      <rPr>
        <b/>
        <sz val="10"/>
        <rFont val="Cambria"/>
        <family val="1"/>
        <charset val="238"/>
      </rPr>
      <t xml:space="preserve">pendrive                                                                                                                             </t>
    </r>
    <r>
      <rPr>
        <sz val="10"/>
        <rFont val="Cambria"/>
        <family val="1"/>
        <charset val="238"/>
      </rPr>
      <t xml:space="preserve">• Minimalna pojemność - 32 GB  </t>
    </r>
    <r>
      <rPr>
        <b/>
        <sz val="10"/>
        <rFont val="Cambria"/>
        <family val="1"/>
        <charset val="238"/>
      </rPr>
      <t xml:space="preserve">                                                                    </t>
    </r>
    <r>
      <rPr>
        <sz val="10"/>
        <rFont val="Cambria"/>
        <family val="1"/>
        <charset val="238"/>
      </rPr>
      <t xml:space="preserve">•Prędkość odczytu (minimum) - 140 MB/s                                                 •metalowa obudowa                                                                                                    •Interfejs - USB 3.1 Gen. 1 (USB 3.0)                                                                   •Wsteczna zgodność z USB 3.0 i USB 2.0                                                                                                           </t>
    </r>
  </si>
  <si>
    <t>DRUKI</t>
  </si>
  <si>
    <t>Dziennik budowy samokopiujący
• 30 stronicowy</t>
  </si>
  <si>
    <t>Dziennik budowy samokopiujący
• 10 stronicowy</t>
  </si>
  <si>
    <t>Dziennik budowy samokopiujący
60 stronicowy</t>
  </si>
  <si>
    <t>Polecenie księgowania PK (1+1) A5
• bloczki po 80 kartek</t>
  </si>
  <si>
    <t>bloczek</t>
  </si>
  <si>
    <t>Nota księgowa 1/3 A4
• bloczki min po 50 kartek</t>
  </si>
  <si>
    <t>Faktura VAT korygująca, wielopozycyjna
• bloczki po 40 kartek</t>
  </si>
  <si>
    <t>Druki do likwidacji środków trwałych A6 Typ 421-5
• bloczki minimum po 50 kartek</t>
  </si>
  <si>
    <t>Kalendarz biurkowy stojący, poziomy, widok tydzień, 56 stron,kartki z białego papieru o gramaturze min 70 g/m2 wymiary min. 295 x 130 max.310 x 120, stojak o profilu trójkątnym z kartonu o gramaturze  min.250 g/m2</t>
  </si>
  <si>
    <t>Kalendarz biurkowy stojący, pionowy, widok tydzień, 56 stron, kartki z białego papieru o gramaturze min 70 g/m2, wymiary min. 130 x 210 max.150 x 320, stojak o profilu trójkątnym z kartonu o gramaturze  min.250 g/m2</t>
  </si>
  <si>
    <t>Kalendarz trójdzielny, ma posiadać zrywane kartki i trzy oddzielne bloki o wymiarach min 280mm x 210 mm przyklejone do pleców,zawierać numerację tygodni oraz oznaczone imieniny, posiadać regulowany pasek z czerwonym okienkiem. „Główka” kalendarza o wymiarze min. 295mm x 210mm wykonana z kartonu pokrytego błyszczącym lakierem, motyw widoku:przyroda,wymiary rozłożonego kalendarza wraz z główką  min 295mm x 800mm,GŁÓWKA: wymiar min. 295 x 210 mm• PLECY• wymiar min 295 x 590 mm• kolor biały• miejsce pod nadruk 280 x 80 mm</t>
  </si>
  <si>
    <t>Rękawice lateksowe, rozmiar S,M,L
• opakowanie 100sztuk</t>
  </si>
  <si>
    <t>Rękawice nitrylowe- rozmiar S,M,L
• opakowanie 100sztuk</t>
  </si>
  <si>
    <t>Druk: Rozliczenie zaliczki, 80 stron- symbol Pu/K-114</t>
  </si>
  <si>
    <t>Druk: Wniosek o zaliczkę, 80 stron- symbol Pu/K-113</t>
  </si>
  <si>
    <t>Druk: Wniosek o urlop, 80 stron- symbol Pu/Os-331</t>
  </si>
  <si>
    <t>Tuba na mapę brązowa z zatyczkami
• białe plastikowe zatyczki
• zwijana spiralnie tektura o gramaturze 80g/m²
• średnica :50mm, 70 mm</t>
  </si>
  <si>
    <t>GILOTYNY</t>
  </si>
  <si>
    <r>
      <rPr>
        <b/>
        <sz val="10"/>
        <rFont val="Cambria"/>
        <family val="1"/>
        <charset val="238"/>
      </rPr>
      <t xml:space="preserve">Gilotyna biurowa
</t>
    </r>
    <r>
      <rPr>
        <sz val="10"/>
        <rFont val="Cambria"/>
        <family val="1"/>
        <charset val="238"/>
      </rPr>
      <t>• automatyczny  systemem docisku papieru oraz blokada tylna zapobiegająca przesuwaniu się papieru
• przezroczysta osłona zapewniająca 
bezpieczeństwo pracy
• ergonomiczny uchwyt przeciwpoślizgowy 
na blacie roboczym
• standardowe szablony formatów 
z możliwością jednorazowego cięcia 
do 20 kartek 80g,\m2
• długość cięcia minimum 330 mm,
• minimalne wymiary blatu 330x230</t>
    </r>
  </si>
  <si>
    <t xml:space="preserve"> </t>
  </si>
  <si>
    <t>WORKI</t>
  </si>
  <si>
    <r>
      <rPr>
        <b/>
        <sz val="10"/>
        <rFont val="Cambria"/>
        <family val="1"/>
        <charset val="238"/>
      </rPr>
      <t xml:space="preserve">Worek jutowy
</t>
    </r>
    <r>
      <rPr>
        <sz val="10"/>
        <rFont val="Cambria"/>
        <family val="1"/>
        <charset val="238"/>
      </rPr>
      <t xml:space="preserve">• wytrzymałość min 30 kg i więcej
• wykonany z tkaniny jutowej - naturalny surowiec
• wymiary: szerokość min 50 cm - max 70 cm, wysokość min 100 cm - max 130 cm; pojemnośc min45 litrów
• kolor- bez znaczenia 
</t>
    </r>
  </si>
  <si>
    <r>
      <rPr>
        <b/>
        <sz val="10"/>
        <rFont val="Cambria"/>
        <family val="1"/>
        <charset val="238"/>
      </rPr>
      <t xml:space="preserve">Worek polipropylenowy 
</t>
    </r>
    <r>
      <rPr>
        <sz val="10"/>
        <rFont val="Cambria"/>
        <family val="1"/>
        <charset val="238"/>
      </rPr>
      <t xml:space="preserve">• wytrzymałość min 30 kg i więcej
• wykonany z polipropyletynu
• wymiary: szerokość min 50 cm - max 70 cm, wysokość min 80 cm - max 130 cm, poj.min 45 litrów
• kolor- bez znaczenia  
</t>
    </r>
  </si>
  <si>
    <t>ZAWIESZKI IDENTYFIKACYJNE DO KLUCZY</t>
  </si>
  <si>
    <r>
      <rPr>
        <b/>
        <sz val="10"/>
        <rFont val="Cambria"/>
        <family val="1"/>
        <charset val="238"/>
      </rPr>
      <t>Zawieszka identyfikacyjna do kluczy</t>
    </r>
    <r>
      <rPr>
        <sz val="10"/>
        <rFont val="Cambria"/>
        <family val="1"/>
        <charset val="238"/>
      </rPr>
      <t>, numerek, oznacznik kluczy. Osłona opisu przezroczysta z białą karteczką i folią wsuwaną do części zasadniczej kolorowej, kolor czerwony, zielony, biały, czarny, niebieski- okienko jednostronne, wymiary wewnętrznego pola opisu: min17 mm(szerokość) x 38 mm(długość), pakowane po 10, 20 ,30 lub 100 sztuk.</t>
    </r>
  </si>
  <si>
    <r>
      <rPr>
        <b/>
        <sz val="10"/>
        <rFont val="Cambria"/>
        <family val="1"/>
        <charset val="238"/>
      </rPr>
      <t>Zawieszka identyfikacyjna do kluczy</t>
    </r>
    <r>
      <rPr>
        <sz val="10"/>
        <rFont val="Cambria"/>
        <family val="1"/>
        <charset val="238"/>
      </rPr>
      <t>, numerek, oznacznik kluczy. Osłona opisu przezroczysta, karteczka opisowa wsuwana do części zasadniczej kolorowej jest widoczna z obu stron, kolor czerwony, zielony, biały, czarny, niebieski, okienko dwustronne, wymiary wewnętrznego pola opisu: min17 mm (szerokość) x 38 mm(długość), pakowane po 10, 20 ,30 lub 100 sztuk.</t>
    </r>
  </si>
  <si>
    <r>
      <rPr>
        <b/>
        <sz val="10"/>
        <rFont val="Cambria"/>
        <family val="1"/>
        <charset val="238"/>
      </rPr>
      <t>Nakładka z tworzywa na klucze</t>
    </r>
    <r>
      <rPr>
        <sz val="10"/>
        <rFont val="Cambria"/>
        <family val="1"/>
        <charset val="238"/>
      </rPr>
      <t>- średnica wnętrza 25mm, mix kolorów ; pakowane po 100, 50 lub 10 sztuk</t>
    </r>
  </si>
  <si>
    <r>
      <t xml:space="preserve">Cienkopis
</t>
    </r>
    <r>
      <rPr>
        <sz val="10"/>
        <rFont val="Cambria"/>
        <family val="1"/>
        <charset val="238"/>
      </rPr>
      <t>• grubość końcówki 0,4-0,9 mm
• końcówka oprawiona w metal
• tusz na bazie wody
• kolor czerwony, niebieski, zielony ,czarny</t>
    </r>
  </si>
  <si>
    <t>UWAGI</t>
  </si>
  <si>
    <r>
      <t xml:space="preserve">Wkłady do długopisów typu zenith
</t>
    </r>
    <r>
      <rPr>
        <sz val="10"/>
        <rFont val="Cambria"/>
        <family val="1"/>
        <charset val="238"/>
      </rPr>
      <t>• kolor niebieski</t>
    </r>
  </si>
  <si>
    <t>proponowana cena  jednostkowa netto</t>
  </si>
  <si>
    <t xml:space="preserve">VAT </t>
  </si>
  <si>
    <t>Kalendarz książkowy A4, tygodniowy, 144 stron, lewa strona rozklad tygodnia-prawa strona notes,różne kolory do wyboru przez zamawiającego, białe kartki</t>
  </si>
  <si>
    <t>Kalendarz książkowy B5, dzienny, 360 stron, różne kolory,białe kartki</t>
  </si>
  <si>
    <t>Kalendarz książkowy A6, tygodniowy, białe kartki</t>
  </si>
  <si>
    <t>Biuwar na biurko z listwą, tygodniowy wymiary min:  590x400 max: 650x450,Papierowa podkładka na biurko z planem tygodnia, Kalendarz dwuletni,min  Ilość kartek 30 max 60 sztuk, z listwą ochronną, zabezpieczającą kartki przed zginaniem, listwa posiada specjalną spodnią warstwę umożliwiającą przyssanie do podłoża, bez możliwości przesuwania wkładu, białe kartki</t>
  </si>
  <si>
    <t xml:space="preserve">Formularz asortymentowo cenowy               </t>
  </si>
  <si>
    <t>TU WPISAĆ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</si>
</sst>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_-* #,##0.00\ [$zł-415]_-;\-* #,##0.00\ [$zł-415]_-;_-* \-??\ [$zł-415]_-;_-@_-"/>
  </numFmts>
  <fonts count="17">
    <font>
      <sz val="11"/>
      <color rgb="FF000000"/>
      <name val="Czcionka tekstu podstawowego"/>
      <family val="2"/>
      <charset val="238"/>
    </font>
    <font>
      <sz val="11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b/>
      <i/>
      <sz val="14"/>
      <name val="Cambria"/>
      <family val="1"/>
      <charset val="238"/>
    </font>
    <font>
      <b/>
      <i/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11"/>
      <color rgb="FF000000"/>
      <name val="Czcionka tekstu podstawowego"/>
      <family val="2"/>
      <charset val="238"/>
    </font>
    <font>
      <b/>
      <sz val="16"/>
      <color rgb="FFFF000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sz val="14"/>
      <color rgb="FFFF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sz val="12"/>
      <color rgb="FFFF0000"/>
      <name val="Cambria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C6D9F1"/>
        <bgColor rgb="FFC0C0C0"/>
      </patternFill>
    </fill>
    <fill>
      <patternFill patternType="solid">
        <fgColor rgb="FF8EB4E3"/>
        <bgColor rgb="FF9999FF"/>
      </patternFill>
    </fill>
    <fill>
      <patternFill patternType="solid">
        <fgColor rgb="FFFFC000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164" fontId="9" fillId="0" borderId="0" applyBorder="0" applyProtection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/>
    <xf numFmtId="164" fontId="2" fillId="2" borderId="0" xfId="1" applyFont="1" applyFill="1" applyBorder="1" applyAlignment="1" applyProtection="1">
      <alignment horizontal="center" vertical="center"/>
    </xf>
    <xf numFmtId="0" fontId="1" fillId="3" borderId="0" xfId="0" applyFont="1" applyFill="1" applyAlignment="1"/>
    <xf numFmtId="165" fontId="1" fillId="0" borderId="0" xfId="0" applyNumberFormat="1" applyFont="1" applyAlignment="1"/>
    <xf numFmtId="164" fontId="1" fillId="0" borderId="0" xfId="1" applyFont="1" applyBorder="1" applyAlignment="1" applyProtection="1"/>
    <xf numFmtId="0" fontId="1" fillId="0" borderId="0" xfId="0" applyFont="1"/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4" fillId="2" borderId="1" xfId="1" applyFont="1" applyFill="1" applyBorder="1" applyAlignment="1" applyProtection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4" fontId="3" fillId="4" borderId="1" xfId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2" borderId="1" xfId="1" applyFont="1" applyFill="1" applyBorder="1" applyAlignment="1" applyProtection="1">
      <alignment horizontal="center" vertical="center"/>
    </xf>
    <xf numFmtId="9" fontId="7" fillId="3" borderId="1" xfId="0" applyNumberFormat="1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7" fillId="2" borderId="1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1" fillId="2" borderId="1" xfId="1" applyFont="1" applyFill="1" applyBorder="1" applyAlignment="1" applyProtection="1">
      <alignment horizontal="center" vertical="center"/>
    </xf>
    <xf numFmtId="9" fontId="12" fillId="3" borderId="1" xfId="0" applyNumberFormat="1" applyFont="1" applyFill="1" applyBorder="1" applyAlignment="1">
      <alignment vertical="center" wrapText="1"/>
    </xf>
    <xf numFmtId="165" fontId="12" fillId="0" borderId="1" xfId="0" applyNumberFormat="1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2" xfId="1" applyFont="1" applyBorder="1" applyAlignment="1" applyProtection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8" borderId="1" xfId="0" applyFont="1" applyFill="1" applyBorder="1"/>
    <xf numFmtId="0" fontId="13" fillId="8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15" fillId="9" borderId="0" xfId="0" applyNumberFormat="1" applyFont="1" applyFill="1" applyAlignment="1">
      <alignment horizontal="center" vertical="center"/>
    </xf>
    <xf numFmtId="0" fontId="1" fillId="9" borderId="0" xfId="0" applyFont="1" applyFill="1" applyAlignment="1">
      <alignment horizontal="center"/>
    </xf>
    <xf numFmtId="0" fontId="14" fillId="11" borderId="0" xfId="0" applyFont="1" applyFill="1" applyAlignment="1">
      <alignment horizontal="center" vertical="center" wrapText="1"/>
    </xf>
    <xf numFmtId="165" fontId="1" fillId="9" borderId="0" xfId="0" applyNumberFormat="1" applyFont="1" applyFill="1" applyAlignment="1"/>
    <xf numFmtId="164" fontId="1" fillId="9" borderId="0" xfId="1" applyFont="1" applyFill="1" applyBorder="1" applyAlignment="1" applyProtection="1"/>
    <xf numFmtId="0" fontId="1" fillId="9" borderId="0" xfId="0" applyFont="1" applyFill="1"/>
    <xf numFmtId="0" fontId="1" fillId="9" borderId="1" xfId="0" applyFont="1" applyFill="1" applyBorder="1"/>
    <xf numFmtId="49" fontId="5" fillId="0" borderId="1" xfId="0" applyNumberFormat="1" applyFont="1" applyBorder="1" applyAlignment="1">
      <alignment vertical="center" wrapText="1"/>
    </xf>
    <xf numFmtId="164" fontId="8" fillId="2" borderId="2" xfId="1" applyFont="1" applyFill="1" applyBorder="1" applyAlignment="1" applyProtection="1">
      <alignment vertical="center" wrapText="1"/>
    </xf>
    <xf numFmtId="164" fontId="12" fillId="0" borderId="2" xfId="1" applyFont="1" applyBorder="1" applyAlignment="1" applyProtection="1">
      <alignment vertical="center" wrapText="1"/>
    </xf>
    <xf numFmtId="165" fontId="10" fillId="0" borderId="1" xfId="1" applyNumberFormat="1" applyFont="1" applyBorder="1" applyAlignment="1" applyProtection="1">
      <alignment vertical="center"/>
    </xf>
    <xf numFmtId="0" fontId="1" fillId="0" borderId="1" xfId="0" applyFont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64" fontId="16" fillId="10" borderId="0" xfId="1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657225</xdr:colOff>
      <xdr:row>15</xdr:row>
      <xdr:rowOff>514350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BDA2582-AE35-41EA-8A10-9B0638645D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MC123"/>
  <sheetViews>
    <sheetView tabSelected="1" zoomScaleNormal="100" workbookViewId="0">
      <pane ySplit="2" topLeftCell="A3" activePane="bottomLeft" state="frozen"/>
      <selection pane="bottomLeft" activeCell="F1" sqref="F1"/>
    </sheetView>
  </sheetViews>
  <sheetFormatPr defaultColWidth="8.75" defaultRowHeight="15.75"/>
  <cols>
    <col min="1" max="1" width="4.25" style="1" customWidth="1"/>
    <col min="2" max="2" width="45.375" style="2" customWidth="1"/>
    <col min="3" max="3" width="8.5" style="37" customWidth="1"/>
    <col min="4" max="4" width="13" style="1" customWidth="1"/>
    <col min="5" max="5" width="14.25" style="1" customWidth="1"/>
    <col min="6" max="6" width="15.875" style="3" customWidth="1"/>
    <col min="7" max="7" width="15.875" style="4" customWidth="1"/>
    <col min="8" max="8" width="15.125" style="5" customWidth="1"/>
    <col min="9" max="9" width="23" style="6" customWidth="1"/>
    <col min="10" max="10" width="21.25" style="7" customWidth="1"/>
    <col min="11" max="11" width="27" style="40" customWidth="1"/>
    <col min="12" max="1017" width="8.75" style="7"/>
    <col min="1018" max="1021" width="8.625" customWidth="1"/>
  </cols>
  <sheetData>
    <row r="1" spans="1:11" ht="33.75" customHeight="1">
      <c r="B1" s="44" t="s">
        <v>131</v>
      </c>
      <c r="C1" s="45"/>
      <c r="D1" s="45"/>
      <c r="E1" s="45"/>
      <c r="F1" s="60" t="s">
        <v>132</v>
      </c>
      <c r="G1" s="46"/>
      <c r="H1" s="47"/>
      <c r="I1" s="48"/>
      <c r="J1" s="49"/>
      <c r="K1" s="50"/>
    </row>
    <row r="2" spans="1:11" ht="63">
      <c r="A2" s="8" t="s">
        <v>0</v>
      </c>
      <c r="B2" s="9" t="s">
        <v>1</v>
      </c>
      <c r="C2" s="33" t="s">
        <v>2</v>
      </c>
      <c r="D2" s="8" t="s">
        <v>3</v>
      </c>
      <c r="E2" s="8" t="s">
        <v>4</v>
      </c>
      <c r="F2" s="10" t="s">
        <v>125</v>
      </c>
      <c r="G2" s="11" t="s">
        <v>126</v>
      </c>
      <c r="H2" s="12" t="s">
        <v>5</v>
      </c>
      <c r="I2" s="13" t="s">
        <v>6</v>
      </c>
      <c r="J2" s="38" t="s">
        <v>7</v>
      </c>
      <c r="K2" s="41" t="s">
        <v>123</v>
      </c>
    </row>
    <row r="3" spans="1:11" ht="18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  <c r="J3" s="39"/>
    </row>
    <row r="4" spans="1:11" ht="38.25">
      <c r="A4" s="24">
        <v>1</v>
      </c>
      <c r="B4" s="15" t="s">
        <v>12</v>
      </c>
      <c r="C4" s="34">
        <v>3000</v>
      </c>
      <c r="D4" s="16" t="s">
        <v>8</v>
      </c>
      <c r="E4" s="16"/>
      <c r="F4" s="17">
        <v>0</v>
      </c>
      <c r="G4" s="18">
        <v>0.23</v>
      </c>
      <c r="H4" s="19">
        <f t="shared" ref="H4:H11" si="0">F4+F4*G4</f>
        <v>0</v>
      </c>
      <c r="I4" s="32">
        <f t="shared" ref="I4:I11" si="1">SUM(C4*H4)</f>
        <v>0</v>
      </c>
      <c r="J4" s="54">
        <f>I17+I81+I111+I114+I118+I123+I89</f>
        <v>0</v>
      </c>
    </row>
    <row r="5" spans="1:11" ht="38.25">
      <c r="A5" s="24">
        <v>2</v>
      </c>
      <c r="B5" s="15" t="s">
        <v>13</v>
      </c>
      <c r="C5" s="34">
        <v>100</v>
      </c>
      <c r="D5" s="16" t="s">
        <v>8</v>
      </c>
      <c r="E5" s="16"/>
      <c r="F5" s="17">
        <v>0</v>
      </c>
      <c r="G5" s="18">
        <v>0.23</v>
      </c>
      <c r="H5" s="19">
        <f t="shared" si="0"/>
        <v>0</v>
      </c>
      <c r="I5" s="32">
        <f t="shared" si="1"/>
        <v>0</v>
      </c>
      <c r="J5" s="55"/>
    </row>
    <row r="6" spans="1:11" ht="51">
      <c r="A6" s="14">
        <v>5</v>
      </c>
      <c r="B6" s="15" t="s">
        <v>14</v>
      </c>
      <c r="C6" s="34">
        <v>300</v>
      </c>
      <c r="D6" s="16" t="s">
        <v>8</v>
      </c>
      <c r="E6" s="16"/>
      <c r="F6" s="17">
        <v>0</v>
      </c>
      <c r="G6" s="18">
        <v>0.23</v>
      </c>
      <c r="H6" s="19">
        <f t="shared" si="0"/>
        <v>0</v>
      </c>
      <c r="I6" s="32">
        <f t="shared" si="1"/>
        <v>0</v>
      </c>
      <c r="J6" s="55"/>
    </row>
    <row r="7" spans="1:11" ht="38.25">
      <c r="A7" s="24">
        <v>6</v>
      </c>
      <c r="B7" s="15" t="s">
        <v>15</v>
      </c>
      <c r="C7" s="34">
        <v>200</v>
      </c>
      <c r="D7" s="16" t="s">
        <v>8</v>
      </c>
      <c r="E7" s="16"/>
      <c r="F7" s="17">
        <v>0</v>
      </c>
      <c r="G7" s="18">
        <v>0.23</v>
      </c>
      <c r="H7" s="19">
        <f t="shared" si="0"/>
        <v>0</v>
      </c>
      <c r="I7" s="32">
        <f t="shared" si="1"/>
        <v>0</v>
      </c>
      <c r="J7" s="55"/>
    </row>
    <row r="8" spans="1:11" ht="63.75">
      <c r="A8" s="24">
        <v>7</v>
      </c>
      <c r="B8" s="15" t="s">
        <v>122</v>
      </c>
      <c r="C8" s="34">
        <v>200</v>
      </c>
      <c r="D8" s="16" t="s">
        <v>8</v>
      </c>
      <c r="E8" s="16"/>
      <c r="F8" s="17">
        <v>0</v>
      </c>
      <c r="G8" s="18">
        <v>0.23</v>
      </c>
      <c r="H8" s="19">
        <f t="shared" si="0"/>
        <v>0</v>
      </c>
      <c r="I8" s="32">
        <f t="shared" si="1"/>
        <v>0</v>
      </c>
      <c r="J8" s="55"/>
    </row>
    <row r="9" spans="1:11" ht="89.25">
      <c r="A9" s="14">
        <v>8</v>
      </c>
      <c r="B9" s="15" t="s">
        <v>16</v>
      </c>
      <c r="C9" s="34">
        <v>700</v>
      </c>
      <c r="D9" s="16" t="s">
        <v>8</v>
      </c>
      <c r="E9" s="16"/>
      <c r="F9" s="17">
        <v>0</v>
      </c>
      <c r="G9" s="18">
        <v>0.23</v>
      </c>
      <c r="H9" s="19">
        <f t="shared" si="0"/>
        <v>0</v>
      </c>
      <c r="I9" s="32">
        <f t="shared" si="1"/>
        <v>0</v>
      </c>
      <c r="J9" s="55"/>
    </row>
    <row r="10" spans="1:11" ht="51">
      <c r="A10" s="24">
        <v>9</v>
      </c>
      <c r="B10" s="25" t="s">
        <v>17</v>
      </c>
      <c r="C10" s="34">
        <v>200</v>
      </c>
      <c r="D10" s="16" t="s">
        <v>8</v>
      </c>
      <c r="E10" s="16"/>
      <c r="F10" s="17">
        <v>0</v>
      </c>
      <c r="G10" s="18">
        <v>0.23</v>
      </c>
      <c r="H10" s="19">
        <f t="shared" si="0"/>
        <v>0</v>
      </c>
      <c r="I10" s="32">
        <f t="shared" si="1"/>
        <v>0</v>
      </c>
      <c r="J10" s="55"/>
    </row>
    <row r="11" spans="1:11" ht="38.25">
      <c r="A11" s="24">
        <v>10</v>
      </c>
      <c r="B11" s="43" t="s">
        <v>18</v>
      </c>
      <c r="C11" s="34">
        <v>200</v>
      </c>
      <c r="D11" s="16" t="s">
        <v>8</v>
      </c>
      <c r="E11" s="16"/>
      <c r="F11" s="17">
        <v>0</v>
      </c>
      <c r="G11" s="18">
        <v>0.23</v>
      </c>
      <c r="H11" s="19">
        <f t="shared" si="0"/>
        <v>0</v>
      </c>
      <c r="I11" s="32">
        <f t="shared" si="1"/>
        <v>0</v>
      </c>
      <c r="J11" s="55"/>
    </row>
    <row r="12" spans="1:11" ht="25.5">
      <c r="A12" s="24">
        <v>11</v>
      </c>
      <c r="B12" s="42" t="s">
        <v>124</v>
      </c>
      <c r="C12" s="34">
        <v>200</v>
      </c>
      <c r="D12" s="16" t="s">
        <v>8</v>
      </c>
      <c r="E12" s="16"/>
      <c r="F12" s="17">
        <v>0</v>
      </c>
      <c r="G12" s="18">
        <v>0.23</v>
      </c>
      <c r="H12" s="19">
        <f>F12+F12*G12</f>
        <v>0</v>
      </c>
      <c r="I12" s="32">
        <f>SUM(C12*H12)</f>
        <v>0</v>
      </c>
      <c r="J12" s="55"/>
    </row>
    <row r="13" spans="1:11" ht="102">
      <c r="A13" s="24">
        <v>12</v>
      </c>
      <c r="B13" s="15" t="s">
        <v>19</v>
      </c>
      <c r="C13" s="34">
        <v>150</v>
      </c>
      <c r="D13" s="16" t="s">
        <v>8</v>
      </c>
      <c r="E13" s="16"/>
      <c r="F13" s="17">
        <v>0</v>
      </c>
      <c r="G13" s="18">
        <v>0.23</v>
      </c>
      <c r="H13" s="19">
        <f>F13+F13*G13</f>
        <v>0</v>
      </c>
      <c r="I13" s="32">
        <f>SUM(C13*H13)</f>
        <v>0</v>
      </c>
      <c r="J13" s="55"/>
    </row>
    <row r="14" spans="1:11" ht="51">
      <c r="A14" s="24">
        <v>13</v>
      </c>
      <c r="B14" s="15" t="s">
        <v>20</v>
      </c>
      <c r="C14" s="34">
        <v>250</v>
      </c>
      <c r="D14" s="16" t="s">
        <v>8</v>
      </c>
      <c r="E14" s="16"/>
      <c r="F14" s="17">
        <v>0</v>
      </c>
      <c r="G14" s="18">
        <v>0.23</v>
      </c>
      <c r="H14" s="19">
        <f>F14+F14*G14</f>
        <v>0</v>
      </c>
      <c r="I14" s="32">
        <f>SUM(C14*H14)</f>
        <v>0</v>
      </c>
      <c r="J14" s="55"/>
    </row>
    <row r="15" spans="1:11" ht="51">
      <c r="A15" s="24">
        <v>14</v>
      </c>
      <c r="B15" s="15" t="s">
        <v>21</v>
      </c>
      <c r="C15" s="34">
        <v>250</v>
      </c>
      <c r="D15" s="16" t="s">
        <v>8</v>
      </c>
      <c r="E15" s="16"/>
      <c r="F15" s="17">
        <v>0</v>
      </c>
      <c r="G15" s="18">
        <v>0.23</v>
      </c>
      <c r="H15" s="19">
        <f>F15+F15*G15</f>
        <v>0</v>
      </c>
      <c r="I15" s="32">
        <f>SUM(C15*H15)</f>
        <v>0</v>
      </c>
      <c r="J15" s="55"/>
    </row>
    <row r="16" spans="1:11" ht="76.5">
      <c r="A16" s="24">
        <v>15</v>
      </c>
      <c r="B16" s="15" t="s">
        <v>22</v>
      </c>
      <c r="C16" s="34">
        <v>100</v>
      </c>
      <c r="D16" s="16" t="s">
        <v>8</v>
      </c>
      <c r="E16" s="16"/>
      <c r="F16" s="17">
        <v>0</v>
      </c>
      <c r="G16" s="18">
        <v>0.23</v>
      </c>
      <c r="H16" s="19">
        <f>F16+F16*G16</f>
        <v>0</v>
      </c>
      <c r="I16" s="32">
        <f>SUM(C16*H16)</f>
        <v>0</v>
      </c>
      <c r="J16" s="55"/>
    </row>
    <row r="17" spans="1:10" ht="18">
      <c r="A17" s="14"/>
      <c r="B17" s="15"/>
      <c r="C17" s="35"/>
      <c r="D17" s="20"/>
      <c r="E17" s="20"/>
      <c r="F17" s="21"/>
      <c r="G17" s="22"/>
      <c r="H17" s="23" t="s">
        <v>10</v>
      </c>
      <c r="I17" s="52">
        <f>SUM(I4:I16)</f>
        <v>0</v>
      </c>
      <c r="J17" s="55"/>
    </row>
    <row r="18" spans="1:10" ht="14.25" customHeight="1">
      <c r="A18" s="56" t="s">
        <v>23</v>
      </c>
      <c r="B18" s="56"/>
      <c r="C18" s="56"/>
      <c r="D18" s="56"/>
      <c r="E18" s="56"/>
      <c r="F18" s="56"/>
      <c r="G18" s="56"/>
      <c r="H18" s="56"/>
      <c r="I18" s="57"/>
      <c r="J18" s="55"/>
    </row>
    <row r="19" spans="1:10" ht="63.75">
      <c r="A19" s="14">
        <v>16</v>
      </c>
      <c r="B19" s="51" t="s">
        <v>24</v>
      </c>
      <c r="C19" s="36">
        <v>50</v>
      </c>
      <c r="D19" s="26" t="s">
        <v>8</v>
      </c>
      <c r="E19" s="26"/>
      <c r="F19" s="27">
        <v>0</v>
      </c>
      <c r="G19" s="28">
        <v>0.23</v>
      </c>
      <c r="H19" s="29">
        <f t="shared" ref="H19:H80" si="2">F19+F19*G19</f>
        <v>0</v>
      </c>
      <c r="I19" s="53">
        <f t="shared" ref="I19:I80" si="3">SUM(C19*H19)</f>
        <v>0</v>
      </c>
      <c r="J19" s="55"/>
    </row>
    <row r="20" spans="1:10" ht="51">
      <c r="A20" s="14">
        <v>17</v>
      </c>
      <c r="B20" s="51" t="s">
        <v>25</v>
      </c>
      <c r="C20" s="36">
        <v>20</v>
      </c>
      <c r="D20" s="26" t="s">
        <v>8</v>
      </c>
      <c r="E20" s="26"/>
      <c r="F20" s="27">
        <v>0</v>
      </c>
      <c r="G20" s="28">
        <v>0.23</v>
      </c>
      <c r="H20" s="29">
        <f t="shared" si="2"/>
        <v>0</v>
      </c>
      <c r="I20" s="53">
        <f t="shared" si="3"/>
        <v>0</v>
      </c>
      <c r="J20" s="55"/>
    </row>
    <row r="21" spans="1:10" ht="63.75">
      <c r="A21" s="14">
        <v>18</v>
      </c>
      <c r="B21" s="51" t="s">
        <v>26</v>
      </c>
      <c r="C21" s="36">
        <v>25</v>
      </c>
      <c r="D21" s="26" t="s">
        <v>8</v>
      </c>
      <c r="E21" s="26"/>
      <c r="F21" s="27">
        <v>0</v>
      </c>
      <c r="G21" s="28">
        <v>0.23</v>
      </c>
      <c r="H21" s="29">
        <f t="shared" si="2"/>
        <v>0</v>
      </c>
      <c r="I21" s="53">
        <f t="shared" si="3"/>
        <v>0</v>
      </c>
      <c r="J21" s="55"/>
    </row>
    <row r="22" spans="1:10" ht="63.75">
      <c r="A22" s="14">
        <v>19</v>
      </c>
      <c r="B22" s="51" t="s">
        <v>27</v>
      </c>
      <c r="C22" s="36">
        <v>25</v>
      </c>
      <c r="D22" s="26" t="s">
        <v>8</v>
      </c>
      <c r="E22" s="26"/>
      <c r="F22" s="27">
        <v>0</v>
      </c>
      <c r="G22" s="28">
        <v>0.23</v>
      </c>
      <c r="H22" s="29">
        <f t="shared" si="2"/>
        <v>0</v>
      </c>
      <c r="I22" s="53">
        <f t="shared" si="3"/>
        <v>0</v>
      </c>
      <c r="J22" s="55"/>
    </row>
    <row r="23" spans="1:10" ht="63.75">
      <c r="A23" s="14">
        <v>20</v>
      </c>
      <c r="B23" s="51" t="s">
        <v>28</v>
      </c>
      <c r="C23" s="36">
        <v>10</v>
      </c>
      <c r="D23" s="26" t="s">
        <v>8</v>
      </c>
      <c r="E23" s="26"/>
      <c r="F23" s="27">
        <v>0</v>
      </c>
      <c r="G23" s="28">
        <v>0.23</v>
      </c>
      <c r="H23" s="29">
        <f t="shared" si="2"/>
        <v>0</v>
      </c>
      <c r="I23" s="53">
        <f t="shared" si="3"/>
        <v>0</v>
      </c>
      <c r="J23" s="55"/>
    </row>
    <row r="24" spans="1:10" ht="25.5">
      <c r="A24" s="14">
        <v>21</v>
      </c>
      <c r="B24" s="51" t="s">
        <v>29</v>
      </c>
      <c r="C24" s="36">
        <v>50</v>
      </c>
      <c r="D24" s="26" t="s">
        <v>8</v>
      </c>
      <c r="E24" s="26"/>
      <c r="F24" s="27">
        <v>0</v>
      </c>
      <c r="G24" s="28">
        <v>0.23</v>
      </c>
      <c r="H24" s="29">
        <f t="shared" si="2"/>
        <v>0</v>
      </c>
      <c r="I24" s="53">
        <f t="shared" si="3"/>
        <v>0</v>
      </c>
      <c r="J24" s="55"/>
    </row>
    <row r="25" spans="1:10" ht="63.75">
      <c r="A25" s="14">
        <v>22</v>
      </c>
      <c r="B25" s="51" t="s">
        <v>30</v>
      </c>
      <c r="C25" s="36">
        <v>500</v>
      </c>
      <c r="D25" s="26" t="s">
        <v>31</v>
      </c>
      <c r="E25" s="26"/>
      <c r="F25" s="27">
        <v>0</v>
      </c>
      <c r="G25" s="28">
        <v>0.23</v>
      </c>
      <c r="H25" s="29">
        <f t="shared" si="2"/>
        <v>0</v>
      </c>
      <c r="I25" s="53">
        <f t="shared" si="3"/>
        <v>0</v>
      </c>
      <c r="J25" s="55"/>
    </row>
    <row r="26" spans="1:10" ht="76.5">
      <c r="A26" s="14">
        <v>23</v>
      </c>
      <c r="B26" s="51" t="s">
        <v>32</v>
      </c>
      <c r="C26" s="36">
        <v>200</v>
      </c>
      <c r="D26" s="26" t="s">
        <v>31</v>
      </c>
      <c r="E26" s="26"/>
      <c r="F26" s="27">
        <v>0</v>
      </c>
      <c r="G26" s="28">
        <v>0.23</v>
      </c>
      <c r="H26" s="29">
        <f t="shared" si="2"/>
        <v>0</v>
      </c>
      <c r="I26" s="53">
        <f t="shared" si="3"/>
        <v>0</v>
      </c>
      <c r="J26" s="55"/>
    </row>
    <row r="27" spans="1:10" ht="63.75">
      <c r="A27" s="14">
        <v>24</v>
      </c>
      <c r="B27" s="51" t="s">
        <v>33</v>
      </c>
      <c r="C27" s="36">
        <v>100</v>
      </c>
      <c r="D27" s="26" t="s">
        <v>31</v>
      </c>
      <c r="E27" s="26"/>
      <c r="F27" s="27">
        <v>0</v>
      </c>
      <c r="G27" s="28">
        <v>0.23</v>
      </c>
      <c r="H27" s="29">
        <f t="shared" si="2"/>
        <v>0</v>
      </c>
      <c r="I27" s="53">
        <f t="shared" si="3"/>
        <v>0</v>
      </c>
      <c r="J27" s="55"/>
    </row>
    <row r="28" spans="1:10" ht="63.75">
      <c r="A28" s="14">
        <v>25</v>
      </c>
      <c r="B28" s="51" t="s">
        <v>34</v>
      </c>
      <c r="C28" s="36">
        <v>100</v>
      </c>
      <c r="D28" s="26" t="s">
        <v>31</v>
      </c>
      <c r="E28" s="26"/>
      <c r="F28" s="27">
        <v>0</v>
      </c>
      <c r="G28" s="28">
        <v>0.23</v>
      </c>
      <c r="H28" s="29">
        <f t="shared" si="2"/>
        <v>0</v>
      </c>
      <c r="I28" s="53">
        <f t="shared" si="3"/>
        <v>0</v>
      </c>
      <c r="J28" s="55"/>
    </row>
    <row r="29" spans="1:10" ht="63.75">
      <c r="A29" s="14">
        <v>26</v>
      </c>
      <c r="B29" s="51" t="s">
        <v>35</v>
      </c>
      <c r="C29" s="36">
        <v>100</v>
      </c>
      <c r="D29" s="26" t="s">
        <v>31</v>
      </c>
      <c r="E29" s="26"/>
      <c r="F29" s="27">
        <v>0</v>
      </c>
      <c r="G29" s="28">
        <v>0.23</v>
      </c>
      <c r="H29" s="29">
        <f t="shared" si="2"/>
        <v>0</v>
      </c>
      <c r="I29" s="53">
        <f t="shared" si="3"/>
        <v>0</v>
      </c>
      <c r="J29" s="55"/>
    </row>
    <row r="30" spans="1:10" ht="76.5">
      <c r="A30" s="14">
        <v>27</v>
      </c>
      <c r="B30" s="51" t="s">
        <v>36</v>
      </c>
      <c r="C30" s="36">
        <v>100</v>
      </c>
      <c r="D30" s="26" t="s">
        <v>31</v>
      </c>
      <c r="E30" s="26"/>
      <c r="F30" s="27">
        <v>0</v>
      </c>
      <c r="G30" s="28">
        <v>0.23</v>
      </c>
      <c r="H30" s="29">
        <f t="shared" si="2"/>
        <v>0</v>
      </c>
      <c r="I30" s="53">
        <f t="shared" si="3"/>
        <v>0</v>
      </c>
      <c r="J30" s="55"/>
    </row>
    <row r="31" spans="1:10" ht="38.25">
      <c r="A31" s="14">
        <v>28</v>
      </c>
      <c r="B31" s="51" t="s">
        <v>37</v>
      </c>
      <c r="C31" s="36">
        <v>200</v>
      </c>
      <c r="D31" s="26" t="s">
        <v>31</v>
      </c>
      <c r="E31" s="26"/>
      <c r="F31" s="27">
        <v>0</v>
      </c>
      <c r="G31" s="28">
        <v>0.23</v>
      </c>
      <c r="H31" s="29">
        <f t="shared" si="2"/>
        <v>0</v>
      </c>
      <c r="I31" s="53">
        <f t="shared" si="3"/>
        <v>0</v>
      </c>
      <c r="J31" s="55"/>
    </row>
    <row r="32" spans="1:10" ht="38.25">
      <c r="A32" s="14">
        <v>29</v>
      </c>
      <c r="B32" s="51" t="s">
        <v>38</v>
      </c>
      <c r="C32" s="36">
        <v>100</v>
      </c>
      <c r="D32" s="26" t="s">
        <v>31</v>
      </c>
      <c r="E32" s="26"/>
      <c r="F32" s="27">
        <v>0</v>
      </c>
      <c r="G32" s="28">
        <v>0.23</v>
      </c>
      <c r="H32" s="29">
        <f t="shared" si="2"/>
        <v>0</v>
      </c>
      <c r="I32" s="53">
        <f t="shared" si="3"/>
        <v>0</v>
      </c>
      <c r="J32" s="55"/>
    </row>
    <row r="33" spans="1:11" ht="38.25">
      <c r="A33" s="14">
        <v>30</v>
      </c>
      <c r="B33" s="51" t="s">
        <v>39</v>
      </c>
      <c r="C33" s="36">
        <v>100</v>
      </c>
      <c r="D33" s="26" t="s">
        <v>31</v>
      </c>
      <c r="E33" s="26"/>
      <c r="F33" s="27">
        <v>0</v>
      </c>
      <c r="G33" s="28">
        <v>0.23</v>
      </c>
      <c r="H33" s="29">
        <f t="shared" si="2"/>
        <v>0</v>
      </c>
      <c r="I33" s="53">
        <f t="shared" si="3"/>
        <v>0</v>
      </c>
      <c r="J33" s="55"/>
    </row>
    <row r="34" spans="1:11" ht="38.25">
      <c r="A34" s="14">
        <v>31</v>
      </c>
      <c r="B34" s="51" t="s">
        <v>40</v>
      </c>
      <c r="C34" s="36">
        <v>100</v>
      </c>
      <c r="D34" s="26" t="s">
        <v>31</v>
      </c>
      <c r="E34" s="26"/>
      <c r="F34" s="27">
        <v>0</v>
      </c>
      <c r="G34" s="28">
        <v>0.23</v>
      </c>
      <c r="H34" s="29">
        <f t="shared" si="2"/>
        <v>0</v>
      </c>
      <c r="I34" s="53">
        <f t="shared" si="3"/>
        <v>0</v>
      </c>
      <c r="J34" s="55"/>
    </row>
    <row r="35" spans="1:11" ht="38.25">
      <c r="A35" s="14">
        <v>32</v>
      </c>
      <c r="B35" s="51" t="s">
        <v>41</v>
      </c>
      <c r="C35" s="36">
        <v>100</v>
      </c>
      <c r="D35" s="26" t="s">
        <v>31</v>
      </c>
      <c r="E35" s="26"/>
      <c r="F35" s="27">
        <v>0</v>
      </c>
      <c r="G35" s="28">
        <v>0.23</v>
      </c>
      <c r="H35" s="29">
        <f t="shared" si="2"/>
        <v>0</v>
      </c>
      <c r="I35" s="53">
        <f t="shared" si="3"/>
        <v>0</v>
      </c>
      <c r="J35" s="55"/>
    </row>
    <row r="36" spans="1:11" ht="38.25">
      <c r="A36" s="14">
        <v>33</v>
      </c>
      <c r="B36" s="51" t="s">
        <v>42</v>
      </c>
      <c r="C36" s="36">
        <v>100</v>
      </c>
      <c r="D36" s="26" t="s">
        <v>31</v>
      </c>
      <c r="E36" s="26"/>
      <c r="F36" s="27">
        <v>0</v>
      </c>
      <c r="G36" s="28">
        <v>0.23</v>
      </c>
      <c r="H36" s="29">
        <f t="shared" si="2"/>
        <v>0</v>
      </c>
      <c r="I36" s="53">
        <f t="shared" si="3"/>
        <v>0</v>
      </c>
      <c r="J36" s="55"/>
    </row>
    <row r="37" spans="1:11" ht="25.5">
      <c r="A37" s="14">
        <v>34</v>
      </c>
      <c r="B37" s="51" t="s">
        <v>43</v>
      </c>
      <c r="C37" s="36">
        <v>20</v>
      </c>
      <c r="D37" s="26" t="s">
        <v>31</v>
      </c>
      <c r="E37" s="26"/>
      <c r="F37" s="27">
        <v>0</v>
      </c>
      <c r="G37" s="28">
        <v>0.23</v>
      </c>
      <c r="H37" s="29">
        <f t="shared" si="2"/>
        <v>0</v>
      </c>
      <c r="I37" s="53">
        <f t="shared" si="3"/>
        <v>0</v>
      </c>
      <c r="J37" s="55"/>
    </row>
    <row r="38" spans="1:11" ht="51">
      <c r="A38" s="14">
        <v>35</v>
      </c>
      <c r="B38" s="51" t="s">
        <v>44</v>
      </c>
      <c r="C38" s="36">
        <v>50</v>
      </c>
      <c r="D38" s="26" t="s">
        <v>8</v>
      </c>
      <c r="E38" s="26"/>
      <c r="F38" s="27">
        <v>0</v>
      </c>
      <c r="G38" s="28">
        <v>0.23</v>
      </c>
      <c r="H38" s="29">
        <f t="shared" si="2"/>
        <v>0</v>
      </c>
      <c r="I38" s="53">
        <f t="shared" si="3"/>
        <v>0</v>
      </c>
      <c r="J38" s="55"/>
    </row>
    <row r="39" spans="1:11" ht="63.75">
      <c r="A39" s="14">
        <v>36</v>
      </c>
      <c r="B39" s="51" t="s">
        <v>45</v>
      </c>
      <c r="C39" s="36">
        <v>20</v>
      </c>
      <c r="D39" s="26" t="s">
        <v>31</v>
      </c>
      <c r="E39" s="26"/>
      <c r="F39" s="27">
        <v>0</v>
      </c>
      <c r="G39" s="28">
        <v>0.23</v>
      </c>
      <c r="H39" s="29">
        <f t="shared" si="2"/>
        <v>0</v>
      </c>
      <c r="I39" s="53">
        <f t="shared" si="3"/>
        <v>0</v>
      </c>
      <c r="J39" s="55"/>
    </row>
    <row r="40" spans="1:11" ht="38.25">
      <c r="A40" s="14">
        <v>37</v>
      </c>
      <c r="B40" s="51" t="s">
        <v>46</v>
      </c>
      <c r="C40" s="36">
        <v>250</v>
      </c>
      <c r="D40" s="26" t="s">
        <v>8</v>
      </c>
      <c r="E40" s="26"/>
      <c r="F40" s="27">
        <v>0</v>
      </c>
      <c r="G40" s="28">
        <v>0.23</v>
      </c>
      <c r="H40" s="29">
        <f t="shared" si="2"/>
        <v>0</v>
      </c>
      <c r="I40" s="53">
        <f t="shared" si="3"/>
        <v>0</v>
      </c>
      <c r="J40" s="55"/>
    </row>
    <row r="41" spans="1:11" s="7" customFormat="1" ht="63.75">
      <c r="A41" s="14">
        <v>38</v>
      </c>
      <c r="B41" s="51" t="s">
        <v>47</v>
      </c>
      <c r="C41" s="36">
        <v>100</v>
      </c>
      <c r="D41" s="26" t="s">
        <v>8</v>
      </c>
      <c r="E41" s="26"/>
      <c r="F41" s="27">
        <v>0</v>
      </c>
      <c r="G41" s="28">
        <v>0.23</v>
      </c>
      <c r="H41" s="29">
        <f t="shared" si="2"/>
        <v>0</v>
      </c>
      <c r="I41" s="53">
        <f t="shared" si="3"/>
        <v>0</v>
      </c>
      <c r="J41" s="55"/>
      <c r="K41" s="40"/>
    </row>
    <row r="42" spans="1:11" ht="63.75">
      <c r="A42" s="14">
        <v>39</v>
      </c>
      <c r="B42" s="51" t="s">
        <v>48</v>
      </c>
      <c r="C42" s="36">
        <v>50</v>
      </c>
      <c r="D42" s="26" t="s">
        <v>8</v>
      </c>
      <c r="E42" s="26"/>
      <c r="F42" s="27">
        <v>0</v>
      </c>
      <c r="G42" s="28">
        <v>0.23</v>
      </c>
      <c r="H42" s="29">
        <f t="shared" si="2"/>
        <v>0</v>
      </c>
      <c r="I42" s="53">
        <f t="shared" si="3"/>
        <v>0</v>
      </c>
      <c r="J42" s="55"/>
    </row>
    <row r="43" spans="1:11" ht="76.5">
      <c r="A43" s="14">
        <v>40</v>
      </c>
      <c r="B43" s="51" t="s">
        <v>49</v>
      </c>
      <c r="C43" s="36">
        <v>250</v>
      </c>
      <c r="D43" s="26" t="s">
        <v>8</v>
      </c>
      <c r="E43" s="26"/>
      <c r="F43" s="27">
        <v>0</v>
      </c>
      <c r="G43" s="28">
        <v>0.23</v>
      </c>
      <c r="H43" s="29">
        <f t="shared" si="2"/>
        <v>0</v>
      </c>
      <c r="I43" s="53">
        <f t="shared" si="3"/>
        <v>0</v>
      </c>
      <c r="J43" s="55"/>
    </row>
    <row r="44" spans="1:11" ht="51">
      <c r="A44" s="14">
        <v>41</v>
      </c>
      <c r="B44" s="51" t="s">
        <v>50</v>
      </c>
      <c r="C44" s="36">
        <v>100</v>
      </c>
      <c r="D44" s="26" t="s">
        <v>8</v>
      </c>
      <c r="E44" s="26"/>
      <c r="F44" s="27">
        <v>0</v>
      </c>
      <c r="G44" s="28">
        <v>0.23</v>
      </c>
      <c r="H44" s="29">
        <f t="shared" si="2"/>
        <v>0</v>
      </c>
      <c r="I44" s="53">
        <f t="shared" si="3"/>
        <v>0</v>
      </c>
      <c r="J44" s="55"/>
    </row>
    <row r="45" spans="1:11" ht="25.5">
      <c r="A45" s="14">
        <v>42</v>
      </c>
      <c r="B45" s="51" t="s">
        <v>51</v>
      </c>
      <c r="C45" s="36">
        <v>250</v>
      </c>
      <c r="D45" s="26" t="s">
        <v>8</v>
      </c>
      <c r="E45" s="26"/>
      <c r="F45" s="27">
        <v>0</v>
      </c>
      <c r="G45" s="28">
        <v>0.23</v>
      </c>
      <c r="H45" s="29">
        <f t="shared" si="2"/>
        <v>0</v>
      </c>
      <c r="I45" s="53">
        <f t="shared" si="3"/>
        <v>0</v>
      </c>
      <c r="J45" s="55"/>
    </row>
    <row r="46" spans="1:11" ht="14.25">
      <c r="A46" s="14">
        <v>43</v>
      </c>
      <c r="B46" s="51" t="s">
        <v>52</v>
      </c>
      <c r="C46" s="36">
        <v>200</v>
      </c>
      <c r="D46" s="26" t="s">
        <v>8</v>
      </c>
      <c r="E46" s="26"/>
      <c r="F46" s="27">
        <v>0</v>
      </c>
      <c r="G46" s="28">
        <v>0.23</v>
      </c>
      <c r="H46" s="29">
        <f t="shared" si="2"/>
        <v>0</v>
      </c>
      <c r="I46" s="53">
        <f t="shared" si="3"/>
        <v>0</v>
      </c>
      <c r="J46" s="55"/>
    </row>
    <row r="47" spans="1:11" ht="25.5">
      <c r="A47" s="14">
        <v>44</v>
      </c>
      <c r="B47" s="51" t="s">
        <v>53</v>
      </c>
      <c r="C47" s="36">
        <v>50</v>
      </c>
      <c r="D47" s="26" t="s">
        <v>8</v>
      </c>
      <c r="E47" s="26"/>
      <c r="F47" s="27">
        <v>0</v>
      </c>
      <c r="G47" s="28">
        <v>0.23</v>
      </c>
      <c r="H47" s="29">
        <f t="shared" si="2"/>
        <v>0</v>
      </c>
      <c r="I47" s="53">
        <f t="shared" si="3"/>
        <v>0</v>
      </c>
      <c r="J47" s="55"/>
    </row>
    <row r="48" spans="1:11" ht="89.25">
      <c r="A48" s="14">
        <v>45</v>
      </c>
      <c r="B48" s="51" t="s">
        <v>54</v>
      </c>
      <c r="C48" s="36">
        <v>60</v>
      </c>
      <c r="D48" s="26" t="s">
        <v>8</v>
      </c>
      <c r="E48" s="26"/>
      <c r="F48" s="27">
        <v>0</v>
      </c>
      <c r="G48" s="28">
        <v>0.23</v>
      </c>
      <c r="H48" s="29">
        <f t="shared" si="2"/>
        <v>0</v>
      </c>
      <c r="I48" s="53">
        <f t="shared" si="3"/>
        <v>0</v>
      </c>
      <c r="J48" s="55"/>
    </row>
    <row r="49" spans="1:10" ht="14.25">
      <c r="A49" s="14">
        <v>46</v>
      </c>
      <c r="B49" s="51" t="s">
        <v>55</v>
      </c>
      <c r="C49" s="36">
        <v>5</v>
      </c>
      <c r="D49" s="26" t="s">
        <v>8</v>
      </c>
      <c r="E49" s="26"/>
      <c r="F49" s="27">
        <v>0</v>
      </c>
      <c r="G49" s="28">
        <v>0.23</v>
      </c>
      <c r="H49" s="29">
        <f t="shared" si="2"/>
        <v>0</v>
      </c>
      <c r="I49" s="53">
        <f t="shared" si="3"/>
        <v>0</v>
      </c>
      <c r="J49" s="55"/>
    </row>
    <row r="50" spans="1:10" ht="63.75">
      <c r="A50" s="14">
        <v>47</v>
      </c>
      <c r="B50" s="15" t="s">
        <v>56</v>
      </c>
      <c r="C50" s="34">
        <v>20</v>
      </c>
      <c r="D50" s="16" t="s">
        <v>8</v>
      </c>
      <c r="E50" s="16"/>
      <c r="F50" s="17">
        <v>0</v>
      </c>
      <c r="G50" s="18">
        <v>0.23</v>
      </c>
      <c r="H50" s="19">
        <f t="shared" si="2"/>
        <v>0</v>
      </c>
      <c r="I50" s="32">
        <f t="shared" si="3"/>
        <v>0</v>
      </c>
      <c r="J50" s="55"/>
    </row>
    <row r="51" spans="1:10" ht="89.25">
      <c r="A51" s="14">
        <v>48</v>
      </c>
      <c r="B51" s="15" t="s">
        <v>57</v>
      </c>
      <c r="C51" s="34">
        <v>40</v>
      </c>
      <c r="D51" s="16" t="s">
        <v>8</v>
      </c>
      <c r="E51" s="16"/>
      <c r="F51" s="17">
        <v>0</v>
      </c>
      <c r="G51" s="18">
        <v>0.23</v>
      </c>
      <c r="H51" s="19">
        <f t="shared" si="2"/>
        <v>0</v>
      </c>
      <c r="I51" s="32">
        <f t="shared" si="3"/>
        <v>0</v>
      </c>
      <c r="J51" s="55"/>
    </row>
    <row r="52" spans="1:10" ht="51">
      <c r="A52" s="14">
        <v>49</v>
      </c>
      <c r="B52" s="15" t="s">
        <v>58</v>
      </c>
      <c r="C52" s="34">
        <v>100</v>
      </c>
      <c r="D52" s="16" t="s">
        <v>8</v>
      </c>
      <c r="E52" s="16"/>
      <c r="F52" s="17">
        <v>0</v>
      </c>
      <c r="G52" s="18">
        <v>0.23</v>
      </c>
      <c r="H52" s="19">
        <f t="shared" si="2"/>
        <v>0</v>
      </c>
      <c r="I52" s="32">
        <f t="shared" si="3"/>
        <v>0</v>
      </c>
      <c r="J52" s="55"/>
    </row>
    <row r="53" spans="1:10" ht="25.5">
      <c r="A53" s="14">
        <v>50</v>
      </c>
      <c r="B53" s="15" t="s">
        <v>59</v>
      </c>
      <c r="C53" s="34">
        <v>50</v>
      </c>
      <c r="D53" s="16" t="s">
        <v>31</v>
      </c>
      <c r="E53" s="16"/>
      <c r="F53" s="17">
        <v>0</v>
      </c>
      <c r="G53" s="18">
        <v>0.23</v>
      </c>
      <c r="H53" s="19">
        <f t="shared" si="2"/>
        <v>0</v>
      </c>
      <c r="I53" s="32">
        <f t="shared" si="3"/>
        <v>0</v>
      </c>
      <c r="J53" s="55"/>
    </row>
    <row r="54" spans="1:10" ht="63.75">
      <c r="A54" s="14">
        <v>51</v>
      </c>
      <c r="B54" s="15" t="s">
        <v>60</v>
      </c>
      <c r="C54" s="34">
        <v>4000</v>
      </c>
      <c r="D54" s="16" t="s">
        <v>8</v>
      </c>
      <c r="E54" s="16"/>
      <c r="F54" s="17">
        <v>0</v>
      </c>
      <c r="G54" s="18">
        <v>0.23</v>
      </c>
      <c r="H54" s="19">
        <f t="shared" si="2"/>
        <v>0</v>
      </c>
      <c r="I54" s="32">
        <f t="shared" si="3"/>
        <v>0</v>
      </c>
      <c r="J54" s="55"/>
    </row>
    <row r="55" spans="1:10" ht="25.5">
      <c r="A55" s="14">
        <v>52</v>
      </c>
      <c r="B55" s="15" t="s">
        <v>61</v>
      </c>
      <c r="C55" s="34">
        <v>100</v>
      </c>
      <c r="D55" s="16" t="s">
        <v>8</v>
      </c>
      <c r="E55" s="16"/>
      <c r="F55" s="17">
        <v>0</v>
      </c>
      <c r="G55" s="18">
        <v>0.23</v>
      </c>
      <c r="H55" s="19">
        <f t="shared" si="2"/>
        <v>0</v>
      </c>
      <c r="I55" s="32">
        <f t="shared" si="3"/>
        <v>0</v>
      </c>
      <c r="J55" s="55"/>
    </row>
    <row r="56" spans="1:10" ht="25.5">
      <c r="A56" s="14">
        <v>53</v>
      </c>
      <c r="B56" s="15" t="s">
        <v>62</v>
      </c>
      <c r="C56" s="34">
        <v>20</v>
      </c>
      <c r="D56" s="16" t="s">
        <v>8</v>
      </c>
      <c r="E56" s="16"/>
      <c r="F56" s="17">
        <v>0</v>
      </c>
      <c r="G56" s="18">
        <v>0.23</v>
      </c>
      <c r="H56" s="19">
        <f t="shared" si="2"/>
        <v>0</v>
      </c>
      <c r="I56" s="32">
        <f t="shared" si="3"/>
        <v>0</v>
      </c>
      <c r="J56" s="55"/>
    </row>
    <row r="57" spans="1:10" ht="51">
      <c r="A57" s="14">
        <v>54</v>
      </c>
      <c r="B57" s="15" t="s">
        <v>63</v>
      </c>
      <c r="C57" s="34">
        <v>10</v>
      </c>
      <c r="D57" s="16" t="s">
        <v>8</v>
      </c>
      <c r="E57" s="16"/>
      <c r="F57" s="17">
        <v>0</v>
      </c>
      <c r="G57" s="18">
        <v>0.23</v>
      </c>
      <c r="H57" s="19">
        <f t="shared" si="2"/>
        <v>0</v>
      </c>
      <c r="I57" s="32">
        <f t="shared" si="3"/>
        <v>0</v>
      </c>
      <c r="J57" s="55"/>
    </row>
    <row r="58" spans="1:10" ht="38.25">
      <c r="A58" s="14">
        <v>55</v>
      </c>
      <c r="B58" s="15" t="s">
        <v>64</v>
      </c>
      <c r="C58" s="34">
        <v>50</v>
      </c>
      <c r="D58" s="16" t="s">
        <v>8</v>
      </c>
      <c r="E58" s="16"/>
      <c r="F58" s="17">
        <v>0</v>
      </c>
      <c r="G58" s="18">
        <v>0.23</v>
      </c>
      <c r="H58" s="19">
        <f t="shared" si="2"/>
        <v>0</v>
      </c>
      <c r="I58" s="32">
        <f t="shared" si="3"/>
        <v>0</v>
      </c>
      <c r="J58" s="55"/>
    </row>
    <row r="59" spans="1:10" ht="38.25">
      <c r="A59" s="14">
        <v>56</v>
      </c>
      <c r="B59" s="15" t="s">
        <v>65</v>
      </c>
      <c r="C59" s="34">
        <v>50</v>
      </c>
      <c r="D59" s="16" t="s">
        <v>8</v>
      </c>
      <c r="E59" s="16"/>
      <c r="F59" s="17">
        <v>0</v>
      </c>
      <c r="G59" s="18">
        <v>0.23</v>
      </c>
      <c r="H59" s="19">
        <f t="shared" si="2"/>
        <v>0</v>
      </c>
      <c r="I59" s="32">
        <f t="shared" si="3"/>
        <v>0</v>
      </c>
      <c r="J59" s="55"/>
    </row>
    <row r="60" spans="1:10" ht="38.25">
      <c r="A60" s="14">
        <v>57</v>
      </c>
      <c r="B60" s="15" t="s">
        <v>66</v>
      </c>
      <c r="C60" s="34">
        <v>50</v>
      </c>
      <c r="D60" s="16" t="s">
        <v>8</v>
      </c>
      <c r="E60" s="16"/>
      <c r="F60" s="17">
        <v>0</v>
      </c>
      <c r="G60" s="18">
        <v>0.23</v>
      </c>
      <c r="H60" s="19">
        <f t="shared" si="2"/>
        <v>0</v>
      </c>
      <c r="I60" s="32">
        <f t="shared" si="3"/>
        <v>0</v>
      </c>
      <c r="J60" s="55"/>
    </row>
    <row r="61" spans="1:10" ht="38.25">
      <c r="A61" s="14">
        <v>58</v>
      </c>
      <c r="B61" s="15" t="s">
        <v>67</v>
      </c>
      <c r="C61" s="34">
        <v>50</v>
      </c>
      <c r="D61" s="16" t="s">
        <v>8</v>
      </c>
      <c r="E61" s="16"/>
      <c r="F61" s="17">
        <v>0</v>
      </c>
      <c r="G61" s="18">
        <v>0.23</v>
      </c>
      <c r="H61" s="19">
        <f t="shared" si="2"/>
        <v>0</v>
      </c>
      <c r="I61" s="32">
        <f t="shared" si="3"/>
        <v>0</v>
      </c>
      <c r="J61" s="55"/>
    </row>
    <row r="62" spans="1:10" ht="38.25">
      <c r="A62" s="14">
        <v>59</v>
      </c>
      <c r="B62" s="15" t="s">
        <v>68</v>
      </c>
      <c r="C62" s="34">
        <v>50</v>
      </c>
      <c r="D62" s="16" t="s">
        <v>8</v>
      </c>
      <c r="E62" s="16"/>
      <c r="F62" s="17">
        <v>0</v>
      </c>
      <c r="G62" s="18">
        <v>0.23</v>
      </c>
      <c r="H62" s="19">
        <f t="shared" si="2"/>
        <v>0</v>
      </c>
      <c r="I62" s="32">
        <f t="shared" si="3"/>
        <v>0</v>
      </c>
      <c r="J62" s="55"/>
    </row>
    <row r="63" spans="1:10" ht="25.5">
      <c r="A63" s="14">
        <v>60</v>
      </c>
      <c r="B63" s="15" t="s">
        <v>69</v>
      </c>
      <c r="C63" s="34">
        <v>100</v>
      </c>
      <c r="D63" s="16" t="s">
        <v>8</v>
      </c>
      <c r="E63" s="16"/>
      <c r="F63" s="17">
        <v>0</v>
      </c>
      <c r="G63" s="18">
        <v>0.23</v>
      </c>
      <c r="H63" s="19">
        <f t="shared" si="2"/>
        <v>0</v>
      </c>
      <c r="I63" s="32">
        <f t="shared" si="3"/>
        <v>0</v>
      </c>
      <c r="J63" s="55"/>
    </row>
    <row r="64" spans="1:10" ht="25.5">
      <c r="A64" s="14">
        <v>61</v>
      </c>
      <c r="B64" s="15" t="s">
        <v>70</v>
      </c>
      <c r="C64" s="34">
        <v>100</v>
      </c>
      <c r="D64" s="16" t="s">
        <v>8</v>
      </c>
      <c r="E64" s="16"/>
      <c r="F64" s="17">
        <v>0</v>
      </c>
      <c r="G64" s="18">
        <v>0.23</v>
      </c>
      <c r="H64" s="19">
        <f t="shared" si="2"/>
        <v>0</v>
      </c>
      <c r="I64" s="32">
        <f t="shared" si="3"/>
        <v>0</v>
      </c>
      <c r="J64" s="55"/>
    </row>
    <row r="65" spans="1:10" ht="38.25">
      <c r="A65" s="14">
        <v>62</v>
      </c>
      <c r="B65" s="15" t="s">
        <v>71</v>
      </c>
      <c r="C65" s="34">
        <v>300</v>
      </c>
      <c r="D65" s="16" t="s">
        <v>8</v>
      </c>
      <c r="E65" s="16"/>
      <c r="F65" s="17">
        <v>0</v>
      </c>
      <c r="G65" s="18">
        <v>0.23</v>
      </c>
      <c r="H65" s="19">
        <f t="shared" si="2"/>
        <v>0</v>
      </c>
      <c r="I65" s="32">
        <f t="shared" si="3"/>
        <v>0</v>
      </c>
      <c r="J65" s="55"/>
    </row>
    <row r="66" spans="1:10" ht="38.25">
      <c r="A66" s="14">
        <v>63</v>
      </c>
      <c r="B66" s="15" t="s">
        <v>72</v>
      </c>
      <c r="C66" s="34">
        <v>300</v>
      </c>
      <c r="D66" s="16" t="s">
        <v>8</v>
      </c>
      <c r="E66" s="16"/>
      <c r="F66" s="17">
        <v>0</v>
      </c>
      <c r="G66" s="18">
        <v>0.23</v>
      </c>
      <c r="H66" s="19">
        <f t="shared" si="2"/>
        <v>0</v>
      </c>
      <c r="I66" s="32">
        <f t="shared" si="3"/>
        <v>0</v>
      </c>
      <c r="J66" s="55"/>
    </row>
    <row r="67" spans="1:10" ht="63.75">
      <c r="A67" s="14">
        <v>64</v>
      </c>
      <c r="B67" s="15" t="s">
        <v>73</v>
      </c>
      <c r="C67" s="34">
        <v>30</v>
      </c>
      <c r="D67" s="16" t="s">
        <v>8</v>
      </c>
      <c r="E67" s="16"/>
      <c r="F67" s="17">
        <v>0</v>
      </c>
      <c r="G67" s="18">
        <v>0.23</v>
      </c>
      <c r="H67" s="19">
        <f t="shared" si="2"/>
        <v>0</v>
      </c>
      <c r="I67" s="32">
        <f t="shared" si="3"/>
        <v>0</v>
      </c>
      <c r="J67" s="55"/>
    </row>
    <row r="68" spans="1:10" ht="38.25">
      <c r="A68" s="14">
        <v>65</v>
      </c>
      <c r="B68" s="15" t="s">
        <v>74</v>
      </c>
      <c r="C68" s="34">
        <v>50</v>
      </c>
      <c r="D68" s="16" t="s">
        <v>8</v>
      </c>
      <c r="E68" s="16"/>
      <c r="F68" s="17">
        <v>0</v>
      </c>
      <c r="G68" s="18">
        <v>0.23</v>
      </c>
      <c r="H68" s="19">
        <f t="shared" si="2"/>
        <v>0</v>
      </c>
      <c r="I68" s="32">
        <f t="shared" si="3"/>
        <v>0</v>
      </c>
      <c r="J68" s="55"/>
    </row>
    <row r="69" spans="1:10" ht="38.25">
      <c r="A69" s="14">
        <v>66</v>
      </c>
      <c r="B69" s="15" t="s">
        <v>75</v>
      </c>
      <c r="C69" s="34">
        <v>100</v>
      </c>
      <c r="D69" s="16" t="s">
        <v>8</v>
      </c>
      <c r="E69" s="16"/>
      <c r="F69" s="17">
        <v>0</v>
      </c>
      <c r="G69" s="18">
        <v>0.23</v>
      </c>
      <c r="H69" s="19">
        <f t="shared" si="2"/>
        <v>0</v>
      </c>
      <c r="I69" s="32">
        <f t="shared" si="3"/>
        <v>0</v>
      </c>
      <c r="J69" s="55"/>
    </row>
    <row r="70" spans="1:10" ht="51">
      <c r="A70" s="14">
        <v>67</v>
      </c>
      <c r="B70" s="15" t="s">
        <v>76</v>
      </c>
      <c r="C70" s="34">
        <v>50</v>
      </c>
      <c r="D70" s="16" t="s">
        <v>8</v>
      </c>
      <c r="E70" s="16"/>
      <c r="F70" s="17">
        <v>0</v>
      </c>
      <c r="G70" s="18">
        <v>0.23</v>
      </c>
      <c r="H70" s="19">
        <f t="shared" si="2"/>
        <v>0</v>
      </c>
      <c r="I70" s="32">
        <f t="shared" si="3"/>
        <v>0</v>
      </c>
      <c r="J70" s="55"/>
    </row>
    <row r="71" spans="1:10" ht="76.5">
      <c r="A71" s="14">
        <v>68</v>
      </c>
      <c r="B71" s="15" t="s">
        <v>77</v>
      </c>
      <c r="C71" s="34">
        <v>100</v>
      </c>
      <c r="D71" s="16" t="s">
        <v>8</v>
      </c>
      <c r="E71" s="16"/>
      <c r="F71" s="17">
        <v>0</v>
      </c>
      <c r="G71" s="18">
        <v>0.23</v>
      </c>
      <c r="H71" s="19">
        <f t="shared" si="2"/>
        <v>0</v>
      </c>
      <c r="I71" s="32">
        <f t="shared" si="3"/>
        <v>0</v>
      </c>
      <c r="J71" s="55"/>
    </row>
    <row r="72" spans="1:10" ht="63.75">
      <c r="A72" s="14">
        <v>69</v>
      </c>
      <c r="B72" s="15" t="s">
        <v>78</v>
      </c>
      <c r="C72" s="34">
        <v>100</v>
      </c>
      <c r="D72" s="16" t="s">
        <v>8</v>
      </c>
      <c r="E72" s="16"/>
      <c r="F72" s="17">
        <v>0</v>
      </c>
      <c r="G72" s="18">
        <v>0.23</v>
      </c>
      <c r="H72" s="19">
        <f t="shared" si="2"/>
        <v>0</v>
      </c>
      <c r="I72" s="32">
        <f t="shared" si="3"/>
        <v>0</v>
      </c>
      <c r="J72" s="55"/>
    </row>
    <row r="73" spans="1:10" ht="25.5">
      <c r="A73" s="14">
        <v>70</v>
      </c>
      <c r="B73" s="15" t="s">
        <v>79</v>
      </c>
      <c r="C73" s="34">
        <v>1500</v>
      </c>
      <c r="D73" s="16" t="s">
        <v>8</v>
      </c>
      <c r="E73" s="16"/>
      <c r="F73" s="17">
        <v>0</v>
      </c>
      <c r="G73" s="18">
        <v>0.23</v>
      </c>
      <c r="H73" s="19">
        <f t="shared" si="2"/>
        <v>0</v>
      </c>
      <c r="I73" s="32">
        <f t="shared" si="3"/>
        <v>0</v>
      </c>
      <c r="J73" s="55"/>
    </row>
    <row r="74" spans="1:10" ht="38.25">
      <c r="A74" s="14">
        <v>71</v>
      </c>
      <c r="B74" s="15" t="s">
        <v>80</v>
      </c>
      <c r="C74" s="34">
        <v>700</v>
      </c>
      <c r="D74" s="16" t="s">
        <v>9</v>
      </c>
      <c r="E74" s="16"/>
      <c r="F74" s="17">
        <v>0</v>
      </c>
      <c r="G74" s="18">
        <v>0.23</v>
      </c>
      <c r="H74" s="19">
        <f t="shared" si="2"/>
        <v>0</v>
      </c>
      <c r="I74" s="32">
        <f t="shared" si="3"/>
        <v>0</v>
      </c>
      <c r="J74" s="55"/>
    </row>
    <row r="75" spans="1:10" ht="63.75">
      <c r="A75" s="14">
        <v>72</v>
      </c>
      <c r="B75" s="15" t="s">
        <v>81</v>
      </c>
      <c r="C75" s="34">
        <v>10</v>
      </c>
      <c r="D75" s="16" t="s">
        <v>8</v>
      </c>
      <c r="E75" s="16"/>
      <c r="F75" s="17">
        <v>0</v>
      </c>
      <c r="G75" s="18">
        <v>0.23</v>
      </c>
      <c r="H75" s="19">
        <f t="shared" si="2"/>
        <v>0</v>
      </c>
      <c r="I75" s="32">
        <f t="shared" si="3"/>
        <v>0</v>
      </c>
      <c r="J75" s="55"/>
    </row>
    <row r="76" spans="1:10" ht="63.75">
      <c r="A76" s="14">
        <v>73</v>
      </c>
      <c r="B76" s="15" t="s">
        <v>82</v>
      </c>
      <c r="C76" s="34">
        <v>10</v>
      </c>
      <c r="D76" s="16" t="s">
        <v>8</v>
      </c>
      <c r="E76" s="16"/>
      <c r="F76" s="17">
        <v>0</v>
      </c>
      <c r="G76" s="18">
        <v>0.23</v>
      </c>
      <c r="H76" s="19">
        <f t="shared" si="2"/>
        <v>0</v>
      </c>
      <c r="I76" s="32">
        <f t="shared" si="3"/>
        <v>0</v>
      </c>
      <c r="J76" s="55"/>
    </row>
    <row r="77" spans="1:10" ht="38.25">
      <c r="A77" s="14">
        <v>74</v>
      </c>
      <c r="B77" s="15" t="s">
        <v>83</v>
      </c>
      <c r="C77" s="34">
        <v>200</v>
      </c>
      <c r="D77" s="16" t="s">
        <v>8</v>
      </c>
      <c r="E77" s="16"/>
      <c r="F77" s="17">
        <v>0</v>
      </c>
      <c r="G77" s="18">
        <v>0.23</v>
      </c>
      <c r="H77" s="19">
        <f t="shared" si="2"/>
        <v>0</v>
      </c>
      <c r="I77" s="32">
        <f t="shared" si="3"/>
        <v>0</v>
      </c>
      <c r="J77" s="55"/>
    </row>
    <row r="78" spans="1:10" ht="38.25">
      <c r="A78" s="14">
        <v>75</v>
      </c>
      <c r="B78" s="15" t="s">
        <v>84</v>
      </c>
      <c r="C78" s="34">
        <v>250</v>
      </c>
      <c r="D78" s="16" t="s">
        <v>31</v>
      </c>
      <c r="E78" s="16"/>
      <c r="F78" s="17">
        <v>0</v>
      </c>
      <c r="G78" s="18">
        <v>0.23</v>
      </c>
      <c r="H78" s="19">
        <f t="shared" si="2"/>
        <v>0</v>
      </c>
      <c r="I78" s="32">
        <f t="shared" si="3"/>
        <v>0</v>
      </c>
      <c r="J78" s="55"/>
    </row>
    <row r="79" spans="1:10" ht="38.25">
      <c r="A79" s="14">
        <v>76</v>
      </c>
      <c r="B79" s="15" t="s">
        <v>85</v>
      </c>
      <c r="C79" s="34">
        <v>10</v>
      </c>
      <c r="D79" s="16" t="s">
        <v>31</v>
      </c>
      <c r="E79" s="16"/>
      <c r="F79" s="17">
        <v>0</v>
      </c>
      <c r="G79" s="18">
        <v>0.23</v>
      </c>
      <c r="H79" s="19">
        <f t="shared" si="2"/>
        <v>0</v>
      </c>
      <c r="I79" s="32">
        <f t="shared" si="3"/>
        <v>0</v>
      </c>
      <c r="J79" s="55"/>
    </row>
    <row r="80" spans="1:10" ht="38.25">
      <c r="A80" s="14">
        <v>77</v>
      </c>
      <c r="B80" s="15" t="s">
        <v>86</v>
      </c>
      <c r="C80" s="34">
        <v>10</v>
      </c>
      <c r="D80" s="16" t="s">
        <v>8</v>
      </c>
      <c r="E80" s="16"/>
      <c r="F80" s="17">
        <v>0</v>
      </c>
      <c r="G80" s="18">
        <v>0.23</v>
      </c>
      <c r="H80" s="19">
        <f t="shared" si="2"/>
        <v>0</v>
      </c>
      <c r="I80" s="32">
        <f t="shared" si="3"/>
        <v>0</v>
      </c>
      <c r="J80" s="55"/>
    </row>
    <row r="81" spans="1:10" ht="18">
      <c r="A81" s="14"/>
      <c r="B81" s="15"/>
      <c r="C81" s="35"/>
      <c r="D81" s="20"/>
      <c r="E81" s="20"/>
      <c r="F81" s="21"/>
      <c r="G81" s="22"/>
      <c r="H81" s="23" t="s">
        <v>10</v>
      </c>
      <c r="I81" s="52">
        <f>SUM(I19:I80)</f>
        <v>0</v>
      </c>
      <c r="J81" s="55"/>
    </row>
    <row r="82" spans="1:10" ht="18" customHeight="1">
      <c r="A82" s="56" t="s">
        <v>87</v>
      </c>
      <c r="B82" s="56"/>
      <c r="C82" s="56"/>
      <c r="D82" s="56"/>
      <c r="E82" s="56"/>
      <c r="F82" s="56"/>
      <c r="G82" s="56"/>
      <c r="H82" s="56"/>
      <c r="I82" s="57"/>
      <c r="J82" s="55"/>
    </row>
    <row r="83" spans="1:10" ht="25.5">
      <c r="A83" s="14">
        <v>78</v>
      </c>
      <c r="B83" s="15" t="s">
        <v>88</v>
      </c>
      <c r="C83" s="34">
        <v>10</v>
      </c>
      <c r="D83" s="16" t="s">
        <v>31</v>
      </c>
      <c r="E83" s="16"/>
      <c r="F83" s="17">
        <v>0</v>
      </c>
      <c r="G83" s="18">
        <v>0.23</v>
      </c>
      <c r="H83" s="19">
        <f t="shared" ref="H83:H88" si="4">F83+F83*G83</f>
        <v>0</v>
      </c>
      <c r="I83" s="32">
        <f t="shared" ref="I83:I86" si="5">SUM(C83*H83)</f>
        <v>0</v>
      </c>
      <c r="J83" s="55"/>
    </row>
    <row r="84" spans="1:10" ht="25.5">
      <c r="A84" s="14">
        <v>79</v>
      </c>
      <c r="B84" s="15" t="s">
        <v>89</v>
      </c>
      <c r="C84" s="34">
        <v>10</v>
      </c>
      <c r="D84" s="16" t="s">
        <v>31</v>
      </c>
      <c r="E84" s="16"/>
      <c r="F84" s="17">
        <v>0</v>
      </c>
      <c r="G84" s="18">
        <v>0.23</v>
      </c>
      <c r="H84" s="19">
        <f t="shared" si="4"/>
        <v>0</v>
      </c>
      <c r="I84" s="32">
        <f t="shared" si="5"/>
        <v>0</v>
      </c>
      <c r="J84" s="55"/>
    </row>
    <row r="85" spans="1:10" ht="25.5">
      <c r="A85" s="14">
        <v>80</v>
      </c>
      <c r="B85" s="15" t="s">
        <v>90</v>
      </c>
      <c r="C85" s="34">
        <v>4</v>
      </c>
      <c r="D85" s="16" t="s">
        <v>31</v>
      </c>
      <c r="E85" s="16"/>
      <c r="F85" s="17">
        <v>0</v>
      </c>
      <c r="G85" s="18">
        <v>0.23</v>
      </c>
      <c r="H85" s="19">
        <f t="shared" si="4"/>
        <v>0</v>
      </c>
      <c r="I85" s="32">
        <f t="shared" si="5"/>
        <v>0</v>
      </c>
      <c r="J85" s="55"/>
    </row>
    <row r="86" spans="1:10" ht="25.5">
      <c r="A86" s="14">
        <v>81</v>
      </c>
      <c r="B86" s="15" t="s">
        <v>91</v>
      </c>
      <c r="C86" s="34">
        <v>10</v>
      </c>
      <c r="D86" s="16" t="s">
        <v>31</v>
      </c>
      <c r="E86" s="16"/>
      <c r="F86" s="17">
        <v>0</v>
      </c>
      <c r="G86" s="18">
        <v>0.23</v>
      </c>
      <c r="H86" s="19">
        <f t="shared" si="4"/>
        <v>0</v>
      </c>
      <c r="I86" s="32">
        <f t="shared" si="5"/>
        <v>0</v>
      </c>
      <c r="J86" s="55"/>
    </row>
    <row r="87" spans="1:10" ht="38.25">
      <c r="A87" s="14">
        <v>82</v>
      </c>
      <c r="B87" s="15" t="s">
        <v>92</v>
      </c>
      <c r="C87" s="34">
        <v>30</v>
      </c>
      <c r="D87" s="16" t="s">
        <v>31</v>
      </c>
      <c r="E87" s="16"/>
      <c r="F87" s="17">
        <v>0</v>
      </c>
      <c r="G87" s="18">
        <v>0.23</v>
      </c>
      <c r="H87" s="19">
        <f t="shared" si="4"/>
        <v>0</v>
      </c>
      <c r="I87" s="32">
        <f>SUM(C87*H87)</f>
        <v>0</v>
      </c>
      <c r="J87" s="55"/>
    </row>
    <row r="88" spans="1:10" ht="76.5">
      <c r="A88" s="14">
        <v>83</v>
      </c>
      <c r="B88" s="15" t="s">
        <v>93</v>
      </c>
      <c r="C88" s="34">
        <v>20</v>
      </c>
      <c r="D88" s="16" t="s">
        <v>8</v>
      </c>
      <c r="E88" s="16"/>
      <c r="F88" s="17">
        <v>0</v>
      </c>
      <c r="G88" s="18">
        <v>0.23</v>
      </c>
      <c r="H88" s="19">
        <f t="shared" si="4"/>
        <v>0</v>
      </c>
      <c r="I88" s="32">
        <f t="shared" ref="I88" si="6">SUM(C88*H88)</f>
        <v>0</v>
      </c>
      <c r="J88" s="55"/>
    </row>
    <row r="89" spans="1:10" ht="18">
      <c r="A89" s="14"/>
      <c r="B89" s="15"/>
      <c r="C89" s="35"/>
      <c r="D89" s="20"/>
      <c r="E89" s="20"/>
      <c r="F89" s="21"/>
      <c r="G89" s="22"/>
      <c r="H89" s="23" t="s">
        <v>10</v>
      </c>
      <c r="I89" s="52">
        <f>SUM(I83:I88)</f>
        <v>0</v>
      </c>
      <c r="J89" s="55"/>
    </row>
    <row r="90" spans="1:10" ht="18" customHeight="1">
      <c r="A90" s="58" t="s">
        <v>94</v>
      </c>
      <c r="B90" s="58"/>
      <c r="C90" s="58"/>
      <c r="D90" s="58"/>
      <c r="E90" s="58"/>
      <c r="F90" s="58"/>
      <c r="G90" s="58"/>
      <c r="H90" s="58"/>
      <c r="I90" s="59"/>
      <c r="J90" s="55"/>
    </row>
    <row r="91" spans="1:10" ht="25.5">
      <c r="A91" s="30">
        <v>84</v>
      </c>
      <c r="B91" s="51" t="s">
        <v>95</v>
      </c>
      <c r="C91" s="36">
        <v>5</v>
      </c>
      <c r="D91" s="26" t="s">
        <v>8</v>
      </c>
      <c r="E91" s="26"/>
      <c r="F91" s="27">
        <v>0</v>
      </c>
      <c r="G91" s="28">
        <v>0.23</v>
      </c>
      <c r="H91" s="29">
        <f t="shared" ref="H91:H110" si="7">F91+F91*G91</f>
        <v>0</v>
      </c>
      <c r="I91" s="53">
        <f t="shared" ref="I91:I110" si="8">SUM(C91*H91)</f>
        <v>0</v>
      </c>
      <c r="J91" s="55"/>
    </row>
    <row r="92" spans="1:10" ht="25.5">
      <c r="A92" s="30">
        <v>85</v>
      </c>
      <c r="B92" s="51" t="s">
        <v>96</v>
      </c>
      <c r="C92" s="36">
        <v>10</v>
      </c>
      <c r="D92" s="26" t="s">
        <v>8</v>
      </c>
      <c r="E92" s="26"/>
      <c r="F92" s="27">
        <v>0</v>
      </c>
      <c r="G92" s="28">
        <v>0.23</v>
      </c>
      <c r="H92" s="29">
        <f t="shared" si="7"/>
        <v>0</v>
      </c>
      <c r="I92" s="53">
        <f t="shared" si="8"/>
        <v>0</v>
      </c>
      <c r="J92" s="55"/>
    </row>
    <row r="93" spans="1:10" ht="25.5">
      <c r="A93" s="30">
        <v>86</v>
      </c>
      <c r="B93" s="51" t="s">
        <v>97</v>
      </c>
      <c r="C93" s="36">
        <v>5</v>
      </c>
      <c r="D93" s="26" t="s">
        <v>8</v>
      </c>
      <c r="E93" s="26"/>
      <c r="F93" s="27">
        <v>0</v>
      </c>
      <c r="G93" s="28">
        <v>0.23</v>
      </c>
      <c r="H93" s="29">
        <f t="shared" si="7"/>
        <v>0</v>
      </c>
      <c r="I93" s="53">
        <f t="shared" si="8"/>
        <v>0</v>
      </c>
      <c r="J93" s="55"/>
    </row>
    <row r="94" spans="1:10" ht="25.5">
      <c r="A94" s="30">
        <v>87</v>
      </c>
      <c r="B94" s="51" t="s">
        <v>98</v>
      </c>
      <c r="C94" s="36">
        <v>10</v>
      </c>
      <c r="D94" s="26" t="s">
        <v>99</v>
      </c>
      <c r="E94" s="26"/>
      <c r="F94" s="27">
        <v>0</v>
      </c>
      <c r="G94" s="28">
        <v>0.23</v>
      </c>
      <c r="H94" s="29">
        <f t="shared" si="7"/>
        <v>0</v>
      </c>
      <c r="I94" s="53">
        <f t="shared" si="8"/>
        <v>0</v>
      </c>
      <c r="J94" s="55"/>
    </row>
    <row r="95" spans="1:10" ht="25.5">
      <c r="A95" s="30">
        <v>88</v>
      </c>
      <c r="B95" s="51" t="s">
        <v>100</v>
      </c>
      <c r="C95" s="36">
        <v>10</v>
      </c>
      <c r="D95" s="26" t="s">
        <v>99</v>
      </c>
      <c r="E95" s="26"/>
      <c r="F95" s="27">
        <v>0</v>
      </c>
      <c r="G95" s="28">
        <v>0.23</v>
      </c>
      <c r="H95" s="29">
        <f t="shared" si="7"/>
        <v>0</v>
      </c>
      <c r="I95" s="53">
        <f t="shared" si="8"/>
        <v>0</v>
      </c>
      <c r="J95" s="55"/>
    </row>
    <row r="96" spans="1:10" ht="25.5">
      <c r="A96" s="30">
        <v>89</v>
      </c>
      <c r="B96" s="51" t="s">
        <v>101</v>
      </c>
      <c r="C96" s="36">
        <v>10</v>
      </c>
      <c r="D96" s="26" t="s">
        <v>99</v>
      </c>
      <c r="E96" s="26"/>
      <c r="F96" s="27">
        <v>0</v>
      </c>
      <c r="G96" s="28">
        <v>0.23</v>
      </c>
      <c r="H96" s="29">
        <f t="shared" si="7"/>
        <v>0</v>
      </c>
      <c r="I96" s="53">
        <f t="shared" si="8"/>
        <v>0</v>
      </c>
      <c r="J96" s="55"/>
    </row>
    <row r="97" spans="1:10" ht="25.5">
      <c r="A97" s="30">
        <v>90</v>
      </c>
      <c r="B97" s="51" t="s">
        <v>102</v>
      </c>
      <c r="C97" s="36">
        <v>10</v>
      </c>
      <c r="D97" s="26" t="s">
        <v>99</v>
      </c>
      <c r="E97" s="26"/>
      <c r="F97" s="27">
        <v>0</v>
      </c>
      <c r="G97" s="28">
        <v>0.23</v>
      </c>
      <c r="H97" s="29">
        <f t="shared" si="7"/>
        <v>0</v>
      </c>
      <c r="I97" s="53">
        <f t="shared" si="8"/>
        <v>0</v>
      </c>
      <c r="J97" s="55"/>
    </row>
    <row r="98" spans="1:10" ht="51">
      <c r="A98" s="30">
        <v>91</v>
      </c>
      <c r="B98" s="51" t="s">
        <v>103</v>
      </c>
      <c r="C98" s="36">
        <v>125</v>
      </c>
      <c r="D98" s="26" t="s">
        <v>8</v>
      </c>
      <c r="E98" s="26"/>
      <c r="F98" s="27">
        <v>0</v>
      </c>
      <c r="G98" s="28">
        <v>0.23</v>
      </c>
      <c r="H98" s="29">
        <f t="shared" si="7"/>
        <v>0</v>
      </c>
      <c r="I98" s="53">
        <f t="shared" si="8"/>
        <v>0</v>
      </c>
      <c r="J98" s="55"/>
    </row>
    <row r="99" spans="1:10" ht="51">
      <c r="A99" s="30">
        <v>92</v>
      </c>
      <c r="B99" s="51" t="s">
        <v>104</v>
      </c>
      <c r="C99" s="36">
        <v>125</v>
      </c>
      <c r="D99" s="26" t="s">
        <v>8</v>
      </c>
      <c r="E99" s="26"/>
      <c r="F99" s="27">
        <v>0</v>
      </c>
      <c r="G99" s="28">
        <v>0.23</v>
      </c>
      <c r="H99" s="29">
        <f t="shared" si="7"/>
        <v>0</v>
      </c>
      <c r="I99" s="53">
        <f t="shared" si="8"/>
        <v>0</v>
      </c>
      <c r="J99" s="55"/>
    </row>
    <row r="100" spans="1:10" ht="127.5">
      <c r="A100" s="30">
        <v>93</v>
      </c>
      <c r="B100" s="51" t="s">
        <v>105</v>
      </c>
      <c r="C100" s="36">
        <v>200</v>
      </c>
      <c r="D100" s="26" t="s">
        <v>8</v>
      </c>
      <c r="E100" s="26"/>
      <c r="F100" s="27">
        <v>0</v>
      </c>
      <c r="G100" s="28">
        <v>0.23</v>
      </c>
      <c r="H100" s="29">
        <f t="shared" si="7"/>
        <v>0</v>
      </c>
      <c r="I100" s="53">
        <f t="shared" si="8"/>
        <v>0</v>
      </c>
      <c r="J100" s="55"/>
    </row>
    <row r="101" spans="1:10" ht="25.5">
      <c r="A101" s="30">
        <v>94</v>
      </c>
      <c r="B101" s="51" t="s">
        <v>128</v>
      </c>
      <c r="C101" s="36">
        <v>10</v>
      </c>
      <c r="D101" s="26" t="s">
        <v>8</v>
      </c>
      <c r="E101" s="26"/>
      <c r="F101" s="27">
        <v>0</v>
      </c>
      <c r="G101" s="28">
        <v>0.23</v>
      </c>
      <c r="H101" s="29">
        <f t="shared" si="7"/>
        <v>0</v>
      </c>
      <c r="I101" s="53">
        <f t="shared" si="8"/>
        <v>0</v>
      </c>
      <c r="J101" s="55"/>
    </row>
    <row r="102" spans="1:10" ht="38.25">
      <c r="A102" s="30">
        <v>95</v>
      </c>
      <c r="B102" s="51" t="s">
        <v>127</v>
      </c>
      <c r="C102" s="36">
        <v>10</v>
      </c>
      <c r="D102" s="26" t="s">
        <v>8</v>
      </c>
      <c r="E102" s="26"/>
      <c r="F102" s="27">
        <v>0</v>
      </c>
      <c r="G102" s="28">
        <v>0.23</v>
      </c>
      <c r="H102" s="29">
        <f t="shared" si="7"/>
        <v>0</v>
      </c>
      <c r="I102" s="53">
        <f t="shared" si="8"/>
        <v>0</v>
      </c>
      <c r="J102" s="55"/>
    </row>
    <row r="103" spans="1:10" ht="14.25">
      <c r="A103" s="30">
        <v>96</v>
      </c>
      <c r="B103" s="51" t="s">
        <v>129</v>
      </c>
      <c r="C103" s="36">
        <v>20</v>
      </c>
      <c r="D103" s="26" t="s">
        <v>8</v>
      </c>
      <c r="E103" s="26"/>
      <c r="F103" s="27">
        <v>0</v>
      </c>
      <c r="G103" s="28">
        <v>0.23</v>
      </c>
      <c r="H103" s="29">
        <f t="shared" si="7"/>
        <v>0</v>
      </c>
      <c r="I103" s="53">
        <f t="shared" si="8"/>
        <v>0</v>
      </c>
      <c r="J103" s="55"/>
    </row>
    <row r="104" spans="1:10" ht="89.25">
      <c r="A104" s="30">
        <v>97</v>
      </c>
      <c r="B104" s="51" t="s">
        <v>130</v>
      </c>
      <c r="C104" s="36">
        <v>50</v>
      </c>
      <c r="D104" s="26" t="s">
        <v>8</v>
      </c>
      <c r="E104" s="26"/>
      <c r="F104" s="27">
        <v>0</v>
      </c>
      <c r="G104" s="28">
        <v>0.23</v>
      </c>
      <c r="H104" s="29">
        <f t="shared" si="7"/>
        <v>0</v>
      </c>
      <c r="I104" s="53">
        <f t="shared" si="8"/>
        <v>0</v>
      </c>
      <c r="J104" s="55"/>
    </row>
    <row r="105" spans="1:10" ht="25.5">
      <c r="A105" s="30">
        <v>98</v>
      </c>
      <c r="B105" s="51" t="s">
        <v>106</v>
      </c>
      <c r="C105" s="36">
        <v>100</v>
      </c>
      <c r="D105" s="26" t="s">
        <v>31</v>
      </c>
      <c r="E105" s="26"/>
      <c r="F105" s="27">
        <v>0</v>
      </c>
      <c r="G105" s="28">
        <v>0.23</v>
      </c>
      <c r="H105" s="29">
        <f t="shared" si="7"/>
        <v>0</v>
      </c>
      <c r="I105" s="53">
        <f t="shared" si="8"/>
        <v>0</v>
      </c>
      <c r="J105" s="55"/>
    </row>
    <row r="106" spans="1:10" ht="25.5">
      <c r="A106" s="30">
        <v>99</v>
      </c>
      <c r="B106" s="51" t="s">
        <v>107</v>
      </c>
      <c r="C106" s="36">
        <v>100</v>
      </c>
      <c r="D106" s="26" t="s">
        <v>31</v>
      </c>
      <c r="E106" s="26"/>
      <c r="F106" s="27">
        <v>0</v>
      </c>
      <c r="G106" s="28">
        <v>0.23</v>
      </c>
      <c r="H106" s="29">
        <f t="shared" si="7"/>
        <v>0</v>
      </c>
      <c r="I106" s="53">
        <f t="shared" si="8"/>
        <v>0</v>
      </c>
      <c r="J106" s="55"/>
    </row>
    <row r="107" spans="1:10" ht="14.25">
      <c r="A107" s="30">
        <v>100</v>
      </c>
      <c r="B107" s="51" t="s">
        <v>108</v>
      </c>
      <c r="C107" s="36">
        <v>20</v>
      </c>
      <c r="D107" s="26" t="s">
        <v>99</v>
      </c>
      <c r="E107" s="26"/>
      <c r="F107" s="27">
        <v>0</v>
      </c>
      <c r="G107" s="28">
        <v>0.23</v>
      </c>
      <c r="H107" s="29">
        <f t="shared" si="7"/>
        <v>0</v>
      </c>
      <c r="I107" s="53">
        <f t="shared" si="8"/>
        <v>0</v>
      </c>
      <c r="J107" s="55"/>
    </row>
    <row r="108" spans="1:10" ht="14.25">
      <c r="A108" s="30">
        <v>101</v>
      </c>
      <c r="B108" s="51" t="s">
        <v>109</v>
      </c>
      <c r="C108" s="36">
        <v>20</v>
      </c>
      <c r="D108" s="26" t="s">
        <v>99</v>
      </c>
      <c r="E108" s="26"/>
      <c r="F108" s="27">
        <v>0</v>
      </c>
      <c r="G108" s="28">
        <v>0.23</v>
      </c>
      <c r="H108" s="29">
        <f t="shared" si="7"/>
        <v>0</v>
      </c>
      <c r="I108" s="53">
        <f t="shared" si="8"/>
        <v>0</v>
      </c>
      <c r="J108" s="55"/>
    </row>
    <row r="109" spans="1:10" ht="14.25">
      <c r="A109" s="30">
        <v>102</v>
      </c>
      <c r="B109" s="51" t="s">
        <v>110</v>
      </c>
      <c r="C109" s="36">
        <v>20</v>
      </c>
      <c r="D109" s="26" t="s">
        <v>99</v>
      </c>
      <c r="E109" s="26"/>
      <c r="F109" s="27">
        <v>0</v>
      </c>
      <c r="G109" s="28">
        <v>0.23</v>
      </c>
      <c r="H109" s="29">
        <f t="shared" si="7"/>
        <v>0</v>
      </c>
      <c r="I109" s="53">
        <f t="shared" si="8"/>
        <v>0</v>
      </c>
      <c r="J109" s="55"/>
    </row>
    <row r="110" spans="1:10" ht="51">
      <c r="A110" s="30">
        <v>103</v>
      </c>
      <c r="B110" s="51" t="s">
        <v>111</v>
      </c>
      <c r="C110" s="36">
        <v>3</v>
      </c>
      <c r="D110" s="26" t="s">
        <v>8</v>
      </c>
      <c r="E110" s="26"/>
      <c r="F110" s="27">
        <v>0</v>
      </c>
      <c r="G110" s="28">
        <v>0.23</v>
      </c>
      <c r="H110" s="29">
        <f t="shared" si="7"/>
        <v>0</v>
      </c>
      <c r="I110" s="53">
        <f t="shared" si="8"/>
        <v>0</v>
      </c>
      <c r="J110" s="55"/>
    </row>
    <row r="111" spans="1:10" ht="18">
      <c r="A111" s="14"/>
      <c r="B111" s="15"/>
      <c r="C111" s="35"/>
      <c r="D111" s="20"/>
      <c r="E111" s="20"/>
      <c r="F111" s="21"/>
      <c r="G111" s="22"/>
      <c r="H111" s="23" t="s">
        <v>10</v>
      </c>
      <c r="I111" s="52">
        <f>SUM(I91:I110)</f>
        <v>0</v>
      </c>
      <c r="J111" s="55"/>
    </row>
    <row r="112" spans="1:10" ht="18" customHeight="1">
      <c r="A112" s="56" t="s">
        <v>112</v>
      </c>
      <c r="B112" s="56"/>
      <c r="C112" s="56"/>
      <c r="D112" s="56"/>
      <c r="E112" s="56"/>
      <c r="F112" s="56"/>
      <c r="G112" s="56"/>
      <c r="H112" s="56"/>
      <c r="I112" s="57"/>
      <c r="J112" s="55"/>
    </row>
    <row r="113" spans="1:10" ht="153">
      <c r="A113" s="14">
        <v>104</v>
      </c>
      <c r="B113" s="25" t="s">
        <v>113</v>
      </c>
      <c r="C113" s="34">
        <v>1</v>
      </c>
      <c r="D113" s="16" t="s">
        <v>8</v>
      </c>
      <c r="E113" s="16"/>
      <c r="F113" s="17">
        <v>0</v>
      </c>
      <c r="G113" s="18">
        <v>0.23</v>
      </c>
      <c r="H113" s="19">
        <f>F113+F113*G113</f>
        <v>0</v>
      </c>
      <c r="I113" s="32">
        <f>SUM(C113*H113)</f>
        <v>0</v>
      </c>
      <c r="J113" s="55"/>
    </row>
    <row r="114" spans="1:10" ht="18">
      <c r="A114" s="14"/>
      <c r="B114" s="15"/>
      <c r="C114" s="35"/>
      <c r="D114" s="20"/>
      <c r="E114" s="20"/>
      <c r="F114" s="21" t="s">
        <v>114</v>
      </c>
      <c r="G114" s="22"/>
      <c r="H114" s="23" t="s">
        <v>10</v>
      </c>
      <c r="I114" s="52">
        <f>SUM(I113)</f>
        <v>0</v>
      </c>
      <c r="J114" s="55"/>
    </row>
    <row r="115" spans="1:10" ht="14.25" customHeight="1">
      <c r="A115" s="56" t="s">
        <v>115</v>
      </c>
      <c r="B115" s="56"/>
      <c r="C115" s="56"/>
      <c r="D115" s="56"/>
      <c r="E115" s="56"/>
      <c r="F115" s="56"/>
      <c r="G115" s="56"/>
      <c r="H115" s="56"/>
      <c r="I115" s="57"/>
      <c r="J115" s="55"/>
    </row>
    <row r="116" spans="1:10" ht="89.25">
      <c r="A116" s="14">
        <v>105</v>
      </c>
      <c r="B116" s="25" t="s">
        <v>116</v>
      </c>
      <c r="C116" s="34">
        <v>50</v>
      </c>
      <c r="D116" s="16" t="s">
        <v>8</v>
      </c>
      <c r="E116" s="16"/>
      <c r="F116" s="17">
        <v>0</v>
      </c>
      <c r="G116" s="18">
        <v>0.23</v>
      </c>
      <c r="H116" s="19">
        <f>F116+F116*G116</f>
        <v>0</v>
      </c>
      <c r="I116" s="32">
        <f>SUM(C116*H116)</f>
        <v>0</v>
      </c>
      <c r="J116" s="55"/>
    </row>
    <row r="117" spans="1:10" ht="89.25">
      <c r="A117" s="14">
        <v>106</v>
      </c>
      <c r="B117" s="25" t="s">
        <v>117</v>
      </c>
      <c r="C117" s="34">
        <v>50</v>
      </c>
      <c r="D117" s="16" t="s">
        <v>8</v>
      </c>
      <c r="E117" s="16"/>
      <c r="F117" s="17">
        <v>0</v>
      </c>
      <c r="G117" s="18">
        <v>0.23</v>
      </c>
      <c r="H117" s="19">
        <f>F117+F117*G117</f>
        <v>0</v>
      </c>
      <c r="I117" s="32">
        <f>SUM(C117*H117)</f>
        <v>0</v>
      </c>
      <c r="J117" s="55"/>
    </row>
    <row r="118" spans="1:10" ht="18">
      <c r="A118" s="14"/>
      <c r="B118" s="15"/>
      <c r="C118" s="35"/>
      <c r="D118" s="20"/>
      <c r="E118" s="20"/>
      <c r="F118" s="21"/>
      <c r="G118" s="22"/>
      <c r="H118" s="23" t="s">
        <v>10</v>
      </c>
      <c r="I118" s="52">
        <f>SUM(I116:I117)</f>
        <v>0</v>
      </c>
      <c r="J118" s="55"/>
    </row>
    <row r="119" spans="1:10" ht="18" customHeight="1">
      <c r="A119" s="56" t="s">
        <v>118</v>
      </c>
      <c r="B119" s="56"/>
      <c r="C119" s="56"/>
      <c r="D119" s="56"/>
      <c r="E119" s="56"/>
      <c r="F119" s="56"/>
      <c r="G119" s="56"/>
      <c r="H119" s="56"/>
      <c r="I119" s="57"/>
      <c r="J119" s="55"/>
    </row>
    <row r="120" spans="1:10" ht="102.6" customHeight="1">
      <c r="A120" s="14">
        <v>107</v>
      </c>
      <c r="B120" s="31" t="s">
        <v>119</v>
      </c>
      <c r="C120" s="34">
        <v>1000</v>
      </c>
      <c r="D120" s="16" t="s">
        <v>8</v>
      </c>
      <c r="E120" s="16"/>
      <c r="F120" s="17">
        <v>0</v>
      </c>
      <c r="G120" s="18">
        <v>0.23</v>
      </c>
      <c r="H120" s="19">
        <f>F120+F120*G120</f>
        <v>0</v>
      </c>
      <c r="I120" s="32">
        <f>SUM(C120*H120)</f>
        <v>0</v>
      </c>
      <c r="J120" s="55"/>
    </row>
    <row r="121" spans="1:10" ht="89.25">
      <c r="A121" s="14">
        <v>108</v>
      </c>
      <c r="B121" s="25" t="s">
        <v>120</v>
      </c>
      <c r="C121" s="34">
        <v>1000</v>
      </c>
      <c r="D121" s="16" t="s">
        <v>8</v>
      </c>
      <c r="E121" s="16"/>
      <c r="F121" s="17">
        <v>0</v>
      </c>
      <c r="G121" s="18">
        <v>0.23</v>
      </c>
      <c r="H121" s="19">
        <f>F121+F121*G121</f>
        <v>0</v>
      </c>
      <c r="I121" s="32">
        <f>SUM(C121*H121)</f>
        <v>0</v>
      </c>
      <c r="J121" s="55"/>
    </row>
    <row r="122" spans="1:10" ht="25.5">
      <c r="A122" s="14">
        <v>109</v>
      </c>
      <c r="B122" s="25" t="s">
        <v>121</v>
      </c>
      <c r="C122" s="34">
        <v>500</v>
      </c>
      <c r="D122" s="16" t="s">
        <v>8</v>
      </c>
      <c r="E122" s="16"/>
      <c r="F122" s="17">
        <v>0</v>
      </c>
      <c r="G122" s="18">
        <v>0.23</v>
      </c>
      <c r="H122" s="19">
        <f>F122+F122*G122</f>
        <v>0</v>
      </c>
      <c r="I122" s="32">
        <f>SUM(C122*H122)</f>
        <v>0</v>
      </c>
      <c r="J122" s="55"/>
    </row>
    <row r="123" spans="1:10" ht="18">
      <c r="A123" s="14"/>
      <c r="B123" s="15"/>
      <c r="C123" s="35"/>
      <c r="D123" s="20"/>
      <c r="E123" s="20"/>
      <c r="F123" s="21"/>
      <c r="G123" s="22"/>
      <c r="H123" s="23" t="s">
        <v>10</v>
      </c>
      <c r="I123" s="52">
        <f>SUM(I120:I122)</f>
        <v>0</v>
      </c>
      <c r="J123" s="55"/>
    </row>
  </sheetData>
  <mergeCells count="7">
    <mergeCell ref="A119:I119"/>
    <mergeCell ref="A3:I3"/>
    <mergeCell ref="A18:I18"/>
    <mergeCell ref="A82:I82"/>
    <mergeCell ref="A90:I90"/>
    <mergeCell ref="A112:I112"/>
    <mergeCell ref="A115:I115"/>
  </mergeCells>
  <pageMargins left="0.7" right="0.7" top="0.75" bottom="0.75" header="0.51180555555555496" footer="0.51180555555555496"/>
  <pageSetup paperSize="9" scale="59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piśmiennicze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Doering</dc:creator>
  <dc:description/>
  <cp:lastModifiedBy>Agnieszka Tomaszewska</cp:lastModifiedBy>
  <cp:revision>11</cp:revision>
  <cp:lastPrinted>2023-05-17T08:27:13Z</cp:lastPrinted>
  <dcterms:created xsi:type="dcterms:W3CDTF">2018-06-15T12:54:41Z</dcterms:created>
  <dcterms:modified xsi:type="dcterms:W3CDTF">2023-05-18T09:14:49Z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