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s5.net\zam_pub\POSTĘPOWANIA 2022\84. Sterylizacja\Na strone\22.11\"/>
    </mc:Choice>
  </mc:AlternateContent>
  <xr:revisionPtr revIDLastSave="0" documentId="13_ncr:1_{98B5708F-03AD-4A0A-B063-DBBC96A412A9}" xr6:coauthVersionLast="47" xr6:coauthVersionMax="47" xr10:uidLastSave="{00000000-0000-0000-0000-000000000000}"/>
  <bookViews>
    <workbookView xWindow="6465" yWindow="1680" windowWidth="21600" windowHeight="11385" xr2:uid="{00000000-000D-0000-FFFF-FFFF00000000}"/>
  </bookViews>
  <sheets>
    <sheet name="USŁUGA formularz" sheetId="13" r:id="rId1"/>
  </sheets>
  <definedNames>
    <definedName name="_xlnm.Print_Area" localSheetId="0">'USŁUGA formularz'!$A$1:$H$39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3" l="1"/>
  <c r="H30" i="13" s="1"/>
  <c r="E30" i="13"/>
  <c r="F30" i="13" s="1"/>
  <c r="G29" i="13"/>
  <c r="H29" i="13" s="1"/>
  <c r="E29" i="13"/>
  <c r="F29" i="13" s="1"/>
  <c r="G28" i="13"/>
  <c r="H28" i="13" s="1"/>
  <c r="E28" i="13"/>
  <c r="F28" i="13" s="1"/>
  <c r="G27" i="13"/>
  <c r="H27" i="13" s="1"/>
  <c r="E27" i="13"/>
  <c r="F27" i="13" s="1"/>
  <c r="G25" i="13"/>
  <c r="H25" i="13" s="1"/>
  <c r="E25" i="13"/>
  <c r="F25" i="13" s="1"/>
  <c r="G24" i="13"/>
  <c r="H24" i="13" s="1"/>
  <c r="E24" i="13"/>
  <c r="F24" i="13" s="1"/>
  <c r="G23" i="13"/>
  <c r="H23" i="13" s="1"/>
  <c r="E23" i="13"/>
  <c r="F23" i="13" s="1"/>
  <c r="G22" i="13"/>
  <c r="H22" i="13" s="1"/>
  <c r="E22" i="13"/>
  <c r="F22" i="13" s="1"/>
  <c r="G21" i="13"/>
  <c r="H21" i="13" s="1"/>
  <c r="E21" i="13"/>
  <c r="F21" i="13" s="1"/>
  <c r="G20" i="13"/>
  <c r="H20" i="13" s="1"/>
  <c r="E20" i="13"/>
  <c r="F20" i="13" s="1"/>
  <c r="G19" i="13"/>
  <c r="H19" i="13" s="1"/>
  <c r="E19" i="13"/>
  <c r="F19" i="13" s="1"/>
  <c r="G18" i="13"/>
  <c r="H18" i="13" s="1"/>
  <c r="E18" i="13"/>
  <c r="F18" i="13" s="1"/>
  <c r="G17" i="13"/>
  <c r="H17" i="13" s="1"/>
  <c r="E17" i="13"/>
  <c r="F17" i="13" s="1"/>
  <c r="G16" i="13"/>
  <c r="H16" i="13" s="1"/>
  <c r="E16" i="13"/>
  <c r="F16" i="13" s="1"/>
  <c r="G14" i="13"/>
  <c r="H14" i="13" s="1"/>
  <c r="E14" i="13"/>
  <c r="F14" i="13" s="1"/>
  <c r="G13" i="13"/>
  <c r="H13" i="13" s="1"/>
  <c r="E13" i="13"/>
  <c r="F13" i="13" s="1"/>
  <c r="G11" i="13"/>
  <c r="H11" i="13" s="1"/>
  <c r="E11" i="13"/>
  <c r="F11" i="13" s="1"/>
  <c r="G10" i="13"/>
  <c r="H10" i="13" s="1"/>
  <c r="E10" i="13"/>
  <c r="F10" i="13" s="1"/>
  <c r="G9" i="13"/>
  <c r="H9" i="13" s="1"/>
  <c r="E9" i="13"/>
  <c r="F9" i="13" s="1"/>
  <c r="G8" i="13"/>
  <c r="H8" i="13" s="1"/>
  <c r="E8" i="13"/>
  <c r="F8" i="13" s="1"/>
  <c r="G7" i="13"/>
  <c r="H7" i="13" s="1"/>
  <c r="E7" i="13"/>
  <c r="F7" i="13" s="1"/>
  <c r="G6" i="13"/>
  <c r="H6" i="13" s="1"/>
  <c r="E6" i="13"/>
  <c r="F6" i="13" s="1"/>
  <c r="G5" i="13"/>
  <c r="E5" i="13"/>
  <c r="F5" i="13" s="1"/>
  <c r="G31" i="13" l="1"/>
  <c r="H31" i="13" s="1"/>
  <c r="H5" i="13"/>
</calcChain>
</file>

<file path=xl/sharedStrings.xml><?xml version="1.0" encoding="utf-8"?>
<sst xmlns="http://schemas.openxmlformats.org/spreadsheetml/2006/main" count="65" uniqueCount="65">
  <si>
    <t>Kod PM</t>
  </si>
  <si>
    <t>Nazwa PM</t>
  </si>
  <si>
    <t>VAT</t>
  </si>
  <si>
    <t>Wartość netto</t>
  </si>
  <si>
    <t>Wartość  brutto</t>
  </si>
  <si>
    <t>1.10</t>
  </si>
  <si>
    <t>1.11</t>
  </si>
  <si>
    <t>1.21</t>
  </si>
  <si>
    <t>pojedyńcze duże narzędzia chirurgiczne o rozmiarach 25cm x 40 cm z dezynfekcją</t>
  </si>
  <si>
    <t>1.31</t>
  </si>
  <si>
    <t>1.41</t>
  </si>
  <si>
    <t>1.51</t>
  </si>
  <si>
    <t>1.61</t>
  </si>
  <si>
    <t>2.20</t>
  </si>
  <si>
    <t>2.30</t>
  </si>
  <si>
    <t>4.11</t>
  </si>
  <si>
    <t>4.21</t>
  </si>
  <si>
    <t>4.30</t>
  </si>
  <si>
    <t>4.31</t>
  </si>
  <si>
    <t>4.41</t>
  </si>
  <si>
    <t>4.42</t>
  </si>
  <si>
    <t>4.43</t>
  </si>
  <si>
    <t>4.51</t>
  </si>
  <si>
    <t>4.52</t>
  </si>
  <si>
    <t>4.61</t>
  </si>
  <si>
    <t>Cena jednostkowa netto</t>
  </si>
  <si>
    <t>ilość</t>
  </si>
  <si>
    <t>Cena jednostkowa brutto</t>
  </si>
  <si>
    <t>pakiet sprzętu medycznego o rozmiarach 20 cm x 15 cm np. miski nerkowe, słoiki, tacki i inne z dezynfekcją</t>
  </si>
  <si>
    <t>pojedyńcze małe i średnie narzędzia chirurgiczne o rozmiarach 5 cm x 25 cm z dezynfekcją</t>
  </si>
  <si>
    <t>sterylizacja narzedzi chirurgicznych</t>
  </si>
  <si>
    <t>małe zestawy zestawy narzedzi chirurgicznych, o rozmiarach od 20 cm x 15 cm x 5 cm do 30 cm x 20 cm x 5 cm z dezynfekcją</t>
  </si>
  <si>
    <t>średnie zestawy narzedzi chirurgicznych, o rozmiarach od 30 cm x 20 cm x 5 cm do 35 cm x 30 cm x 10 cm z dezynfekcją</t>
  </si>
  <si>
    <t>duże zestawy narzędzi chirurgicznych o rozmiarach od 35 cm x 20 cm x 10 cm do 45 cm x 35 cm x 10 cm z dezynfekcją</t>
  </si>
  <si>
    <t>sterylizacja sprzętu medycznego tlenkiem etylenu</t>
  </si>
  <si>
    <t>duże pakiety bielizny &gt;3 szt. o rozmiarach od 30 cm x 20 cm x 10 cm do 30 cm x 30 cm x 50 cm</t>
  </si>
  <si>
    <t>drobny sprzęt medyczny np. igły punkcyjne, wietła, prostnice w pakiecie o wymiarach 10 cm x 12 cm / 20 cm x 15 cm z dezynfekcją</t>
  </si>
  <si>
    <t>średni sprzęt medyczny np. cewniki, światłowody w pakiecie o rozmiarach 30 cm x 20 cm / 40 cm x 30 cm z dezynfekcją</t>
  </si>
  <si>
    <t xml:space="preserve">średni sprzęt medyczny np. cewniki, światłowody w pakiecie o rozmiarach 30 cm x 20 cm / 40 cm x 30 cm bez dezynfekcji </t>
  </si>
  <si>
    <t>duży sprzęt medyczny np. cystoskop, optyka, rektroskop w pakiecie o rozmiarach 45 cm x 15 cm / 60 cm x 20 cm z dezynfekcją</t>
  </si>
  <si>
    <t>sprzęt medyczny w pakiecie o rozmiarze 90 cm x 35 cm z dodatkowym pakietem w środku z dezynfekcją</t>
  </si>
  <si>
    <t>sprzęt medyczny w pakiecie o rozmiarze 100 cm x 120 cm z dezynfekcją</t>
  </si>
  <si>
    <t>sprzęt medyczny w pakiecie o rozmiarze 90 cm x 35 cm lub z dodatkowymi pakietami w środku od 1 szt do 3 szt z dezynfekcją</t>
  </si>
  <si>
    <t>sprzęt medyczny w pakiecie o rozmiarze 90 cm x 35 cm lub z dodatkowymi pakietami w środku od 1 szt do 4 szt z dezynfekcją</t>
  </si>
  <si>
    <t>średni sprzęt medyczny np. pojedyńcze trokary, vitretom, prowadnice USG, operafolie w pakiecie o rozmiarach 20 cm x 15 cm / 30 cm x 20 cm z dezynfekcją</t>
  </si>
  <si>
    <t>duży sprzęt medyczny np. kleszczyki Klaysasera, direktoskopii w pakiecie o rozmiarach 60 cm x 20 cm / 70 cm x 20 cm z dezynfekcją</t>
  </si>
  <si>
    <t>RAZEM</t>
  </si>
  <si>
    <t>3.11</t>
  </si>
  <si>
    <t>3.21</t>
  </si>
  <si>
    <t>3.31</t>
  </si>
  <si>
    <t>3.41</t>
  </si>
  <si>
    <t>Drobny sprzęt  i mały sprzęt medyczny nie przekraczający rozmiaru pakietu 150mmx100 mm z dezynfekcją</t>
  </si>
  <si>
    <t>Średni pakiet sprzętu medycznego  nie przekraczający rozmiaru pakietu 250mmx200 mm z dezynfekcją</t>
  </si>
  <si>
    <t>Duży pakiet sprzętu medycznego  nie przekraczający rozmiaru pakietu 450mmx300 mm z dezynfekcją</t>
  </si>
  <si>
    <t>B.duży pakiet sprzętu medycznego  nie przekraczający rozmiaru pakietu 700mmx500 mm z dezynfekcją</t>
  </si>
  <si>
    <t>sterylizacja sprzetu medycznego plazmowa</t>
  </si>
  <si>
    <t xml:space="preserve"> podpis i pieczęć uprawnionego przedstawiciela Wykonawcy</t>
  </si>
  <si>
    <t xml:space="preserve">(miejscowość, data) </t>
  </si>
  <si>
    <t>…………………………………………………………………………………………………….</t>
  </si>
  <si>
    <t>…………………….…………</t>
  </si>
  <si>
    <t>pojedyńcze małe i średnie materiały do dezynfekcji np.obuwie,  pojemniki transportowe</t>
  </si>
  <si>
    <t>średnie pakiety bielizny - 1 faruch lub 1 serweta lub 1 podkład o rozmiarach od 15 cm x 15 cm x 5 cm do 30 cm x 20 cm x 10 cm</t>
  </si>
  <si>
    <t xml:space="preserve">sterylizacja bielizny operacyjnej </t>
  </si>
  <si>
    <t>84/PNE/SW/2022</t>
  </si>
  <si>
    <t>Załącznik nr 6a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</si>
</sst>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color indexed="8"/>
      <name val="Czcionka tekstu podstawowego"/>
      <charset val="238"/>
    </font>
    <font>
      <sz val="12"/>
      <color indexed="8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44" fontId="2" fillId="0" borderId="0" xfId="0" applyNumberFormat="1" applyFont="1"/>
    <xf numFmtId="0" fontId="3" fillId="0" borderId="0" xfId="0" applyFont="1" applyAlignment="1">
      <alignment vertical="center" wrapText="1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top"/>
    </xf>
    <xf numFmtId="0" fontId="4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44" fontId="8" fillId="2" borderId="1" xfId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44" fontId="8" fillId="0" borderId="1" xfId="1" applyFont="1" applyBorder="1" applyAlignment="1">
      <alignment horizontal="right" vertical="center" wrapText="1"/>
    </xf>
    <xf numFmtId="44" fontId="8" fillId="0" borderId="1" xfId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44" fontId="10" fillId="0" borderId="3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E7B7-DEEB-484D-A630-6AA34DCC88AD}">
  <dimension ref="A1:L94"/>
  <sheetViews>
    <sheetView tabSelected="1" zoomScaleNormal="100" workbookViewId="0">
      <selection activeCell="G2" sqref="G2"/>
    </sheetView>
  </sheetViews>
  <sheetFormatPr defaultColWidth="9" defaultRowHeight="11.25"/>
  <cols>
    <col min="1" max="1" width="6.875" style="3" customWidth="1"/>
    <col min="2" max="2" width="60.5" style="3" customWidth="1"/>
    <col min="3" max="3" width="7.625" style="3" customWidth="1"/>
    <col min="4" max="4" width="15.625" style="3" customWidth="1"/>
    <col min="5" max="5" width="12.625" style="3" customWidth="1"/>
    <col min="6" max="8" width="15.625" style="3" customWidth="1"/>
    <col min="9" max="10" width="9" style="3"/>
    <col min="11" max="12" width="13.125" style="3" bestFit="1" customWidth="1"/>
    <col min="13" max="16384" width="9" style="3"/>
  </cols>
  <sheetData>
    <row r="1" spans="1:9" ht="45.75" customHeight="1">
      <c r="B1"/>
    </row>
    <row r="2" spans="1:9" ht="24.95" customHeight="1">
      <c r="B2" s="9" t="s">
        <v>63</v>
      </c>
      <c r="G2" s="9" t="s">
        <v>64</v>
      </c>
    </row>
    <row r="3" spans="1:9" ht="42" customHeight="1">
      <c r="A3" s="13" t="s">
        <v>0</v>
      </c>
      <c r="B3" s="13" t="s">
        <v>1</v>
      </c>
      <c r="C3" s="14" t="s">
        <v>26</v>
      </c>
      <c r="D3" s="15" t="s">
        <v>25</v>
      </c>
      <c r="E3" s="15" t="s">
        <v>2</v>
      </c>
      <c r="F3" s="15" t="s">
        <v>27</v>
      </c>
      <c r="G3" s="13" t="s">
        <v>3</v>
      </c>
      <c r="H3" s="13" t="s">
        <v>4</v>
      </c>
      <c r="I3" s="2"/>
    </row>
    <row r="4" spans="1:9" ht="30" customHeight="1">
      <c r="A4" s="16"/>
      <c r="B4" s="17" t="s">
        <v>30</v>
      </c>
      <c r="C4" s="18"/>
      <c r="D4" s="19"/>
      <c r="E4" s="19"/>
      <c r="F4" s="20"/>
      <c r="G4" s="21"/>
      <c r="H4" s="16"/>
      <c r="I4" s="2"/>
    </row>
    <row r="5" spans="1:9" ht="30" customHeight="1">
      <c r="A5" s="22" t="s">
        <v>5</v>
      </c>
      <c r="B5" s="23" t="s">
        <v>60</v>
      </c>
      <c r="C5" s="42">
        <v>150000</v>
      </c>
      <c r="D5" s="25"/>
      <c r="E5" s="26">
        <f>D5*23%</f>
        <v>0</v>
      </c>
      <c r="F5" s="27">
        <f>D5+E5</f>
        <v>0</v>
      </c>
      <c r="G5" s="27">
        <f>D5*C5</f>
        <v>0</v>
      </c>
      <c r="H5" s="27">
        <f>SUM(G5*1.23)</f>
        <v>0</v>
      </c>
      <c r="I5" s="2"/>
    </row>
    <row r="6" spans="1:9" ht="30" customHeight="1">
      <c r="A6" s="22" t="s">
        <v>6</v>
      </c>
      <c r="B6" s="23" t="s">
        <v>29</v>
      </c>
      <c r="C6" s="24">
        <v>740190</v>
      </c>
      <c r="D6" s="25"/>
      <c r="E6" s="26">
        <f t="shared" ref="E6:E11" si="0">D6*23%</f>
        <v>0</v>
      </c>
      <c r="F6" s="27">
        <f t="shared" ref="F6:F11" si="1">D6+E6</f>
        <v>0</v>
      </c>
      <c r="G6" s="27">
        <f t="shared" ref="G6:G11" si="2">D6*C6</f>
        <v>0</v>
      </c>
      <c r="H6" s="27">
        <f t="shared" ref="H6:H11" si="3">SUM(G6*1.23)</f>
        <v>0</v>
      </c>
      <c r="I6" s="2"/>
    </row>
    <row r="7" spans="1:9" ht="30" customHeight="1">
      <c r="A7" s="22" t="s">
        <v>7</v>
      </c>
      <c r="B7" s="23" t="s">
        <v>8</v>
      </c>
      <c r="C7" s="24">
        <v>388445</v>
      </c>
      <c r="D7" s="25"/>
      <c r="E7" s="26">
        <f t="shared" si="0"/>
        <v>0</v>
      </c>
      <c r="F7" s="27">
        <f t="shared" si="1"/>
        <v>0</v>
      </c>
      <c r="G7" s="27">
        <f t="shared" si="2"/>
        <v>0</v>
      </c>
      <c r="H7" s="27">
        <f t="shared" si="3"/>
        <v>0</v>
      </c>
      <c r="I7" s="2"/>
    </row>
    <row r="8" spans="1:9" ht="30" customHeight="1">
      <c r="A8" s="22" t="s">
        <v>9</v>
      </c>
      <c r="B8" s="28" t="s">
        <v>28</v>
      </c>
      <c r="C8" s="24">
        <v>144110</v>
      </c>
      <c r="D8" s="25"/>
      <c r="E8" s="26">
        <f t="shared" si="0"/>
        <v>0</v>
      </c>
      <c r="F8" s="27">
        <f t="shared" si="1"/>
        <v>0</v>
      </c>
      <c r="G8" s="27">
        <f t="shared" si="2"/>
        <v>0</v>
      </c>
      <c r="H8" s="27">
        <f t="shared" si="3"/>
        <v>0</v>
      </c>
      <c r="I8" s="2"/>
    </row>
    <row r="9" spans="1:9" ht="30" customHeight="1">
      <c r="A9" s="22" t="s">
        <v>10</v>
      </c>
      <c r="B9" s="23" t="s">
        <v>31</v>
      </c>
      <c r="C9" s="42">
        <v>370500</v>
      </c>
      <c r="D9" s="25"/>
      <c r="E9" s="26">
        <f t="shared" si="0"/>
        <v>0</v>
      </c>
      <c r="F9" s="27">
        <f t="shared" si="1"/>
        <v>0</v>
      </c>
      <c r="G9" s="27">
        <f t="shared" si="2"/>
        <v>0</v>
      </c>
      <c r="H9" s="27">
        <f t="shared" si="3"/>
        <v>0</v>
      </c>
      <c r="I9" s="2"/>
    </row>
    <row r="10" spans="1:9" ht="30" customHeight="1">
      <c r="A10" s="22" t="s">
        <v>11</v>
      </c>
      <c r="B10" s="23" t="s">
        <v>32</v>
      </c>
      <c r="C10" s="24">
        <v>130205</v>
      </c>
      <c r="D10" s="25"/>
      <c r="E10" s="26">
        <f t="shared" si="0"/>
        <v>0</v>
      </c>
      <c r="F10" s="27">
        <f t="shared" si="1"/>
        <v>0</v>
      </c>
      <c r="G10" s="27">
        <f t="shared" si="2"/>
        <v>0</v>
      </c>
      <c r="H10" s="27">
        <f t="shared" si="3"/>
        <v>0</v>
      </c>
      <c r="I10" s="2"/>
    </row>
    <row r="11" spans="1:9" ht="30" customHeight="1">
      <c r="A11" s="22" t="s">
        <v>12</v>
      </c>
      <c r="B11" s="23" t="s">
        <v>33</v>
      </c>
      <c r="C11" s="24">
        <v>171095</v>
      </c>
      <c r="D11" s="25"/>
      <c r="E11" s="26">
        <f t="shared" si="0"/>
        <v>0</v>
      </c>
      <c r="F11" s="27">
        <f t="shared" si="1"/>
        <v>0</v>
      </c>
      <c r="G11" s="27">
        <f t="shared" si="2"/>
        <v>0</v>
      </c>
      <c r="H11" s="27">
        <f t="shared" si="3"/>
        <v>0</v>
      </c>
      <c r="I11" s="2"/>
    </row>
    <row r="12" spans="1:9" ht="30" customHeight="1">
      <c r="A12" s="29"/>
      <c r="B12" s="17" t="s">
        <v>62</v>
      </c>
      <c r="C12" s="18"/>
      <c r="D12" s="19"/>
      <c r="E12" s="30"/>
      <c r="F12" s="21"/>
      <c r="G12" s="31"/>
      <c r="H12" s="16"/>
      <c r="I12" s="2"/>
    </row>
    <row r="13" spans="1:9" ht="30" customHeight="1">
      <c r="A13" s="22" t="s">
        <v>13</v>
      </c>
      <c r="B13" s="23" t="s">
        <v>61</v>
      </c>
      <c r="C13" s="24">
        <v>24640</v>
      </c>
      <c r="D13" s="25"/>
      <c r="E13" s="26">
        <f>D13*23%</f>
        <v>0</v>
      </c>
      <c r="F13" s="27">
        <f>D13+E13</f>
        <v>0</v>
      </c>
      <c r="G13" s="27">
        <f>C13*D13</f>
        <v>0</v>
      </c>
      <c r="H13" s="27">
        <f t="shared" ref="H13:H14" si="4">SUM(G13*1.23)</f>
        <v>0</v>
      </c>
      <c r="I13" s="2"/>
    </row>
    <row r="14" spans="1:9" ht="30" customHeight="1">
      <c r="A14" s="22" t="s">
        <v>14</v>
      </c>
      <c r="B14" s="23" t="s">
        <v>35</v>
      </c>
      <c r="C14" s="24">
        <v>215</v>
      </c>
      <c r="D14" s="25"/>
      <c r="E14" s="26">
        <f>D14*23%</f>
        <v>0</v>
      </c>
      <c r="F14" s="27">
        <f>D14+E14</f>
        <v>0</v>
      </c>
      <c r="G14" s="27">
        <f>C14*D14</f>
        <v>0</v>
      </c>
      <c r="H14" s="27">
        <f t="shared" si="4"/>
        <v>0</v>
      </c>
      <c r="I14" s="2"/>
    </row>
    <row r="15" spans="1:9" ht="30" customHeight="1">
      <c r="A15" s="29"/>
      <c r="B15" s="17" t="s">
        <v>34</v>
      </c>
      <c r="C15" s="18"/>
      <c r="D15" s="19"/>
      <c r="E15" s="30"/>
      <c r="F15" s="21"/>
      <c r="G15" s="31"/>
      <c r="H15" s="16"/>
      <c r="I15" s="2"/>
    </row>
    <row r="16" spans="1:9" ht="30" customHeight="1">
      <c r="A16" s="22" t="s">
        <v>15</v>
      </c>
      <c r="B16" s="23" t="s">
        <v>36</v>
      </c>
      <c r="C16" s="24">
        <v>38975</v>
      </c>
      <c r="D16" s="25"/>
      <c r="E16" s="27">
        <f t="shared" ref="E16:E30" si="5">D16*23%</f>
        <v>0</v>
      </c>
      <c r="F16" s="27">
        <f t="shared" ref="F16:F30" si="6">D16+E16</f>
        <v>0</v>
      </c>
      <c r="G16" s="27">
        <f t="shared" ref="G16:G30" si="7">C16*D16</f>
        <v>0</v>
      </c>
      <c r="H16" s="27">
        <f t="shared" ref="H16:H25" si="8">SUM(G16*1.23)</f>
        <v>0</v>
      </c>
      <c r="I16" s="2"/>
    </row>
    <row r="17" spans="1:12" ht="30" customHeight="1">
      <c r="A17" s="22" t="s">
        <v>16</v>
      </c>
      <c r="B17" s="23" t="s">
        <v>44</v>
      </c>
      <c r="C17" s="24">
        <v>32475</v>
      </c>
      <c r="D17" s="25"/>
      <c r="E17" s="27">
        <f t="shared" si="5"/>
        <v>0</v>
      </c>
      <c r="F17" s="27">
        <f t="shared" si="6"/>
        <v>0</v>
      </c>
      <c r="G17" s="27">
        <f t="shared" si="7"/>
        <v>0</v>
      </c>
      <c r="H17" s="27">
        <f t="shared" si="8"/>
        <v>0</v>
      </c>
      <c r="I17" s="2"/>
    </row>
    <row r="18" spans="1:12" ht="30" customHeight="1">
      <c r="A18" s="22" t="s">
        <v>17</v>
      </c>
      <c r="B18" s="28" t="s">
        <v>38</v>
      </c>
      <c r="C18" s="24">
        <v>3720</v>
      </c>
      <c r="D18" s="25"/>
      <c r="E18" s="27">
        <f t="shared" si="5"/>
        <v>0</v>
      </c>
      <c r="F18" s="27">
        <f t="shared" si="6"/>
        <v>0</v>
      </c>
      <c r="G18" s="27">
        <f t="shared" si="7"/>
        <v>0</v>
      </c>
      <c r="H18" s="27">
        <f t="shared" si="8"/>
        <v>0</v>
      </c>
      <c r="I18" s="2"/>
    </row>
    <row r="19" spans="1:12" ht="30" customHeight="1">
      <c r="A19" s="22" t="s">
        <v>18</v>
      </c>
      <c r="B19" s="23" t="s">
        <v>37</v>
      </c>
      <c r="C19" s="24">
        <v>12980</v>
      </c>
      <c r="D19" s="25"/>
      <c r="E19" s="27">
        <f t="shared" si="5"/>
        <v>0</v>
      </c>
      <c r="F19" s="27">
        <f t="shared" si="6"/>
        <v>0</v>
      </c>
      <c r="G19" s="27">
        <f t="shared" si="7"/>
        <v>0</v>
      </c>
      <c r="H19" s="27">
        <f t="shared" si="8"/>
        <v>0</v>
      </c>
      <c r="I19" s="2"/>
    </row>
    <row r="20" spans="1:12" ht="30" customHeight="1">
      <c r="A20" s="22" t="s">
        <v>19</v>
      </c>
      <c r="B20" s="23" t="s">
        <v>39</v>
      </c>
      <c r="C20" s="24">
        <v>12530</v>
      </c>
      <c r="D20" s="25"/>
      <c r="E20" s="27">
        <f t="shared" si="5"/>
        <v>0</v>
      </c>
      <c r="F20" s="27">
        <f t="shared" si="6"/>
        <v>0</v>
      </c>
      <c r="G20" s="27">
        <f t="shared" si="7"/>
        <v>0</v>
      </c>
      <c r="H20" s="27">
        <f t="shared" si="8"/>
        <v>0</v>
      </c>
      <c r="I20" s="2"/>
    </row>
    <row r="21" spans="1:12" ht="30" customHeight="1">
      <c r="A21" s="22" t="s">
        <v>20</v>
      </c>
      <c r="B21" s="23" t="s">
        <v>45</v>
      </c>
      <c r="C21" s="24">
        <v>2365</v>
      </c>
      <c r="D21" s="25"/>
      <c r="E21" s="27">
        <f t="shared" si="5"/>
        <v>0</v>
      </c>
      <c r="F21" s="27">
        <f t="shared" si="6"/>
        <v>0</v>
      </c>
      <c r="G21" s="27">
        <f t="shared" si="7"/>
        <v>0</v>
      </c>
      <c r="H21" s="27">
        <f t="shared" si="8"/>
        <v>0</v>
      </c>
      <c r="I21" s="2"/>
    </row>
    <row r="22" spans="1:12" ht="30" customHeight="1">
      <c r="A22" s="22" t="s">
        <v>21</v>
      </c>
      <c r="B22" s="23" t="s">
        <v>41</v>
      </c>
      <c r="C22" s="24">
        <v>955</v>
      </c>
      <c r="D22" s="25"/>
      <c r="E22" s="27">
        <f t="shared" si="5"/>
        <v>0</v>
      </c>
      <c r="F22" s="27">
        <f t="shared" si="6"/>
        <v>0</v>
      </c>
      <c r="G22" s="27">
        <f t="shared" si="7"/>
        <v>0</v>
      </c>
      <c r="H22" s="27">
        <f t="shared" si="8"/>
        <v>0</v>
      </c>
      <c r="I22" s="2"/>
    </row>
    <row r="23" spans="1:12" ht="30" customHeight="1">
      <c r="A23" s="22" t="s">
        <v>22</v>
      </c>
      <c r="B23" s="23" t="s">
        <v>40</v>
      </c>
      <c r="C23" s="24">
        <v>2260</v>
      </c>
      <c r="D23" s="25"/>
      <c r="E23" s="27">
        <f t="shared" si="5"/>
        <v>0</v>
      </c>
      <c r="F23" s="27">
        <f t="shared" si="6"/>
        <v>0</v>
      </c>
      <c r="G23" s="27">
        <f t="shared" si="7"/>
        <v>0</v>
      </c>
      <c r="H23" s="27">
        <f t="shared" si="8"/>
        <v>0</v>
      </c>
      <c r="I23" s="2"/>
    </row>
    <row r="24" spans="1:12" ht="30" customHeight="1">
      <c r="A24" s="22" t="s">
        <v>23</v>
      </c>
      <c r="B24" s="23" t="s">
        <v>42</v>
      </c>
      <c r="C24" s="24">
        <v>15</v>
      </c>
      <c r="D24" s="25"/>
      <c r="E24" s="27">
        <f t="shared" si="5"/>
        <v>0</v>
      </c>
      <c r="F24" s="27">
        <f t="shared" si="6"/>
        <v>0</v>
      </c>
      <c r="G24" s="27">
        <f t="shared" si="7"/>
        <v>0</v>
      </c>
      <c r="H24" s="27">
        <f t="shared" si="8"/>
        <v>0</v>
      </c>
      <c r="I24" s="2"/>
      <c r="J24" s="4"/>
      <c r="K24" s="1"/>
      <c r="L24" s="1"/>
    </row>
    <row r="25" spans="1:12" ht="30" customHeight="1">
      <c r="A25" s="22" t="s">
        <v>24</v>
      </c>
      <c r="B25" s="23" t="s">
        <v>43</v>
      </c>
      <c r="C25" s="24">
        <v>665</v>
      </c>
      <c r="D25" s="25"/>
      <c r="E25" s="27">
        <f t="shared" si="5"/>
        <v>0</v>
      </c>
      <c r="F25" s="27">
        <f t="shared" si="6"/>
        <v>0</v>
      </c>
      <c r="G25" s="27">
        <f t="shared" si="7"/>
        <v>0</v>
      </c>
      <c r="H25" s="27">
        <f t="shared" si="8"/>
        <v>0</v>
      </c>
      <c r="I25" s="2"/>
    </row>
    <row r="26" spans="1:12" ht="30" customHeight="1">
      <c r="A26" s="32"/>
      <c r="B26" s="17" t="s">
        <v>55</v>
      </c>
      <c r="C26" s="33"/>
      <c r="D26" s="34"/>
      <c r="E26" s="34"/>
      <c r="F26" s="34"/>
      <c r="G26" s="34"/>
      <c r="H26" s="34"/>
      <c r="L26" s="1"/>
    </row>
    <row r="27" spans="1:12" ht="30" customHeight="1">
      <c r="A27" s="35" t="s">
        <v>47</v>
      </c>
      <c r="B27" s="36" t="s">
        <v>51</v>
      </c>
      <c r="C27" s="37">
        <v>50</v>
      </c>
      <c r="D27" s="25"/>
      <c r="E27" s="27">
        <f t="shared" si="5"/>
        <v>0</v>
      </c>
      <c r="F27" s="27">
        <f t="shared" si="6"/>
        <v>0</v>
      </c>
      <c r="G27" s="27">
        <f t="shared" si="7"/>
        <v>0</v>
      </c>
      <c r="H27" s="27">
        <f t="shared" ref="H27:H31" si="9">SUM(G27*1.23)</f>
        <v>0</v>
      </c>
    </row>
    <row r="28" spans="1:12" ht="30" customHeight="1">
      <c r="A28" s="35" t="s">
        <v>48</v>
      </c>
      <c r="B28" s="36" t="s">
        <v>52</v>
      </c>
      <c r="C28" s="37">
        <v>100</v>
      </c>
      <c r="D28" s="25"/>
      <c r="E28" s="27">
        <f t="shared" si="5"/>
        <v>0</v>
      </c>
      <c r="F28" s="27">
        <f t="shared" si="6"/>
        <v>0</v>
      </c>
      <c r="G28" s="27">
        <f t="shared" si="7"/>
        <v>0</v>
      </c>
      <c r="H28" s="27">
        <f t="shared" si="9"/>
        <v>0</v>
      </c>
    </row>
    <row r="29" spans="1:12" ht="30" customHeight="1">
      <c r="A29" s="35" t="s">
        <v>49</v>
      </c>
      <c r="B29" s="36" t="s">
        <v>53</v>
      </c>
      <c r="C29" s="37">
        <v>50</v>
      </c>
      <c r="D29" s="25"/>
      <c r="E29" s="27">
        <f t="shared" si="5"/>
        <v>0</v>
      </c>
      <c r="F29" s="27">
        <f t="shared" si="6"/>
        <v>0</v>
      </c>
      <c r="G29" s="27">
        <f t="shared" si="7"/>
        <v>0</v>
      </c>
      <c r="H29" s="27">
        <f t="shared" si="9"/>
        <v>0</v>
      </c>
    </row>
    <row r="30" spans="1:12" ht="30" customHeight="1">
      <c r="A30" s="35" t="s">
        <v>50</v>
      </c>
      <c r="B30" s="36" t="s">
        <v>54</v>
      </c>
      <c r="C30" s="37">
        <v>100</v>
      </c>
      <c r="D30" s="25"/>
      <c r="E30" s="27">
        <f t="shared" si="5"/>
        <v>0</v>
      </c>
      <c r="F30" s="27">
        <f t="shared" si="6"/>
        <v>0</v>
      </c>
      <c r="G30" s="27">
        <f t="shared" si="7"/>
        <v>0</v>
      </c>
      <c r="H30" s="27">
        <f t="shared" si="9"/>
        <v>0</v>
      </c>
    </row>
    <row r="31" spans="1:12" ht="30" customHeight="1">
      <c r="A31" s="38"/>
      <c r="B31" s="39"/>
      <c r="C31" s="38"/>
      <c r="D31" s="38"/>
      <c r="E31" s="38"/>
      <c r="F31" s="40" t="s">
        <v>46</v>
      </c>
      <c r="G31" s="41">
        <f>SUM(G5:G30)</f>
        <v>0</v>
      </c>
      <c r="H31" s="27">
        <f t="shared" si="9"/>
        <v>0</v>
      </c>
    </row>
    <row r="32" spans="1:12" ht="24.95" customHeight="1">
      <c r="A32" s="5"/>
      <c r="B32" s="6"/>
      <c r="C32" s="5"/>
      <c r="D32" s="5"/>
      <c r="E32" s="5"/>
      <c r="F32" s="11"/>
      <c r="G32" s="12"/>
      <c r="H32" s="7"/>
    </row>
    <row r="33" spans="2:5" ht="24.95" customHeight="1"/>
    <row r="34" spans="2:5" ht="24.95" customHeight="1">
      <c r="B34" s="3" t="s">
        <v>59</v>
      </c>
      <c r="E34" s="3" t="s">
        <v>58</v>
      </c>
    </row>
    <row r="35" spans="2:5" ht="24.95" customHeight="1">
      <c r="B35" s="10" t="s">
        <v>57</v>
      </c>
      <c r="E35" s="8" t="s">
        <v>56</v>
      </c>
    </row>
    <row r="36" spans="2:5" ht="24.95" customHeight="1"/>
    <row r="37" spans="2:5" ht="24.95" customHeight="1"/>
    <row r="38" spans="2:5" ht="24.95" customHeight="1"/>
    <row r="39" spans="2:5" ht="24.95" customHeight="1"/>
    <row r="40" spans="2:5" ht="24.95" customHeight="1"/>
    <row r="41" spans="2:5" ht="24.95" customHeight="1"/>
    <row r="42" spans="2:5" ht="24.95" customHeight="1"/>
    <row r="43" spans="2:5" ht="24.95" customHeight="1"/>
    <row r="44" spans="2:5" ht="24.95" customHeight="1"/>
    <row r="45" spans="2:5" ht="24.95" customHeight="1"/>
    <row r="46" spans="2:5" ht="24.95" customHeight="1"/>
    <row r="47" spans="2:5" ht="24.95" customHeight="1"/>
    <row r="48" spans="2:5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</sheetData>
  <pageMargins left="0.19685039370078741" right="0" top="0.98425196850393704" bottom="0.98425196850393704" header="0.51181102362204722" footer="0.51181102362204722"/>
  <pageSetup paperSize="9" scale="80" fitToHeight="2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USŁUGA formularz</vt:lpstr>
      <vt:lpstr>'USŁUGA formularz'!Obszar_wydruku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Ewa Krzeminska</cp:lastModifiedBy>
  <cp:lastPrinted>2016-04-01T06:15:35Z</cp:lastPrinted>
  <dcterms:created xsi:type="dcterms:W3CDTF">2013-02-26T12:01:13Z</dcterms:created>
  <dcterms:modified xsi:type="dcterms:W3CDTF">2022-12-06T07:40:37Z</dcterms:modified>
</cp:coreProperties>
</file>