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3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.xml" ContentType="application/vnd.openxmlformats-officedocument.spreadsheetml.revisionLog+xml"/>
  <Override PartName="/xl/revisions/revisionLog2.xml" ContentType="application/vnd.openxmlformats-officedocument.spreadsheetml.revisionLog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329"/>
  <workbookPr/>
  <mc:AlternateContent xmlns:mc="http://schemas.openxmlformats.org/markup-compatibility/2006">
    <mc:Choice Requires="x15">
      <x15ac:absPath xmlns:x15ac="http://schemas.microsoft.com/office/spreadsheetml/2010/11/ac" url="C:\Users\Adam.Kruczek\Documents\THC\BB\@Potencjalne zmiany do SIWZ\Zmiany do SIWZ\"/>
    </mc:Choice>
  </mc:AlternateContent>
  <bookViews>
    <workbookView xWindow="0" yWindow="0" windowWidth="15360" windowHeight="7680"/>
  </bookViews>
  <sheets>
    <sheet name="TER" sheetId="1" r:id="rId1"/>
  </sheets>
  <definedNames>
    <definedName name="_xlnm.Print_Area" localSheetId="0">TER!$A$1:$F$81</definedName>
    <definedName name="Z_0210A79E_DF2B_438A_92BD_BA7C2C16097B_.wvu.PrintArea" localSheetId="0" hidden="1">TER!$A$1:$F$79</definedName>
    <definedName name="Z_4DC6CAA0_30BA_4866_9EBF_054C27BDC923_.wvu.PrintArea" localSheetId="0" hidden="1">TER!$A$1:$F$81</definedName>
  </definedNames>
  <calcPr calcId="162913"/>
  <customWorkbookViews>
    <customWorkbookView name="Adam Kruczek - Widok osobisty" guid="{4DC6CAA0-30BA-4866-9EBF-054C27BDC923}" mergeInterval="0" personalView="1" maximized="1" xWindow="-8" yWindow="-8" windowWidth="1040" windowHeight="754" activeSheetId="1"/>
    <customWorkbookView name="Marcin Burdziński - Widok osobisty" guid="{00BD0A31-F0B8-44AB-8C7E-665482E2CA6B}" mergeInterval="0" personalView="1" maximized="1" windowWidth="1676" windowHeight="825" activeSheetId="1"/>
    <customWorkbookView name="a.starzyk - Widok osobisty" guid="{A590B71D-1762-4251-8407-4CC8EBD5AC3E}" mergeInterval="0" personalView="1" maximized="1" xWindow="1" yWindow="1" windowWidth="1020" windowHeight="539" activeSheetId="1"/>
    <customWorkbookView name="Jaroslaw Nowakowski - Widok osobisty" guid="{0210A79E-DF2B-438A-92BD-BA7C2C16097B}" mergeInterval="0" personalView="1" maximized="1" windowWidth="1676" windowHeight="825" activeSheetId="1"/>
  </customWorkbookViews>
</workbook>
</file>

<file path=xl/calcChain.xml><?xml version="1.0" encoding="utf-8"?>
<calcChain xmlns="http://schemas.openxmlformats.org/spreadsheetml/2006/main">
  <c r="F70" i="1" l="1"/>
  <c r="F71" i="1" l="1"/>
  <c r="F72" i="1" s="1"/>
</calcChain>
</file>

<file path=xl/sharedStrings.xml><?xml version="1.0" encoding="utf-8"?>
<sst xmlns="http://schemas.openxmlformats.org/spreadsheetml/2006/main" count="167" uniqueCount="154">
  <si>
    <t>Pieczęć Wykonawcy/Wykonawców</t>
  </si>
  <si>
    <t>Lp. / Nr Działania</t>
  </si>
  <si>
    <t>Nr kamienia milowego</t>
  </si>
  <si>
    <t>Działania / Kamienie Milowe</t>
  </si>
  <si>
    <t>A</t>
  </si>
  <si>
    <t>I</t>
  </si>
  <si>
    <t>II</t>
  </si>
  <si>
    <t>Projekt Systemu ITS - szczegółowe uzupełnienie i rozszerzenie dokumentacji Wykonawcy z Opisu Technicznego oferowanych rozwiązań dołączonej do Oferty Technicznej w stosunku do poszczególnych wymagań SIWZ - uszczegółowienie</t>
  </si>
  <si>
    <t>30 dni</t>
  </si>
  <si>
    <t>1.1.</t>
  </si>
  <si>
    <t>x</t>
  </si>
  <si>
    <t>Projekt Integracji Podsystemów ITS - uwzględniający poszczególne podsystemy przeznaczone do zaprojektowania i wdrożenia oraz w zakresie możliwego rozwoju funkcjonalnego i obszarowego zgodnie do wymagań SIWZ - integracja i rozwój</t>
  </si>
  <si>
    <t>90 dni</t>
  </si>
  <si>
    <t>1.2</t>
  </si>
  <si>
    <t>III</t>
  </si>
  <si>
    <t>80 dni</t>
  </si>
  <si>
    <t>Opracowanie projektu sygnalizacji świetlnej skrzyżowanie ul.Warszawska - Kwiatkowskiego - Sarni Stok/S32 w raz z mikrosymulacją oraz pozyskaniem stosownych opinii i zatwierdzeń do rzeczowej realizacji / modernizacji skrzyżowania</t>
  </si>
  <si>
    <t>Opracowanie projektu sygnalizacji świetlnej skrzyżowanie ul.Partyzantów - Andersa/S8 raz z mikrosymulacją oraz pozyskaniem stosownych opinii i zatwierdzeń do rzeczowej realizacji / modernizacji skrzyżowania</t>
  </si>
  <si>
    <t>Opracowanie projektu sygnalizacji świetlnej skrzyżowanie ul.Partyzantów - Karpacka/S7 raz z mikrosymulacją oraz pozyskaniem stosownych opinii i zatwierdzeń do rzeczowej realizacji / modernizacji skrzyżowania</t>
  </si>
  <si>
    <t>Opracowanie projektu sygnalizacji świetlnej skrzyżowanie ul.Partyzantów - Leszczyńska/S6 raz z mikrosymulacją oraz pozyskaniem stosownych opinii i zatwierdzeń do rzeczowej realizacji / modernizacji skrzyżowania</t>
  </si>
  <si>
    <t>IV</t>
  </si>
  <si>
    <t>Opracowanie projektu sygnalizacji świetlnej skrzyżowanie ul.Stojałowskiego - Dmowskiego - Konfederatów Barskich/S17 raz z mikrosymulacją oraz pozyskaniem stosownych opinii i zatwierdzeń do rzeczowej realizacji / modernizacji skrzyżowania</t>
  </si>
  <si>
    <t>nie dotyczy</t>
  </si>
  <si>
    <t>Opracowanie projektu sygnalizacji świetlnej przejście dla pieszych ul.Stojałowskiego - Ratuszowa/P6 raz z mikrosymulacją oraz pozyskaniem stosownych opinii i zatwierdzeń do rzeczowej realizacji / modernizacji</t>
  </si>
  <si>
    <t>Opracowanie projektu sygnalizacji świetlnej skrzyżowanie ul.Lwowska - Krakowska/S18 raz z mikrosymulacją oraz pozyskaniem stosownych opinii i zatwierdzeń do rzeczowej realizacji / modernizacji skrzyżowania</t>
  </si>
  <si>
    <t>Opracowanie projektu sygnalizacji świetlnej skrzyżowanie ul.Lwowska - Żywiecka - Stojałowskiego/S19 raz z mikrosymulacją oraz pozyskaniem stosownych opinii i zatwierdzeń do rzeczowej realizacji / modernizacji skrzyżowania</t>
  </si>
  <si>
    <t>V</t>
  </si>
  <si>
    <t>Opracowanie projektu sygnalizacji świetlnej skrzyżowanie ul.Warszawska - Czechowicka/S1 raz z mikrosymulacją oraz pozyskaniem stosownych opinii i zatwierdzeń do rzeczowej realizacji / modernizacji skrzyżowania</t>
  </si>
  <si>
    <t>100 dni</t>
  </si>
  <si>
    <t>Opracowanie projektu sygnalizacji świetlnej przejście dla pieszych ul.Warszawska - Budowlanych/P9 raz z mikrosymulacją oraz pozyskaniem stosownych opinii i zatwierdzeń do rzeczowej realizacji / modernizacji</t>
  </si>
  <si>
    <t>Opracowanie projektu sygnalizacji świetlnej skrzyżowanie ul.Warszawska - 3 Maja - Piastowska/S2 raz z mikrosymulacją oraz pozyskaniem stosownych opinii i zatwierdzeń do rzeczowej realizacji / modernizacji skrzyżowania</t>
  </si>
  <si>
    <t>Opracowanie projektu sygnalizacji świetlnej przejście dla pieszych ul.3 Maja (Dąbrowskiego)/P19 raz z mikrosymulacją oraz pozyskaniem stosownych opinii i zatwierdzeń do rzeczowej realizacji / modernizacji</t>
  </si>
  <si>
    <t>VI</t>
  </si>
  <si>
    <t>Opracowanie projektu sygnalizacji świetlnej przejście dla pieszych ul.3 Maja (Hotel Prezydent)/P1 raz z mikrosymulacją oraz pozyskaniem stosownych opinii i zatwierdzeń do rzeczowej realizacji / modernizacji</t>
  </si>
  <si>
    <t>110 dni</t>
  </si>
  <si>
    <t>Opracowanie projektu sygnalizacji świetlnej skrzyżowanie ul.3 Maja - Wzgórze - Zamkowa/S3 raz z mikrosymulacją oraz pozyskaniem stosownych opinii i zatwierdzeń do rzeczowej realizacji / modernizacji</t>
  </si>
  <si>
    <t>Opracowanie projektu sygnalizacji świetlnej przejście dla pieszych u.Partyzantów (Sikorskiego)/P3 raz z mikrosymulacją oraz pozyskaniem stosownych opinii i zatwierdzeń do rzeczowej realizacji / modernizacji</t>
  </si>
  <si>
    <t>Opracowanie projektu sygnalizacji świetlnej skrzyżowanie ul.Partyzantów - Rejtana/S4 raz z mikrosymulacją oraz pozyskaniem stosownych opinii i zatwierdzeń do rzeczowej realizacji / modernizacji skrzyżowania</t>
  </si>
  <si>
    <t>Opracowanie projektu sygnalizacji świetlnej skrzyżowanie ul.Partyzantów - Michałowicza/S5 raz z mikrosymulacją oraz pozyskaniem stosownych opinii i zatwierdzeń do rzeczowej realizacji / modernizacji skrzyżowania</t>
  </si>
  <si>
    <t>Opracowanie projektu sygnalizacji świetlnej przejście dla pieszych ul.Partyzantów - Czajkowskiego/P2 raz z mikrosymulacją oraz pozyskaniem stosownych opinii i zatwierdzeń do rzeczowej realizacji / modernizacji</t>
  </si>
  <si>
    <t>VII</t>
  </si>
  <si>
    <t>VIII</t>
  </si>
  <si>
    <t>IX</t>
  </si>
  <si>
    <t>X</t>
  </si>
  <si>
    <t>120 dni</t>
  </si>
  <si>
    <t>B</t>
  </si>
  <si>
    <t>XI</t>
  </si>
  <si>
    <t>Prace wdrożeniowe</t>
  </si>
  <si>
    <t>XII</t>
  </si>
  <si>
    <t>Budowa sygnalizacji świetlnych i zmiana organizacji ruchu - poziom lokalny, pasa ruchu drogowego, skrzyżowania z sygnalizacją świetlną</t>
  </si>
  <si>
    <t>240 dni</t>
  </si>
  <si>
    <t>XIII</t>
  </si>
  <si>
    <t>Budowa sygnalizacji świetlnej skrzyżowanie ul.Warszawska - Kwiatkowskiego - Sarni Stok/S32</t>
  </si>
  <si>
    <t>Budowa sygnalizacji świetlnej skrzyżowanie ul.Partyzantów - Andersa/S8</t>
  </si>
  <si>
    <t>Budowa sygnalizacji świetlnej skrzyżowanie ul.Partyzantów - Karpacka/S7</t>
  </si>
  <si>
    <t>Budowa sygnalizacji świetlnej skrzyżowanie ul.Partyzantów - Leszczyńska/S6</t>
  </si>
  <si>
    <t>XIV</t>
  </si>
  <si>
    <t>Budowa sygnalizacji świetlnej skrzyżowanie ul.Stojałowskiego - Dmowskiego - Konfederatów Barskich/S17</t>
  </si>
  <si>
    <t>160 dni</t>
  </si>
  <si>
    <t>Budowa sygnalizacji świetlnej przejście dla pieszych ul.Stojałowskiego - Ratuszowa/P6</t>
  </si>
  <si>
    <t>Budowa sygnalizacji świetlnej skrzyżowanie ul.Lwowska - Krakowska/S18</t>
  </si>
  <si>
    <t>Budowa sygnalizacji świetlnej skrzyżowanie ul.Lwowska - Żywiecka - Stojałowskiego/S19</t>
  </si>
  <si>
    <t>XV</t>
  </si>
  <si>
    <t>Budowa sygnalizacji świetlnej skrzyżowanie ul.Warszawska - Czechowicka/S1</t>
  </si>
  <si>
    <t>200 dni</t>
  </si>
  <si>
    <t>Budowa sygnalizacji świetlnej przejście dla pieszych ul.Warszawska - Budowlanych/P9</t>
  </si>
  <si>
    <t>Budowa sygnalizacji świetlnej skrzyżowanie ul.Warszawska - 3 Maja - Piastowska/S2</t>
  </si>
  <si>
    <t>Budowa sygnalizacji świetlnej przejście dla pieszych ul.3 Maja (Dąbrowskiego)/P19</t>
  </si>
  <si>
    <t>XVI</t>
  </si>
  <si>
    <t>Budowa sygnalizacji świetlnej przejście dla pieszych ul.3 Maja (Hotel Prezydent)/P1</t>
  </si>
  <si>
    <t>Budowa sygnalizacji świetlnej skrzyżowanie ul.3 Maja - Wzgórze - Zamkowa/S3</t>
  </si>
  <si>
    <t>Budowa sygnalizacji świetlnej przejście dla pieszych u.Partyzantów (Sikorskiego)/P3</t>
  </si>
  <si>
    <t>Budowa sygnalizacji świetlnej skrzyżowanie ul.Partyzantów - Michałowicza/S5</t>
  </si>
  <si>
    <t>Budowa sygnalizacji świetlnej przejście dla pieszych ul.Partyzantów - Czajkowskiego/P2</t>
  </si>
  <si>
    <t>XVII</t>
  </si>
  <si>
    <r>
      <rPr>
        <b/>
        <sz val="11"/>
        <color indexed="8"/>
        <rFont val="Calibri"/>
        <family val="2"/>
        <charset val="238"/>
      </rPr>
      <t>280 dni</t>
    </r>
  </si>
  <si>
    <t>XVIII</t>
  </si>
  <si>
    <t>280 dni</t>
  </si>
  <si>
    <t>XIX</t>
  </si>
  <si>
    <t>XX</t>
  </si>
  <si>
    <t>XXII</t>
  </si>
  <si>
    <t>300 dni</t>
  </si>
  <si>
    <t>330 dni</t>
  </si>
  <si>
    <t>'KALKULACJE   CEN  NALEŻY  WYKONAĆ  Z  UWZGLĘDNIENIEM  OPISU PRZEDMIOTU ZAMÓWIENIA</t>
  </si>
  <si>
    <t>Miejscowość, data</t>
  </si>
  <si>
    <t>oznaczenie sprawy: 256-16/IZ/43/D/PN</t>
  </si>
  <si>
    <t>TER na zaprojektowanie, dostarczenie, wykonanie i uruchomienie do działania w ruchu ulicznym miasta Bielsko – Biała Systemu ITS, w ramach zadania inwestycyjnego pn.: Rozwój Zrównoważonego Transportu Miejskiego w Bielsku Białej</t>
  </si>
  <si>
    <t xml:space="preserve">Stawka podatku VAT ………..% Kwota podatku VAT </t>
  </si>
  <si>
    <t>(podpis Wykonawcy/Pełnomocnika)</t>
  </si>
  <si>
    <t>Testy systemowe, Instruktaż Stanowiskowo - Utrzymaniowy , odbiory końcowe, weryfikacja przez niezależnego Konsultanta</t>
  </si>
  <si>
    <t>Opracowanie Projektu Podsystemu Łączności w tym przewodowej dla rozwiązań technologii ITS zlokalizowanych w korytarzach sieci ulicznej bezpośrednio powiązanych z sygnalizacją świetlną oraz mieszany system łączności przewodowej i lub bezprzewodowej dla rozwiązań technologii ITS zlokalizowanych po za tym bezpośrednim obszarem wraz z wymaganymi polskim prawem projektami branżowymi w tym projektami wykonawczymi, zawierającymi komplet uzgodnień i zatwierdzeniami do realizacji</t>
  </si>
  <si>
    <t>Wdrożenie Podsystemu zarządzania transportem publicznym oraz realizacja prac wdrożeniowych polegających na dostosowaniu pojazdów komunikacji miejskiej do pracy w systemie zarządzania transportem publicznym oraz dynamicznej informacji przystankowej - 125 pojazdów</t>
  </si>
  <si>
    <t>Wdrożenie Podsystemu informacji pasażerskiej oraz instalacja elektronicznych tablic informacji przystankowej/tablice dwustronne - lokalizacja na 22 przystankach</t>
  </si>
  <si>
    <t>Wdrożenie Podsystemu monitoringu wizyjnego w raz z Instalacją kamer monitoringu</t>
  </si>
  <si>
    <t>Doposażenie teletechniczne/IT CZR - stanowiska operatorskie, serwerownia, kontrola dostępu, IT, telekomuniakcja, ściana graficzna, klimatyzacja</t>
  </si>
  <si>
    <t>Wdrożenie Podsystemu łączności -przewodowej oraz mieszanego (przewodowej plus bezprzewodowej)</t>
  </si>
  <si>
    <t>Dostawa sprzętu i oprogramowania, implementacja oraz integracja, parametryzacja, kalibracja i uruchomienie Systemu ITS Bielsko Biała do pracy w warunkach rzeczywistego ruchu drogowego wraz  z podsystemami</t>
  </si>
  <si>
    <t>Projekt Podsystemu Zarządzania / Sterowania Ruchem w raz z opracowaniem strategii sterowania dla realizacji poziomu lokalnego - izolowanego, koordynacji liniowej i systemowego poziomu optymalizacji sieci ulicznej miasta Bielsko Biała, analizami efektywności ruchu z wykorzystaniem mikrosymulacji dla skrzyżowań zawierających się w ramach II-V kamienia milowego w raz z opracowaniem projektów sygnalizacji świetlnych dla tego kamienia milowego i pozyskaniem stosownych opinii oraz zatwierdzeń do ich rzeczowej realizacji / modernizacji skrzyżowania</t>
  </si>
  <si>
    <t>Prace projektowe - opracowanie i zatwierdzenie kompletnej dokumentacji projektowej, technicznej Systemu ITS Bielsko Biała - w tym dokumentacja projektowa, istruktażowa, specyfikacje techniczne, wnioski materiałowe, karty katalogowe, testy mikrosymulacyjne, prezentacje</t>
  </si>
  <si>
    <t>XXI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</si>
  <si>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</si>
  <si>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</si>
  <si>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</si>
  <si>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</si>
  <si>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</si>
  <si>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</si>
  <si>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</si>
  <si>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</si>
  <si>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</si>
  <si>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</si>
  <si>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</si>
  <si>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1.2.12</t>
  </si>
  <si>
    <t>1.2.13</t>
  </si>
  <si>
    <t>1.2.14</t>
  </si>
  <si>
    <t>1.2.15</t>
  </si>
  <si>
    <t>1.2.16</t>
  </si>
  <si>
    <t>1.2.17</t>
  </si>
  <si>
    <t>1.2.18</t>
  </si>
  <si>
    <t>Opracowanie Projektu Podsystemu Zarządzania Transportem Publicznym z dynamiczną informacją pasażerską, lokalizacją elektronicznych tablic informacji przystankowej wraz z uzgodnieniami i zatwierdzeniem do realizacji systemu</t>
  </si>
  <si>
    <t>Opracowanie Projektu Podsystemu monitoringu wizyjnego  wraz z uzgodnieniami i zatwierdzeniem do realizacji systemu</t>
  </si>
  <si>
    <t xml:space="preserve">Opracowanie Projektu Centrum Zarządzania Ruchem - adaptacji, aranżacji i wizualizacji pomieszczeń oraz doposażenia biurowego oraz sprzętowego w raz z wymaganymi polskim prawem projektami branżowymi w tym projektami wykonawczymi, zawierającymi komplet uzgodnień i zatwierdzeniami do realizacji. 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</si>
  <si>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</si>
  <si>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</si>
  <si>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</si>
  <si>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</si>
  <si>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</si>
  <si>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</si>
  <si>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</si>
  <si>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</si>
  <si>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</si>
  <si>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</si>
  <si>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</si>
  <si>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</si>
  <si>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</si>
  <si>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</si>
  <si>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</si>
  <si>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6.16</t>
  </si>
  <si>
    <t>6.17</t>
  </si>
  <si>
    <t>6.18</t>
  </si>
  <si>
    <t>Uruchomienie Podsystemu sterowania ruchem na ww. skrzyżowaniach i przejściach dla pieszych wraz z uruchomieniem priorytetu na sygnalizacjach dla pojazdów transportu publicznego</t>
  </si>
  <si>
    <t>Budowa sygnalizacji świetlnej skrzyżowanie ul.Partyzantów - Rejtana/S4</t>
  </si>
  <si>
    <t>Wartość netto pozycji</t>
  </si>
  <si>
    <t>Dopuszczalny udział % w wartosći pozycji "Razem wartość netto"</t>
  </si>
  <si>
    <t>max 12% wartości pozycji "Razem wartość netto"</t>
  </si>
  <si>
    <t>Razem wartość netto</t>
  </si>
  <si>
    <t>Ogółem wartość brutto</t>
  </si>
  <si>
    <t>C</t>
  </si>
  <si>
    <t>Testy, Instruktaż, odbiory</t>
  </si>
  <si>
    <t>min 5% wartości pozycji "Razem wartość netto"</t>
  </si>
  <si>
    <t>Okres realizacji</t>
  </si>
  <si>
    <t>max. czas dla realizacji prac projektowych wg. kamieni milowych nie może przekroczyć 120 dni od dnia podpisania umowy</t>
  </si>
  <si>
    <t>max. czas dla realizacji prac zakończeniowych wg. kamieni  milowych nie może przekroczyć 330 dni od dnia podpisania umowy</t>
  </si>
  <si>
    <t>max. czas dla realizacji prac wdrożeniowych wg. kamieni  milowych nie może przekroczyć 300 dni od dnia podpisania umowy</t>
  </si>
  <si>
    <t>TABELA ELEMENTÓW ROZLICZENIOWYCH - ZAMIENNA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</si>
</sst>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>
    <font>
      <sz val="12"/>
      <color indexed="8"/>
      <name val="Verdana"/>
    </font>
    <font>
      <sz val="11"/>
      <color indexed="8"/>
      <name val="Czcionka tekstu podstawowego"/>
    </font>
    <font>
      <sz val="12"/>
      <color indexed="8"/>
      <name val="Verdana"/>
      <family val="2"/>
      <charset val="238"/>
    </font>
    <font>
      <b/>
      <sz val="14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u/>
      <sz val="16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8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sz val="10"/>
      <name val="Times New Roman CE"/>
      <family val="1"/>
      <charset val="238"/>
    </font>
    <font>
      <b/>
      <sz val="10"/>
      <name val="Verdana"/>
      <family val="2"/>
      <charset val="1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2"/>
      <color indexed="8"/>
      <name val="Calibri"/>
    </font>
    <font>
      <b/>
      <sz val="10"/>
      <color indexed="8"/>
      <name val="Calibri"/>
    </font>
    <font>
      <sz val="10"/>
      <color indexed="8"/>
      <name val="Calibri"/>
    </font>
  </fonts>
  <fills count="7">
    <fill>
      <patternFill patternType="none"/>
    </fill>
    <fill>
      <patternFill patternType="gray125"/>
    </fill>
    <fill>
      <patternFill patternType="solid">
        <fgColor indexed="10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  <fill>
      <patternFill patternType="solid">
        <fgColor theme="4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/>
      <top style="thin">
        <color indexed="9"/>
      </top>
      <bottom/>
      <diagonal/>
    </border>
    <border>
      <left style="thin">
        <color indexed="9"/>
      </left>
      <right/>
      <top/>
      <bottom/>
      <diagonal/>
    </border>
    <border>
      <left/>
      <right/>
      <top/>
      <bottom/>
      <diagonal/>
    </border>
    <border>
      <left style="thin">
        <color indexed="9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9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 style="thin">
        <color indexed="8"/>
      </diagonal>
    </border>
    <border diagonalUp="1" diagonalDown="1">
      <left/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 diagonalUp="1" diagonalDown="1">
      <left style="thin">
        <color indexed="8"/>
      </left>
      <right style="thin">
        <color indexed="8"/>
      </right>
      <top style="thin">
        <color indexed="64"/>
      </top>
      <bottom/>
      <diagonal style="thin">
        <color indexed="8"/>
      </diagonal>
    </border>
    <border diagonalUp="1" diagonalDown="1">
      <left style="thin">
        <color indexed="8"/>
      </left>
      <right style="thin">
        <color indexed="8"/>
      </right>
      <top/>
      <bottom style="thin">
        <color indexed="8"/>
      </bottom>
      <diagonal style="thin">
        <color indexed="8"/>
      </diagonal>
    </border>
  </borders>
  <cellStyleXfs count="3">
    <xf numFmtId="0" fontId="0" fillId="0" borderId="0" applyNumberFormat="0" applyFill="0" applyBorder="0" applyProtection="0">
      <alignment vertical="top" wrapText="1"/>
    </xf>
    <xf numFmtId="0" fontId="13" fillId="0" borderId="4"/>
    <xf numFmtId="0" fontId="15" fillId="0" borderId="4"/>
  </cellStyleXfs>
  <cellXfs count="105">
    <xf numFmtId="0" fontId="0" fillId="0" borderId="0" xfId="0" applyFont="1" applyAlignment="1">
      <alignment vertical="top" wrapText="1"/>
    </xf>
    <xf numFmtId="0" fontId="2" fillId="0" borderId="0" xfId="0" applyNumberFormat="1" applyFont="1" applyAlignment="1">
      <alignment vertical="top" wrapText="1"/>
    </xf>
    <xf numFmtId="0" fontId="2" fillId="0" borderId="2" xfId="0" applyFont="1" applyBorder="1" applyAlignment="1"/>
    <xf numFmtId="0" fontId="2" fillId="0" borderId="3" xfId="0" applyFont="1" applyBorder="1" applyAlignment="1"/>
    <xf numFmtId="0" fontId="2" fillId="0" borderId="4" xfId="0" applyFont="1" applyBorder="1" applyAlignment="1"/>
    <xf numFmtId="1" fontId="5" fillId="0" borderId="4" xfId="0" applyNumberFormat="1" applyFont="1" applyBorder="1" applyAlignment="1">
      <alignment horizontal="left"/>
    </xf>
    <xf numFmtId="1" fontId="5" fillId="0" borderId="3" xfId="0" applyNumberFormat="1" applyFont="1" applyBorder="1" applyAlignment="1">
      <alignment horizontal="left"/>
    </xf>
    <xf numFmtId="0" fontId="5" fillId="0" borderId="3" xfId="0" applyNumberFormat="1" applyFont="1" applyBorder="1" applyAlignment="1">
      <alignment horizontal="left"/>
    </xf>
    <xf numFmtId="0" fontId="2" fillId="0" borderId="5" xfId="0" applyFont="1" applyBorder="1" applyAlignment="1"/>
    <xf numFmtId="0" fontId="2" fillId="0" borderId="6" xfId="0" applyFont="1" applyBorder="1" applyAlignment="1"/>
    <xf numFmtId="0" fontId="9" fillId="2" borderId="10" xfId="0" applyNumberFormat="1" applyFont="1" applyFill="1" applyBorder="1" applyAlignment="1">
      <alignment horizontal="center" vertical="center" wrapText="1"/>
    </xf>
    <xf numFmtId="0" fontId="7" fillId="3" borderId="10" xfId="0" applyNumberFormat="1" applyFont="1" applyFill="1" applyBorder="1" applyAlignment="1">
      <alignment horizontal="center" vertical="center" wrapText="1"/>
    </xf>
    <xf numFmtId="0" fontId="8" fillId="4" borderId="10" xfId="0" applyNumberFormat="1" applyFont="1" applyFill="1" applyBorder="1" applyAlignment="1">
      <alignment horizontal="center" vertical="center" wrapText="1"/>
    </xf>
    <xf numFmtId="0" fontId="8" fillId="0" borderId="10" xfId="0" applyNumberFormat="1" applyFont="1" applyBorder="1" applyAlignment="1">
      <alignment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/>
    </xf>
    <xf numFmtId="1" fontId="8" fillId="0" borderId="10" xfId="0" applyNumberFormat="1" applyFont="1" applyBorder="1" applyAlignment="1">
      <alignment horizontal="center" vertical="center"/>
    </xf>
    <xf numFmtId="0" fontId="8" fillId="5" borderId="10" xfId="0" applyNumberFormat="1" applyFont="1" applyFill="1" applyBorder="1" applyAlignment="1">
      <alignment horizontal="center" vertical="center" wrapText="1"/>
    </xf>
    <xf numFmtId="0" fontId="7" fillId="5" borderId="10" xfId="0" applyNumberFormat="1" applyFont="1" applyFill="1" applyBorder="1" applyAlignment="1">
      <alignment vertical="center" wrapText="1"/>
    </xf>
    <xf numFmtId="0" fontId="7" fillId="0" borderId="10" xfId="0" applyNumberFormat="1" applyFont="1" applyBorder="1" applyAlignment="1">
      <alignment vertical="center" wrapText="1"/>
    </xf>
    <xf numFmtId="0" fontId="7" fillId="0" borderId="10" xfId="0" applyNumberFormat="1" applyFont="1" applyBorder="1" applyAlignment="1">
      <alignment horizontal="center" vertical="center"/>
    </xf>
    <xf numFmtId="0" fontId="2" fillId="0" borderId="17" xfId="0" applyFont="1" applyBorder="1" applyAlignment="1"/>
    <xf numFmtId="0" fontId="11" fillId="0" borderId="4" xfId="0" applyNumberFormat="1" applyFont="1" applyBorder="1" applyAlignment="1">
      <alignment horizontal="left" vertical="top"/>
    </xf>
    <xf numFmtId="1" fontId="11" fillId="0" borderId="4" xfId="0" applyNumberFormat="1" applyFont="1" applyBorder="1" applyAlignment="1">
      <alignment horizontal="left" vertical="top"/>
    </xf>
    <xf numFmtId="4" fontId="4" fillId="0" borderId="4" xfId="0" applyNumberFormat="1" applyFont="1" applyBorder="1" applyAlignment="1">
      <alignment horizontal="center" vertical="center"/>
    </xf>
    <xf numFmtId="0" fontId="2" fillId="0" borderId="19" xfId="0" applyFont="1" applyBorder="1" applyAlignment="1"/>
    <xf numFmtId="1" fontId="4" fillId="0" borderId="20" xfId="0" applyNumberFormat="1" applyFont="1" applyBorder="1" applyAlignment="1">
      <alignment vertical="top" wrapText="1"/>
    </xf>
    <xf numFmtId="0" fontId="2" fillId="0" borderId="20" xfId="0" applyFont="1" applyBorder="1" applyAlignment="1"/>
    <xf numFmtId="0" fontId="8" fillId="0" borderId="18" xfId="0" applyNumberFormat="1" applyFont="1" applyBorder="1" applyAlignment="1">
      <alignment horizontal="center" vertical="center"/>
    </xf>
    <xf numFmtId="0" fontId="7" fillId="0" borderId="18" xfId="0" applyNumberFormat="1" applyFont="1" applyBorder="1" applyAlignment="1">
      <alignment horizontal="center" vertical="center"/>
    </xf>
    <xf numFmtId="0" fontId="7" fillId="0" borderId="18" xfId="0" applyNumberFormat="1" applyFont="1" applyBorder="1" applyAlignment="1">
      <alignment vertical="center" wrapText="1"/>
    </xf>
    <xf numFmtId="1" fontId="7" fillId="0" borderId="18" xfId="0" applyNumberFormat="1" applyFont="1" applyBorder="1" applyAlignment="1">
      <alignment horizontal="center" vertical="center" wrapText="1"/>
    </xf>
    <xf numFmtId="0" fontId="14" fillId="0" borderId="4" xfId="1" applyFont="1" applyFill="1" applyBorder="1" applyAlignment="1">
      <alignment horizontal="center" vertical="center" wrapText="1"/>
    </xf>
    <xf numFmtId="4" fontId="16" fillId="0" borderId="21" xfId="2" applyNumberFormat="1" applyFont="1" applyFill="1" applyBorder="1" applyAlignment="1">
      <alignment horizontal="right" vertical="center" wrapText="1"/>
    </xf>
    <xf numFmtId="4" fontId="0" fillId="0" borderId="4" xfId="0" applyNumberFormat="1" applyFill="1" applyBorder="1" applyAlignment="1">
      <alignment horizontal="center" vertical="center"/>
    </xf>
    <xf numFmtId="0" fontId="0" fillId="0" borderId="4" xfId="0" applyFill="1" applyBorder="1" applyAlignment="1"/>
    <xf numFmtId="0" fontId="16" fillId="0" borderId="4" xfId="2" applyFont="1" applyFill="1" applyBorder="1" applyAlignment="1">
      <alignment horizontal="right" vertical="center" wrapText="1"/>
    </xf>
    <xf numFmtId="0" fontId="7" fillId="0" borderId="4" xfId="0" applyNumberFormat="1" applyFont="1" applyBorder="1" applyAlignment="1">
      <alignment vertical="center" wrapText="1"/>
    </xf>
    <xf numFmtId="1" fontId="7" fillId="0" borderId="4" xfId="0" applyNumberFormat="1" applyFont="1" applyBorder="1" applyAlignment="1">
      <alignment horizontal="center" vertical="center" wrapText="1"/>
    </xf>
    <xf numFmtId="4" fontId="16" fillId="0" borderId="21" xfId="2" applyNumberFormat="1" applyFont="1" applyFill="1" applyBorder="1" applyAlignment="1">
      <alignment vertical="center" wrapText="1"/>
    </xf>
    <xf numFmtId="1" fontId="17" fillId="0" borderId="13" xfId="0" applyNumberFormat="1" applyFont="1" applyBorder="1" applyAlignment="1">
      <alignment horizontal="center" vertical="center"/>
    </xf>
    <xf numFmtId="1" fontId="8" fillId="5" borderId="22" xfId="0" applyNumberFormat="1" applyFont="1" applyFill="1" applyBorder="1" applyAlignment="1">
      <alignment horizontal="center" vertical="center"/>
    </xf>
    <xf numFmtId="1" fontId="7" fillId="3" borderId="22" xfId="0" applyNumberFormat="1" applyFont="1" applyFill="1" applyBorder="1" applyAlignment="1">
      <alignment horizontal="center" vertical="center"/>
    </xf>
    <xf numFmtId="0" fontId="17" fillId="3" borderId="10" xfId="0" applyNumberFormat="1" applyFont="1" applyFill="1" applyBorder="1" applyAlignment="1">
      <alignment horizontal="center" vertical="center" wrapText="1"/>
    </xf>
    <xf numFmtId="0" fontId="18" fillId="4" borderId="10" xfId="0" applyNumberFormat="1" applyFont="1" applyFill="1" applyBorder="1" applyAlignment="1">
      <alignment horizontal="center" vertical="center" wrapText="1"/>
    </xf>
    <xf numFmtId="0" fontId="18" fillId="0" borderId="10" xfId="0" applyNumberFormat="1" applyFont="1" applyBorder="1" applyAlignment="1">
      <alignment vertical="center" wrapText="1"/>
    </xf>
    <xf numFmtId="0" fontId="18" fillId="5" borderId="10" xfId="0" applyNumberFormat="1" applyFont="1" applyFill="1" applyBorder="1" applyAlignment="1">
      <alignment horizontal="center" vertical="center" wrapText="1"/>
    </xf>
    <xf numFmtId="0" fontId="17" fillId="0" borderId="11" xfId="0" applyNumberFormat="1" applyFont="1" applyBorder="1" applyAlignment="1">
      <alignment horizontal="center" vertical="center"/>
    </xf>
    <xf numFmtId="0" fontId="17" fillId="0" borderId="10" xfId="0" applyNumberFormat="1" applyFont="1" applyBorder="1" applyAlignment="1">
      <alignment horizontal="center" vertical="center"/>
    </xf>
    <xf numFmtId="0" fontId="19" fillId="2" borderId="10" xfId="0" applyNumberFormat="1" applyFont="1" applyFill="1" applyBorder="1" applyAlignment="1">
      <alignment horizontal="center" vertical="center" wrapText="1"/>
    </xf>
    <xf numFmtId="0" fontId="12" fillId="0" borderId="21" xfId="0" applyNumberFormat="1" applyFont="1" applyBorder="1" applyAlignment="1">
      <alignment horizontal="right" vertical="center" wrapText="1"/>
    </xf>
    <xf numFmtId="1" fontId="8" fillId="0" borderId="9" xfId="0" applyNumberFormat="1" applyFont="1" applyBorder="1" applyAlignment="1">
      <alignment horizontal="center" vertical="center"/>
    </xf>
    <xf numFmtId="0" fontId="21" fillId="0" borderId="23" xfId="0" applyNumberFormat="1" applyFont="1" applyBorder="1" applyAlignment="1">
      <alignment horizontal="center" vertical="center"/>
    </xf>
    <xf numFmtId="0" fontId="21" fillId="0" borderId="24" xfId="0" applyNumberFormat="1" applyFont="1" applyBorder="1" applyAlignment="1">
      <alignment horizontal="center" vertical="center"/>
    </xf>
    <xf numFmtId="1" fontId="21" fillId="0" borderId="24" xfId="0" applyNumberFormat="1" applyFont="1" applyBorder="1" applyAlignment="1">
      <alignment horizontal="center" vertical="center"/>
    </xf>
    <xf numFmtId="0" fontId="8" fillId="0" borderId="24" xfId="0" applyNumberFormat="1" applyFont="1" applyBorder="1" applyAlignment="1">
      <alignment horizontal="center" vertical="center"/>
    </xf>
    <xf numFmtId="0" fontId="8" fillId="0" borderId="25" xfId="0" applyNumberFormat="1" applyFont="1" applyBorder="1" applyAlignment="1">
      <alignment horizontal="center" vertical="center"/>
    </xf>
    <xf numFmtId="0" fontId="20" fillId="3" borderId="26" xfId="0" applyNumberFormat="1" applyFont="1" applyFill="1" applyBorder="1" applyAlignment="1">
      <alignment horizontal="center" vertical="center"/>
    </xf>
    <xf numFmtId="0" fontId="8" fillId="6" borderId="10" xfId="0" applyNumberFormat="1" applyFont="1" applyFill="1" applyBorder="1" applyAlignment="1">
      <alignment horizontal="center" vertical="center"/>
    </xf>
    <xf numFmtId="0" fontId="7" fillId="6" borderId="10" xfId="0" applyNumberFormat="1" applyFont="1" applyFill="1" applyBorder="1" applyAlignment="1">
      <alignment horizontal="center" vertical="center"/>
    </xf>
    <xf numFmtId="0" fontId="7" fillId="6" borderId="10" xfId="0" applyNumberFormat="1" applyFont="1" applyFill="1" applyBorder="1" applyAlignment="1">
      <alignment vertical="center" wrapText="1"/>
    </xf>
    <xf numFmtId="0" fontId="7" fillId="6" borderId="7" xfId="0" applyNumberFormat="1" applyFont="1" applyFill="1" applyBorder="1" applyAlignment="1">
      <alignment horizontal="center" vertical="center" wrapText="1"/>
    </xf>
    <xf numFmtId="1" fontId="8" fillId="0" borderId="27" xfId="0" applyNumberFormat="1" applyFont="1" applyBorder="1" applyAlignment="1">
      <alignment horizontal="center" vertical="center"/>
    </xf>
    <xf numFmtId="1" fontId="7" fillId="0" borderId="9" xfId="0" applyNumberFormat="1" applyFont="1" applyBorder="1" applyAlignment="1">
      <alignment horizontal="center" vertical="center"/>
    </xf>
    <xf numFmtId="0" fontId="21" fillId="5" borderId="28" xfId="0" applyNumberFormat="1" applyFont="1" applyFill="1" applyBorder="1" applyAlignment="1">
      <alignment horizontal="center" vertical="center"/>
    </xf>
    <xf numFmtId="1" fontId="8" fillId="0" borderId="24" xfId="0" applyNumberFormat="1" applyFont="1" applyBorder="1" applyAlignment="1">
      <alignment horizontal="center" vertical="center"/>
    </xf>
    <xf numFmtId="0" fontId="8" fillId="6" borderId="29" xfId="0" applyNumberFormat="1" applyFont="1" applyFill="1" applyBorder="1" applyAlignment="1">
      <alignment horizontal="center" vertical="center"/>
    </xf>
    <xf numFmtId="1" fontId="8" fillId="6" borderId="22" xfId="0" applyNumberFormat="1" applyFont="1" applyFill="1" applyBorder="1" applyAlignment="1">
      <alignment horizontal="center" vertical="center"/>
    </xf>
    <xf numFmtId="1" fontId="7" fillId="5" borderId="7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Border="1" applyAlignment="1">
      <alignment horizontal="center" vertical="center" wrapText="1"/>
    </xf>
    <xf numFmtId="1" fontId="17" fillId="0" borderId="7" xfId="0" applyNumberFormat="1" applyFont="1" applyBorder="1" applyAlignment="1">
      <alignment horizontal="center" vertical="center" wrapText="1"/>
    </xf>
    <xf numFmtId="0" fontId="9" fillId="2" borderId="7" xfId="0" applyNumberFormat="1" applyFont="1" applyFill="1" applyBorder="1" applyAlignment="1">
      <alignment horizontal="center" vertical="center" wrapText="1"/>
    </xf>
    <xf numFmtId="0" fontId="9" fillId="2" borderId="9" xfId="0" applyNumberFormat="1" applyFont="1" applyFill="1" applyBorder="1" applyAlignment="1">
      <alignment horizontal="center" vertical="center" wrapText="1"/>
    </xf>
    <xf numFmtId="0" fontId="7" fillId="3" borderId="13" xfId="0" applyNumberFormat="1" applyFont="1" applyFill="1" applyBorder="1" applyAlignment="1">
      <alignment vertical="center" wrapText="1"/>
    </xf>
    <xf numFmtId="0" fontId="7" fillId="3" borderId="13" xfId="0" applyNumberFormat="1" applyFont="1" applyFill="1" applyBorder="1" applyAlignment="1">
      <alignment horizontal="center" vertical="center" wrapText="1"/>
    </xf>
    <xf numFmtId="0" fontId="9" fillId="2" borderId="21" xfId="0" applyNumberFormat="1" applyFont="1" applyFill="1" applyBorder="1" applyAlignment="1">
      <alignment horizontal="center" vertical="center" wrapText="1"/>
    </xf>
    <xf numFmtId="0" fontId="18" fillId="4" borderId="11" xfId="0" applyNumberFormat="1" applyFont="1" applyFill="1" applyBorder="1" applyAlignment="1">
      <alignment horizontal="center" vertical="center" wrapText="1"/>
    </xf>
    <xf numFmtId="1" fontId="8" fillId="0" borderId="12" xfId="0" applyNumberFormat="1" applyFont="1" applyBorder="1" applyAlignment="1">
      <alignment horizontal="center" vertical="center" wrapText="1"/>
    </xf>
    <xf numFmtId="1" fontId="8" fillId="0" borderId="13" xfId="0" applyNumberFormat="1" applyFont="1" applyBorder="1" applyAlignment="1">
      <alignment horizontal="center" vertical="center" wrapText="1"/>
    </xf>
    <xf numFmtId="0" fontId="7" fillId="0" borderId="11" xfId="0" applyNumberFormat="1" applyFont="1" applyBorder="1" applyAlignment="1">
      <alignment horizontal="center" vertical="center" wrapText="1"/>
    </xf>
    <xf numFmtId="1" fontId="7" fillId="0" borderId="12" xfId="0" applyNumberFormat="1" applyFont="1" applyBorder="1" applyAlignment="1">
      <alignment horizontal="center" vertical="center" wrapText="1"/>
    </xf>
    <xf numFmtId="1" fontId="7" fillId="0" borderId="1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/>
    </xf>
    <xf numFmtId="1" fontId="1" fillId="0" borderId="4" xfId="0" applyNumberFormat="1" applyFont="1" applyBorder="1" applyAlignment="1">
      <alignment horizontal="center"/>
    </xf>
    <xf numFmtId="1" fontId="7" fillId="0" borderId="12" xfId="0" applyNumberFormat="1" applyFont="1" applyBorder="1" applyAlignment="1">
      <alignment horizontal="center" vertical="center"/>
    </xf>
    <xf numFmtId="1" fontId="8" fillId="0" borderId="13" xfId="0" applyNumberFormat="1" applyFont="1" applyBorder="1" applyAlignment="1">
      <alignment horizontal="center" vertical="center"/>
    </xf>
    <xf numFmtId="0" fontId="18" fillId="0" borderId="11" xfId="0" applyNumberFormat="1" applyFont="1" applyBorder="1" applyAlignment="1">
      <alignment horizontal="center" vertical="center"/>
    </xf>
    <xf numFmtId="1" fontId="8" fillId="0" borderId="12" xfId="0" applyNumberFormat="1" applyFont="1" applyBorder="1" applyAlignment="1">
      <alignment horizontal="center" vertical="center"/>
    </xf>
    <xf numFmtId="1" fontId="7" fillId="0" borderId="13" xfId="0" applyNumberFormat="1" applyFont="1" applyBorder="1" applyAlignment="1">
      <alignment horizontal="center" vertical="center"/>
    </xf>
    <xf numFmtId="0" fontId="7" fillId="0" borderId="14" xfId="0" applyNumberFormat="1" applyFont="1" applyBorder="1" applyAlignment="1">
      <alignment horizontal="center" vertical="center" wrapText="1"/>
    </xf>
    <xf numFmtId="1" fontId="7" fillId="0" borderId="15" xfId="0" applyNumberFormat="1" applyFont="1" applyBorder="1" applyAlignment="1">
      <alignment horizontal="center" vertical="center" wrapText="1"/>
    </xf>
    <xf numFmtId="1" fontId="7" fillId="0" borderId="16" xfId="0" applyNumberFormat="1" applyFont="1" applyBorder="1" applyAlignment="1">
      <alignment horizontal="center" vertical="center" wrapText="1"/>
    </xf>
    <xf numFmtId="0" fontId="8" fillId="0" borderId="24" xfId="0" applyNumberFormat="1" applyFont="1" applyBorder="1" applyAlignment="1">
      <alignment horizontal="center" vertical="center"/>
    </xf>
    <xf numFmtId="1" fontId="8" fillId="0" borderId="24" xfId="0" applyNumberFormat="1" applyFont="1" applyBorder="1" applyAlignment="1">
      <alignment horizontal="center" vertical="center"/>
    </xf>
    <xf numFmtId="0" fontId="8" fillId="0" borderId="23" xfId="0" applyNumberFormat="1" applyFont="1" applyBorder="1" applyAlignment="1">
      <alignment horizontal="center" vertical="center" wrapText="1"/>
    </xf>
    <xf numFmtId="1" fontId="7" fillId="0" borderId="24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vertical="center"/>
    </xf>
    <xf numFmtId="1" fontId="3" fillId="0" borderId="2" xfId="0" applyNumberFormat="1" applyFont="1" applyBorder="1" applyAlignment="1">
      <alignment vertical="center"/>
    </xf>
    <xf numFmtId="0" fontId="0" fillId="0" borderId="2" xfId="0" applyFont="1" applyBorder="1" applyAlignment="1">
      <alignment vertical="top"/>
    </xf>
    <xf numFmtId="0" fontId="17" fillId="0" borderId="11" xfId="0" applyNumberFormat="1" applyFont="1" applyBorder="1" applyAlignment="1">
      <alignment horizontal="center" vertical="center"/>
    </xf>
    <xf numFmtId="0" fontId="18" fillId="0" borderId="11" xfId="0" applyNumberFormat="1" applyFont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1" fontId="7" fillId="0" borderId="8" xfId="0" applyNumberFormat="1" applyFont="1" applyBorder="1" applyAlignment="1">
      <alignment horizontal="left" vertical="center" wrapText="1"/>
    </xf>
    <xf numFmtId="1" fontId="7" fillId="0" borderId="8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/>
    </xf>
  </cellXfs>
  <cellStyles count="3">
    <cellStyle name="Normalny" xfId="0" builtinId="0"/>
    <cellStyle name="Normalny 6" xfId="2"/>
    <cellStyle name="Normalny_kosztorys drogi 03.08" xfId="1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FFBFBFBF"/>
      <rgbColor rgb="FF9CE159"/>
      <rgbColor rgb="FFFFFFFF"/>
      <rgbColor rgb="FFFFE061"/>
      <rgbColor rgb="FF63B2DE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10" Type="http://schemas.openxmlformats.org/officeDocument/2006/relationships/customXml" Target="../customXml/item3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2.xml"/></Relationships>
</file>

<file path=xl/revisions/_rels/revisionHeaders.xml.rels><?xml version="1.0" encoding="UTF-8" standalone="yes"?>
<Relationships xmlns="http://schemas.openxmlformats.org/package/2006/relationships"><Relationship Id="rId48" Type="http://schemas.openxmlformats.org/officeDocument/2006/relationships/revisionLog" Target="revisionLog3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74CD0C21-C563-40FA-82D3-65643F7C010E}" diskRevisions="1" revisionId="227" version="4">
  <header guid="{74CD0C21-C563-40FA-82D3-65643F7C010E}" dateTime="2016-10-27T12:06:41" maxSheetId="2" userName="Adam Kruczek" r:id="rId48" minRId="227">
    <sheetIdMap count="1">
      <sheetId val="1"/>
    </sheetIdMap>
  </header>
</header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7" sId="1">
    <oc r="A13" t="inlineStr">
      <is>
        <t>TABELA ELEMENTÓW ROZLICZENIOWYCH</t>
      </is>
    </oc>
    <nc r="A13" t="inlineStr">
      <is>
        <t>TABELA ELEMENTÓW ROZLICZENIOWYCH - ZAMIENNA</t>
      </is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xmlns:r="http://schemas.openxmlformats.org/officeDocument/2006/relationships" r:embed="rId1"/>
          <a:srcRect/>
          <a:tile tx="0" ty="0" sx="100000" sy="100000" flip="none" algn="tl"/>
        </a:blipFill>
        <a:ln w="12700" cap="flat">
          <a:noFill/>
          <a:miter lim="400000"/>
        </a:ln>
        <a:effectLst>
          <a:outerShdw blurRad="38100" dist="25400" dir="5400000" rotWithShape="0">
            <a:srgbClr val="000000">
              <a:alpha val="50000"/>
            </a:srgbClr>
          </a:outerShdw>
        </a:effectLst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>
              <a:outerShdw blurRad="25400" dist="23998" dir="2700000" rotWithShape="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IS79"/>
  <sheetViews>
    <sheetView showGridLines="0" tabSelected="1" topLeftCell="D34" zoomScale="85" zoomScaleNormal="85" workbookViewId="0">
      <selection activeCell="E14" sqref="E14"/>
    </sheetView>
  </sheetViews>
  <sheetFormatPr defaultColWidth="6.59765625" defaultRowHeight="12.75" customHeight="1"/>
  <cols>
    <col min="1" max="1" width="7.5" style="1" customWidth="1"/>
    <col min="2" max="2" width="8.59765625" style="1" customWidth="1"/>
    <col min="3" max="3" width="51.3984375" style="1" customWidth="1"/>
    <col min="4" max="4" width="31.59765625" style="1" customWidth="1"/>
    <col min="5" max="5" width="28.3984375" style="1" customWidth="1"/>
    <col min="6" max="6" width="23" style="1" customWidth="1"/>
    <col min="7" max="253" width="6.59765625" style="1" customWidth="1"/>
  </cols>
  <sheetData>
    <row r="1" spans="1:6" ht="12.75" customHeight="1">
      <c r="A1" s="96" t="s">
        <v>85</v>
      </c>
      <c r="B1" s="97"/>
      <c r="C1" s="98"/>
      <c r="D1" s="2"/>
      <c r="E1" s="2"/>
      <c r="F1" s="2"/>
    </row>
    <row r="2" spans="1:6" ht="20.100000000000001" customHeight="1">
      <c r="A2" s="3"/>
      <c r="B2" s="4"/>
      <c r="C2" s="4"/>
      <c r="D2" s="4"/>
      <c r="E2" s="4"/>
      <c r="F2" s="4"/>
    </row>
    <row r="3" spans="1:6" ht="12.75" customHeight="1">
      <c r="A3" s="3"/>
      <c r="B3" s="5"/>
      <c r="C3" s="4"/>
      <c r="D3" s="4"/>
      <c r="E3" s="4"/>
      <c r="F3" s="4"/>
    </row>
    <row r="4" spans="1:6" ht="12.75" customHeight="1">
      <c r="A4" s="6"/>
      <c r="B4" s="5"/>
      <c r="C4" s="4"/>
      <c r="D4" s="4"/>
      <c r="E4" s="4"/>
      <c r="F4" s="4"/>
    </row>
    <row r="5" spans="1:6" ht="12.75" customHeight="1">
      <c r="A5" s="6"/>
      <c r="B5" s="5"/>
      <c r="C5" s="4"/>
      <c r="D5" s="4"/>
      <c r="E5" s="4"/>
      <c r="F5" s="4"/>
    </row>
    <row r="6" spans="1:6" ht="12.75" customHeight="1">
      <c r="A6" s="6"/>
      <c r="B6" s="5"/>
      <c r="C6" s="4"/>
      <c r="D6" s="4"/>
      <c r="E6" s="4"/>
      <c r="F6" s="4"/>
    </row>
    <row r="7" spans="1:6" ht="12.75" customHeight="1">
      <c r="A7" s="7" t="s">
        <v>0</v>
      </c>
      <c r="B7" s="5"/>
      <c r="C7" s="4"/>
      <c r="D7" s="4"/>
      <c r="E7" s="4"/>
      <c r="F7" s="4"/>
    </row>
    <row r="8" spans="1:6" ht="12.75" customHeight="1">
      <c r="A8" s="6"/>
      <c r="B8" s="5"/>
      <c r="C8" s="4"/>
      <c r="D8" s="4"/>
      <c r="E8" s="4"/>
      <c r="F8" s="4"/>
    </row>
    <row r="9" spans="1:6" ht="12.75" customHeight="1">
      <c r="A9" s="6"/>
      <c r="B9" s="5"/>
      <c r="C9" s="4"/>
      <c r="D9" s="4"/>
      <c r="E9" s="4"/>
      <c r="F9" s="4"/>
    </row>
    <row r="10" spans="1:6" ht="12.75" customHeight="1">
      <c r="A10" s="104" t="s">
        <v>86</v>
      </c>
      <c r="B10" s="83"/>
      <c r="C10" s="83"/>
      <c r="D10" s="83"/>
      <c r="E10" s="83"/>
      <c r="F10" s="83"/>
    </row>
    <row r="11" spans="1:6" ht="20.100000000000001" customHeight="1">
      <c r="A11" s="3"/>
      <c r="B11" s="4"/>
      <c r="C11" s="4"/>
      <c r="D11" s="4"/>
      <c r="E11" s="4"/>
      <c r="F11" s="4"/>
    </row>
    <row r="12" spans="1:6" ht="20.100000000000001" customHeight="1">
      <c r="A12" s="8"/>
      <c r="B12" s="9"/>
      <c r="C12" s="9"/>
      <c r="D12" s="9"/>
      <c r="E12" s="9"/>
      <c r="F12" s="9"/>
    </row>
    <row r="13" spans="1:6" ht="30" customHeight="1">
      <c r="A13" s="101" t="s">
        <v>153</v>
      </c>
      <c r="B13" s="102"/>
      <c r="C13" s="103"/>
      <c r="D13" s="103"/>
      <c r="E13" s="103"/>
      <c r="F13" s="103"/>
    </row>
    <row r="14" spans="1:6" ht="156.6" customHeight="1">
      <c r="A14" s="10" t="s">
        <v>1</v>
      </c>
      <c r="B14" s="71" t="s">
        <v>2</v>
      </c>
      <c r="C14" s="75" t="s">
        <v>3</v>
      </c>
      <c r="D14" s="75" t="s">
        <v>149</v>
      </c>
      <c r="E14" s="72" t="s">
        <v>142</v>
      </c>
      <c r="F14" s="49" t="s">
        <v>141</v>
      </c>
    </row>
    <row r="15" spans="1:6" ht="57.4" customHeight="1">
      <c r="A15" s="11" t="s">
        <v>4</v>
      </c>
      <c r="B15" s="43" t="s">
        <v>4</v>
      </c>
      <c r="C15" s="73" t="s">
        <v>98</v>
      </c>
      <c r="D15" s="74" t="s">
        <v>150</v>
      </c>
      <c r="E15" s="57"/>
      <c r="F15" s="42"/>
    </row>
    <row r="16" spans="1:6" ht="42.75" customHeight="1">
      <c r="A16" s="12">
        <v>1</v>
      </c>
      <c r="B16" s="44" t="s">
        <v>5</v>
      </c>
      <c r="C16" s="13" t="s">
        <v>7</v>
      </c>
      <c r="D16" s="14" t="s">
        <v>8</v>
      </c>
      <c r="E16" s="52"/>
      <c r="F16" s="51"/>
    </row>
    <row r="17" spans="1:6" ht="42.75" customHeight="1">
      <c r="A17" s="12" t="s">
        <v>9</v>
      </c>
      <c r="B17" s="12" t="s">
        <v>10</v>
      </c>
      <c r="C17" s="13" t="s">
        <v>11</v>
      </c>
      <c r="D17" s="14" t="s">
        <v>12</v>
      </c>
      <c r="E17" s="53"/>
      <c r="F17" s="51"/>
    </row>
    <row r="18" spans="1:6" ht="90" customHeight="1">
      <c r="A18" s="12" t="s">
        <v>13</v>
      </c>
      <c r="B18" s="76" t="s">
        <v>6</v>
      </c>
      <c r="C18" s="45" t="s">
        <v>97</v>
      </c>
      <c r="D18" s="79" t="s">
        <v>15</v>
      </c>
      <c r="E18" s="53"/>
      <c r="F18" s="51"/>
    </row>
    <row r="19" spans="1:6" ht="38.1" customHeight="1">
      <c r="A19" s="12" t="s">
        <v>100</v>
      </c>
      <c r="B19" s="77"/>
      <c r="C19" s="13" t="s">
        <v>16</v>
      </c>
      <c r="D19" s="80"/>
      <c r="E19" s="54"/>
      <c r="F19" s="51"/>
    </row>
    <row r="20" spans="1:6" ht="38.1" customHeight="1">
      <c r="A20" s="12" t="s">
        <v>101</v>
      </c>
      <c r="B20" s="77"/>
      <c r="C20" s="13" t="s">
        <v>17</v>
      </c>
      <c r="D20" s="80"/>
      <c r="E20" s="54"/>
      <c r="F20" s="51"/>
    </row>
    <row r="21" spans="1:6" ht="38.1" customHeight="1">
      <c r="A21" s="12" t="s">
        <v>102</v>
      </c>
      <c r="B21" s="77"/>
      <c r="C21" s="13" t="s">
        <v>18</v>
      </c>
      <c r="D21" s="80"/>
      <c r="E21" s="54"/>
      <c r="F21" s="51"/>
    </row>
    <row r="22" spans="1:6" ht="38.1" customHeight="1">
      <c r="A22" s="12" t="s">
        <v>103</v>
      </c>
      <c r="B22" s="78"/>
      <c r="C22" s="13" t="s">
        <v>19</v>
      </c>
      <c r="D22" s="81"/>
      <c r="E22" s="54"/>
      <c r="F22" s="51"/>
    </row>
    <row r="23" spans="1:6" ht="38.1" customHeight="1">
      <c r="A23" s="12" t="s">
        <v>104</v>
      </c>
      <c r="B23" s="100" t="s">
        <v>14</v>
      </c>
      <c r="C23" s="13" t="s">
        <v>21</v>
      </c>
      <c r="D23" s="79" t="s">
        <v>12</v>
      </c>
      <c r="E23" s="92"/>
      <c r="F23" s="51"/>
    </row>
    <row r="24" spans="1:6" ht="38.1" customHeight="1">
      <c r="A24" s="12" t="s">
        <v>105</v>
      </c>
      <c r="B24" s="77"/>
      <c r="C24" s="13" t="s">
        <v>23</v>
      </c>
      <c r="D24" s="80"/>
      <c r="E24" s="93"/>
      <c r="F24" s="51"/>
    </row>
    <row r="25" spans="1:6" ht="38.1" customHeight="1">
      <c r="A25" s="12" t="s">
        <v>106</v>
      </c>
      <c r="B25" s="77"/>
      <c r="C25" s="13" t="s">
        <v>24</v>
      </c>
      <c r="D25" s="80"/>
      <c r="E25" s="93"/>
      <c r="F25" s="51"/>
    </row>
    <row r="26" spans="1:6" ht="38.1" customHeight="1">
      <c r="A26" s="12" t="s">
        <v>107</v>
      </c>
      <c r="B26" s="78"/>
      <c r="C26" s="13" t="s">
        <v>25</v>
      </c>
      <c r="D26" s="81"/>
      <c r="E26" s="93"/>
      <c r="F26" s="51"/>
    </row>
    <row r="27" spans="1:6" ht="38.1" customHeight="1">
      <c r="A27" s="12" t="s">
        <v>108</v>
      </c>
      <c r="B27" s="100" t="s">
        <v>20</v>
      </c>
      <c r="C27" s="13" t="s">
        <v>27</v>
      </c>
      <c r="D27" s="79" t="s">
        <v>28</v>
      </c>
      <c r="E27" s="92" t="s">
        <v>143</v>
      </c>
      <c r="F27" s="51"/>
    </row>
    <row r="28" spans="1:6" ht="38.1" customHeight="1">
      <c r="A28" s="12" t="s">
        <v>109</v>
      </c>
      <c r="B28" s="77"/>
      <c r="C28" s="13" t="s">
        <v>29</v>
      </c>
      <c r="D28" s="80"/>
      <c r="E28" s="93"/>
      <c r="F28" s="51"/>
    </row>
    <row r="29" spans="1:6" ht="38.1" customHeight="1">
      <c r="A29" s="12" t="s">
        <v>110</v>
      </c>
      <c r="B29" s="77"/>
      <c r="C29" s="13" t="s">
        <v>30</v>
      </c>
      <c r="D29" s="80"/>
      <c r="E29" s="93"/>
      <c r="F29" s="51"/>
    </row>
    <row r="30" spans="1:6" ht="38.1" customHeight="1">
      <c r="A30" s="12" t="s">
        <v>111</v>
      </c>
      <c r="B30" s="78"/>
      <c r="C30" s="13" t="s">
        <v>31</v>
      </c>
      <c r="D30" s="81"/>
      <c r="E30" s="93"/>
      <c r="F30" s="51"/>
    </row>
    <row r="31" spans="1:6" ht="38.1" customHeight="1">
      <c r="A31" s="12" t="s">
        <v>112</v>
      </c>
      <c r="B31" s="76" t="s">
        <v>26</v>
      </c>
      <c r="C31" s="13" t="s">
        <v>33</v>
      </c>
      <c r="D31" s="79" t="s">
        <v>34</v>
      </c>
      <c r="E31" s="92"/>
      <c r="F31" s="51"/>
    </row>
    <row r="32" spans="1:6" ht="38.1" customHeight="1">
      <c r="A32" s="12" t="s">
        <v>113</v>
      </c>
      <c r="B32" s="77"/>
      <c r="C32" s="13" t="s">
        <v>35</v>
      </c>
      <c r="D32" s="80"/>
      <c r="E32" s="93"/>
      <c r="F32" s="51"/>
    </row>
    <row r="33" spans="1:6" ht="38.1" customHeight="1">
      <c r="A33" s="12" t="s">
        <v>114</v>
      </c>
      <c r="B33" s="77"/>
      <c r="C33" s="13" t="s">
        <v>36</v>
      </c>
      <c r="D33" s="80"/>
      <c r="E33" s="93"/>
      <c r="F33" s="51"/>
    </row>
    <row r="34" spans="1:6" ht="38.1" customHeight="1">
      <c r="A34" s="12" t="s">
        <v>115</v>
      </c>
      <c r="B34" s="77"/>
      <c r="C34" s="13" t="s">
        <v>37</v>
      </c>
      <c r="D34" s="80"/>
      <c r="E34" s="93"/>
      <c r="F34" s="51"/>
    </row>
    <row r="35" spans="1:6" ht="38.1" customHeight="1">
      <c r="A35" s="12" t="s">
        <v>116</v>
      </c>
      <c r="B35" s="77"/>
      <c r="C35" s="13" t="s">
        <v>38</v>
      </c>
      <c r="D35" s="80"/>
      <c r="E35" s="93"/>
      <c r="F35" s="51"/>
    </row>
    <row r="36" spans="1:6" ht="38.1" customHeight="1">
      <c r="A36" s="12" t="s">
        <v>117</v>
      </c>
      <c r="B36" s="78"/>
      <c r="C36" s="13" t="s">
        <v>39</v>
      </c>
      <c r="D36" s="81"/>
      <c r="E36" s="93"/>
      <c r="F36" s="51"/>
    </row>
    <row r="37" spans="1:6" ht="38.1" customHeight="1">
      <c r="A37" s="12">
        <v>2</v>
      </c>
      <c r="B37" s="44" t="s">
        <v>32</v>
      </c>
      <c r="C37" s="13" t="s">
        <v>118</v>
      </c>
      <c r="D37" s="14" t="s">
        <v>28</v>
      </c>
      <c r="E37" s="55"/>
      <c r="F37" s="51"/>
    </row>
    <row r="38" spans="1:6" ht="27" customHeight="1">
      <c r="A38" s="12">
        <v>3</v>
      </c>
      <c r="B38" s="44" t="s">
        <v>40</v>
      </c>
      <c r="C38" s="13" t="s">
        <v>119</v>
      </c>
      <c r="D38" s="14" t="s">
        <v>12</v>
      </c>
      <c r="E38" s="55"/>
      <c r="F38" s="51"/>
    </row>
    <row r="39" spans="1:6" ht="51.75" customHeight="1">
      <c r="A39" s="12">
        <v>4</v>
      </c>
      <c r="B39" s="44" t="s">
        <v>41</v>
      </c>
      <c r="C39" s="13" t="s">
        <v>120</v>
      </c>
      <c r="D39" s="14" t="s">
        <v>12</v>
      </c>
      <c r="E39" s="55"/>
      <c r="F39" s="51"/>
    </row>
    <row r="40" spans="1:6" ht="82.5" customHeight="1">
      <c r="A40" s="12">
        <v>5</v>
      </c>
      <c r="B40" s="44" t="s">
        <v>42</v>
      </c>
      <c r="C40" s="13" t="s">
        <v>90</v>
      </c>
      <c r="D40" s="14" t="s">
        <v>44</v>
      </c>
      <c r="E40" s="56"/>
      <c r="F40" s="51"/>
    </row>
    <row r="41" spans="1:6" ht="51.2" customHeight="1">
      <c r="A41" s="17" t="s">
        <v>45</v>
      </c>
      <c r="B41" s="46" t="s">
        <v>45</v>
      </c>
      <c r="C41" s="18" t="s">
        <v>47</v>
      </c>
      <c r="D41" s="68" t="s">
        <v>152</v>
      </c>
      <c r="E41" s="64"/>
      <c r="F41" s="41"/>
    </row>
    <row r="42" spans="1:6" ht="27" customHeight="1">
      <c r="A42" s="12">
        <v>6</v>
      </c>
      <c r="B42" s="44" t="s">
        <v>43</v>
      </c>
      <c r="C42" s="19" t="s">
        <v>49</v>
      </c>
      <c r="D42" s="69" t="s">
        <v>50</v>
      </c>
      <c r="E42" s="94" t="s">
        <v>22</v>
      </c>
      <c r="F42" s="62"/>
    </row>
    <row r="43" spans="1:6" ht="42.2" customHeight="1">
      <c r="A43" s="12" t="s">
        <v>121</v>
      </c>
      <c r="B43" s="76" t="s">
        <v>46</v>
      </c>
      <c r="C43" s="13" t="s">
        <v>52</v>
      </c>
      <c r="D43" s="89" t="s">
        <v>44</v>
      </c>
      <c r="E43" s="93"/>
      <c r="F43" s="51"/>
    </row>
    <row r="44" spans="1:6" ht="29.1" customHeight="1">
      <c r="A44" s="12" t="s">
        <v>122</v>
      </c>
      <c r="B44" s="77"/>
      <c r="C44" s="13" t="s">
        <v>53</v>
      </c>
      <c r="D44" s="90"/>
      <c r="E44" s="93"/>
      <c r="F44" s="51"/>
    </row>
    <row r="45" spans="1:6" ht="29.1" customHeight="1">
      <c r="A45" s="12" t="s">
        <v>123</v>
      </c>
      <c r="B45" s="84"/>
      <c r="C45" s="13" t="s">
        <v>54</v>
      </c>
      <c r="D45" s="90"/>
      <c r="E45" s="93"/>
      <c r="F45" s="51"/>
    </row>
    <row r="46" spans="1:6" ht="29.1" customHeight="1">
      <c r="A46" s="12" t="s">
        <v>124</v>
      </c>
      <c r="B46" s="85"/>
      <c r="C46" s="13" t="s">
        <v>55</v>
      </c>
      <c r="D46" s="91"/>
      <c r="E46" s="93"/>
      <c r="F46" s="51"/>
    </row>
    <row r="47" spans="1:6" ht="42.2" customHeight="1">
      <c r="A47" s="12" t="s">
        <v>125</v>
      </c>
      <c r="B47" s="86" t="s">
        <v>48</v>
      </c>
      <c r="C47" s="13" t="s">
        <v>57</v>
      </c>
      <c r="D47" s="89" t="s">
        <v>58</v>
      </c>
      <c r="E47" s="93"/>
      <c r="F47" s="51"/>
    </row>
    <row r="48" spans="1:6" ht="29.1" customHeight="1">
      <c r="A48" s="12" t="s">
        <v>126</v>
      </c>
      <c r="B48" s="87"/>
      <c r="C48" s="13" t="s">
        <v>59</v>
      </c>
      <c r="D48" s="90"/>
      <c r="E48" s="93"/>
      <c r="F48" s="51"/>
    </row>
    <row r="49" spans="1:6" ht="29.1" customHeight="1">
      <c r="A49" s="12" t="s">
        <v>127</v>
      </c>
      <c r="B49" s="84"/>
      <c r="C49" s="13" t="s">
        <v>60</v>
      </c>
      <c r="D49" s="90"/>
      <c r="E49" s="95"/>
      <c r="F49" s="63"/>
    </row>
    <row r="50" spans="1:6" ht="29.1" customHeight="1">
      <c r="A50" s="12" t="s">
        <v>128</v>
      </c>
      <c r="B50" s="88"/>
      <c r="C50" s="13" t="s">
        <v>61</v>
      </c>
      <c r="D50" s="91"/>
      <c r="E50" s="93"/>
      <c r="F50" s="51"/>
    </row>
    <row r="51" spans="1:6" ht="29.1" customHeight="1">
      <c r="A51" s="12" t="s">
        <v>129</v>
      </c>
      <c r="B51" s="86" t="s">
        <v>51</v>
      </c>
      <c r="C51" s="13" t="s">
        <v>63</v>
      </c>
      <c r="D51" s="89" t="s">
        <v>64</v>
      </c>
      <c r="E51" s="93"/>
      <c r="F51" s="51"/>
    </row>
    <row r="52" spans="1:6" ht="29.1" customHeight="1">
      <c r="A52" s="12" t="s">
        <v>130</v>
      </c>
      <c r="B52" s="87"/>
      <c r="C52" s="13" t="s">
        <v>65</v>
      </c>
      <c r="D52" s="90"/>
      <c r="E52" s="93"/>
      <c r="F52" s="51"/>
    </row>
    <row r="53" spans="1:6" ht="29.1" customHeight="1">
      <c r="A53" s="12" t="s">
        <v>131</v>
      </c>
      <c r="B53" s="87"/>
      <c r="C53" s="13" t="s">
        <v>66</v>
      </c>
      <c r="D53" s="90"/>
      <c r="E53" s="95"/>
      <c r="F53" s="63"/>
    </row>
    <row r="54" spans="1:6" ht="29.1" customHeight="1">
      <c r="A54" s="12" t="s">
        <v>132</v>
      </c>
      <c r="B54" s="88"/>
      <c r="C54" s="13" t="s">
        <v>67</v>
      </c>
      <c r="D54" s="91"/>
      <c r="E54" s="95"/>
      <c r="F54" s="63"/>
    </row>
    <row r="55" spans="1:6" ht="29.1" customHeight="1">
      <c r="A55" s="12" t="s">
        <v>133</v>
      </c>
      <c r="B55" s="99" t="s">
        <v>56</v>
      </c>
      <c r="C55" s="13" t="s">
        <v>69</v>
      </c>
      <c r="D55" s="89" t="s">
        <v>50</v>
      </c>
      <c r="E55" s="93"/>
      <c r="F55" s="51"/>
    </row>
    <row r="56" spans="1:6" ht="29.1" customHeight="1">
      <c r="A56" s="12" t="s">
        <v>134</v>
      </c>
      <c r="B56" s="84"/>
      <c r="C56" s="13" t="s">
        <v>70</v>
      </c>
      <c r="D56" s="90"/>
      <c r="E56" s="93"/>
      <c r="F56" s="51"/>
    </row>
    <row r="57" spans="1:6" ht="29.1" customHeight="1">
      <c r="A57" s="12" t="s">
        <v>135</v>
      </c>
      <c r="B57" s="84"/>
      <c r="C57" s="13" t="s">
        <v>71</v>
      </c>
      <c r="D57" s="90"/>
      <c r="E57" s="93"/>
      <c r="F57" s="51"/>
    </row>
    <row r="58" spans="1:6" ht="37.15" customHeight="1">
      <c r="A58" s="12" t="s">
        <v>136</v>
      </c>
      <c r="B58" s="84"/>
      <c r="C58" s="13" t="s">
        <v>140</v>
      </c>
      <c r="D58" s="90"/>
      <c r="E58" s="95"/>
      <c r="F58" s="63"/>
    </row>
    <row r="59" spans="1:6" ht="29.1" customHeight="1">
      <c r="A59" s="12" t="s">
        <v>137</v>
      </c>
      <c r="B59" s="84"/>
      <c r="C59" s="13" t="s">
        <v>72</v>
      </c>
      <c r="D59" s="90"/>
      <c r="E59" s="95"/>
      <c r="F59" s="63"/>
    </row>
    <row r="60" spans="1:6" ht="42.2" customHeight="1">
      <c r="A60" s="12" t="s">
        <v>138</v>
      </c>
      <c r="B60" s="88"/>
      <c r="C60" s="13" t="s">
        <v>73</v>
      </c>
      <c r="D60" s="91"/>
      <c r="E60" s="95"/>
      <c r="F60" s="63"/>
    </row>
    <row r="61" spans="1:6" ht="42.2" customHeight="1">
      <c r="A61" s="15">
        <v>7</v>
      </c>
      <c r="B61" s="47" t="s">
        <v>62</v>
      </c>
      <c r="C61" s="19" t="s">
        <v>139</v>
      </c>
      <c r="D61" s="69" t="s">
        <v>75</v>
      </c>
      <c r="E61" s="65"/>
      <c r="F61" s="63"/>
    </row>
    <row r="62" spans="1:6" ht="60" customHeight="1">
      <c r="A62" s="20">
        <v>8</v>
      </c>
      <c r="B62" s="48" t="s">
        <v>68</v>
      </c>
      <c r="C62" s="19" t="s">
        <v>91</v>
      </c>
      <c r="D62" s="69" t="s">
        <v>75</v>
      </c>
      <c r="E62" s="92"/>
      <c r="F62" s="63"/>
    </row>
    <row r="63" spans="1:6" ht="27" customHeight="1">
      <c r="A63" s="15">
        <v>9</v>
      </c>
      <c r="B63" s="48" t="s">
        <v>74</v>
      </c>
      <c r="C63" s="19" t="s">
        <v>92</v>
      </c>
      <c r="D63" s="69" t="s">
        <v>77</v>
      </c>
      <c r="E63" s="93"/>
      <c r="F63" s="63"/>
    </row>
    <row r="64" spans="1:6" ht="29.65" customHeight="1">
      <c r="A64" s="20">
        <v>10</v>
      </c>
      <c r="B64" s="40" t="s">
        <v>76</v>
      </c>
      <c r="C64" s="19" t="s">
        <v>93</v>
      </c>
      <c r="D64" s="69" t="s">
        <v>50</v>
      </c>
      <c r="E64" s="55"/>
      <c r="F64" s="51"/>
    </row>
    <row r="65" spans="1:8" ht="38.1" customHeight="1">
      <c r="A65" s="15">
        <v>11</v>
      </c>
      <c r="B65" s="48" t="s">
        <v>78</v>
      </c>
      <c r="C65" s="19" t="s">
        <v>94</v>
      </c>
      <c r="D65" s="70" t="s">
        <v>81</v>
      </c>
      <c r="E65" s="55"/>
      <c r="F65" s="51"/>
    </row>
    <row r="66" spans="1:8" ht="27" customHeight="1">
      <c r="A66" s="20">
        <v>12</v>
      </c>
      <c r="B66" s="48" t="s">
        <v>79</v>
      </c>
      <c r="C66" s="19" t="s">
        <v>95</v>
      </c>
      <c r="D66" s="69" t="s">
        <v>50</v>
      </c>
      <c r="E66" s="55"/>
      <c r="F66" s="51"/>
    </row>
    <row r="67" spans="1:8" ht="38.1" customHeight="1">
      <c r="A67" s="15">
        <v>13</v>
      </c>
      <c r="B67" s="20" t="s">
        <v>99</v>
      </c>
      <c r="C67" s="19" t="s">
        <v>96</v>
      </c>
      <c r="D67" s="69" t="s">
        <v>81</v>
      </c>
      <c r="E67" s="56"/>
      <c r="F67" s="51"/>
    </row>
    <row r="68" spans="1:8" ht="38.1" customHeight="1">
      <c r="A68" s="58" t="s">
        <v>146</v>
      </c>
      <c r="B68" s="59" t="s">
        <v>146</v>
      </c>
      <c r="C68" s="60" t="s">
        <v>147</v>
      </c>
      <c r="D68" s="61" t="s">
        <v>151</v>
      </c>
      <c r="E68" s="66"/>
      <c r="F68" s="67"/>
    </row>
    <row r="69" spans="1:8" ht="30.4" customHeight="1">
      <c r="A69" s="20">
        <v>14</v>
      </c>
      <c r="B69" s="48" t="s">
        <v>80</v>
      </c>
      <c r="C69" s="19" t="s">
        <v>89</v>
      </c>
      <c r="D69" s="69" t="s">
        <v>82</v>
      </c>
      <c r="E69" s="15" t="s">
        <v>148</v>
      </c>
      <c r="F69" s="16"/>
    </row>
    <row r="70" spans="1:8" ht="70.5" customHeight="1">
      <c r="A70" s="28"/>
      <c r="B70" s="29"/>
      <c r="C70" s="30"/>
      <c r="D70" s="31"/>
      <c r="E70" s="50" t="s">
        <v>144</v>
      </c>
      <c r="F70" s="33">
        <f>SUM(F15:F69)</f>
        <v>0</v>
      </c>
    </row>
    <row r="71" spans="1:8" s="35" customFormat="1" ht="36.75" customHeight="1">
      <c r="A71" s="32"/>
      <c r="B71" s="36"/>
      <c r="C71" s="37"/>
      <c r="D71" s="38"/>
      <c r="E71" s="33" t="s">
        <v>87</v>
      </c>
      <c r="F71" s="33">
        <f>F70*0.23</f>
        <v>0</v>
      </c>
      <c r="G71" s="34"/>
      <c r="H71" s="34"/>
    </row>
    <row r="72" spans="1:8" s="35" customFormat="1" ht="36.75" customHeight="1">
      <c r="A72" s="32"/>
      <c r="B72" s="36"/>
      <c r="C72" s="37"/>
      <c r="D72" s="38"/>
      <c r="E72" s="33" t="s">
        <v>145</v>
      </c>
      <c r="F72" s="39">
        <f>SUM(F70:F71)</f>
        <v>0</v>
      </c>
      <c r="G72" s="34"/>
      <c r="H72" s="34"/>
    </row>
    <row r="73" spans="1:8" ht="41.25" customHeight="1">
      <c r="A73" s="21"/>
      <c r="B73" s="4"/>
      <c r="C73" s="4"/>
      <c r="D73" s="82" t="s">
        <v>83</v>
      </c>
      <c r="E73" s="83"/>
      <c r="F73" s="83"/>
    </row>
    <row r="74" spans="1:8" ht="20.100000000000001" customHeight="1">
      <c r="A74" s="3"/>
      <c r="B74" s="4"/>
      <c r="C74" s="4"/>
      <c r="D74" s="4"/>
      <c r="E74" s="4"/>
      <c r="F74" s="4"/>
    </row>
    <row r="75" spans="1:8" ht="20.100000000000001" customHeight="1">
      <c r="A75" s="3"/>
      <c r="B75" s="4"/>
      <c r="C75" s="4"/>
      <c r="D75" s="4"/>
      <c r="E75" s="4"/>
      <c r="F75" s="4"/>
    </row>
    <row r="76" spans="1:8" ht="20.100000000000001" customHeight="1">
      <c r="A76" s="3"/>
      <c r="B76" s="4"/>
      <c r="C76" s="4"/>
      <c r="D76" s="4"/>
      <c r="E76" s="4"/>
      <c r="F76" s="4"/>
    </row>
    <row r="77" spans="1:8" ht="20.100000000000001" customHeight="1">
      <c r="A77" s="3"/>
      <c r="B77" s="4"/>
      <c r="C77" s="4"/>
      <c r="D77" s="4"/>
      <c r="E77" s="4" t="s">
        <v>88</v>
      </c>
      <c r="F77" s="4"/>
    </row>
    <row r="78" spans="1:8" ht="12.75" customHeight="1">
      <c r="A78" s="3"/>
      <c r="B78" s="22" t="s">
        <v>84</v>
      </c>
      <c r="C78" s="23"/>
      <c r="D78" s="24"/>
      <c r="E78" s="4"/>
      <c r="F78" s="4"/>
    </row>
    <row r="79" spans="1:8" ht="12.75" customHeight="1">
      <c r="A79" s="25"/>
      <c r="B79" s="26"/>
      <c r="C79" s="26"/>
      <c r="D79" s="27"/>
      <c r="E79" s="27"/>
      <c r="F79" s="27"/>
    </row>
  </sheetData>
  <customSheetViews>
    <customSheetView guid="{4DC6CAA0-30BA-4866-9EBF-054C27BDC923}" scale="60" showGridLines="0" fitToPage="1" printArea="1" topLeftCell="A40">
      <selection activeCell="C42" sqref="C42"/>
      <pageMargins left="0.74803149606299213" right="0.74803149606299213" top="0.98425196850393704" bottom="0.98425196850393704" header="0.51181102362204722" footer="0.51181102362204722"/>
      <pageSetup paperSize="9" scale="52" fitToHeight="0" orientation="landscape" r:id="rId1"/>
      <headerFooter>
        <oddFooter>&amp;L&amp;"Helvetica,Regular"&amp;12&amp;K000000&amp;P</oddFooter>
      </headerFooter>
    </customSheetView>
    <customSheetView guid="{00BD0A31-F0B8-44AB-8C7E-665482E2CA6B}" scale="85" showGridLines="0" fitToPage="1" topLeftCell="A47">
      <selection activeCell="A62" sqref="A62"/>
      <pageMargins left="0.75" right="0.75" top="1" bottom="1" header="0.5" footer="0.5"/>
      <pageSetup paperSize="8" scale="39" orientation="portrait" r:id="rId2"/>
      <headerFooter>
        <oddHeader>&amp;L&amp;"Czcionka tekstu podstawowego,Regular"&amp;11&amp;K000000Kosztorys</oddHeader>
        <oddFooter>&amp;L&amp;"Helvetica,Regular"&amp;12&amp;K000000&amp;P</oddFooter>
      </headerFooter>
    </customSheetView>
    <customSheetView guid="{A590B71D-1762-4251-8407-4CC8EBD5AC3E}" scale="70" showGridLines="0" fitToPage="1" topLeftCell="F67">
      <selection activeCell="H79" sqref="H79"/>
      <pageMargins left="0.75" right="0.75" top="1" bottom="1" header="0.5" footer="0.5"/>
      <pageSetup orientation="portrait" r:id="rId3"/>
      <headerFooter>
        <oddHeader>&amp;L&amp;"Czcionka tekstu podstawowego,Regular"&amp;11&amp;K000000Kosztorys</oddHeader>
        <oddFooter>&amp;L&amp;"Helvetica,Regular"&amp;12&amp;K000000&amp;P</oddFooter>
      </headerFooter>
    </customSheetView>
    <customSheetView guid="{0210A79E-DF2B-438A-92BD-BA7C2C16097B}" scale="60" showGridLines="0" fitToPage="1" printArea="1" view="pageBreakPreview" topLeftCell="B1">
      <selection activeCell="G14" sqref="G14"/>
      <pageMargins left="0.75" right="0.75" top="1" bottom="1" header="0.5" footer="0.5"/>
      <pageSetup paperSize="8" scale="52" fitToHeight="0" orientation="portrait" r:id="rId4"/>
      <headerFooter>
        <oddHeader>&amp;L&amp;"Czcionka tekstu podstawowego,Regular"&amp;11&amp;K000000Kosztorys</oddHeader>
        <oddFooter>&amp;L&amp;"Helvetica,Regular"&amp;12&amp;K000000&amp;P</oddFooter>
      </headerFooter>
    </customSheetView>
  </customSheetViews>
  <mergeCells count="25">
    <mergeCell ref="A1:C1"/>
    <mergeCell ref="B51:B54"/>
    <mergeCell ref="B55:B60"/>
    <mergeCell ref="D55:D60"/>
    <mergeCell ref="D23:D26"/>
    <mergeCell ref="B27:B30"/>
    <mergeCell ref="A13:F13"/>
    <mergeCell ref="A10:F10"/>
    <mergeCell ref="D27:D30"/>
    <mergeCell ref="E27:E30"/>
    <mergeCell ref="E31:E36"/>
    <mergeCell ref="B23:B26"/>
    <mergeCell ref="E23:E26"/>
    <mergeCell ref="B18:B22"/>
    <mergeCell ref="D18:D22"/>
    <mergeCell ref="B31:B36"/>
    <mergeCell ref="D31:D36"/>
    <mergeCell ref="D73:F73"/>
    <mergeCell ref="B43:B46"/>
    <mergeCell ref="B47:B50"/>
    <mergeCell ref="D47:D50"/>
    <mergeCell ref="D51:D54"/>
    <mergeCell ref="E62:E63"/>
    <mergeCell ref="E42:E60"/>
    <mergeCell ref="D43:D46"/>
  </mergeCells>
  <pageMargins left="0.74803149606299213" right="0.74803149606299213" top="0.98425196850393704" bottom="0.98425196850393704" header="0.51181102362204722" footer="0.51181102362204722"/>
  <pageSetup paperSize="9" scale="52" fitToHeight="0" orientation="landscape" r:id="rId5"/>
  <headerFooter>
    <oddFooter>&amp;L&amp;"Helvetica,Regular"&amp;12&amp;K000000&amp;P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FC191DEC606304A9C58976635A8FA66" ma:contentTypeVersion="13" ma:contentTypeDescription="Create a new document." ma:contentTypeScope="" ma:versionID="f2e22a7cb4bcbf96c75d06564202d65f">
  <xsd:schema xmlns:xsd="http://www.w3.org/2001/XMLSchema" xmlns:xs="http://www.w3.org/2001/XMLSchema" xmlns:p="http://schemas.microsoft.com/office/2006/metadata/properties" xmlns:ns2="63a924e0-f735-4a0b-8350-c8fedb08d70c" xmlns:ns3="4cecc893-6656-42cb-9c9d-f69d79467620" targetNamespace="http://schemas.microsoft.com/office/2006/metadata/properties" ma:root="true" ma:fieldsID="3d80600fc97faf71038b677d9b1f9935" ns2:_="" ns3:_="">
    <xsd:import namespace="63a924e0-f735-4a0b-8350-c8fedb08d70c"/>
    <xsd:import namespace="4cecc893-6656-42cb-9c9d-f69d794676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a924e0-f735-4a0b-8350-c8fedb08d7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2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70993b34-a761-47df-bc42-3c65d0a24f3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ecc893-6656-42cb-9c9d-f69d79467620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2848c57f-2290-4e19-a483-8a50b66563a4}" ma:internalName="TaxCatchAll" ma:showField="CatchAllData" ma:web="4cecc893-6656-42cb-9c9d-f69d794676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3a924e0-f735-4a0b-8350-c8fedb08d70c">
      <Terms xmlns="http://schemas.microsoft.com/office/infopath/2007/PartnerControls"/>
    </lcf76f155ced4ddcb4097134ff3c332f>
    <TaxCatchAll xmlns="4cecc893-6656-42cb-9c9d-f69d79467620" xsi:nil="true"/>
  </documentManagement>
</p:properties>
</file>

<file path=customXml/itemProps1.xml><?xml version="1.0" encoding="utf-8"?>
<ds:datastoreItem xmlns:ds="http://schemas.openxmlformats.org/officeDocument/2006/customXml" ds:itemID="{38ACFB97-597F-484A-9BFF-BB0685A649E9}"/>
</file>

<file path=customXml/itemProps2.xml><?xml version="1.0" encoding="utf-8"?>
<ds:datastoreItem xmlns:ds="http://schemas.openxmlformats.org/officeDocument/2006/customXml" ds:itemID="{C780F995-4052-4991-8801-92EE556FF679}"/>
</file>

<file path=customXml/itemProps3.xml><?xml version="1.0" encoding="utf-8"?>
<ds:datastoreItem xmlns:ds="http://schemas.openxmlformats.org/officeDocument/2006/customXml" ds:itemID="{E2B3AF43-8F6E-49E5-B041-32F3594C055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TER</vt:lpstr>
      <vt:lpstr>TER!Obszar_wydruku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Adam Kruczek</dc:creator>
  <cp:lastModifiedBy>Adam Kruczek</cp:lastModifiedBy>
  <cp:lastPrinted>2016-08-25T12:02:39Z</cp:lastPrinted>
  <dcterms:created xsi:type="dcterms:W3CDTF">2016-08-10T10:21:06Z</dcterms:created>
  <dcterms:modified xsi:type="dcterms:W3CDTF">2016-10-27T10:06:41Z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0x0101007FC191DEC606304A9C58976635A8FA66</vt:lpwstr>
  </property>
  <property fmtid="{D5CDD505-2E9C-101B-9397-08002B2CF9AE}" pid="3" name="Order">
    <vt:r8>100</vt:r8>
  </property>
  <property fmtid="{D5CDD505-2E9C-101B-9397-08002B2CF9AE}" pid="4" name="MediaServiceImageTags">
    <vt:lpwstr/>
  </property>
</Properties>
</file>