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Lenovo\Desktop\na WWW\17 - ROZDZIAŁ II SIWZ - TER\17 - ROZDZIAŁ III SIWZ - TER\"/>
    </mc:Choice>
  </mc:AlternateContent>
  <xr:revisionPtr revIDLastSave="0" documentId="13_ncr:1_{671E5E85-5719-43FC-BC01-92DDCA78C454}" xr6:coauthVersionLast="45" xr6:coauthVersionMax="45" xr10:uidLastSave="{00000000-0000-0000-0000-000000000000}"/>
  <bookViews>
    <workbookView xWindow="2250" yWindow="2250" windowWidth="18000" windowHeight="9360" firstSheet="1" activeTab="1" xr2:uid="{00000000-000D-0000-FFFF-FFFF00000000}"/>
  </bookViews>
  <sheets>
    <sheet name="TER" sheetId="1" state="hidden" r:id="rId1"/>
    <sheet name="TER (2)" sheetId="2" r:id="rId2"/>
  </sheets>
  <definedNames>
    <definedName name="_xlnm.Print_Area" localSheetId="0">TER!$A$1:$J$72</definedName>
    <definedName name="_xlnm.Print_Area" localSheetId="1">'TER (2)'!$A$1:$H$40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2" l="1"/>
  <c r="G24" i="2" s="1"/>
  <c r="G25" i="2" l="1"/>
  <c r="I60" i="1" l="1"/>
  <c r="H60" i="1"/>
  <c r="G60" i="1"/>
</calcChain>
</file>

<file path=xl/sharedStrings.xml><?xml version="1.0" encoding="utf-8"?>
<sst xmlns="http://schemas.openxmlformats.org/spreadsheetml/2006/main" count="121" uniqueCount="98">
  <si>
    <t>Lp. / Nr Działania</t>
  </si>
  <si>
    <t>Nr kamienia milowego</t>
  </si>
  <si>
    <t>Działania / Kamienie Milowe</t>
  </si>
  <si>
    <t>A</t>
  </si>
  <si>
    <t>I</t>
  </si>
  <si>
    <t>II</t>
  </si>
  <si>
    <t>III</t>
  </si>
  <si>
    <t>IV</t>
  </si>
  <si>
    <t>V</t>
  </si>
  <si>
    <t>VI</t>
  </si>
  <si>
    <t>VII</t>
  </si>
  <si>
    <t>VIII</t>
  </si>
  <si>
    <t>B</t>
  </si>
  <si>
    <t>Prace wdrożeniowe</t>
  </si>
  <si>
    <t>TABELA ELEMENTÓW ROZLICZENIOWYCH</t>
  </si>
  <si>
    <t>Pieczęć Wykonawcy/Wykonawców</t>
  </si>
  <si>
    <t>Miejscowość, data</t>
  </si>
  <si>
    <t>(podpis Wykonawcy/Pełnomocnika)</t>
  </si>
  <si>
    <t>Załącznik nr….</t>
  </si>
  <si>
    <t>Zaprojektowanie i wdrożenie Inteligentnego Systemu Transportowego Bielsko-Biała, Etap 2</t>
  </si>
  <si>
    <t>Prace projektowe - opracowanie i zatwierdzenie kompletnej dokumentacji projektowej, technicznej Systemu ITS Bielsko Biała Etap II - w tym dokumentacja projektowa, szkoleniowa, specyfikacje techniczne, wnioski materiałowe, karty katalogowe, testy mikrosymulacyjne, prezentacje</t>
  </si>
  <si>
    <t>Projekt rozbudowy Systemu ITS - szczegółowe uzupełnienie i rozszerzenie dokumentacji Wykonawcy z Opisu Technicznego oferowanych rozwiązań dołączonej do Oferty Technicznej w stosunku do poszczególnych wymagań PFU - uszczegółowienie</t>
  </si>
  <si>
    <t>Modernizacja sygnalizacji S43 - Aleja gen. Władysława Andersa – ul. Francuska</t>
  </si>
  <si>
    <t>Modernizacja sygnalizacji S44 - Aleja gen. Władysława Andersa – ul. Jana Sobieskiego</t>
  </si>
  <si>
    <t>Modernizacja sygnalizacji S40 - ul. Cieszyńska – ul. Piastowska – ul. Marii Konopnickiej - Aleja gen. Władysława Andersa</t>
  </si>
  <si>
    <t>Modernizacja sygnalizacji S13 - Aleja gen. Władysława Andersa – ul. prof. dr. Mieczysława Michałowicza</t>
  </si>
  <si>
    <t>Modernizacja sygnalizacji S45 - Aleja gen. Władysława Andersa – ul. Kolista</t>
  </si>
  <si>
    <t>Modernizacja sygnalizacji S24 - Aleja gen. Władysława Andersa – ul. Doliny Miętusiej</t>
  </si>
  <si>
    <t>Modernizacja sygnalizacji S37 - Aleja gen. Władysława Andersa - Aleja Armii Krajowej</t>
  </si>
  <si>
    <t>Modernizacja sygnalizacji S34 - ul. gen. Bora Komorowskiego – ul. Leszczyńska</t>
  </si>
  <si>
    <t>Modernizacja sygnalizacji S29 - ul. Partyzantów – ul. gen. Józefa Kustronia– ul. Olszówki - (ul. Długa)</t>
  </si>
  <si>
    <t>Modernizacja sygnalizacji S27 - ul. Partyzantów – ul. Bystrzańska – ul. gen. Stanisława Maczka – ul. Ks. Jana Kusia</t>
  </si>
  <si>
    <t>Modernizacja sygnalizacji S46 - ul. Bystrzańska – ul. Szeroka</t>
  </si>
  <si>
    <t>Modernizacja sygnalizacji P18 - ul. Bystrzańska – ul. Gołębia</t>
  </si>
  <si>
    <t>Modernizacja sygnalizacji S22 - ul. Warszawska – ul. Okrężna</t>
  </si>
  <si>
    <t>Modernizacja sygnalizacji S33 - ul. Warszawska - Tesco</t>
  </si>
  <si>
    <t>Modernizacja sygnalizacji S28 - ul. Lwowska – ul. Józefa Piłsudskiego</t>
  </si>
  <si>
    <t>Opracowanie Projektu rozbudowy Podsystemu monitoringu wizyjnego wraz z uzgodnieniami i zatwierdzeniem do realizacji systemu</t>
  </si>
  <si>
    <t>Opracowanie projektu sygnalizacji świetlnej przejście dla pieszych ul. Lwowska – ul. Józefa Piłsudskiego (S28) wraz z mikrosymulacją oraz pozyskaniem stosownych opinii i zatwierdzeń do rzeczowej realizacji / modernizacji</t>
  </si>
  <si>
    <t>Opracowanie projektu sygnalizacji świetlnej skrzyżowanie Aleja gen. Władysława Andersa – ul. Francuska (S43) wraz z mikrosymulacją oraz pozyskaniem stosownych opinii i zatwierdzeń do rzeczowej realizacji / modernizacji skrzyżowania</t>
  </si>
  <si>
    <t>Opracowanie projektu sygnalizacji świetlnej skrzyżowanie Aleja gen. Władysława Andersa – ul. Jana Sobieskiego (S44) wraz z mikrosymulacją oraz pozyskaniem stosownych opinii i zatwierdzeń do rzeczowej realizacji / modernizacji skrzyżowania</t>
  </si>
  <si>
    <t>Opracowanie projektu sygnalizacji świetlnej skrzyżowanie ul. Cieszyńska – ul. Piastowska – ul. Marii Konopnickiej - Aleja gen. Władysława Andersa (S40) wraz z mikrosymulacją oraz pozyskaniem stosownych opinii i zatwierdzeń do rzeczowej realizacji / modernizacji skrzyżowania</t>
  </si>
  <si>
    <t>Opracowanie projektu sygnalizacji świetlnej skrzyżowanie Aleja gen. Władysława Andersa – ul. prof. dr. Mieczysława Michałowicza (S13) wraz z mikrosymulacją oraz pozyskaniem stosownych opinii i zatwierdzeń do rzeczowej realizacji / modernizacji skrzyżowania</t>
  </si>
  <si>
    <t>Opracowanie projektu sygnalizacji świetlnej skrzyżowanie Aleja gen. Władysława Andersa – ul. Kolista (S45) wraz z mikrosymulacją oraz pozyskaniem stosownych opinii i zatwierdzeń do rzeczowej realizacji / modernizacji skrzyżowania</t>
  </si>
  <si>
    <t>Opracowanie projektu sygnalizacji świetlnej przejście dla pieszych Aleja gen. Władysława Andersa – ul. Doliny Miętusiej (S24) wraz z mikrosymulacją oraz pozyskaniem stosownych opinii i zatwierdzeń do rzeczowej realizacji / modernizacji</t>
  </si>
  <si>
    <t>Opracowanie projektu sygnalizacji świetlnej skrzyżowanie Aleja gen. Władysława Andersa - Aleja Armii Krajowej (S37) wraz z mikrosymulacją oraz pozyskaniem stosownych opinii i zatwierdzeń do rzeczowej realizacji / modernizacji skrzyżowania</t>
  </si>
  <si>
    <t>Opracowanie projektu sygnalizacji świetlnej skrzyżowanie ul. gen. Bora Komorowskiego – ul. Leszczyńska (S34) wraz z mikrosymulacją oraz pozyskaniem stosownych opinii i zatwierdzeń do rzeczowej realizacji / modernizacji skrzyżowania</t>
  </si>
  <si>
    <t>Opracowanie projektu sygnalizacji świetlnej skrzyżowanie ul. Partyzantów – ul. gen. Józefa Kustronia– ul. Olszówki - (ul. Długa) (S29) wraz z mikrosymulacją oraz pozyskaniem stosownych opinii i zatwierdzeń do rzeczowej realizacji / modernizacji skrzyżowania</t>
  </si>
  <si>
    <t>Opracowanie projektu sygnalizacji świetlnej przejście dla pieszych ul. Partyzantów – ul. Bystrzańska – ul. gen. Stanisława Maczka – ul. Ks. Jana Kusia (S27) wraz z mikrosymulacją oraz pozyskaniem stosownych opinii i zatwierdzeń do rzeczowej realizacji / modernizacji</t>
  </si>
  <si>
    <t>Opracowanie projektu sygnalizacji świetlnej skrzyżowanie ul. Bystrzańska – ul. Szeroka (S46) wraz z mikrosymulacją oraz pozyskaniem stosownych opinii i zatwierdzeń do rzeczowej realizacji / modernizacji skrzyżowania</t>
  </si>
  <si>
    <t>Opracowanie projektu sygnalizacji świetlnej przejście dla pieszych ul. Bystrzańska – ul. Gołębia (P18) wraz z mikrosymulacją oraz pozyskaniem stosownych opinii i zatwierdzeń do rzeczowej realizacji / modernizacji</t>
  </si>
  <si>
    <t>Opracowanie projektu sygnalizacji świetlnej przejście dla pieszych ul. Warszawska – ul. Okrężna (S22) wraz z mikrosymulacją oraz pozyskaniem stosownych opinii i zatwierdzeń do rzeczowej realizacji / modernizacji</t>
  </si>
  <si>
    <t>Opracowanie projektu sygnalizacji świetlnej skrzyżowanie ul. Warszawska - Tesco (S33) wraz z mikrosymulacją oraz pozyskaniem stosownych opinii i zatwierdzeń do rzeczowej realizacji / modernizacji</t>
  </si>
  <si>
    <t>Opracowanie Projektu budowy Podsystemu dynamicznej informacji dla kierowców, w tym informacji parkingowej i tablic zmiennej treści wraz z uzgodnieniami i zatwierdzeniem do realizacji systemu</t>
  </si>
  <si>
    <t>Opracowanie Projektu rozbudowy Podsystemu priorytetów dla pojazdów komunikacji miejskiej wraz z uzgodnieniami i zatwierdzeniem do realizacji systemu</t>
  </si>
  <si>
    <t>Opracowanie Projektu Podsystemu Łączności w tym przewodowej dla rozwiązań technologii ITS zlokalizowanych w korytarzach sieci ulicznej bezpośrednio powiązanych z sygnalizacją świetlną oraz mieszany system łączności przewodowej i lub bezprzewodowej dla rozwiązań technologii ITS zlokalizowanych po za tym bezpośrednim obszarem w raz z wymaganymi polskim prawem projektami branżowymi w tym projektami wykonawczymi, zawierającymi komplet uzgodnień i zatwierdzeniami do realizacji</t>
  </si>
  <si>
    <t>Oznaczenie sprawy: …………………</t>
  </si>
  <si>
    <t>Opracowanie Projektu rozbudowy Podystemu dynamicznej informacji pasażerskiej, lokalizacji elektronicznych tablic informacji przystankowej wraz z uzgodnieniami i zatwierdzeniem do realizacji systemu</t>
  </si>
  <si>
    <t>Rozbudowa Podystemu dynamicznej informacji pasażerskiej, w tym elektronicznych tablic informacji przystankowej</t>
  </si>
  <si>
    <t>Rozbudowa Podsystemu priorytetów dla pojazdów komunikacji miejskiej</t>
  </si>
  <si>
    <t>Budowa Podsystemu dynamicznej informacji dla kierowców, w tym informacji parkingowej i tablic zmiennej treści</t>
  </si>
  <si>
    <t>Testy systemowe i odbiorowe, szkolenia, odbiory końcowe</t>
  </si>
  <si>
    <t>Wdrożenie systemu monitoringu wizyjnego wraz z Instalacją kamer monitoringu</t>
  </si>
  <si>
    <t>Cena  Ofertowa</t>
  </si>
  <si>
    <t>Dopuszczalny udział % - w oferowanej wartości ryczałtowej Ceny Ofertowej</t>
  </si>
  <si>
    <t>min. 5%</t>
  </si>
  <si>
    <t>Wartość netto zadania</t>
  </si>
  <si>
    <t>Wartość podatku VAT zadania</t>
  </si>
  <si>
    <t>Wartość brutto zadania</t>
  </si>
  <si>
    <t>max 10%</t>
  </si>
  <si>
    <t>max 90%</t>
  </si>
  <si>
    <t>Wdrożenie systemu łączności -przewodowej oraz mieszanego (przewodowej lub/oraz bezprzewodowej)</t>
  </si>
  <si>
    <t>Rozbudowa posiadanego rozwiązania w zakresie oprogramowania i doposażenia technicznego</t>
  </si>
  <si>
    <t>IX</t>
  </si>
  <si>
    <t>X</t>
  </si>
  <si>
    <t>XI</t>
  </si>
  <si>
    <t>XII</t>
  </si>
  <si>
    <t>XIII</t>
  </si>
  <si>
    <t>XIV</t>
  </si>
  <si>
    <t>XV</t>
  </si>
  <si>
    <t>Wymagany termin realizacji
licząc od podpisania umowy</t>
  </si>
  <si>
    <t>5 miesięcy</t>
  </si>
  <si>
    <t>Prace projektowe - opracowanie i zatwierdzenie kompletnej dokumentacji projektowej, ruchiowej, technicznej Systemu ITS Bielsko Biała Etap II - w tym dokumentacja projektowa, szkoleniowa, specyfikacje techniczne, wnioski materiałowe, karty katalogowe, testy mikrosymulacyjne, prezentacje</t>
  </si>
  <si>
    <t>Modernizacja sygnalizacji świetlnej wraz z podłączeniem do posiadnego Podsystemu sterowania ruchem/Podsystemu priorytetów</t>
  </si>
  <si>
    <t>Rozbudowa terytorialna Podsystemu informacji przystankowej</t>
  </si>
  <si>
    <t xml:space="preserve">Rozbudowa posiadanego Podsystemu monitoringu wizyjnego </t>
  </si>
  <si>
    <t>Rozbudowa Sieci łączności dla potrzeb rozbudowy funkcjonalnej i terytorialnej</t>
  </si>
  <si>
    <t>Rozbudowa posiadanego rozwiązania w warstwie centralnej systemu ITS,  w tym Systemu zarzadzania ruchem</t>
  </si>
  <si>
    <t>Testy systemowe i odbiorowe, instruktaż stanowiskowy, odbiory końcowe</t>
  </si>
  <si>
    <t>Rozbudowa Podsystemu dynamicznej informacji dla kierowców o informację  parkingową  i tablice zmiennej treści</t>
  </si>
  <si>
    <t>Razem wartość netto</t>
  </si>
  <si>
    <t>Razem wartość brutto</t>
  </si>
  <si>
    <t>Rozbudowa Inteligentnego Systemu Transportowego w Bielsku-Białej</t>
  </si>
  <si>
    <t>_______________dnia__-__-20….. r.</t>
  </si>
  <si>
    <t>Dopuszczalny udział % 
(% pozycji "Razem wartość netto")</t>
  </si>
  <si>
    <t>Stawka podatku VAT 23 %; Kwota podatku VAT</t>
  </si>
  <si>
    <t>oznaczenie sprawy: 53-20/IZ/17/D/PN</t>
  </si>
  <si>
    <t>Załącznik nr 1 do Rozdziału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</si>
</sst>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zł&quot;_ ;_ * \(#,##0.00\)\ &quot;zł&quot;_ ;_ * &quot;-&quot;??_)\ &quot;zł&quot;_ ;_ @_ "/>
  </numFmts>
  <fonts count="28">
    <font>
      <sz val="12"/>
      <color indexed="8"/>
      <name val="Verdana"/>
    </font>
    <font>
      <sz val="11"/>
      <color indexed="8"/>
      <name val="Czcionka tekstu podstawowego"/>
    </font>
    <font>
      <b/>
      <u/>
      <sz val="16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indexed="8"/>
      <name val="Verdana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9"/>
      <name val="Calibri"/>
      <family val="2"/>
    </font>
    <font>
      <sz val="12"/>
      <color indexed="8"/>
      <name val="Calibri"/>
      <family val="2"/>
    </font>
    <font>
      <b/>
      <sz val="16"/>
      <name val="Calibri"/>
      <family val="2"/>
    </font>
    <font>
      <sz val="16"/>
      <color indexed="8"/>
      <name val="Calibri"/>
      <family val="2"/>
    </font>
    <font>
      <sz val="16"/>
      <name val="Calibri"/>
      <family val="2"/>
    </font>
    <font>
      <i/>
      <sz val="9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sz val="10"/>
      <name val="Arial"/>
      <family val="2"/>
    </font>
    <font>
      <b/>
      <sz val="20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22"/>
      <color indexed="8"/>
      <name val="Calibri"/>
      <family val="2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10"/>
      </bottom>
      <diagonal/>
    </border>
    <border>
      <left/>
      <right style="thin">
        <color indexed="8"/>
      </right>
      <top style="thin">
        <color indexed="10"/>
      </top>
      <bottom style="thin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8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8"/>
      </bottom>
      <diagonal style="thin">
        <color indexed="64"/>
      </diagonal>
    </border>
  </borders>
  <cellStyleXfs count="5">
    <xf numFmtId="0" fontId="0" fillId="0" borderId="0" applyNumberFormat="0" applyFill="0" applyBorder="0" applyProtection="0">
      <alignment vertical="top" wrapText="1"/>
    </xf>
    <xf numFmtId="0" fontId="6" fillId="0" borderId="0"/>
    <xf numFmtId="0" fontId="7" fillId="0" borderId="0"/>
    <xf numFmtId="164" fontId="8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vertical="top"/>
    </xf>
  </cellStyleXfs>
  <cellXfs count="114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5" fillId="2" borderId="4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Border="1" applyAlignment="1">
      <alignment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3" fillId="0" borderId="0" xfId="0" applyFont="1" applyAlignment="1">
      <alignment vertical="top" wrapText="1"/>
    </xf>
    <xf numFmtId="0" fontId="15" fillId="0" borderId="0" xfId="0" applyNumberFormat="1" applyFont="1" applyAlignment="1"/>
    <xf numFmtId="4" fontId="16" fillId="0" borderId="0" xfId="1" applyNumberFormat="1" applyFont="1" applyFill="1" applyAlignment="1">
      <alignment horizontal="left" vertical="center"/>
    </xf>
    <xf numFmtId="0" fontId="15" fillId="0" borderId="0" xfId="0" applyFont="1" applyAlignment="1">
      <alignment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vertical="center"/>
    </xf>
    <xf numFmtId="0" fontId="17" fillId="0" borderId="0" xfId="2" applyFont="1" applyFill="1" applyAlignment="1">
      <alignment horizontal="left" vertical="top"/>
    </xf>
    <xf numFmtId="0" fontId="12" fillId="0" borderId="0" xfId="2" applyFont="1" applyFill="1" applyAlignment="1">
      <alignment vertical="top" wrapText="1"/>
    </xf>
    <xf numFmtId="0" fontId="12" fillId="0" borderId="0" xfId="0" applyFont="1" applyFill="1" applyAlignment="1">
      <alignment horizontal="right"/>
    </xf>
    <xf numFmtId="0" fontId="9" fillId="5" borderId="4" xfId="0" applyNumberFormat="1" applyFont="1" applyFill="1" applyBorder="1" applyAlignment="1">
      <alignment horizontal="center" vertical="center" wrapText="1"/>
    </xf>
    <xf numFmtId="164" fontId="13" fillId="0" borderId="4" xfId="3" applyFont="1" applyBorder="1" applyAlignment="1">
      <alignment horizontal="center" vertical="center"/>
    </xf>
    <xf numFmtId="164" fontId="13" fillId="0" borderId="10" xfId="3" applyFont="1" applyBorder="1" applyAlignment="1">
      <alignment horizontal="center" vertical="center"/>
    </xf>
    <xf numFmtId="164" fontId="13" fillId="5" borderId="7" xfId="3" applyFont="1" applyFill="1" applyBorder="1" applyAlignment="1">
      <alignment horizontal="center" vertical="center"/>
    </xf>
    <xf numFmtId="164" fontId="18" fillId="0" borderId="4" xfId="3" applyFont="1" applyBorder="1" applyAlignment="1">
      <alignment horizontal="center" vertical="center"/>
    </xf>
    <xf numFmtId="164" fontId="13" fillId="0" borderId="6" xfId="3" applyFont="1" applyBorder="1" applyAlignment="1">
      <alignment horizontal="center" vertical="center"/>
    </xf>
    <xf numFmtId="0" fontId="10" fillId="0" borderId="9" xfId="0" applyNumberFormat="1" applyFont="1" applyBorder="1" applyAlignment="1">
      <alignment vertical="center" wrapText="1"/>
    </xf>
    <xf numFmtId="164" fontId="18" fillId="0" borderId="10" xfId="3" applyFont="1" applyBorder="1" applyAlignment="1">
      <alignment horizontal="center" vertical="center"/>
    </xf>
    <xf numFmtId="0" fontId="4" fillId="0" borderId="9" xfId="0" applyNumberFormat="1" applyFont="1" applyBorder="1" applyAlignment="1">
      <alignment vertical="center" wrapText="1"/>
    </xf>
    <xf numFmtId="0" fontId="19" fillId="4" borderId="5" xfId="0" applyNumberFormat="1" applyFont="1" applyFill="1" applyBorder="1" applyAlignment="1">
      <alignment horizontal="right" vertical="center"/>
    </xf>
    <xf numFmtId="164" fontId="19" fillId="4" borderId="5" xfId="3" applyFont="1" applyFill="1" applyBorder="1" applyAlignment="1">
      <alignment vertical="center"/>
    </xf>
    <xf numFmtId="0" fontId="10" fillId="0" borderId="14" xfId="0" applyNumberFormat="1" applyFont="1" applyBorder="1" applyAlignment="1">
      <alignment vertical="center" wrapText="1"/>
    </xf>
    <xf numFmtId="0" fontId="10" fillId="0" borderId="8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3" fillId="5" borderId="9" xfId="0" applyNumberFormat="1" applyFont="1" applyFill="1" applyBorder="1" applyAlignment="1">
      <alignment vertical="center" wrapText="1"/>
    </xf>
    <xf numFmtId="9" fontId="3" fillId="5" borderId="18" xfId="0" applyNumberFormat="1" applyFont="1" applyFill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9" fontId="9" fillId="5" borderId="19" xfId="0" applyNumberFormat="1" applyFont="1" applyFill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9" fontId="4" fillId="0" borderId="10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vertical="center"/>
    </xf>
    <xf numFmtId="0" fontId="4" fillId="0" borderId="23" xfId="0" applyNumberFormat="1" applyFont="1" applyBorder="1" applyAlignment="1">
      <alignment vertical="center"/>
    </xf>
    <xf numFmtId="0" fontId="4" fillId="0" borderId="19" xfId="0" applyNumberFormat="1" applyFont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Border="1" applyAlignment="1">
      <alignment vertical="center" wrapText="1"/>
    </xf>
    <xf numFmtId="0" fontId="10" fillId="0" borderId="24" xfId="0" applyNumberFormat="1" applyFont="1" applyBorder="1" applyAlignment="1">
      <alignment vertical="center" wrapText="1"/>
    </xf>
    <xf numFmtId="0" fontId="3" fillId="5" borderId="5" xfId="0" applyNumberFormat="1" applyFont="1" applyFill="1" applyBorder="1" applyAlignment="1">
      <alignment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Border="1" applyAlignment="1">
      <alignment vertical="center" wrapText="1"/>
    </xf>
    <xf numFmtId="0" fontId="10" fillId="0" borderId="5" xfId="0" applyNumberFormat="1" applyFont="1" applyBorder="1" applyAlignment="1">
      <alignment vertical="center" wrapText="1"/>
    </xf>
    <xf numFmtId="0" fontId="4" fillId="6" borderId="14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horizontal="center"/>
    </xf>
    <xf numFmtId="0" fontId="15" fillId="0" borderId="0" xfId="0" applyNumberFormat="1" applyFont="1" applyFill="1" applyAlignment="1"/>
    <xf numFmtId="0" fontId="1" fillId="0" borderId="0" xfId="0" applyNumberFormat="1" applyFont="1" applyFill="1" applyAlignment="1"/>
    <xf numFmtId="0" fontId="11" fillId="0" borderId="0" xfId="0" applyNumberFormat="1" applyFont="1" applyFill="1" applyAlignment="1"/>
    <xf numFmtId="0" fontId="22" fillId="2" borderId="4" xfId="0" applyNumberFormat="1" applyFont="1" applyFill="1" applyBorder="1" applyAlignment="1">
      <alignment horizontal="center" vertical="center" wrapText="1"/>
    </xf>
    <xf numFmtId="0" fontId="22" fillId="2" borderId="6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0" fontId="23" fillId="0" borderId="9" xfId="0" applyNumberFormat="1" applyFont="1" applyFill="1" applyBorder="1" applyAlignment="1">
      <alignment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9" fontId="23" fillId="0" borderId="25" xfId="0" applyNumberFormat="1" applyFont="1" applyFill="1" applyBorder="1" applyAlignment="1">
      <alignment horizontal="center" vertical="center"/>
    </xf>
    <xf numFmtId="164" fontId="22" fillId="0" borderId="4" xfId="3" applyFont="1" applyBorder="1" applyAlignment="1">
      <alignment horizontal="center" vertical="center"/>
    </xf>
    <xf numFmtId="0" fontId="23" fillId="5" borderId="4" xfId="0" applyNumberFormat="1" applyFont="1" applyFill="1" applyBorder="1" applyAlignment="1">
      <alignment horizontal="center" vertical="center" wrapText="1"/>
    </xf>
    <xf numFmtId="0" fontId="22" fillId="5" borderId="26" xfId="0" applyNumberFormat="1" applyFont="1" applyFill="1" applyBorder="1" applyAlignment="1">
      <alignment horizontal="center" vertical="center" wrapText="1"/>
    </xf>
    <xf numFmtId="0" fontId="23" fillId="5" borderId="9" xfId="0" applyNumberFormat="1" applyFont="1" applyFill="1" applyBorder="1" applyAlignment="1">
      <alignment vertical="center" wrapText="1"/>
    </xf>
    <xf numFmtId="0" fontId="23" fillId="5" borderId="5" xfId="0" applyNumberFormat="1" applyFont="1" applyFill="1" applyBorder="1" applyAlignment="1">
      <alignment vertical="center" wrapText="1"/>
    </xf>
    <xf numFmtId="9" fontId="23" fillId="5" borderId="19" xfId="0" applyNumberFormat="1" applyFont="1" applyFill="1" applyBorder="1" applyAlignment="1">
      <alignment horizontal="center" vertical="center"/>
    </xf>
    <xf numFmtId="164" fontId="22" fillId="5" borderId="7" xfId="3" applyFont="1" applyFill="1" applyBorder="1" applyAlignment="1">
      <alignment horizontal="center" vertical="center"/>
    </xf>
    <xf numFmtId="0" fontId="22" fillId="3" borderId="9" xfId="0" applyNumberFormat="1" applyFont="1" applyFill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/>
    </xf>
    <xf numFmtId="164" fontId="23" fillId="0" borderId="4" xfId="3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164" fontId="22" fillId="0" borderId="6" xfId="3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4" fontId="23" fillId="0" borderId="5" xfId="3" applyFont="1" applyBorder="1" applyAlignment="1">
      <alignment horizontal="center" vertical="center"/>
    </xf>
    <xf numFmtId="164" fontId="22" fillId="0" borderId="5" xfId="3" applyFont="1" applyBorder="1" applyAlignment="1">
      <alignment horizontal="center" vertical="center"/>
    </xf>
    <xf numFmtId="0" fontId="22" fillId="0" borderId="11" xfId="0" applyNumberFormat="1" applyFont="1" applyBorder="1" applyAlignment="1">
      <alignment horizontal="center" vertical="center"/>
    </xf>
    <xf numFmtId="164" fontId="22" fillId="0" borderId="11" xfId="3" applyFont="1" applyBorder="1" applyAlignment="1">
      <alignment horizontal="center" vertical="center"/>
    </xf>
    <xf numFmtId="0" fontId="22" fillId="0" borderId="18" xfId="0" applyNumberFormat="1" applyFont="1" applyBorder="1" applyAlignment="1">
      <alignment horizontal="center" vertical="center"/>
    </xf>
    <xf numFmtId="0" fontId="26" fillId="0" borderId="0" xfId="4" applyNumberFormat="1" applyFont="1" applyFill="1" applyBorder="1" applyAlignment="1" applyProtection="1">
      <alignment vertical="top"/>
    </xf>
    <xf numFmtId="0" fontId="27" fillId="0" borderId="9" xfId="0" applyNumberFormat="1" applyFont="1" applyBorder="1" applyAlignment="1">
      <alignment vertical="center" wrapText="1"/>
    </xf>
    <xf numFmtId="0" fontId="27" fillId="0" borderId="14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25" fillId="0" borderId="27" xfId="4" applyNumberFormat="1" applyFont="1" applyFill="1" applyBorder="1" applyAlignment="1" applyProtection="1">
      <alignment horizontal="center" vertical="top"/>
    </xf>
    <xf numFmtId="0" fontId="24" fillId="0" borderId="0" xfId="0" applyNumberFormat="1" applyFont="1" applyAlignment="1">
      <alignment horizontal="center"/>
    </xf>
    <xf numFmtId="0" fontId="21" fillId="0" borderId="0" xfId="0" applyNumberFormat="1" applyFont="1" applyAlignment="1">
      <alignment horizontal="center"/>
    </xf>
    <xf numFmtId="0" fontId="19" fillId="4" borderId="5" xfId="0" applyNumberFormat="1" applyFont="1" applyFill="1" applyBorder="1" applyAlignment="1">
      <alignment horizontal="right" vertical="center"/>
    </xf>
    <xf numFmtId="0" fontId="22" fillId="0" borderId="28" xfId="0" applyNumberFormat="1" applyFont="1" applyBorder="1" applyAlignment="1">
      <alignment horizontal="center" vertical="center" wrapText="1"/>
    </xf>
    <xf numFmtId="0" fontId="22" fillId="0" borderId="30" xfId="0" applyNumberFormat="1" applyFont="1" applyBorder="1" applyAlignment="1">
      <alignment horizontal="center" vertical="center" wrapText="1"/>
    </xf>
    <xf numFmtId="0" fontId="22" fillId="0" borderId="29" xfId="0" applyNumberFormat="1" applyFont="1" applyBorder="1" applyAlignment="1">
      <alignment horizontal="center" vertical="center" wrapText="1"/>
    </xf>
    <xf numFmtId="0" fontId="22" fillId="0" borderId="31" xfId="0" applyNumberFormat="1" applyFont="1" applyBorder="1" applyAlignment="1">
      <alignment horizontal="center" vertical="center"/>
    </xf>
    <xf numFmtId="0" fontId="22" fillId="0" borderId="32" xfId="0" applyNumberFormat="1" applyFont="1" applyBorder="1" applyAlignment="1">
      <alignment horizontal="center" vertical="center"/>
    </xf>
    <xf numFmtId="0" fontId="22" fillId="0" borderId="33" xfId="0" applyNumberFormat="1" applyFont="1" applyBorder="1" applyAlignment="1">
      <alignment horizontal="center" vertical="center"/>
    </xf>
  </cellXfs>
  <cellStyles count="5">
    <cellStyle name="Normalny" xfId="0" builtinId="0"/>
    <cellStyle name="Normalny 2" xfId="4" xr:uid="{0E8F0EE8-7DE6-AD40-9B24-1D2340D00854}"/>
    <cellStyle name="Normalny_bestwinska_kosztorys_kanalizacja deszczowa_etap I" xfId="2" xr:uid="{00000000-0005-0000-0000-000001000000}"/>
    <cellStyle name="Normalny_w-rozliczeniowe" xfId="1" xr:uid="{00000000-0005-0000-0000-000002000000}"/>
    <cellStyle name="Walutowy" xfId="3" builtinId="4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BFBF"/>
      <rgbColor rgb="FFAAAAAA"/>
      <rgbColor rgb="FF9CE159"/>
      <rgbColor rgb="FFFFFFFF"/>
      <rgbColor rgb="FFFFE061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U70"/>
  <sheetViews>
    <sheetView showGridLines="0" topLeftCell="A11" zoomScale="90" zoomScaleNormal="90" workbookViewId="0">
      <selection activeCell="B15" sqref="B15"/>
    </sheetView>
  </sheetViews>
  <sheetFormatPr defaultColWidth="6.59765625" defaultRowHeight="12.75" customHeight="1"/>
  <cols>
    <col min="2" max="2" width="7.5" style="1" customWidth="1"/>
    <col min="3" max="3" width="8.59765625" style="1" customWidth="1"/>
    <col min="4" max="4" width="65.796875" style="1" customWidth="1"/>
    <col min="5" max="5" width="15.796875" style="1" customWidth="1"/>
    <col min="6" max="6" width="18.796875" style="1" customWidth="1"/>
    <col min="7" max="9" width="23" style="1" customWidth="1"/>
    <col min="10" max="255" width="6.59765625" style="1" customWidth="1"/>
  </cols>
  <sheetData>
    <row r="1" spans="2:255" s="16" customFormat="1" ht="19.899999999999999" customHeight="1">
      <c r="B1" s="18" t="s">
        <v>56</v>
      </c>
      <c r="C1" s="18"/>
      <c r="D1" s="14"/>
      <c r="E1" s="14"/>
      <c r="F1" s="14"/>
      <c r="G1" s="14"/>
      <c r="H1" s="14"/>
      <c r="I1" s="15" t="s">
        <v>18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</row>
    <row r="2" spans="2:255" s="16" customFormat="1" ht="12.7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</row>
    <row r="3" spans="2:255" s="16" customFormat="1" ht="12.75" customHeight="1">
      <c r="B3" s="14"/>
      <c r="C3" s="17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</row>
    <row r="4" spans="2:255" s="16" customFormat="1" ht="12.75" customHeight="1">
      <c r="B4" s="17"/>
      <c r="C4" s="17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</row>
    <row r="5" spans="2:255" s="16" customFormat="1" ht="12.75" customHeight="1">
      <c r="B5" s="17"/>
      <c r="C5" s="17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</row>
    <row r="6" spans="2:255" s="16" customFormat="1" ht="12.75" customHeight="1">
      <c r="B6" s="17"/>
      <c r="C6" s="17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</row>
    <row r="7" spans="2:255" s="16" customFormat="1" ht="19.899999999999999" customHeight="1">
      <c r="B7" s="17" t="s">
        <v>15</v>
      </c>
      <c r="C7" s="17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</row>
    <row r="8" spans="2:255" s="16" customFormat="1" ht="12.75" customHeight="1">
      <c r="B8" s="17"/>
      <c r="C8" s="17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</row>
    <row r="9" spans="2:255" s="16" customFormat="1" ht="12.75" customHeight="1">
      <c r="B9" s="17"/>
      <c r="C9" s="1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</row>
    <row r="10" spans="2:255" s="16" customFormat="1" ht="21" customHeight="1">
      <c r="B10" s="92" t="s">
        <v>19</v>
      </c>
      <c r="C10" s="92"/>
      <c r="D10" s="92"/>
      <c r="E10" s="92"/>
      <c r="F10" s="92"/>
      <c r="G10" s="92"/>
      <c r="H10" s="92"/>
      <c r="I10" s="92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</row>
    <row r="11" spans="2:255" s="16" customFormat="1" ht="12.75" customHeight="1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</row>
    <row r="12" spans="2:255" s="16" customFormat="1" ht="12.75" customHeight="1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</row>
    <row r="13" spans="2:255" ht="30" customHeight="1">
      <c r="B13" s="94" t="s">
        <v>14</v>
      </c>
      <c r="C13" s="95"/>
      <c r="D13" s="96"/>
      <c r="E13" s="96"/>
      <c r="F13" s="96"/>
      <c r="G13" s="96"/>
      <c r="H13" s="97"/>
      <c r="I13" s="98"/>
    </row>
    <row r="14" spans="2:255" ht="70.150000000000006" customHeight="1">
      <c r="B14" s="2" t="s">
        <v>0</v>
      </c>
      <c r="C14" s="2" t="s">
        <v>1</v>
      </c>
      <c r="D14" s="2" t="s">
        <v>2</v>
      </c>
      <c r="E14" s="52" t="s">
        <v>80</v>
      </c>
      <c r="F14" s="2" t="s">
        <v>64</v>
      </c>
      <c r="G14" s="2" t="s">
        <v>66</v>
      </c>
      <c r="H14" s="2" t="s">
        <v>67</v>
      </c>
      <c r="I14" s="2" t="s">
        <v>68</v>
      </c>
    </row>
    <row r="15" spans="2:255" ht="48" customHeight="1">
      <c r="B15" s="8" t="s">
        <v>3</v>
      </c>
      <c r="C15" s="8"/>
      <c r="D15" s="39" t="s">
        <v>20</v>
      </c>
      <c r="E15" s="56" t="s">
        <v>81</v>
      </c>
      <c r="F15" s="40" t="s">
        <v>69</v>
      </c>
      <c r="G15" s="9"/>
      <c r="H15" s="9"/>
      <c r="I15" s="9"/>
    </row>
    <row r="16" spans="2:255" ht="48" customHeight="1">
      <c r="B16" s="3">
        <v>1</v>
      </c>
      <c r="C16" s="4" t="s">
        <v>4</v>
      </c>
      <c r="D16" s="30" t="s">
        <v>21</v>
      </c>
      <c r="E16" s="53"/>
      <c r="F16" s="41"/>
      <c r="G16" s="24"/>
      <c r="H16" s="23"/>
      <c r="I16" s="23"/>
    </row>
    <row r="17" spans="2:9" ht="48" customHeight="1">
      <c r="B17" s="5">
        <v>2</v>
      </c>
      <c r="C17" s="99" t="s">
        <v>5</v>
      </c>
      <c r="D17" s="7" t="s">
        <v>39</v>
      </c>
      <c r="E17" s="53"/>
      <c r="F17" s="42"/>
      <c r="G17" s="24"/>
      <c r="H17" s="23"/>
      <c r="I17" s="23"/>
    </row>
    <row r="18" spans="2:9" ht="48" customHeight="1">
      <c r="B18" s="5">
        <v>3</v>
      </c>
      <c r="C18" s="99"/>
      <c r="D18" s="7" t="s">
        <v>40</v>
      </c>
      <c r="E18" s="53"/>
      <c r="F18" s="42"/>
      <c r="G18" s="24"/>
      <c r="H18" s="23"/>
      <c r="I18" s="23"/>
    </row>
    <row r="19" spans="2:9" ht="48" customHeight="1">
      <c r="B19" s="5">
        <v>4</v>
      </c>
      <c r="C19" s="99"/>
      <c r="D19" s="7" t="s">
        <v>41</v>
      </c>
      <c r="E19" s="53"/>
      <c r="F19" s="42"/>
      <c r="G19" s="24"/>
      <c r="H19" s="23"/>
      <c r="I19" s="23"/>
    </row>
    <row r="20" spans="2:9" ht="48" customHeight="1">
      <c r="B20" s="5">
        <v>5</v>
      </c>
      <c r="C20" s="99"/>
      <c r="D20" s="7" t="s">
        <v>42</v>
      </c>
      <c r="E20" s="53"/>
      <c r="F20" s="42"/>
      <c r="G20" s="24"/>
      <c r="H20" s="23"/>
      <c r="I20" s="23"/>
    </row>
    <row r="21" spans="2:9" ht="46.9" customHeight="1">
      <c r="B21" s="5">
        <v>6</v>
      </c>
      <c r="C21" s="99"/>
      <c r="D21" s="7" t="s">
        <v>43</v>
      </c>
      <c r="E21" s="53"/>
      <c r="F21" s="43"/>
      <c r="G21" s="24"/>
      <c r="H21" s="23"/>
      <c r="I21" s="23"/>
    </row>
    <row r="22" spans="2:9" ht="46.9" customHeight="1">
      <c r="B22" s="5">
        <v>7</v>
      </c>
      <c r="C22" s="99"/>
      <c r="D22" s="7" t="s">
        <v>44</v>
      </c>
      <c r="E22" s="53"/>
      <c r="F22" s="43"/>
      <c r="G22" s="24"/>
      <c r="H22" s="23"/>
      <c r="I22" s="23"/>
    </row>
    <row r="23" spans="2:9" ht="46.9" customHeight="1">
      <c r="B23" s="5">
        <v>8</v>
      </c>
      <c r="C23" s="99"/>
      <c r="D23" s="7" t="s">
        <v>45</v>
      </c>
      <c r="E23" s="53"/>
      <c r="F23" s="43"/>
      <c r="G23" s="24"/>
      <c r="H23" s="23"/>
      <c r="I23" s="23"/>
    </row>
    <row r="24" spans="2:9" ht="46.9" customHeight="1">
      <c r="B24" s="5">
        <v>9</v>
      </c>
      <c r="C24" s="99"/>
      <c r="D24" s="7" t="s">
        <v>46</v>
      </c>
      <c r="E24" s="53"/>
      <c r="F24" s="43"/>
      <c r="G24" s="24"/>
      <c r="H24" s="23"/>
      <c r="I24" s="23"/>
    </row>
    <row r="25" spans="2:9" ht="46.9" customHeight="1">
      <c r="B25" s="5">
        <v>10</v>
      </c>
      <c r="C25" s="99"/>
      <c r="D25" s="7" t="s">
        <v>47</v>
      </c>
      <c r="E25" s="53"/>
      <c r="F25" s="43"/>
      <c r="G25" s="24"/>
      <c r="H25" s="23"/>
      <c r="I25" s="23"/>
    </row>
    <row r="26" spans="2:9" ht="46.9" customHeight="1">
      <c r="B26" s="5">
        <v>11</v>
      </c>
      <c r="C26" s="99"/>
      <c r="D26" s="7" t="s">
        <v>48</v>
      </c>
      <c r="E26" s="53"/>
      <c r="F26" s="43"/>
      <c r="G26" s="24"/>
      <c r="H26" s="23"/>
      <c r="I26" s="23"/>
    </row>
    <row r="27" spans="2:9" ht="48" customHeight="1">
      <c r="B27" s="5">
        <v>12</v>
      </c>
      <c r="C27" s="99"/>
      <c r="D27" s="7" t="s">
        <v>49</v>
      </c>
      <c r="E27" s="53"/>
      <c r="F27" s="43"/>
      <c r="G27" s="24"/>
      <c r="H27" s="23"/>
      <c r="I27" s="23"/>
    </row>
    <row r="28" spans="2:9" ht="48" customHeight="1">
      <c r="B28" s="5">
        <v>13</v>
      </c>
      <c r="C28" s="99"/>
      <c r="D28" s="7" t="s">
        <v>50</v>
      </c>
      <c r="E28" s="53"/>
      <c r="F28" s="43"/>
      <c r="G28" s="24"/>
      <c r="H28" s="23"/>
      <c r="I28" s="23"/>
    </row>
    <row r="29" spans="2:9" ht="48" customHeight="1">
      <c r="B29" s="5">
        <v>14</v>
      </c>
      <c r="C29" s="99"/>
      <c r="D29" s="7" t="s">
        <v>51</v>
      </c>
      <c r="E29" s="53"/>
      <c r="F29" s="43"/>
      <c r="G29" s="24"/>
      <c r="H29" s="23"/>
      <c r="I29" s="23"/>
    </row>
    <row r="30" spans="2:9" ht="48" customHeight="1">
      <c r="B30" s="5">
        <v>15</v>
      </c>
      <c r="C30" s="99"/>
      <c r="D30" s="7" t="s">
        <v>52</v>
      </c>
      <c r="E30" s="53"/>
      <c r="F30" s="43"/>
      <c r="G30" s="24"/>
      <c r="H30" s="23"/>
      <c r="I30" s="23"/>
    </row>
    <row r="31" spans="2:9" ht="48" customHeight="1">
      <c r="B31" s="5">
        <v>16</v>
      </c>
      <c r="C31" s="99"/>
      <c r="D31" s="7" t="s">
        <v>38</v>
      </c>
      <c r="E31" s="53"/>
      <c r="F31" s="43"/>
      <c r="G31" s="24"/>
      <c r="H31" s="23"/>
      <c r="I31" s="23"/>
    </row>
    <row r="32" spans="2:9" ht="48" customHeight="1">
      <c r="B32" s="5">
        <v>17</v>
      </c>
      <c r="C32" s="6" t="s">
        <v>6</v>
      </c>
      <c r="D32" s="30" t="s">
        <v>57</v>
      </c>
      <c r="E32" s="53"/>
      <c r="F32" s="43"/>
      <c r="G32" s="24"/>
      <c r="H32" s="23"/>
      <c r="I32" s="23"/>
    </row>
    <row r="33" spans="2:9" ht="48" customHeight="1">
      <c r="B33" s="5">
        <v>18</v>
      </c>
      <c r="C33" s="3" t="s">
        <v>7</v>
      </c>
      <c r="D33" s="30" t="s">
        <v>37</v>
      </c>
      <c r="E33" s="53"/>
      <c r="F33" s="43"/>
      <c r="G33" s="24"/>
      <c r="H33" s="23"/>
      <c r="I33" s="23"/>
    </row>
    <row r="34" spans="2:9" ht="48" customHeight="1">
      <c r="B34" s="3">
        <v>19</v>
      </c>
      <c r="C34" s="3" t="s">
        <v>8</v>
      </c>
      <c r="D34" s="30" t="s">
        <v>54</v>
      </c>
      <c r="E34" s="53"/>
      <c r="F34" s="43"/>
      <c r="G34" s="24"/>
      <c r="H34" s="23"/>
      <c r="I34" s="23"/>
    </row>
    <row r="35" spans="2:9" ht="48" customHeight="1">
      <c r="B35" s="5">
        <v>20</v>
      </c>
      <c r="C35" s="3" t="s">
        <v>9</v>
      </c>
      <c r="D35" s="30" t="s">
        <v>53</v>
      </c>
      <c r="E35" s="53"/>
      <c r="F35" s="43"/>
      <c r="G35" s="24"/>
      <c r="H35" s="23"/>
      <c r="I35" s="23"/>
    </row>
    <row r="36" spans="2:9" ht="75" customHeight="1">
      <c r="B36" s="5">
        <v>21</v>
      </c>
      <c r="C36" s="3" t="s">
        <v>10</v>
      </c>
      <c r="D36" s="30" t="s">
        <v>55</v>
      </c>
      <c r="E36" s="53"/>
      <c r="F36" s="44"/>
      <c r="G36" s="24"/>
      <c r="H36" s="23"/>
      <c r="I36" s="23"/>
    </row>
    <row r="37" spans="2:9" ht="48" customHeight="1">
      <c r="B37" s="22" t="s">
        <v>12</v>
      </c>
      <c r="C37" s="11"/>
      <c r="D37" s="39" t="s">
        <v>13</v>
      </c>
      <c r="E37" s="55"/>
      <c r="F37" s="45" t="s">
        <v>70</v>
      </c>
      <c r="G37" s="25"/>
      <c r="H37" s="25"/>
      <c r="I37" s="25"/>
    </row>
    <row r="38" spans="2:9" ht="48" customHeight="1">
      <c r="B38" s="10">
        <v>22</v>
      </c>
      <c r="C38" s="100" t="s">
        <v>11</v>
      </c>
      <c r="D38" s="7" t="s">
        <v>22</v>
      </c>
      <c r="E38" s="53"/>
      <c r="F38" s="101"/>
      <c r="G38" s="23"/>
      <c r="H38" s="23"/>
      <c r="I38" s="23"/>
    </row>
    <row r="39" spans="2:9" ht="48" customHeight="1">
      <c r="B39" s="10">
        <v>23</v>
      </c>
      <c r="C39" s="100"/>
      <c r="D39" s="7" t="s">
        <v>23</v>
      </c>
      <c r="E39" s="53"/>
      <c r="F39" s="102"/>
      <c r="G39" s="23"/>
      <c r="H39" s="23"/>
      <c r="I39" s="23"/>
    </row>
    <row r="40" spans="2:9" ht="48" customHeight="1">
      <c r="B40" s="10">
        <v>24</v>
      </c>
      <c r="C40" s="100"/>
      <c r="D40" s="7" t="s">
        <v>24</v>
      </c>
      <c r="E40" s="53"/>
      <c r="F40" s="102"/>
      <c r="G40" s="23"/>
      <c r="H40" s="23"/>
      <c r="I40" s="23"/>
    </row>
    <row r="41" spans="2:9" ht="48" customHeight="1">
      <c r="B41" s="10">
        <v>25</v>
      </c>
      <c r="C41" s="100"/>
      <c r="D41" s="7" t="s">
        <v>25</v>
      </c>
      <c r="E41" s="53"/>
      <c r="F41" s="102"/>
      <c r="G41" s="23"/>
      <c r="H41" s="23"/>
      <c r="I41" s="23"/>
    </row>
    <row r="42" spans="2:9" ht="48" customHeight="1">
      <c r="B42" s="10">
        <v>26</v>
      </c>
      <c r="C42" s="100"/>
      <c r="D42" s="7" t="s">
        <v>26</v>
      </c>
      <c r="E42" s="53"/>
      <c r="F42" s="102"/>
      <c r="G42" s="23"/>
      <c r="H42" s="23"/>
      <c r="I42" s="23"/>
    </row>
    <row r="43" spans="2:9" ht="48" customHeight="1">
      <c r="B43" s="10">
        <v>27</v>
      </c>
      <c r="C43" s="100"/>
      <c r="D43" s="59" t="s">
        <v>27</v>
      </c>
      <c r="E43" s="53"/>
      <c r="F43" s="102"/>
      <c r="G43" s="23"/>
      <c r="H43" s="23"/>
      <c r="I43" s="23"/>
    </row>
    <row r="44" spans="2:9" ht="48" customHeight="1">
      <c r="B44" s="10">
        <v>28</v>
      </c>
      <c r="C44" s="100"/>
      <c r="D44" s="7" t="s">
        <v>28</v>
      </c>
      <c r="E44" s="53"/>
      <c r="F44" s="103"/>
      <c r="G44" s="26"/>
      <c r="H44" s="26"/>
      <c r="I44" s="26"/>
    </row>
    <row r="45" spans="2:9" ht="48" customHeight="1">
      <c r="B45" s="10">
        <v>29</v>
      </c>
      <c r="C45" s="100"/>
      <c r="D45" s="59" t="s">
        <v>29</v>
      </c>
      <c r="E45" s="53"/>
      <c r="F45" s="102"/>
      <c r="G45" s="23"/>
      <c r="H45" s="23"/>
      <c r="I45" s="23"/>
    </row>
    <row r="46" spans="2:9" ht="48" customHeight="1">
      <c r="B46" s="10">
        <v>30</v>
      </c>
      <c r="C46" s="100"/>
      <c r="D46" s="7" t="s">
        <v>30</v>
      </c>
      <c r="E46" s="53"/>
      <c r="F46" s="102"/>
      <c r="G46" s="23"/>
      <c r="H46" s="23"/>
      <c r="I46" s="23"/>
    </row>
    <row r="47" spans="2:9" ht="48" customHeight="1">
      <c r="B47" s="10">
        <v>31</v>
      </c>
      <c r="C47" s="100"/>
      <c r="D47" s="7" t="s">
        <v>31</v>
      </c>
      <c r="E47" s="53"/>
      <c r="F47" s="102"/>
      <c r="G47" s="23"/>
      <c r="H47" s="23"/>
      <c r="I47" s="23"/>
    </row>
    <row r="48" spans="2:9" ht="48" customHeight="1">
      <c r="B48" s="10">
        <v>32</v>
      </c>
      <c r="C48" s="100"/>
      <c r="D48" s="7" t="s">
        <v>32</v>
      </c>
      <c r="E48" s="53"/>
      <c r="F48" s="103"/>
      <c r="G48" s="26"/>
      <c r="H48" s="26"/>
      <c r="I48" s="26"/>
    </row>
    <row r="49" spans="2:255" ht="48" customHeight="1">
      <c r="B49" s="10">
        <v>33</v>
      </c>
      <c r="C49" s="100"/>
      <c r="D49" s="7" t="s">
        <v>33</v>
      </c>
      <c r="E49" s="53"/>
      <c r="F49" s="103"/>
      <c r="G49" s="26"/>
      <c r="H49" s="26"/>
      <c r="I49" s="26"/>
    </row>
    <row r="50" spans="2:255" ht="48" customHeight="1">
      <c r="B50" s="10">
        <v>34</v>
      </c>
      <c r="C50" s="100"/>
      <c r="D50" s="7" t="s">
        <v>34</v>
      </c>
      <c r="E50" s="53"/>
      <c r="F50" s="102"/>
      <c r="G50" s="23"/>
      <c r="H50" s="23"/>
      <c r="I50" s="23"/>
    </row>
    <row r="51" spans="2:255" ht="48" customHeight="1">
      <c r="B51" s="10">
        <v>35</v>
      </c>
      <c r="C51" s="100"/>
      <c r="D51" s="7" t="s">
        <v>35</v>
      </c>
      <c r="E51" s="53"/>
      <c r="F51" s="102"/>
      <c r="G51" s="23"/>
      <c r="H51" s="23"/>
      <c r="I51" s="23"/>
    </row>
    <row r="52" spans="2:255" ht="48" customHeight="1">
      <c r="B52" s="10">
        <v>36</v>
      </c>
      <c r="C52" s="100"/>
      <c r="D52" s="59" t="s">
        <v>36</v>
      </c>
      <c r="E52" s="53"/>
      <c r="F52" s="102"/>
      <c r="G52" s="23"/>
      <c r="H52" s="23"/>
      <c r="I52" s="23"/>
    </row>
    <row r="53" spans="2:255" ht="48" customHeight="1">
      <c r="B53" s="10">
        <v>37</v>
      </c>
      <c r="C53" s="34" t="s">
        <v>73</v>
      </c>
      <c r="D53" s="28" t="s">
        <v>58</v>
      </c>
      <c r="E53" s="54"/>
      <c r="F53" s="46"/>
      <c r="G53" s="26"/>
      <c r="H53" s="26"/>
      <c r="I53" s="26"/>
    </row>
    <row r="54" spans="2:255" ht="48" customHeight="1">
      <c r="B54" s="10">
        <v>38</v>
      </c>
      <c r="C54" s="35" t="s">
        <v>74</v>
      </c>
      <c r="D54" s="28" t="s">
        <v>59</v>
      </c>
      <c r="E54" s="54"/>
      <c r="F54" s="47" t="s">
        <v>69</v>
      </c>
      <c r="G54" s="26"/>
      <c r="H54" s="26"/>
      <c r="I54" s="26"/>
    </row>
    <row r="55" spans="2:255" ht="48" customHeight="1">
      <c r="B55" s="10">
        <v>39</v>
      </c>
      <c r="C55" s="36" t="s">
        <v>75</v>
      </c>
      <c r="D55" s="28" t="s">
        <v>62</v>
      </c>
      <c r="E55" s="58"/>
      <c r="F55" s="48"/>
      <c r="G55" s="23"/>
      <c r="H55" s="23"/>
      <c r="I55" s="23"/>
    </row>
    <row r="56" spans="2:255" ht="48" customHeight="1">
      <c r="B56" s="10">
        <v>40</v>
      </c>
      <c r="C56" s="37" t="s">
        <v>76</v>
      </c>
      <c r="D56" s="33" t="s">
        <v>60</v>
      </c>
      <c r="E56" s="58"/>
      <c r="F56" s="49"/>
      <c r="G56" s="29"/>
      <c r="H56" s="26"/>
      <c r="I56" s="26"/>
    </row>
    <row r="57" spans="2:255" ht="48" customHeight="1">
      <c r="B57" s="10">
        <v>41</v>
      </c>
      <c r="C57" s="37" t="s">
        <v>77</v>
      </c>
      <c r="D57" s="33" t="s">
        <v>72</v>
      </c>
      <c r="E57" s="58"/>
      <c r="F57" s="50"/>
      <c r="G57" s="24"/>
      <c r="H57" s="23"/>
      <c r="I57" s="23"/>
    </row>
    <row r="58" spans="2:255" ht="48" customHeight="1">
      <c r="B58" s="10">
        <v>42</v>
      </c>
      <c r="C58" s="38" t="s">
        <v>78</v>
      </c>
      <c r="D58" s="28" t="s">
        <v>71</v>
      </c>
      <c r="E58" s="58"/>
      <c r="F58" s="51"/>
      <c r="G58" s="23"/>
      <c r="H58" s="23"/>
      <c r="I58" s="23"/>
    </row>
    <row r="59" spans="2:255" ht="48" customHeight="1">
      <c r="B59" s="10">
        <v>43</v>
      </c>
      <c r="C59" s="35" t="s">
        <v>79</v>
      </c>
      <c r="D59" s="28" t="s">
        <v>61</v>
      </c>
      <c r="E59" s="57"/>
      <c r="F59" s="48" t="s">
        <v>65</v>
      </c>
      <c r="G59" s="27"/>
      <c r="H59" s="27"/>
      <c r="I59" s="27"/>
    </row>
    <row r="60" spans="2:255" s="13" customFormat="1" ht="26.25" customHeight="1">
      <c r="B60" s="12"/>
      <c r="C60" s="12"/>
      <c r="D60" s="12"/>
      <c r="E60" s="12"/>
      <c r="F60" s="31" t="s">
        <v>63</v>
      </c>
      <c r="G60" s="32">
        <f>SUM(G16:G59)</f>
        <v>0</v>
      </c>
      <c r="H60" s="32">
        <f>SUM(H16:H59)</f>
        <v>0</v>
      </c>
      <c r="I60" s="32">
        <f>SUM(I16:I59)</f>
        <v>0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</row>
    <row r="63" spans="2:255" ht="12.75" customHeight="1">
      <c r="F63" s="93"/>
      <c r="G63" s="93"/>
      <c r="H63" s="93"/>
      <c r="I63" s="93"/>
    </row>
    <row r="64" spans="2:255" s="13" customFormat="1" ht="12.75" customHeight="1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</row>
    <row r="65" spans="2:255" s="13" customFormat="1" ht="12.75" customHeight="1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</row>
    <row r="66" spans="2:255" s="13" customFormat="1" ht="12.75" customHeight="1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</row>
    <row r="67" spans="2:255" s="13" customFormat="1" ht="12.75" customHeight="1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</row>
    <row r="68" spans="2:255" s="13" customFormat="1" ht="12.75" customHeight="1">
      <c r="B68" s="12"/>
      <c r="C68" s="19" t="s">
        <v>16</v>
      </c>
      <c r="D68" s="19"/>
      <c r="E68" s="19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</row>
    <row r="69" spans="2:255" s="13" customFormat="1" ht="12.75" customHeight="1">
      <c r="B69" s="12"/>
      <c r="C69" s="20"/>
      <c r="D69" s="20"/>
      <c r="E69" s="20"/>
      <c r="F69" s="12"/>
      <c r="G69" s="12"/>
      <c r="H69" s="21" t="s">
        <v>17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</row>
    <row r="70" spans="2:255" s="13" customFormat="1" ht="12.75" customHeight="1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</row>
  </sheetData>
  <mergeCells count="6">
    <mergeCell ref="B10:I10"/>
    <mergeCell ref="F63:I63"/>
    <mergeCell ref="B13:I13"/>
    <mergeCell ref="C17:C31"/>
    <mergeCell ref="C38:C52"/>
    <mergeCell ref="F38:F52"/>
  </mergeCells>
  <pageMargins left="0.75" right="0.75" top="1" bottom="1" header="0.5" footer="0.5"/>
  <pageSetup paperSize="9" scale="31" fitToHeight="0" orientation="portrait" r:id="rId1"/>
  <headerFooter>
    <oddHeader>&amp;L&amp;"Czcionka tekstu podstawowego,Regular"&amp;11&amp;K000000Kosztorys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09768-486E-9445-93D6-4A4A519DF3C9}">
  <sheetPr>
    <pageSetUpPr fitToPage="1"/>
  </sheetPr>
  <dimension ref="B1:IS31"/>
  <sheetViews>
    <sheetView showGridLines="0" tabSelected="1" view="pageBreakPreview" topLeftCell="A13" zoomScale="60" zoomScaleNormal="80" workbookViewId="0">
      <selection activeCell="F16" sqref="F16:F21"/>
    </sheetView>
  </sheetViews>
  <sheetFormatPr defaultColWidth="6.59765625" defaultRowHeight="12.75" customHeight="1"/>
  <cols>
    <col min="2" max="2" width="7.5" style="1" customWidth="1"/>
    <col min="3" max="3" width="8.59765625" style="1" customWidth="1"/>
    <col min="4" max="4" width="65.796875" style="1" customWidth="1"/>
    <col min="5" max="5" width="15.796875" style="1" customWidth="1"/>
    <col min="6" max="6" width="18.796875" style="1" customWidth="1"/>
    <col min="7" max="7" width="23" style="1" customWidth="1"/>
    <col min="8" max="8" width="20.09765625" style="62" customWidth="1"/>
    <col min="9" max="253" width="6.59765625" style="1" customWidth="1"/>
  </cols>
  <sheetData>
    <row r="1" spans="2:253" s="16" customFormat="1" ht="19.899999999999999" customHeight="1">
      <c r="B1" s="18" t="s">
        <v>96</v>
      </c>
      <c r="C1" s="18"/>
      <c r="D1" s="14"/>
      <c r="E1" s="14"/>
      <c r="F1" s="14"/>
      <c r="G1" s="15" t="s">
        <v>97</v>
      </c>
      <c r="H1" s="61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</row>
    <row r="2" spans="2:253" s="16" customFormat="1" ht="12.75" customHeight="1">
      <c r="B2" s="14"/>
      <c r="C2" s="14"/>
      <c r="D2" s="14"/>
      <c r="E2" s="14"/>
      <c r="F2" s="14"/>
      <c r="G2" s="14"/>
      <c r="H2" s="61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</row>
    <row r="3" spans="2:253" s="16" customFormat="1" ht="12.75" customHeight="1">
      <c r="B3" s="14"/>
      <c r="C3" s="17"/>
      <c r="D3" s="14"/>
      <c r="E3" s="14"/>
      <c r="F3" s="14"/>
      <c r="G3" s="14"/>
      <c r="H3" s="61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</row>
    <row r="4" spans="2:253" s="16" customFormat="1" ht="12.75" customHeight="1">
      <c r="B4" s="17"/>
      <c r="C4" s="17"/>
      <c r="D4" s="14"/>
      <c r="E4" s="14"/>
      <c r="F4" s="14"/>
      <c r="G4" s="14"/>
      <c r="H4" s="61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</row>
    <row r="5" spans="2:253" s="16" customFormat="1" ht="12.75" customHeight="1">
      <c r="B5" s="17"/>
      <c r="C5" s="17"/>
      <c r="D5" s="14"/>
      <c r="E5" s="14"/>
      <c r="F5" s="14"/>
      <c r="G5" s="14"/>
      <c r="H5" s="61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</row>
    <row r="6" spans="2:253" s="16" customFormat="1" ht="87" customHeight="1">
      <c r="B6" s="17"/>
      <c r="C6" s="17"/>
      <c r="D6" s="14"/>
      <c r="E6" s="14"/>
      <c r="F6" s="14"/>
      <c r="G6" s="14"/>
      <c r="H6" s="6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</row>
    <row r="7" spans="2:253" s="16" customFormat="1" ht="19.899999999999999" customHeight="1">
      <c r="B7" s="17" t="s">
        <v>15</v>
      </c>
      <c r="C7" s="17"/>
      <c r="D7" s="14"/>
      <c r="E7" s="14"/>
      <c r="F7" s="14"/>
      <c r="G7" s="14"/>
      <c r="H7" s="6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</row>
    <row r="8" spans="2:253" s="16" customFormat="1" ht="12.75" customHeight="1">
      <c r="B8" s="17"/>
      <c r="C8" s="17"/>
      <c r="D8" s="14"/>
      <c r="E8" s="14"/>
      <c r="F8" s="14"/>
      <c r="G8" s="14"/>
      <c r="H8" s="6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</row>
    <row r="9" spans="2:253" s="16" customFormat="1" ht="12.75" customHeight="1">
      <c r="B9" s="17"/>
      <c r="C9" s="17"/>
      <c r="D9" s="14"/>
      <c r="E9" s="14"/>
      <c r="F9" s="14"/>
      <c r="G9" s="14"/>
      <c r="H9" s="61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</row>
    <row r="10" spans="2:253" s="16" customFormat="1" ht="69" customHeight="1">
      <c r="B10" s="105" t="s">
        <v>14</v>
      </c>
      <c r="C10" s="105"/>
      <c r="D10" s="105"/>
      <c r="E10" s="105"/>
      <c r="F10" s="105"/>
      <c r="G10" s="105"/>
      <c r="H10" s="61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</row>
    <row r="11" spans="2:253" s="16" customFormat="1" ht="21" customHeight="1">
      <c r="B11" s="106" t="s">
        <v>92</v>
      </c>
      <c r="C11" s="106"/>
      <c r="D11" s="106"/>
      <c r="E11" s="106"/>
      <c r="F11" s="106"/>
      <c r="G11" s="106"/>
      <c r="H11" s="61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</row>
    <row r="12" spans="2:253" s="16" customFormat="1" ht="21" customHeight="1">
      <c r="B12" s="60"/>
      <c r="C12" s="60"/>
      <c r="D12" s="60"/>
      <c r="E12" s="60"/>
      <c r="F12" s="60"/>
      <c r="G12" s="60"/>
      <c r="H12" s="6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</row>
    <row r="13" spans="2:253" ht="70.150000000000006" customHeight="1">
      <c r="B13" s="64" t="s">
        <v>0</v>
      </c>
      <c r="C13" s="64" t="s">
        <v>1</v>
      </c>
      <c r="D13" s="64" t="s">
        <v>2</v>
      </c>
      <c r="E13" s="65" t="s">
        <v>80</v>
      </c>
      <c r="F13" s="64" t="s">
        <v>94</v>
      </c>
      <c r="G13" s="64" t="s">
        <v>66</v>
      </c>
    </row>
    <row r="14" spans="2:253" ht="105.75" customHeight="1">
      <c r="B14" s="66" t="s">
        <v>3</v>
      </c>
      <c r="C14" s="66" t="s">
        <v>4</v>
      </c>
      <c r="D14" s="67" t="s">
        <v>82</v>
      </c>
      <c r="E14" s="68" t="s">
        <v>81</v>
      </c>
      <c r="F14" s="69" t="s">
        <v>69</v>
      </c>
      <c r="G14" s="70"/>
    </row>
    <row r="15" spans="2:253" s="1" customFormat="1" ht="48" customHeight="1">
      <c r="B15" s="71" t="s">
        <v>12</v>
      </c>
      <c r="C15" s="72"/>
      <c r="D15" s="73" t="s">
        <v>13</v>
      </c>
      <c r="E15" s="74"/>
      <c r="F15" s="75"/>
      <c r="G15" s="76"/>
      <c r="H15" s="62"/>
    </row>
    <row r="16" spans="2:253" ht="48" customHeight="1">
      <c r="B16" s="77">
        <v>1</v>
      </c>
      <c r="C16" s="78" t="s">
        <v>5</v>
      </c>
      <c r="D16" s="90" t="s">
        <v>87</v>
      </c>
      <c r="E16" s="108"/>
      <c r="F16" s="111"/>
      <c r="G16" s="79"/>
    </row>
    <row r="17" spans="2:253" ht="48" customHeight="1">
      <c r="B17" s="77">
        <v>2</v>
      </c>
      <c r="C17" s="80" t="s">
        <v>6</v>
      </c>
      <c r="D17" s="90" t="s">
        <v>83</v>
      </c>
      <c r="E17" s="109"/>
      <c r="F17" s="112"/>
      <c r="G17" s="79"/>
    </row>
    <row r="18" spans="2:253" ht="48" customHeight="1">
      <c r="B18" s="77">
        <v>3</v>
      </c>
      <c r="C18" s="81" t="s">
        <v>7</v>
      </c>
      <c r="D18" s="90" t="s">
        <v>84</v>
      </c>
      <c r="E18" s="109"/>
      <c r="F18" s="112"/>
      <c r="G18" s="82"/>
    </row>
    <row r="19" spans="2:253" ht="48" customHeight="1">
      <c r="B19" s="77">
        <v>4</v>
      </c>
      <c r="C19" s="83" t="s">
        <v>8</v>
      </c>
      <c r="D19" s="91" t="s">
        <v>89</v>
      </c>
      <c r="E19" s="109"/>
      <c r="F19" s="112"/>
      <c r="G19" s="84"/>
    </row>
    <row r="20" spans="2:253" ht="48" customHeight="1">
      <c r="B20" s="77">
        <v>5</v>
      </c>
      <c r="C20" s="83" t="s">
        <v>9</v>
      </c>
      <c r="D20" s="91" t="s">
        <v>85</v>
      </c>
      <c r="E20" s="109"/>
      <c r="F20" s="112"/>
      <c r="G20" s="85"/>
    </row>
    <row r="21" spans="2:253" ht="48" customHeight="1">
      <c r="B21" s="77">
        <v>6</v>
      </c>
      <c r="C21" s="86" t="s">
        <v>10</v>
      </c>
      <c r="D21" s="90" t="s">
        <v>86</v>
      </c>
      <c r="E21" s="109"/>
      <c r="F21" s="113"/>
      <c r="G21" s="87"/>
    </row>
    <row r="22" spans="2:253" ht="48" customHeight="1">
      <c r="B22" s="77">
        <v>7</v>
      </c>
      <c r="C22" s="80" t="s">
        <v>11</v>
      </c>
      <c r="D22" s="90" t="s">
        <v>88</v>
      </c>
      <c r="E22" s="110"/>
      <c r="F22" s="88" t="s">
        <v>65</v>
      </c>
      <c r="G22" s="82"/>
    </row>
    <row r="23" spans="2:253" s="13" customFormat="1" ht="34.9" customHeight="1">
      <c r="B23" s="12"/>
      <c r="C23" s="12"/>
      <c r="D23" s="107" t="s">
        <v>90</v>
      </c>
      <c r="E23" s="107"/>
      <c r="F23" s="107"/>
      <c r="G23" s="32">
        <f>G14+SUM(G16:G22)</f>
        <v>0</v>
      </c>
      <c r="H23" s="6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</row>
    <row r="24" spans="2:253" ht="28.9" customHeight="1">
      <c r="D24" s="107" t="s">
        <v>95</v>
      </c>
      <c r="E24" s="107"/>
      <c r="F24" s="107"/>
      <c r="G24" s="32">
        <f>G23*23%</f>
        <v>0</v>
      </c>
    </row>
    <row r="25" spans="2:253" ht="28.9" customHeight="1">
      <c r="D25" s="107" t="s">
        <v>91</v>
      </c>
      <c r="E25" s="107"/>
      <c r="F25" s="107"/>
      <c r="G25" s="32">
        <f>G23+G24</f>
        <v>0</v>
      </c>
    </row>
    <row r="26" spans="2:253" ht="28.9" customHeight="1">
      <c r="F26" s="93"/>
      <c r="G26" s="93"/>
    </row>
    <row r="27" spans="2:253" s="13" customFormat="1" ht="12.75" customHeight="1">
      <c r="B27" s="12"/>
      <c r="C27" s="12"/>
      <c r="D27" s="12"/>
      <c r="E27" s="12"/>
      <c r="F27" s="12"/>
      <c r="G27" s="12"/>
      <c r="H27" s="6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</row>
    <row r="28" spans="2:253" s="13" customFormat="1" ht="12.75" customHeight="1">
      <c r="B28" s="12"/>
      <c r="C28" s="12"/>
      <c r="D28" s="12"/>
      <c r="E28" s="12"/>
      <c r="F28" s="12"/>
      <c r="G28" s="12"/>
      <c r="H28" s="6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</row>
    <row r="29" spans="2:253" s="13" customFormat="1" ht="12.75" customHeight="1">
      <c r="B29" s="12"/>
      <c r="C29" s="12"/>
      <c r="D29" s="12"/>
      <c r="E29" s="12"/>
      <c r="F29" s="12"/>
      <c r="G29" s="12"/>
      <c r="H29" s="6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</row>
    <row r="30" spans="2:253" s="13" customFormat="1" ht="45" customHeight="1">
      <c r="B30" s="12"/>
      <c r="C30" s="12"/>
      <c r="D30" s="89" t="s">
        <v>93</v>
      </c>
      <c r="E30" s="12"/>
      <c r="F30" s="12"/>
      <c r="G30" s="12"/>
      <c r="H30" s="6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</row>
    <row r="31" spans="2:253" s="13" customFormat="1" ht="31.5" customHeight="1">
      <c r="B31" s="12"/>
      <c r="C31" s="19"/>
      <c r="D31" s="19"/>
      <c r="E31" s="19"/>
      <c r="F31" s="104" t="s">
        <v>17</v>
      </c>
      <c r="G31" s="104"/>
      <c r="H31" s="6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</row>
  </sheetData>
  <mergeCells count="9">
    <mergeCell ref="F26:G26"/>
    <mergeCell ref="F31:G31"/>
    <mergeCell ref="B10:G10"/>
    <mergeCell ref="B11:G11"/>
    <mergeCell ref="D23:F23"/>
    <mergeCell ref="D24:F24"/>
    <mergeCell ref="D25:F25"/>
    <mergeCell ref="E16:E22"/>
    <mergeCell ref="F16:F21"/>
  </mergeCells>
  <pageMargins left="0.75" right="0.75" top="1" bottom="1" header="0.5" footer="0.5"/>
  <pageSetup paperSize="9" scale="38" fitToHeight="0" orientation="portrait" r:id="rId1"/>
  <headerFooter>
    <oddHeader>&amp;L&amp;"Czcionka tekstu podstawowego,Regular"&amp;11&amp;K000000Kosztorys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C191DEC606304A9C58976635A8FA66" ma:contentTypeVersion="13" ma:contentTypeDescription="Create a new document." ma:contentTypeScope="" ma:versionID="f2e22a7cb4bcbf96c75d06564202d65f">
  <xsd:schema xmlns:xsd="http://www.w3.org/2001/XMLSchema" xmlns:xs="http://www.w3.org/2001/XMLSchema" xmlns:p="http://schemas.microsoft.com/office/2006/metadata/properties" xmlns:ns2="63a924e0-f735-4a0b-8350-c8fedb08d70c" xmlns:ns3="4cecc893-6656-42cb-9c9d-f69d79467620" targetNamespace="http://schemas.microsoft.com/office/2006/metadata/properties" ma:root="true" ma:fieldsID="3d80600fc97faf71038b677d9b1f9935" ns2:_="" ns3:_="">
    <xsd:import namespace="63a924e0-f735-4a0b-8350-c8fedb08d70c"/>
    <xsd:import namespace="4cecc893-6656-42cb-9c9d-f69d794676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a924e0-f735-4a0b-8350-c8fedb08d7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0993b34-a761-47df-bc42-3c65d0a24f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cc893-6656-42cb-9c9d-f69d794676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848c57f-2290-4e19-a483-8a50b66563a4}" ma:internalName="TaxCatchAll" ma:showField="CatchAllData" ma:web="4cecc893-6656-42cb-9c9d-f69d794676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a924e0-f735-4a0b-8350-c8fedb08d70c">
      <Terms xmlns="http://schemas.microsoft.com/office/infopath/2007/PartnerControls"/>
    </lcf76f155ced4ddcb4097134ff3c332f>
    <TaxCatchAll xmlns="4cecc893-6656-42cb-9c9d-f69d79467620" xsi:nil="true"/>
  </documentManagement>
</p:properties>
</file>

<file path=customXml/itemProps1.xml><?xml version="1.0" encoding="utf-8"?>
<ds:datastoreItem xmlns:ds="http://schemas.openxmlformats.org/officeDocument/2006/customXml" ds:itemID="{044A0B14-A908-426E-B81D-C763093262BE}"/>
</file>

<file path=customXml/itemProps2.xml><?xml version="1.0" encoding="utf-8"?>
<ds:datastoreItem xmlns:ds="http://schemas.openxmlformats.org/officeDocument/2006/customXml" ds:itemID="{6475C5E8-E13F-4C31-A371-E9C514A88C20}"/>
</file>

<file path=customXml/itemProps3.xml><?xml version="1.0" encoding="utf-8"?>
<ds:datastoreItem xmlns:ds="http://schemas.openxmlformats.org/officeDocument/2006/customXml" ds:itemID="{EAC035AA-051F-4AE8-8A19-4656F077CD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TER</vt:lpstr>
      <vt:lpstr>TER (2)</vt:lpstr>
      <vt:lpstr>TER!Obszar_wydruku</vt:lpstr>
      <vt:lpstr>'TER (2)'!Obszar_wydruku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Lenovo</cp:lastModifiedBy>
  <cp:lastPrinted>2020-03-13T10:21:31Z</cp:lastPrinted>
  <dcterms:created xsi:type="dcterms:W3CDTF">2020-02-18T13:07:06Z</dcterms:created>
  <dcterms:modified xsi:type="dcterms:W3CDTF">2020-03-18T12:47:17Z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0x0101007FC191DEC606304A9C58976635A8FA66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