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55" windowHeight="7485" activeTab="0"/>
  </bookViews>
  <sheets>
    <sheet name="PUNKTACJA" sheetId="1" r:id="rId1"/>
  </sheets>
  <definedNames>
    <definedName name="_Hlk46231267" localSheetId="0">'PUNKTACJA'!#REF!</definedName>
  </definedNames>
  <calcPr fullCalcOnLoad="1"/>
</workbook>
</file>

<file path=xl/sharedStrings.xml><?xml version="1.0" encoding="utf-8"?>
<sst xmlns="http://schemas.openxmlformats.org/spreadsheetml/2006/main" count="103" uniqueCount="43">
  <si>
    <t>Nr oferty</t>
  </si>
  <si>
    <t>Nazwa (firma) i adres wykonawcy</t>
  </si>
  <si>
    <t xml:space="preserve"> Cena (PLN)</t>
  </si>
  <si>
    <t>Pakiet nr 1</t>
  </si>
  <si>
    <t>Pakiet nr 2</t>
  </si>
  <si>
    <t>Pakiet nr 3</t>
  </si>
  <si>
    <t>Liczba punktów w kryterium</t>
  </si>
  <si>
    <t>Cena (60%)</t>
  </si>
  <si>
    <t>Łączna liczba punktów</t>
  </si>
  <si>
    <t>Pakiet nr 5</t>
  </si>
  <si>
    <t>Pakiet nr 6</t>
  </si>
  <si>
    <t xml:space="preserve">Medicom Sp. z o.o. Ul. M. Skłodowskiej – Curie 34, 41-819 Zabrze 
</t>
  </si>
  <si>
    <t>YAL sp. z o.o. , ul. Fabryczna 14, 26-670 Pionki</t>
  </si>
  <si>
    <t>DAR-MED Dariusz Wolski, ul. Jana Kazimierza 11/86, 01- 248 Warszawa</t>
  </si>
  <si>
    <t>STRING POLSKA Sp. z o.o., Wł. Żeleńskiego 101, 31-353 Kraków</t>
  </si>
  <si>
    <t>Erbe Polska Sp. z o.o., Al. Rzeczypospolitej 14 lok. 2.8, 02-972 Warszawa</t>
  </si>
  <si>
    <t>PROMED S.A, ul. Działkowa 56, 02-234 Warszawa</t>
  </si>
  <si>
    <t>AKSIS Hurtownia Sprzętu Medycznego Ignaciuk
Spigarski Spółka Jawna , ul. Przyrodników 1c, 80-298 Gdańsk</t>
  </si>
  <si>
    <t>Trimed Sp. z o.o., Radzikowskiego 126/14, 31-315 Kraków</t>
  </si>
  <si>
    <t xml:space="preserve"> MES Spółka z ograniczoną odpowiedzialnością , ul. Zawiła 56, 30‐390 Kraków 
</t>
  </si>
  <si>
    <t>Profimedical Sp. z o.o. Sp.K., Świętojańska 2a, 41-400 Mysłowice</t>
  </si>
  <si>
    <t>Gemed Elias Sp. J.,Stefana Batorego 19, 41-506 Chorzów</t>
  </si>
  <si>
    <t>WALMED SP Z o.o,05-500 Jastrzębie ul. Ptaków Leśnych 73</t>
  </si>
  <si>
    <t>Medtronic Poland Sp. Z o. o., Ul. Polna 11, 00-633 Warszawa</t>
  </si>
  <si>
    <t>Viridian Polska Sp. z o. o., ul. Morgowa 4, 04-224 Warszawa</t>
  </si>
  <si>
    <t>Medicus Sp. z o. o., Plac Strzelecki 24, 50-224 Wrocław</t>
  </si>
  <si>
    <t xml:space="preserve">Przedsiębiorstwo Zaopatrzenia Lecznictwa Cezal
Lublin Sp. z o.o. , Al. Spółdzielczości Pracy 38, 20-147 Lublin </t>
  </si>
  <si>
    <t>GETINGE POLSKA SP. Z O.O., UL. ŻWIRKI I WIGURY 18, 02-092 WARSZAWA</t>
  </si>
  <si>
    <t>Cedical Sp. z o.o. , Al.Jerozolimskie 200 lok. 213A, 02-486 Warszawa</t>
  </si>
  <si>
    <t>Biameditek Sp. z o.o., Ul. Elewatorska 58, 15-620 Białystok</t>
  </si>
  <si>
    <t>eMtiM Marek Mazurkiewicz, ul. Andrzeja Struga 85/5, 41-800 Zabrze</t>
  </si>
  <si>
    <t>Okres gwarancji (40%)</t>
  </si>
  <si>
    <t>Pakiet nr 4</t>
  </si>
  <si>
    <t>oferta odrzucona</t>
  </si>
  <si>
    <t>Pakiet nr 10</t>
  </si>
  <si>
    <t>Pakiet nr 13</t>
  </si>
  <si>
    <t>Pakiet nr 7</t>
  </si>
  <si>
    <t>Pakiet nr 11</t>
  </si>
  <si>
    <t xml:space="preserve">81 949,32 
</t>
  </si>
  <si>
    <t>Pakiet nr 8</t>
  </si>
  <si>
    <t>Pakiet nr 9</t>
  </si>
  <si>
    <t>Pakiet nr 12</t>
  </si>
  <si>
    <t>Załącznik do pisma z dnia 01.09.2022r.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</si>
</sst>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_z_ł"/>
    <numFmt numFmtId="172" formatCode="#,##0.00\ &quot;zł&quot;"/>
    <numFmt numFmtId="173" formatCode="#,##0.00&quot; &quot;[$zł-415];[Red]&quot;-&quot;#,##0.00&quot; &quot;[$zł-415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Border="0" applyProtection="0">
      <alignment/>
    </xf>
    <xf numFmtId="173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/>
    </xf>
    <xf numFmtId="4" fontId="48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4" fontId="48" fillId="8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55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4" fontId="48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tabSelected="1" workbookViewId="0" topLeftCell="A1">
      <selection activeCell="A1" sqref="A1:B1"/>
    </sheetView>
  </sheetViews>
  <sheetFormatPr defaultColWidth="9.140625" defaultRowHeight="15"/>
  <cols>
    <col min="1" max="1" width="7.7109375" style="1" customWidth="1"/>
    <col min="2" max="2" width="36.28125" style="1" customWidth="1"/>
    <col min="3" max="4" width="11.8515625" style="1" customWidth="1"/>
    <col min="5" max="5" width="12.7109375" style="1" customWidth="1"/>
    <col min="6" max="6" width="12.7109375" style="8" customWidth="1"/>
    <col min="7" max="7" width="9.140625" style="1" customWidth="1"/>
    <col min="8" max="8" width="11.00390625" style="1" customWidth="1"/>
    <col min="9" max="9" width="14.57421875" style="1" customWidth="1"/>
    <col min="10" max="10" width="14.57421875" style="8" customWidth="1"/>
    <col min="11" max="11" width="11.28125" style="1" customWidth="1"/>
    <col min="12" max="12" width="9.140625" style="1" customWidth="1"/>
    <col min="13" max="13" width="13.28125" style="1" customWidth="1"/>
    <col min="14" max="14" width="13.28125" style="12" customWidth="1"/>
    <col min="15" max="15" width="9.140625" style="1" customWidth="1"/>
    <col min="16" max="16" width="13.57421875" style="1" customWidth="1"/>
    <col min="17" max="17" width="14.28125" style="1" customWidth="1"/>
    <col min="18" max="18" width="11.57421875" style="1" customWidth="1"/>
    <col min="19" max="20" width="9.140625" style="1" customWidth="1"/>
    <col min="21" max="21" width="11.421875" style="1" customWidth="1"/>
    <col min="22" max="23" width="9.140625" style="1" customWidth="1"/>
    <col min="24" max="24" width="9.421875" style="1" customWidth="1"/>
    <col min="25" max="25" width="10.00390625" style="1" customWidth="1"/>
    <col min="26" max="26" width="13.421875" style="1" customWidth="1"/>
    <col min="27" max="28" width="9.140625" style="12" customWidth="1"/>
    <col min="29" max="29" width="12.00390625" style="12" customWidth="1"/>
    <col min="30" max="30" width="9.140625" style="12" customWidth="1"/>
    <col min="31" max="31" width="10.7109375" style="12" customWidth="1"/>
    <col min="32" max="32" width="9.140625" style="1" customWidth="1"/>
    <col min="33" max="33" width="13.140625" style="1" customWidth="1"/>
    <col min="34" max="34" width="12.00390625" style="1" customWidth="1"/>
    <col min="35" max="35" width="10.57421875" style="1" customWidth="1"/>
    <col min="36" max="36" width="9.140625" style="1" customWidth="1"/>
    <col min="37" max="37" width="12.00390625" style="1" customWidth="1"/>
    <col min="38" max="40" width="9.140625" style="1" customWidth="1"/>
    <col min="41" max="41" width="12.00390625" style="1" customWidth="1"/>
    <col min="42" max="46" width="9.140625" style="1" customWidth="1"/>
    <col min="47" max="16384" width="9.140625" style="1" customWidth="1"/>
  </cols>
  <sheetData>
    <row r="1" spans="1:6" ht="27.75" customHeight="1">
      <c r="A1" s="67" t="s">
        <v>42</v>
      </c>
      <c r="B1" s="67"/>
      <c r="C1" s="2"/>
      <c r="D1" s="2"/>
      <c r="E1" s="2"/>
      <c r="F1" s="2"/>
    </row>
    <row r="2" spans="3:58" ht="21" customHeight="1">
      <c r="C2" s="59" t="s">
        <v>3</v>
      </c>
      <c r="D2" s="60"/>
      <c r="E2" s="60"/>
      <c r="F2" s="61"/>
      <c r="G2" s="59" t="s">
        <v>4</v>
      </c>
      <c r="H2" s="60"/>
      <c r="I2" s="60"/>
      <c r="J2" s="61"/>
      <c r="K2" s="59" t="s">
        <v>5</v>
      </c>
      <c r="L2" s="60"/>
      <c r="M2" s="60"/>
      <c r="N2" s="61"/>
      <c r="O2" s="55" t="s">
        <v>32</v>
      </c>
      <c r="P2" s="55"/>
      <c r="Q2" s="55"/>
      <c r="R2" s="55"/>
      <c r="S2" s="55" t="s">
        <v>9</v>
      </c>
      <c r="T2" s="55"/>
      <c r="U2" s="55"/>
      <c r="V2" s="55"/>
      <c r="W2" s="55" t="s">
        <v>10</v>
      </c>
      <c r="X2" s="55"/>
      <c r="Y2" s="55"/>
      <c r="Z2" s="55"/>
      <c r="AA2" s="55" t="s">
        <v>36</v>
      </c>
      <c r="AB2" s="55"/>
      <c r="AC2" s="55"/>
      <c r="AD2" s="55"/>
      <c r="AE2" s="55" t="s">
        <v>39</v>
      </c>
      <c r="AF2" s="55"/>
      <c r="AG2" s="55"/>
      <c r="AH2" s="55"/>
      <c r="AI2" s="55" t="s">
        <v>40</v>
      </c>
      <c r="AJ2" s="55"/>
      <c r="AK2" s="55"/>
      <c r="AL2" s="55"/>
      <c r="AM2" s="55" t="s">
        <v>34</v>
      </c>
      <c r="AN2" s="55"/>
      <c r="AO2" s="55"/>
      <c r="AP2" s="55"/>
      <c r="AQ2" s="55" t="s">
        <v>37</v>
      </c>
      <c r="AR2" s="55"/>
      <c r="AS2" s="55"/>
      <c r="AT2" s="55"/>
      <c r="AU2" s="55" t="s">
        <v>41</v>
      </c>
      <c r="AV2" s="55"/>
      <c r="AW2" s="55"/>
      <c r="AX2" s="55"/>
      <c r="AY2" s="55" t="s">
        <v>35</v>
      </c>
      <c r="AZ2" s="55"/>
      <c r="BA2" s="55"/>
      <c r="BB2" s="55"/>
      <c r="BC2" s="3"/>
      <c r="BD2" s="3"/>
      <c r="BE2" s="3"/>
      <c r="BF2" s="3"/>
    </row>
    <row r="3" spans="1:54" s="3" customFormat="1" ht="42" customHeight="1">
      <c r="A3" s="56" t="s">
        <v>0</v>
      </c>
      <c r="B3" s="57" t="s">
        <v>1</v>
      </c>
      <c r="C3" s="56" t="s">
        <v>2</v>
      </c>
      <c r="D3" s="57" t="s">
        <v>6</v>
      </c>
      <c r="E3" s="58"/>
      <c r="F3" s="62" t="s">
        <v>8</v>
      </c>
      <c r="G3" s="56" t="s">
        <v>2</v>
      </c>
      <c r="H3" s="57" t="s">
        <v>6</v>
      </c>
      <c r="I3" s="58"/>
      <c r="J3" s="62" t="s">
        <v>8</v>
      </c>
      <c r="K3" s="56" t="s">
        <v>2</v>
      </c>
      <c r="L3" s="57" t="s">
        <v>6</v>
      </c>
      <c r="M3" s="58"/>
      <c r="N3" s="62" t="s">
        <v>8</v>
      </c>
      <c r="O3" s="56" t="s">
        <v>2</v>
      </c>
      <c r="P3" s="56" t="s">
        <v>6</v>
      </c>
      <c r="Q3" s="56"/>
      <c r="R3" s="56" t="s">
        <v>8</v>
      </c>
      <c r="S3" s="56" t="s">
        <v>2</v>
      </c>
      <c r="T3" s="56" t="s">
        <v>6</v>
      </c>
      <c r="U3" s="56"/>
      <c r="V3" s="56" t="s">
        <v>8</v>
      </c>
      <c r="W3" s="56" t="s">
        <v>2</v>
      </c>
      <c r="X3" s="56" t="s">
        <v>6</v>
      </c>
      <c r="Y3" s="56"/>
      <c r="Z3" s="56" t="s">
        <v>8</v>
      </c>
      <c r="AA3" s="56" t="s">
        <v>2</v>
      </c>
      <c r="AB3" s="56" t="s">
        <v>6</v>
      </c>
      <c r="AC3" s="56"/>
      <c r="AD3" s="56" t="s">
        <v>8</v>
      </c>
      <c r="AE3" s="62" t="s">
        <v>2</v>
      </c>
      <c r="AF3" s="56" t="s">
        <v>6</v>
      </c>
      <c r="AG3" s="56"/>
      <c r="AH3" s="56" t="s">
        <v>8</v>
      </c>
      <c r="AI3" s="62" t="s">
        <v>2</v>
      </c>
      <c r="AJ3" s="56" t="s">
        <v>6</v>
      </c>
      <c r="AK3" s="56"/>
      <c r="AL3" s="56" t="s">
        <v>8</v>
      </c>
      <c r="AM3" s="62" t="s">
        <v>2</v>
      </c>
      <c r="AN3" s="56" t="s">
        <v>6</v>
      </c>
      <c r="AO3" s="56"/>
      <c r="AP3" s="56" t="s">
        <v>8</v>
      </c>
      <c r="AQ3" s="56" t="s">
        <v>2</v>
      </c>
      <c r="AR3" s="56" t="s">
        <v>6</v>
      </c>
      <c r="AS3" s="56"/>
      <c r="AT3" s="56" t="s">
        <v>8</v>
      </c>
      <c r="AU3" s="56" t="s">
        <v>2</v>
      </c>
      <c r="AV3" s="56" t="s">
        <v>6</v>
      </c>
      <c r="AW3" s="56"/>
      <c r="AX3" s="56" t="s">
        <v>8</v>
      </c>
      <c r="AY3" s="56" t="s">
        <v>2</v>
      </c>
      <c r="AZ3" s="56" t="s">
        <v>6</v>
      </c>
      <c r="BA3" s="56"/>
      <c r="BB3" s="56" t="s">
        <v>8</v>
      </c>
    </row>
    <row r="4" spans="1:54" s="3" customFormat="1" ht="35.25" customHeight="1">
      <c r="A4" s="56"/>
      <c r="B4" s="57"/>
      <c r="C4" s="56"/>
      <c r="D4" s="5" t="s">
        <v>7</v>
      </c>
      <c r="E4" s="6" t="s">
        <v>31</v>
      </c>
      <c r="F4" s="63"/>
      <c r="G4" s="56"/>
      <c r="H4" s="6" t="s">
        <v>7</v>
      </c>
      <c r="I4" s="19" t="s">
        <v>31</v>
      </c>
      <c r="J4" s="63"/>
      <c r="K4" s="56"/>
      <c r="L4" s="10" t="s">
        <v>7</v>
      </c>
      <c r="M4" s="19" t="s">
        <v>31</v>
      </c>
      <c r="N4" s="63"/>
      <c r="O4" s="56"/>
      <c r="P4" s="6" t="s">
        <v>7</v>
      </c>
      <c r="Q4" s="19" t="s">
        <v>31</v>
      </c>
      <c r="R4" s="56"/>
      <c r="S4" s="56"/>
      <c r="T4" s="10" t="s">
        <v>7</v>
      </c>
      <c r="U4" s="19" t="s">
        <v>31</v>
      </c>
      <c r="V4" s="56"/>
      <c r="W4" s="56"/>
      <c r="X4" s="29" t="s">
        <v>7</v>
      </c>
      <c r="Y4" s="29" t="s">
        <v>31</v>
      </c>
      <c r="Z4" s="56"/>
      <c r="AA4" s="56"/>
      <c r="AB4" s="37" t="s">
        <v>7</v>
      </c>
      <c r="AC4" s="37" t="s">
        <v>31</v>
      </c>
      <c r="AD4" s="56"/>
      <c r="AE4" s="63"/>
      <c r="AF4" s="43" t="s">
        <v>7</v>
      </c>
      <c r="AG4" s="43" t="s">
        <v>31</v>
      </c>
      <c r="AH4" s="56"/>
      <c r="AI4" s="63"/>
      <c r="AJ4" s="47" t="s">
        <v>7</v>
      </c>
      <c r="AK4" s="47" t="s">
        <v>31</v>
      </c>
      <c r="AL4" s="56"/>
      <c r="AM4" s="63"/>
      <c r="AN4" s="29" t="s">
        <v>7</v>
      </c>
      <c r="AO4" s="29" t="s">
        <v>31</v>
      </c>
      <c r="AP4" s="56"/>
      <c r="AQ4" s="56"/>
      <c r="AR4" s="40" t="s">
        <v>7</v>
      </c>
      <c r="AS4" s="40" t="s">
        <v>31</v>
      </c>
      <c r="AT4" s="56"/>
      <c r="AU4" s="56"/>
      <c r="AV4" s="50" t="s">
        <v>7</v>
      </c>
      <c r="AW4" s="50" t="s">
        <v>31</v>
      </c>
      <c r="AX4" s="56"/>
      <c r="AY4" s="56"/>
      <c r="AZ4" s="29" t="s">
        <v>7</v>
      </c>
      <c r="BA4" s="29" t="s">
        <v>31</v>
      </c>
      <c r="BB4" s="56"/>
    </row>
    <row r="5" spans="1:54" s="3" customFormat="1" ht="37.5" customHeight="1">
      <c r="A5" s="16">
        <v>1</v>
      </c>
      <c r="B5" s="17" t="s">
        <v>11</v>
      </c>
      <c r="C5" s="20"/>
      <c r="D5" s="4"/>
      <c r="E5" s="4"/>
      <c r="F5" s="4"/>
      <c r="G5" s="22"/>
      <c r="H5" s="4"/>
      <c r="I5" s="4"/>
      <c r="J5" s="4"/>
      <c r="K5" s="13"/>
      <c r="L5" s="13"/>
      <c r="M5" s="13"/>
      <c r="N5" s="13"/>
      <c r="O5" s="25"/>
      <c r="P5" s="4"/>
      <c r="Q5" s="4"/>
      <c r="R5" s="9"/>
      <c r="S5" s="27">
        <v>2106</v>
      </c>
      <c r="T5" s="4">
        <f>S7/S5*60</f>
        <v>25.47692307692308</v>
      </c>
      <c r="U5" s="4">
        <v>0</v>
      </c>
      <c r="V5" s="13">
        <f>T5+U5</f>
        <v>25.47692307692308</v>
      </c>
      <c r="W5" s="30"/>
      <c r="X5" s="27"/>
      <c r="Y5" s="27"/>
      <c r="Z5" s="13"/>
      <c r="AA5" s="38"/>
      <c r="AB5" s="35"/>
      <c r="AC5" s="35"/>
      <c r="AD5" s="13"/>
      <c r="AE5" s="45"/>
      <c r="AF5" s="41"/>
      <c r="AG5" s="41"/>
      <c r="AH5" s="13"/>
      <c r="AI5" s="48"/>
      <c r="AJ5" s="45"/>
      <c r="AK5" s="45"/>
      <c r="AL5" s="13"/>
      <c r="AM5" s="35"/>
      <c r="AN5" s="30"/>
      <c r="AO5" s="30"/>
      <c r="AP5" s="13"/>
      <c r="AQ5" s="41"/>
      <c r="AR5" s="38"/>
      <c r="AS5" s="38"/>
      <c r="AT5" s="13"/>
      <c r="AU5" s="51"/>
      <c r="AV5" s="48"/>
      <c r="AW5" s="48"/>
      <c r="AX5" s="13"/>
      <c r="AY5" s="35"/>
      <c r="AZ5" s="30"/>
      <c r="BA5" s="30"/>
      <c r="BB5" s="13"/>
    </row>
    <row r="6" spans="1:54" s="3" customFormat="1" ht="21" customHeight="1">
      <c r="A6" s="16">
        <v>2</v>
      </c>
      <c r="B6" s="17" t="s">
        <v>12</v>
      </c>
      <c r="C6" s="20"/>
      <c r="D6" s="4"/>
      <c r="E6" s="4"/>
      <c r="F6" s="4"/>
      <c r="G6" s="22">
        <v>278000</v>
      </c>
      <c r="H6" s="4">
        <f>G15/G6*60</f>
        <v>55.03597122302158</v>
      </c>
      <c r="I6" s="4">
        <v>40</v>
      </c>
      <c r="J6" s="13">
        <f>H6+I6</f>
        <v>95.03597122302159</v>
      </c>
      <c r="K6" s="13"/>
      <c r="L6" s="13"/>
      <c r="M6" s="13"/>
      <c r="N6" s="13"/>
      <c r="O6" s="25"/>
      <c r="P6" s="4"/>
      <c r="Q6" s="4"/>
      <c r="R6" s="4"/>
      <c r="S6" s="27"/>
      <c r="T6" s="4"/>
      <c r="U6" s="4"/>
      <c r="V6" s="4"/>
      <c r="W6" s="30"/>
      <c r="X6" s="27"/>
      <c r="Y6" s="27"/>
      <c r="Z6" s="27"/>
      <c r="AA6" s="38"/>
      <c r="AB6" s="35"/>
      <c r="AC6" s="35"/>
      <c r="AD6" s="35"/>
      <c r="AE6" s="45"/>
      <c r="AF6" s="41"/>
      <c r="AG6" s="41"/>
      <c r="AH6" s="41"/>
      <c r="AI6" s="48"/>
      <c r="AJ6" s="45"/>
      <c r="AK6" s="45"/>
      <c r="AL6" s="45"/>
      <c r="AM6" s="35"/>
      <c r="AN6" s="30"/>
      <c r="AO6" s="30"/>
      <c r="AP6" s="30"/>
      <c r="AQ6" s="41"/>
      <c r="AR6" s="38"/>
      <c r="AS6" s="38"/>
      <c r="AT6" s="38"/>
      <c r="AU6" s="51"/>
      <c r="AV6" s="48"/>
      <c r="AW6" s="48"/>
      <c r="AX6" s="48"/>
      <c r="AY6" s="35"/>
      <c r="AZ6" s="30"/>
      <c r="BA6" s="30"/>
      <c r="BB6" s="30"/>
    </row>
    <row r="7" spans="1:58" ht="39" customHeight="1">
      <c r="A7" s="16">
        <v>3</v>
      </c>
      <c r="B7" s="17" t="s">
        <v>13</v>
      </c>
      <c r="C7" s="20"/>
      <c r="D7" s="4"/>
      <c r="E7" s="4"/>
      <c r="F7" s="9"/>
      <c r="G7" s="22"/>
      <c r="H7" s="4"/>
      <c r="I7" s="4"/>
      <c r="J7" s="4"/>
      <c r="K7" s="13"/>
      <c r="L7" s="13"/>
      <c r="M7" s="13"/>
      <c r="N7" s="13"/>
      <c r="O7" s="25"/>
      <c r="P7" s="4"/>
      <c r="Q7" s="4"/>
      <c r="R7" s="9"/>
      <c r="S7" s="13">
        <v>894.24</v>
      </c>
      <c r="T7" s="4">
        <v>60</v>
      </c>
      <c r="U7" s="4">
        <v>40</v>
      </c>
      <c r="V7" s="32">
        <f>T7+U7</f>
        <v>100</v>
      </c>
      <c r="W7" s="30"/>
      <c r="X7" s="27"/>
      <c r="Y7" s="27"/>
      <c r="Z7" s="13"/>
      <c r="AA7" s="38"/>
      <c r="AB7" s="35"/>
      <c r="AC7" s="35"/>
      <c r="AD7" s="13"/>
      <c r="AE7" s="45"/>
      <c r="AF7" s="41"/>
      <c r="AG7" s="41"/>
      <c r="AH7" s="13"/>
      <c r="AI7" s="48"/>
      <c r="AJ7" s="45"/>
      <c r="AK7" s="45"/>
      <c r="AL7" s="13"/>
      <c r="AM7" s="35"/>
      <c r="AN7" s="30"/>
      <c r="AO7" s="30"/>
      <c r="AP7" s="13"/>
      <c r="AQ7" s="41"/>
      <c r="AR7" s="38"/>
      <c r="AS7" s="38"/>
      <c r="AT7" s="13"/>
      <c r="AU7" s="51"/>
      <c r="AV7" s="48"/>
      <c r="AW7" s="48"/>
      <c r="AX7" s="13"/>
      <c r="AY7" s="35"/>
      <c r="AZ7" s="30"/>
      <c r="BA7" s="30"/>
      <c r="BB7" s="13"/>
      <c r="BC7" s="3"/>
      <c r="BD7" s="3"/>
      <c r="BE7" s="3"/>
      <c r="BF7" s="3"/>
    </row>
    <row r="8" spans="1:58" ht="22.5">
      <c r="A8" s="16">
        <v>4</v>
      </c>
      <c r="B8" s="18" t="s">
        <v>14</v>
      </c>
      <c r="C8" s="13">
        <v>12400</v>
      </c>
      <c r="D8" s="20">
        <v>60</v>
      </c>
      <c r="E8" s="20">
        <v>40</v>
      </c>
      <c r="F8" s="54">
        <f>D8+E8</f>
        <v>100</v>
      </c>
      <c r="G8" s="22"/>
      <c r="H8" s="9"/>
      <c r="I8" s="9"/>
      <c r="J8" s="9"/>
      <c r="K8" s="14"/>
      <c r="L8" s="4"/>
      <c r="M8" s="4"/>
      <c r="N8" s="13"/>
      <c r="O8" s="25"/>
      <c r="P8" s="9"/>
      <c r="Q8" s="9"/>
      <c r="R8" s="9"/>
      <c r="S8" s="27"/>
      <c r="T8" s="9"/>
      <c r="U8" s="9"/>
      <c r="V8" s="9"/>
      <c r="W8" s="30"/>
      <c r="X8" s="9"/>
      <c r="Y8" s="9"/>
      <c r="Z8" s="9"/>
      <c r="AA8" s="38"/>
      <c r="AB8" s="9"/>
      <c r="AC8" s="9"/>
      <c r="AD8" s="9"/>
      <c r="AE8" s="45"/>
      <c r="AF8" s="9"/>
      <c r="AG8" s="9"/>
      <c r="AH8" s="9"/>
      <c r="AI8" s="48"/>
      <c r="AJ8" s="9"/>
      <c r="AK8" s="9"/>
      <c r="AL8" s="9"/>
      <c r="AM8" s="35"/>
      <c r="AN8" s="9"/>
      <c r="AO8" s="9"/>
      <c r="AP8" s="9"/>
      <c r="AQ8" s="41"/>
      <c r="AR8" s="9"/>
      <c r="AS8" s="9"/>
      <c r="AT8" s="9"/>
      <c r="AU8" s="51"/>
      <c r="AV8" s="9"/>
      <c r="AW8" s="9"/>
      <c r="AX8" s="9"/>
      <c r="AY8" s="35"/>
      <c r="AZ8" s="9"/>
      <c r="BA8" s="9"/>
      <c r="BB8" s="9"/>
      <c r="BC8" s="3"/>
      <c r="BD8" s="3"/>
      <c r="BE8" s="3"/>
      <c r="BF8" s="3"/>
    </row>
    <row r="9" spans="1:58" ht="33" customHeight="1">
      <c r="A9" s="16">
        <v>5</v>
      </c>
      <c r="B9" s="18" t="s">
        <v>15</v>
      </c>
      <c r="C9" s="20"/>
      <c r="D9" s="20"/>
      <c r="E9" s="20"/>
      <c r="F9" s="20"/>
      <c r="G9" s="22"/>
      <c r="H9" s="9"/>
      <c r="I9" s="9"/>
      <c r="J9" s="9"/>
      <c r="K9" s="13">
        <v>8856</v>
      </c>
      <c r="L9" s="22">
        <v>60</v>
      </c>
      <c r="M9" s="22">
        <v>40</v>
      </c>
      <c r="N9" s="15">
        <f>L9+M9</f>
        <v>100</v>
      </c>
      <c r="O9" s="25"/>
      <c r="P9" s="4"/>
      <c r="Q9" s="4"/>
      <c r="R9" s="13"/>
      <c r="S9" s="27"/>
      <c r="T9" s="4"/>
      <c r="U9" s="4"/>
      <c r="V9" s="9"/>
      <c r="W9" s="30"/>
      <c r="X9" s="27"/>
      <c r="Y9" s="27"/>
      <c r="Z9" s="9"/>
      <c r="AA9" s="38"/>
      <c r="AB9" s="35"/>
      <c r="AC9" s="35"/>
      <c r="AD9" s="9"/>
      <c r="AE9" s="45"/>
      <c r="AF9" s="41"/>
      <c r="AG9" s="41"/>
      <c r="AH9" s="9"/>
      <c r="AI9" s="48"/>
      <c r="AJ9" s="45"/>
      <c r="AK9" s="45"/>
      <c r="AL9" s="9"/>
      <c r="AM9" s="35"/>
      <c r="AN9" s="30"/>
      <c r="AO9" s="30"/>
      <c r="AP9" s="9"/>
      <c r="AQ9" s="41"/>
      <c r="AR9" s="38"/>
      <c r="AS9" s="38"/>
      <c r="AT9" s="9"/>
      <c r="AU9" s="51"/>
      <c r="AV9" s="48"/>
      <c r="AW9" s="48"/>
      <c r="AX9" s="9"/>
      <c r="AY9" s="35"/>
      <c r="AZ9" s="30"/>
      <c r="BA9" s="30"/>
      <c r="BB9" s="9"/>
      <c r="BC9" s="3"/>
      <c r="BD9" s="3"/>
      <c r="BE9" s="3"/>
      <c r="BF9" s="3"/>
    </row>
    <row r="10" spans="1:58" ht="23.25" customHeight="1">
      <c r="A10" s="16">
        <v>6</v>
      </c>
      <c r="B10" s="18" t="s">
        <v>16</v>
      </c>
      <c r="C10" s="20">
        <v>23976</v>
      </c>
      <c r="D10" s="20">
        <f>C8/C10*60</f>
        <v>31.03103103103103</v>
      </c>
      <c r="E10" s="20">
        <v>40</v>
      </c>
      <c r="F10" s="20">
        <f>D10+E10</f>
        <v>71.03103103103103</v>
      </c>
      <c r="G10" s="22"/>
      <c r="H10" s="9"/>
      <c r="I10" s="9"/>
      <c r="J10" s="9"/>
      <c r="K10" s="9"/>
      <c r="L10" s="9"/>
      <c r="M10" s="9"/>
      <c r="N10" s="9"/>
      <c r="O10" s="25"/>
      <c r="P10" s="9"/>
      <c r="Q10" s="9"/>
      <c r="R10" s="9"/>
      <c r="S10" s="27"/>
      <c r="T10" s="9"/>
      <c r="U10" s="9"/>
      <c r="V10" s="9"/>
      <c r="W10" s="30"/>
      <c r="X10" s="9"/>
      <c r="Y10" s="9"/>
      <c r="Z10" s="9"/>
      <c r="AA10" s="38"/>
      <c r="AB10" s="9"/>
      <c r="AC10" s="9"/>
      <c r="AD10" s="9"/>
      <c r="AE10" s="45"/>
      <c r="AF10" s="9"/>
      <c r="AG10" s="9"/>
      <c r="AH10" s="9"/>
      <c r="AI10" s="48"/>
      <c r="AJ10" s="9"/>
      <c r="AK10" s="9"/>
      <c r="AL10" s="9"/>
      <c r="AM10" s="35"/>
      <c r="AN10" s="9"/>
      <c r="AO10" s="9"/>
      <c r="AP10" s="9"/>
      <c r="AQ10" s="41"/>
      <c r="AR10" s="9"/>
      <c r="AS10" s="9"/>
      <c r="AT10" s="9"/>
      <c r="AU10" s="51"/>
      <c r="AV10" s="9"/>
      <c r="AW10" s="9"/>
      <c r="AX10" s="9"/>
      <c r="AY10" s="35"/>
      <c r="AZ10" s="9"/>
      <c r="BA10" s="9"/>
      <c r="BB10" s="9"/>
      <c r="BC10" s="3"/>
      <c r="BD10" s="3"/>
      <c r="BE10" s="3"/>
      <c r="BF10" s="3"/>
    </row>
    <row r="11" spans="1:58" ht="33.75">
      <c r="A11" s="16">
        <v>7</v>
      </c>
      <c r="B11" s="18" t="s">
        <v>17</v>
      </c>
      <c r="C11" s="20"/>
      <c r="D11" s="20"/>
      <c r="E11" s="20"/>
      <c r="F11" s="20"/>
      <c r="G11" s="22"/>
      <c r="H11" s="9"/>
      <c r="I11" s="9"/>
      <c r="J11" s="9"/>
      <c r="K11" s="9"/>
      <c r="L11" s="9"/>
      <c r="M11" s="9"/>
      <c r="N11" s="9"/>
      <c r="O11" s="25"/>
      <c r="P11" s="9"/>
      <c r="Q11" s="9"/>
      <c r="R11" s="9"/>
      <c r="S11" s="27">
        <v>3190</v>
      </c>
      <c r="T11" s="27">
        <f>S7/S11*60</f>
        <v>16.819561128526647</v>
      </c>
      <c r="U11" s="27">
        <v>40</v>
      </c>
      <c r="V11" s="27">
        <f>T11+U11</f>
        <v>56.819561128526644</v>
      </c>
      <c r="W11" s="30"/>
      <c r="X11" s="27"/>
      <c r="Y11" s="27"/>
      <c r="Z11" s="27"/>
      <c r="AA11" s="38"/>
      <c r="AB11" s="35"/>
      <c r="AC11" s="35"/>
      <c r="AD11" s="35"/>
      <c r="AE11" s="45"/>
      <c r="AF11" s="41"/>
      <c r="AG11" s="41"/>
      <c r="AH11" s="41"/>
      <c r="AI11" s="48"/>
      <c r="AJ11" s="45"/>
      <c r="AK11" s="45"/>
      <c r="AL11" s="45"/>
      <c r="AM11" s="35"/>
      <c r="AN11" s="30"/>
      <c r="AO11" s="30"/>
      <c r="AP11" s="30"/>
      <c r="AQ11" s="41"/>
      <c r="AR11" s="38"/>
      <c r="AS11" s="38"/>
      <c r="AT11" s="38"/>
      <c r="AU11" s="51"/>
      <c r="AV11" s="48"/>
      <c r="AW11" s="48"/>
      <c r="AX11" s="48"/>
      <c r="AY11" s="35"/>
      <c r="AZ11" s="30"/>
      <c r="BA11" s="30"/>
      <c r="BB11" s="30"/>
      <c r="BC11" s="3"/>
      <c r="BD11" s="3"/>
      <c r="BE11" s="3"/>
      <c r="BF11" s="3"/>
    </row>
    <row r="12" spans="1:58" ht="22.5">
      <c r="A12" s="16">
        <v>8</v>
      </c>
      <c r="B12" s="18" t="s">
        <v>18</v>
      </c>
      <c r="C12" s="20">
        <v>19900</v>
      </c>
      <c r="D12" s="20">
        <f>C8/C12*60</f>
        <v>37.38693467336684</v>
      </c>
      <c r="E12" s="20">
        <v>0</v>
      </c>
      <c r="F12" s="20">
        <f>D12+E12</f>
        <v>37.38693467336684</v>
      </c>
      <c r="G12" s="22"/>
      <c r="H12" s="9"/>
      <c r="I12" s="9"/>
      <c r="J12" s="9"/>
      <c r="K12" s="9"/>
      <c r="L12" s="9"/>
      <c r="M12" s="9"/>
      <c r="N12" s="9"/>
      <c r="O12" s="25"/>
      <c r="P12" s="9"/>
      <c r="Q12" s="9"/>
      <c r="R12" s="9"/>
      <c r="S12" s="27"/>
      <c r="T12" s="9"/>
      <c r="U12" s="9"/>
      <c r="V12" s="9"/>
      <c r="W12" s="30"/>
      <c r="X12" s="9"/>
      <c r="Y12" s="9"/>
      <c r="Z12" s="9"/>
      <c r="AA12" s="38"/>
      <c r="AB12" s="9"/>
      <c r="AC12" s="9"/>
      <c r="AD12" s="9"/>
      <c r="AE12" s="45"/>
      <c r="AF12" s="9"/>
      <c r="AG12" s="9"/>
      <c r="AH12" s="9"/>
      <c r="AI12" s="48"/>
      <c r="AJ12" s="9"/>
      <c r="AK12" s="9"/>
      <c r="AL12" s="9"/>
      <c r="AM12" s="35"/>
      <c r="AN12" s="9"/>
      <c r="AO12" s="9"/>
      <c r="AP12" s="9"/>
      <c r="AQ12" s="41"/>
      <c r="AR12" s="9"/>
      <c r="AS12" s="9"/>
      <c r="AT12" s="9"/>
      <c r="AU12" s="51"/>
      <c r="AV12" s="9"/>
      <c r="AW12" s="9"/>
      <c r="AX12" s="9"/>
      <c r="AY12" s="35"/>
      <c r="AZ12" s="9"/>
      <c r="BA12" s="9"/>
      <c r="BB12" s="9"/>
      <c r="BC12" s="3"/>
      <c r="BD12" s="3"/>
      <c r="BE12" s="3"/>
      <c r="BF12" s="3"/>
    </row>
    <row r="13" spans="1:58" ht="33.75">
      <c r="A13" s="16">
        <v>9</v>
      </c>
      <c r="B13" s="18" t="s">
        <v>19</v>
      </c>
      <c r="C13" s="20"/>
      <c r="D13" s="11"/>
      <c r="E13" s="9"/>
      <c r="F13" s="9"/>
      <c r="G13" s="22"/>
      <c r="H13" s="9"/>
      <c r="I13" s="9"/>
      <c r="J13" s="9"/>
      <c r="K13" s="9"/>
      <c r="L13" s="9"/>
      <c r="M13" s="9"/>
      <c r="N13" s="9"/>
      <c r="O13" s="25"/>
      <c r="P13" s="9"/>
      <c r="Q13" s="9"/>
      <c r="R13" s="9"/>
      <c r="S13" s="27"/>
      <c r="T13" s="9"/>
      <c r="U13" s="9"/>
      <c r="V13" s="9"/>
      <c r="W13" s="30"/>
      <c r="X13" s="9"/>
      <c r="Y13" s="9"/>
      <c r="Z13" s="9"/>
      <c r="AA13" s="38"/>
      <c r="AB13" s="9"/>
      <c r="AC13" s="9"/>
      <c r="AD13" s="9"/>
      <c r="AE13" s="45">
        <v>21762</v>
      </c>
      <c r="AF13" s="7">
        <v>60</v>
      </c>
      <c r="AG13" s="7">
        <v>0</v>
      </c>
      <c r="AH13" s="33">
        <f>AF13+AG13</f>
        <v>60</v>
      </c>
      <c r="AI13" s="48"/>
      <c r="AJ13" s="9"/>
      <c r="AK13" s="9"/>
      <c r="AL13" s="9"/>
      <c r="AM13" s="35"/>
      <c r="AN13" s="9"/>
      <c r="AO13" s="9"/>
      <c r="AP13" s="9"/>
      <c r="AQ13" s="41"/>
      <c r="AR13" s="9"/>
      <c r="AS13" s="9"/>
      <c r="AT13" s="9"/>
      <c r="AU13" s="51"/>
      <c r="AV13" s="9"/>
      <c r="AW13" s="9"/>
      <c r="AX13" s="9"/>
      <c r="AY13" s="35"/>
      <c r="AZ13" s="9"/>
      <c r="BA13" s="9"/>
      <c r="BB13" s="9"/>
      <c r="BC13" s="3"/>
      <c r="BD13" s="3"/>
      <c r="BE13" s="3"/>
      <c r="BF13" s="3"/>
    </row>
    <row r="14" spans="1:58" ht="22.5">
      <c r="A14" s="16">
        <v>10</v>
      </c>
      <c r="B14" s="18" t="s">
        <v>20</v>
      </c>
      <c r="C14" s="21"/>
      <c r="D14" s="9"/>
      <c r="E14" s="9"/>
      <c r="F14" s="9"/>
      <c r="G14" s="23"/>
      <c r="H14" s="9"/>
      <c r="I14" s="9"/>
      <c r="J14" s="9"/>
      <c r="K14" s="9"/>
      <c r="L14" s="9"/>
      <c r="M14" s="9"/>
      <c r="N14" s="9"/>
      <c r="O14" s="26"/>
      <c r="P14" s="9"/>
      <c r="Q14" s="9"/>
      <c r="R14" s="9"/>
      <c r="S14" s="28"/>
      <c r="T14" s="9"/>
      <c r="U14" s="9"/>
      <c r="V14" s="9"/>
      <c r="W14" s="31"/>
      <c r="X14" s="9"/>
      <c r="Y14" s="9"/>
      <c r="Z14" s="9"/>
      <c r="AA14" s="7">
        <v>90849.6</v>
      </c>
      <c r="AB14" s="7">
        <v>60</v>
      </c>
      <c r="AC14" s="7">
        <v>0</v>
      </c>
      <c r="AD14" s="33">
        <f>AB14+AC14</f>
        <v>60</v>
      </c>
      <c r="AE14" s="46"/>
      <c r="AF14" s="9"/>
      <c r="AG14" s="9"/>
      <c r="AH14" s="9"/>
      <c r="AI14" s="49"/>
      <c r="AJ14" s="9"/>
      <c r="AK14" s="9"/>
      <c r="AL14" s="9"/>
      <c r="AM14" s="36"/>
      <c r="AN14" s="9"/>
      <c r="AO14" s="9"/>
      <c r="AP14" s="9"/>
      <c r="AQ14" s="7" t="s">
        <v>38</v>
      </c>
      <c r="AR14" s="7">
        <v>60</v>
      </c>
      <c r="AS14" s="7">
        <v>0</v>
      </c>
      <c r="AT14" s="33">
        <f>AR14+AS14</f>
        <v>60</v>
      </c>
      <c r="AU14" s="52"/>
      <c r="AV14" s="9"/>
      <c r="AW14" s="9"/>
      <c r="AX14" s="9"/>
      <c r="AY14" s="36"/>
      <c r="AZ14" s="9"/>
      <c r="BA14" s="9"/>
      <c r="BB14" s="9"/>
      <c r="BC14" s="3"/>
      <c r="BD14" s="3"/>
      <c r="BE14" s="3"/>
      <c r="BF14" s="3"/>
    </row>
    <row r="15" spans="1:58" ht="22.5">
      <c r="A15" s="16">
        <v>11</v>
      </c>
      <c r="B15" s="18" t="s">
        <v>21</v>
      </c>
      <c r="C15" s="21"/>
      <c r="D15" s="11"/>
      <c r="E15" s="9"/>
      <c r="F15" s="9"/>
      <c r="G15" s="7">
        <v>255000</v>
      </c>
      <c r="H15" s="22">
        <v>60</v>
      </c>
      <c r="I15" s="22">
        <v>40</v>
      </c>
      <c r="J15" s="15">
        <f>H15+I15</f>
        <v>100</v>
      </c>
      <c r="K15" s="9"/>
      <c r="L15" s="9"/>
      <c r="M15" s="9"/>
      <c r="N15" s="9"/>
      <c r="O15" s="26"/>
      <c r="P15" s="9"/>
      <c r="Q15" s="9"/>
      <c r="R15" s="9"/>
      <c r="S15" s="28"/>
      <c r="T15" s="9"/>
      <c r="U15" s="9"/>
      <c r="V15" s="9"/>
      <c r="W15" s="31"/>
      <c r="X15" s="9"/>
      <c r="Y15" s="9"/>
      <c r="Z15" s="9"/>
      <c r="AA15" s="39"/>
      <c r="AB15" s="9"/>
      <c r="AC15" s="9"/>
      <c r="AD15" s="9"/>
      <c r="AE15" s="46"/>
      <c r="AF15" s="9"/>
      <c r="AG15" s="9"/>
      <c r="AH15" s="9"/>
      <c r="AI15" s="49"/>
      <c r="AJ15" s="9"/>
      <c r="AK15" s="9"/>
      <c r="AL15" s="9"/>
      <c r="AM15" s="36"/>
      <c r="AN15" s="9"/>
      <c r="AO15" s="9"/>
      <c r="AP15" s="9"/>
      <c r="AQ15" s="42"/>
      <c r="AR15" s="9"/>
      <c r="AS15" s="9"/>
      <c r="AT15" s="9"/>
      <c r="AU15" s="52"/>
      <c r="AV15" s="9"/>
      <c r="AW15" s="9"/>
      <c r="AX15" s="9"/>
      <c r="AY15" s="36"/>
      <c r="AZ15" s="9"/>
      <c r="BA15" s="9"/>
      <c r="BB15" s="9"/>
      <c r="BC15" s="3"/>
      <c r="BD15" s="3"/>
      <c r="BE15" s="3"/>
      <c r="BF15" s="3"/>
    </row>
    <row r="16" spans="1:58" ht="22.5">
      <c r="A16" s="16">
        <v>12</v>
      </c>
      <c r="B16" s="18" t="s">
        <v>22</v>
      </c>
      <c r="C16" s="21"/>
      <c r="D16" s="9"/>
      <c r="E16" s="9"/>
      <c r="F16" s="9"/>
      <c r="G16" s="23"/>
      <c r="H16" s="9"/>
      <c r="I16" s="9"/>
      <c r="J16" s="9"/>
      <c r="K16" s="9"/>
      <c r="L16" s="9"/>
      <c r="M16" s="9"/>
      <c r="N16" s="9"/>
      <c r="O16" s="26"/>
      <c r="P16" s="9"/>
      <c r="Q16" s="9"/>
      <c r="R16" s="9"/>
      <c r="S16" s="28"/>
      <c r="T16" s="9"/>
      <c r="U16" s="9"/>
      <c r="V16" s="9"/>
      <c r="W16" s="31"/>
      <c r="X16" s="9"/>
      <c r="Y16" s="9"/>
      <c r="Z16" s="9"/>
      <c r="AA16" s="39"/>
      <c r="AB16" s="9"/>
      <c r="AC16" s="9"/>
      <c r="AD16" s="9"/>
      <c r="AE16" s="46"/>
      <c r="AF16" s="9"/>
      <c r="AG16" s="9"/>
      <c r="AH16" s="9"/>
      <c r="AI16" s="49"/>
      <c r="AJ16" s="9"/>
      <c r="AK16" s="9"/>
      <c r="AL16" s="9"/>
      <c r="AM16" s="36"/>
      <c r="AN16" s="9"/>
      <c r="AO16" s="9"/>
      <c r="AP16" s="9"/>
      <c r="AQ16" s="42"/>
      <c r="AR16" s="9"/>
      <c r="AS16" s="9"/>
      <c r="AT16" s="9"/>
      <c r="AU16" s="7">
        <v>17712</v>
      </c>
      <c r="AV16" s="51">
        <f>AU23/AU16*60</f>
        <v>51.951219512195124</v>
      </c>
      <c r="AW16" s="51">
        <v>40</v>
      </c>
      <c r="AX16" s="13">
        <f>AV16+AW16</f>
        <v>91.95121951219512</v>
      </c>
      <c r="AY16" s="36"/>
      <c r="AZ16" s="9"/>
      <c r="BA16" s="9"/>
      <c r="BB16" s="9"/>
      <c r="BC16" s="3"/>
      <c r="BD16" s="3"/>
      <c r="BE16" s="3"/>
      <c r="BF16" s="3"/>
    </row>
    <row r="17" spans="1:58" ht="22.5">
      <c r="A17" s="16">
        <v>13</v>
      </c>
      <c r="B17" s="18" t="s">
        <v>23</v>
      </c>
      <c r="C17" s="21"/>
      <c r="D17" s="11"/>
      <c r="E17" s="9"/>
      <c r="F17" s="9"/>
      <c r="G17" s="23"/>
      <c r="H17" s="9"/>
      <c r="I17" s="9"/>
      <c r="J17" s="9"/>
      <c r="K17" s="9"/>
      <c r="L17" s="9"/>
      <c r="M17" s="9"/>
      <c r="N17" s="9"/>
      <c r="O17" s="26"/>
      <c r="P17" s="9"/>
      <c r="Q17" s="9"/>
      <c r="R17" s="9"/>
      <c r="S17" s="28"/>
      <c r="T17" s="9"/>
      <c r="U17" s="9"/>
      <c r="V17" s="9"/>
      <c r="W17" s="31"/>
      <c r="X17" s="9"/>
      <c r="Y17" s="9"/>
      <c r="Z17" s="9"/>
      <c r="AA17" s="39"/>
      <c r="AB17" s="9"/>
      <c r="AC17" s="9"/>
      <c r="AD17" s="9"/>
      <c r="AE17" s="46"/>
      <c r="AF17" s="9"/>
      <c r="AG17" s="9"/>
      <c r="AH17" s="9"/>
      <c r="AI17" s="7">
        <v>10692</v>
      </c>
      <c r="AJ17" s="48">
        <v>60</v>
      </c>
      <c r="AK17" s="48">
        <v>40</v>
      </c>
      <c r="AL17" s="32">
        <f>AJ17+AK17</f>
        <v>100</v>
      </c>
      <c r="AM17" s="36"/>
      <c r="AN17" s="9"/>
      <c r="AO17" s="9"/>
      <c r="AP17" s="9"/>
      <c r="AQ17" s="42"/>
      <c r="AR17" s="9"/>
      <c r="AS17" s="9"/>
      <c r="AT17" s="9"/>
      <c r="AU17" s="7"/>
      <c r="AV17" s="44"/>
      <c r="AW17" s="44"/>
      <c r="AX17" s="44"/>
      <c r="AY17" s="36"/>
      <c r="AZ17" s="9"/>
      <c r="BA17" s="9"/>
      <c r="BB17" s="9"/>
      <c r="BC17" s="3"/>
      <c r="BD17" s="3"/>
      <c r="BE17" s="3"/>
      <c r="BF17" s="3"/>
    </row>
    <row r="18" spans="1:58" ht="22.5">
      <c r="A18" s="16">
        <v>14</v>
      </c>
      <c r="B18" s="18" t="s">
        <v>24</v>
      </c>
      <c r="C18" s="21"/>
      <c r="D18" s="9"/>
      <c r="E18" s="9"/>
      <c r="F18" s="9"/>
      <c r="G18" s="23"/>
      <c r="H18" s="9"/>
      <c r="I18" s="9"/>
      <c r="J18" s="9"/>
      <c r="K18" s="9"/>
      <c r="L18" s="9"/>
      <c r="M18" s="9"/>
      <c r="N18" s="9"/>
      <c r="O18" s="26"/>
      <c r="P18" s="9"/>
      <c r="Q18" s="9"/>
      <c r="R18" s="9"/>
      <c r="S18" s="28"/>
      <c r="T18" s="9"/>
      <c r="U18" s="9"/>
      <c r="V18" s="9"/>
      <c r="W18" s="31"/>
      <c r="X18" s="9"/>
      <c r="Y18" s="9"/>
      <c r="Z18" s="9"/>
      <c r="AA18" s="39"/>
      <c r="AB18" s="9"/>
      <c r="AC18" s="9"/>
      <c r="AD18" s="9"/>
      <c r="AE18" s="46"/>
      <c r="AF18" s="9"/>
      <c r="AG18" s="9"/>
      <c r="AH18" s="9"/>
      <c r="AI18" s="49"/>
      <c r="AJ18" s="9"/>
      <c r="AK18" s="9"/>
      <c r="AL18" s="9"/>
      <c r="AM18" s="36"/>
      <c r="AN18" s="9"/>
      <c r="AO18" s="9"/>
      <c r="AP18" s="9"/>
      <c r="AQ18" s="42"/>
      <c r="AR18" s="9"/>
      <c r="AS18" s="9"/>
      <c r="AT18" s="9"/>
      <c r="AU18" s="7">
        <v>19980</v>
      </c>
      <c r="AV18" s="51">
        <f>AU23/AU18*60</f>
        <v>46.054054054054056</v>
      </c>
      <c r="AW18" s="51">
        <v>0</v>
      </c>
      <c r="AX18" s="13">
        <f>AV18+AW18</f>
        <v>46.054054054054056</v>
      </c>
      <c r="AY18" s="36"/>
      <c r="AZ18" s="9"/>
      <c r="BA18" s="9"/>
      <c r="BB18" s="9"/>
      <c r="BC18" s="3"/>
      <c r="BD18" s="3"/>
      <c r="BE18" s="3"/>
      <c r="BF18" s="3"/>
    </row>
    <row r="19" spans="1:58" ht="22.5">
      <c r="A19" s="16">
        <v>15</v>
      </c>
      <c r="B19" s="18" t="s">
        <v>25</v>
      </c>
      <c r="C19" s="21"/>
      <c r="D19" s="9"/>
      <c r="E19" s="9"/>
      <c r="F19" s="9"/>
      <c r="G19" s="23"/>
      <c r="H19" s="9"/>
      <c r="I19" s="9"/>
      <c r="J19" s="9"/>
      <c r="K19" s="9"/>
      <c r="L19" s="9"/>
      <c r="M19" s="9"/>
      <c r="N19" s="9"/>
      <c r="O19" s="53">
        <v>139997.94</v>
      </c>
      <c r="P19" s="25">
        <v>60</v>
      </c>
      <c r="Q19" s="25">
        <v>0</v>
      </c>
      <c r="R19" s="32">
        <f>P19+Q19</f>
        <v>60</v>
      </c>
      <c r="S19" s="28"/>
      <c r="T19" s="9"/>
      <c r="U19" s="9"/>
      <c r="V19" s="9"/>
      <c r="W19" s="31"/>
      <c r="X19" s="9"/>
      <c r="Y19" s="9"/>
      <c r="Z19" s="9"/>
      <c r="AA19" s="39"/>
      <c r="AB19" s="9"/>
      <c r="AC19" s="9"/>
      <c r="AD19" s="9"/>
      <c r="AE19" s="46"/>
      <c r="AF19" s="9"/>
      <c r="AG19" s="9"/>
      <c r="AH19" s="9"/>
      <c r="AI19" s="49"/>
      <c r="AJ19" s="9"/>
      <c r="AK19" s="9"/>
      <c r="AL19" s="9"/>
      <c r="AM19" s="36"/>
      <c r="AN19" s="9"/>
      <c r="AO19" s="9"/>
      <c r="AP19" s="9"/>
      <c r="AQ19" s="42"/>
      <c r="AR19" s="9"/>
      <c r="AS19" s="9"/>
      <c r="AT19" s="9"/>
      <c r="AU19" s="7"/>
      <c r="AV19" s="51"/>
      <c r="AW19" s="44"/>
      <c r="AX19" s="44"/>
      <c r="AY19" s="36"/>
      <c r="AZ19" s="9"/>
      <c r="BA19" s="9"/>
      <c r="BB19" s="9"/>
      <c r="BC19" s="3"/>
      <c r="BD19" s="3"/>
      <c r="BE19" s="3"/>
      <c r="BF19" s="3"/>
    </row>
    <row r="20" spans="1:58" ht="33.75">
      <c r="A20" s="16">
        <v>16</v>
      </c>
      <c r="B20" s="18" t="s">
        <v>26</v>
      </c>
      <c r="C20" s="21"/>
      <c r="D20" s="9"/>
      <c r="E20" s="9"/>
      <c r="F20" s="9"/>
      <c r="G20" s="23"/>
      <c r="H20" s="9"/>
      <c r="I20" s="9"/>
      <c r="J20" s="9"/>
      <c r="K20" s="9"/>
      <c r="L20" s="9"/>
      <c r="M20" s="9"/>
      <c r="N20" s="9"/>
      <c r="O20" s="26"/>
      <c r="P20" s="9"/>
      <c r="Q20" s="9"/>
      <c r="R20" s="9"/>
      <c r="S20" s="53">
        <v>1260.5</v>
      </c>
      <c r="T20" s="27">
        <f>S7/S20*60</f>
        <v>42.56596588655295</v>
      </c>
      <c r="U20" s="27">
        <v>0</v>
      </c>
      <c r="V20" s="27">
        <f>T20+U20</f>
        <v>42.56596588655295</v>
      </c>
      <c r="W20" s="31"/>
      <c r="X20" s="27"/>
      <c r="Y20" s="27"/>
      <c r="Z20" s="27"/>
      <c r="AA20" s="39"/>
      <c r="AB20" s="35"/>
      <c r="AC20" s="35"/>
      <c r="AD20" s="35"/>
      <c r="AE20" s="46"/>
      <c r="AF20" s="41"/>
      <c r="AG20" s="41"/>
      <c r="AH20" s="41"/>
      <c r="AI20" s="49"/>
      <c r="AJ20" s="45"/>
      <c r="AK20" s="45"/>
      <c r="AL20" s="45"/>
      <c r="AM20" s="36"/>
      <c r="AN20" s="30"/>
      <c r="AO20" s="30"/>
      <c r="AP20" s="30"/>
      <c r="AQ20" s="42"/>
      <c r="AR20" s="38"/>
      <c r="AS20" s="38"/>
      <c r="AT20" s="38"/>
      <c r="AU20" s="7"/>
      <c r="AV20" s="51"/>
      <c r="AW20" s="51"/>
      <c r="AX20" s="51"/>
      <c r="AY20" s="36"/>
      <c r="AZ20" s="30"/>
      <c r="BA20" s="30"/>
      <c r="BB20" s="30"/>
      <c r="BC20" s="3"/>
      <c r="BD20" s="3"/>
      <c r="BE20" s="3"/>
      <c r="BF20" s="3"/>
    </row>
    <row r="21" spans="1:58" ht="22.5">
      <c r="A21" s="16">
        <v>17</v>
      </c>
      <c r="B21" s="18" t="s">
        <v>27</v>
      </c>
      <c r="C21" s="21"/>
      <c r="D21" s="9"/>
      <c r="E21" s="9"/>
      <c r="F21" s="9"/>
      <c r="G21" s="23"/>
      <c r="H21" s="9"/>
      <c r="I21" s="9"/>
      <c r="J21" s="9"/>
      <c r="K21" s="9"/>
      <c r="L21" s="9"/>
      <c r="M21" s="9"/>
      <c r="N21" s="9"/>
      <c r="O21" s="26"/>
      <c r="P21" s="9"/>
      <c r="Q21" s="9"/>
      <c r="R21" s="9"/>
      <c r="S21" s="28"/>
      <c r="T21" s="9"/>
      <c r="U21" s="9"/>
      <c r="V21" s="9"/>
      <c r="W21" s="7">
        <v>178200</v>
      </c>
      <c r="X21" s="30">
        <v>60</v>
      </c>
      <c r="Y21" s="30">
        <v>0</v>
      </c>
      <c r="Z21" s="32">
        <f>X21+Y21</f>
        <v>60</v>
      </c>
      <c r="AA21" s="39"/>
      <c r="AB21" s="35"/>
      <c r="AC21" s="35"/>
      <c r="AD21" s="13"/>
      <c r="AE21" s="46"/>
      <c r="AF21" s="41"/>
      <c r="AG21" s="41"/>
      <c r="AH21" s="13"/>
      <c r="AI21" s="49"/>
      <c r="AJ21" s="45"/>
      <c r="AK21" s="45"/>
      <c r="AL21" s="13"/>
      <c r="AM21" s="7">
        <v>149580</v>
      </c>
      <c r="AN21" s="35">
        <v>60</v>
      </c>
      <c r="AO21" s="35">
        <v>0</v>
      </c>
      <c r="AP21" s="32">
        <f>AN21+AO21</f>
        <v>60</v>
      </c>
      <c r="AQ21" s="42"/>
      <c r="AR21" s="38"/>
      <c r="AS21" s="38"/>
      <c r="AT21" s="13"/>
      <c r="AU21" s="7"/>
      <c r="AV21" s="51"/>
      <c r="AW21" s="51"/>
      <c r="AX21" s="13"/>
      <c r="AY21" s="7">
        <v>81000</v>
      </c>
      <c r="AZ21" s="35">
        <v>60</v>
      </c>
      <c r="BA21" s="35">
        <v>0</v>
      </c>
      <c r="BB21" s="32">
        <f>AZ21+BA21</f>
        <v>60</v>
      </c>
      <c r="BC21" s="3"/>
      <c r="BD21" s="3"/>
      <c r="BE21" s="3"/>
      <c r="BF21" s="3"/>
    </row>
    <row r="22" spans="1:58" ht="22.5">
      <c r="A22" s="16">
        <v>18</v>
      </c>
      <c r="B22" s="18" t="s">
        <v>28</v>
      </c>
      <c r="C22" s="21"/>
      <c r="D22" s="9"/>
      <c r="E22" s="9"/>
      <c r="F22" s="9"/>
      <c r="G22" s="23"/>
      <c r="H22" s="9"/>
      <c r="I22" s="9"/>
      <c r="J22" s="9"/>
      <c r="K22" s="9"/>
      <c r="L22" s="9"/>
      <c r="M22" s="9"/>
      <c r="N22" s="9"/>
      <c r="O22" s="26"/>
      <c r="P22" s="9"/>
      <c r="Q22" s="9"/>
      <c r="R22" s="9"/>
      <c r="S22" s="7">
        <v>5292</v>
      </c>
      <c r="T22" s="27">
        <f>S7/S22*60</f>
        <v>10.138775510204082</v>
      </c>
      <c r="U22" s="27">
        <v>40</v>
      </c>
      <c r="V22" s="27">
        <f>T22+U22</f>
        <v>50.138775510204084</v>
      </c>
      <c r="W22" s="31"/>
      <c r="X22" s="27"/>
      <c r="Y22" s="27"/>
      <c r="Z22" s="27"/>
      <c r="AA22" s="39"/>
      <c r="AB22" s="35"/>
      <c r="AC22" s="35"/>
      <c r="AD22" s="35"/>
      <c r="AE22" s="46"/>
      <c r="AF22" s="41"/>
      <c r="AG22" s="41"/>
      <c r="AH22" s="41"/>
      <c r="AI22" s="49"/>
      <c r="AJ22" s="45"/>
      <c r="AK22" s="45"/>
      <c r="AL22" s="45"/>
      <c r="AM22" s="36"/>
      <c r="AN22" s="30"/>
      <c r="AO22" s="30"/>
      <c r="AP22" s="30"/>
      <c r="AQ22" s="42"/>
      <c r="AR22" s="38"/>
      <c r="AS22" s="38"/>
      <c r="AT22" s="38"/>
      <c r="AU22" s="7"/>
      <c r="AV22" s="51"/>
      <c r="AW22" s="51"/>
      <c r="AX22" s="51"/>
      <c r="AY22" s="36"/>
      <c r="AZ22" s="30"/>
      <c r="BA22" s="30"/>
      <c r="BB22" s="30"/>
      <c r="BC22" s="3"/>
      <c r="BD22" s="3"/>
      <c r="BE22" s="3"/>
      <c r="BF22" s="3"/>
    </row>
    <row r="23" spans="1:58" ht="22.5">
      <c r="A23" s="16">
        <v>19</v>
      </c>
      <c r="B23" s="18" t="s">
        <v>29</v>
      </c>
      <c r="C23" s="21"/>
      <c r="D23" s="9"/>
      <c r="E23" s="9"/>
      <c r="F23" s="9"/>
      <c r="G23" s="23"/>
      <c r="H23" s="9"/>
      <c r="I23" s="9"/>
      <c r="J23" s="9"/>
      <c r="K23" s="9"/>
      <c r="L23" s="9"/>
      <c r="M23" s="9"/>
      <c r="N23" s="9"/>
      <c r="O23" s="26"/>
      <c r="P23" s="9"/>
      <c r="Q23" s="9"/>
      <c r="R23" s="9"/>
      <c r="S23" s="28"/>
      <c r="T23" s="27"/>
      <c r="U23" s="24"/>
      <c r="V23" s="24"/>
      <c r="W23" s="31"/>
      <c r="X23" s="27"/>
      <c r="Y23" s="24"/>
      <c r="Z23" s="24"/>
      <c r="AA23" s="39"/>
      <c r="AB23" s="35"/>
      <c r="AC23" s="24"/>
      <c r="AD23" s="24"/>
      <c r="AE23" s="46"/>
      <c r="AF23" s="41"/>
      <c r="AG23" s="24"/>
      <c r="AH23" s="24"/>
      <c r="AI23" s="49"/>
      <c r="AJ23" s="45"/>
      <c r="AK23" s="24"/>
      <c r="AL23" s="24"/>
      <c r="AM23" s="36"/>
      <c r="AN23" s="30"/>
      <c r="AO23" s="24"/>
      <c r="AP23" s="24"/>
      <c r="AQ23" s="42"/>
      <c r="AR23" s="38"/>
      <c r="AS23" s="24"/>
      <c r="AT23" s="24"/>
      <c r="AU23" s="53">
        <v>15336</v>
      </c>
      <c r="AV23" s="51">
        <v>60</v>
      </c>
      <c r="AW23" s="51">
        <v>40</v>
      </c>
      <c r="AX23" s="32">
        <f>AV23+AW23</f>
        <v>100</v>
      </c>
      <c r="AY23" s="36"/>
      <c r="AZ23" s="30"/>
      <c r="BA23" s="24"/>
      <c r="BB23" s="24"/>
      <c r="BC23" s="3"/>
      <c r="BD23" s="3"/>
      <c r="BE23" s="3"/>
      <c r="BF23" s="3"/>
    </row>
    <row r="24" spans="1:58" ht="22.5">
      <c r="A24" s="16">
        <v>20</v>
      </c>
      <c r="B24" s="18" t="s">
        <v>30</v>
      </c>
      <c r="C24" s="21"/>
      <c r="D24" s="9"/>
      <c r="E24" s="9"/>
      <c r="F24" s="9"/>
      <c r="G24" s="23"/>
      <c r="H24" s="9"/>
      <c r="I24" s="9"/>
      <c r="J24" s="9"/>
      <c r="K24" s="9"/>
      <c r="L24" s="9"/>
      <c r="M24" s="9"/>
      <c r="N24" s="9"/>
      <c r="O24" s="26"/>
      <c r="P24" s="9"/>
      <c r="Q24" s="9"/>
      <c r="R24" s="9"/>
      <c r="S24" s="64" t="s">
        <v>33</v>
      </c>
      <c r="T24" s="65"/>
      <c r="U24" s="65"/>
      <c r="V24" s="66"/>
      <c r="W24" s="31"/>
      <c r="X24" s="27"/>
      <c r="Y24" s="27"/>
      <c r="Z24" s="27"/>
      <c r="AA24" s="39"/>
      <c r="AB24" s="35"/>
      <c r="AC24" s="35"/>
      <c r="AD24" s="35"/>
      <c r="AE24" s="46"/>
      <c r="AF24" s="41"/>
      <c r="AG24" s="41"/>
      <c r="AH24" s="41"/>
      <c r="AI24" s="49"/>
      <c r="AJ24" s="45"/>
      <c r="AK24" s="45"/>
      <c r="AL24" s="45"/>
      <c r="AM24" s="36"/>
      <c r="AN24" s="30"/>
      <c r="AO24" s="30"/>
      <c r="AP24" s="30"/>
      <c r="AQ24" s="42"/>
      <c r="AR24" s="38"/>
      <c r="AS24" s="38"/>
      <c r="AT24" s="38"/>
      <c r="AU24" s="7"/>
      <c r="AV24" s="51"/>
      <c r="AW24" s="51"/>
      <c r="AX24" s="51"/>
      <c r="AY24" s="36"/>
      <c r="AZ24" s="30"/>
      <c r="BA24" s="30"/>
      <c r="BB24" s="30"/>
      <c r="BC24" s="3"/>
      <c r="BD24" s="3"/>
      <c r="BE24" s="3"/>
      <c r="BF24" s="3"/>
    </row>
    <row r="30" ht="11.25">
      <c r="AU30" s="34"/>
    </row>
  </sheetData>
  <sheetProtection/>
  <mergeCells count="56">
    <mergeCell ref="A1:B1"/>
    <mergeCell ref="AX3:AX4"/>
    <mergeCell ref="AQ2:AT2"/>
    <mergeCell ref="AQ3:AQ4"/>
    <mergeCell ref="AR3:AS3"/>
    <mergeCell ref="AT3:AT4"/>
    <mergeCell ref="AE2:AH2"/>
    <mergeCell ref="AE3:AE4"/>
    <mergeCell ref="AF3:AG3"/>
    <mergeCell ref="AH3:AH4"/>
    <mergeCell ref="AI2:AL2"/>
    <mergeCell ref="AI3:AI4"/>
    <mergeCell ref="AJ3:AK3"/>
    <mergeCell ref="AL3:AL4"/>
    <mergeCell ref="S24:V24"/>
    <mergeCell ref="AM2:AP2"/>
    <mergeCell ref="AY2:BB2"/>
    <mergeCell ref="AM3:AM4"/>
    <mergeCell ref="AN3:AO3"/>
    <mergeCell ref="AP3:AP4"/>
    <mergeCell ref="AY3:AY4"/>
    <mergeCell ref="K3:K4"/>
    <mergeCell ref="AZ3:BA3"/>
    <mergeCell ref="BB3:BB4"/>
    <mergeCell ref="AA2:AD2"/>
    <mergeCell ref="AA3:AA4"/>
    <mergeCell ref="AB3:AC3"/>
    <mergeCell ref="AD3:AD4"/>
    <mergeCell ref="AU2:AX2"/>
    <mergeCell ref="AU3:AU4"/>
    <mergeCell ref="AV3:AW3"/>
    <mergeCell ref="C2:F2"/>
    <mergeCell ref="B3:B4"/>
    <mergeCell ref="C3:C4"/>
    <mergeCell ref="A3:A4"/>
    <mergeCell ref="G3:G4"/>
    <mergeCell ref="D3:E3"/>
    <mergeCell ref="F3:F4"/>
    <mergeCell ref="L3:M3"/>
    <mergeCell ref="P3:Q3"/>
    <mergeCell ref="G2:J2"/>
    <mergeCell ref="O2:R2"/>
    <mergeCell ref="R3:R4"/>
    <mergeCell ref="J3:J4"/>
    <mergeCell ref="O3:O4"/>
    <mergeCell ref="N3:N4"/>
    <mergeCell ref="K2:N2"/>
    <mergeCell ref="H3:I3"/>
    <mergeCell ref="W2:Z2"/>
    <mergeCell ref="W3:W4"/>
    <mergeCell ref="X3:Y3"/>
    <mergeCell ref="Z3:Z4"/>
    <mergeCell ref="S2:V2"/>
    <mergeCell ref="S3:S4"/>
    <mergeCell ref="T3:U3"/>
    <mergeCell ref="V3:V4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 xml:space="preserve">&amp;C&amp;"-,Kursywa"&amp;10Wojewódzki Specjalistyczny Szpital Dziecięcy im. św. Ludwika w Krakowie
ul. Strzelecka 2, 31 – 503 Kraków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knowak</cp:lastModifiedBy>
  <cp:lastPrinted>2022-09-01T09:38:07Z</cp:lastPrinted>
  <dcterms:created xsi:type="dcterms:W3CDTF">2014-12-11T06:22:32Z</dcterms:created>
  <dcterms:modified xsi:type="dcterms:W3CDTF">2022-09-01T10:04:56Z</dcterms:modified>
  <cp:category/>
  <cp:version/>
  <cp:contentType/>
  <cp:contentStatus/>
</cp:coreProperties>
</file>