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67.2023_naczyniówka_ID 869954\6. Zawiadomienie o udzieleniu wyjaśnień\"/>
    </mc:Choice>
  </mc:AlternateContent>
  <xr:revisionPtr revIDLastSave="0" documentId="13_ncr:1_{6082B926-5C78-497D-A20B-4D3D0D240C1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nr 1" sheetId="8" r:id="rId1"/>
  </sheets>
  <calcPr calcId="181029"/>
</workbook>
</file>

<file path=xl/calcChain.xml><?xml version="1.0" encoding="utf-8"?>
<calcChain xmlns="http://schemas.openxmlformats.org/spreadsheetml/2006/main">
  <c r="I28" i="8" l="1"/>
  <c r="F28" i="8"/>
  <c r="F8" i="8"/>
  <c r="I8" i="8" s="1"/>
  <c r="H8" i="8" s="1"/>
  <c r="F9" i="8"/>
  <c r="I9" i="8"/>
  <c r="H9" i="8" s="1"/>
  <c r="F10" i="8"/>
  <c r="I10" i="8" s="1"/>
  <c r="H10" i="8" s="1"/>
  <c r="F11" i="8"/>
  <c r="I11" i="8" s="1"/>
  <c r="H11" i="8" s="1"/>
  <c r="F12" i="8"/>
  <c r="I12" i="8"/>
  <c r="H12" i="8" s="1"/>
  <c r="F13" i="8"/>
  <c r="I13" i="8" s="1"/>
  <c r="H13" i="8" s="1"/>
  <c r="F14" i="8"/>
  <c r="I14" i="8"/>
  <c r="H14" i="8" s="1"/>
  <c r="F15" i="8"/>
  <c r="I15" i="8"/>
  <c r="H15" i="8" s="1"/>
  <c r="F16" i="8"/>
  <c r="I16" i="8" s="1"/>
  <c r="H16" i="8" s="1"/>
  <c r="F17" i="8"/>
  <c r="I17" i="8"/>
  <c r="H17" i="8" s="1"/>
  <c r="F18" i="8"/>
  <c r="I18" i="8" s="1"/>
  <c r="H18" i="8" s="1"/>
  <c r="F19" i="8"/>
  <c r="I19" i="8" s="1"/>
  <c r="H19" i="8" s="1"/>
  <c r="F20" i="8"/>
  <c r="I20" i="8"/>
  <c r="H20" i="8" s="1"/>
  <c r="F21" i="8"/>
  <c r="I21" i="8" s="1"/>
  <c r="H21" i="8" s="1"/>
  <c r="F22" i="8"/>
  <c r="I22" i="8"/>
  <c r="H22" i="8" s="1"/>
  <c r="F23" i="8"/>
  <c r="I23" i="8"/>
  <c r="H23" i="8" s="1"/>
  <c r="F24" i="8"/>
  <c r="I24" i="8" s="1"/>
  <c r="H24" i="8" s="1"/>
  <c r="F25" i="8"/>
  <c r="I25" i="8"/>
  <c r="H25" i="8" s="1"/>
  <c r="F26" i="8"/>
  <c r="I26" i="8" s="1"/>
  <c r="H26" i="8" s="1"/>
  <c r="F27" i="8"/>
  <c r="I27" i="8" s="1"/>
  <c r="H27" i="8" s="1"/>
  <c r="F7" i="8"/>
  <c r="I7" i="8" s="1"/>
  <c r="H7" i="8" s="1"/>
</calcChain>
</file>

<file path=xl/sharedStrings.xml><?xml version="1.0" encoding="utf-8"?>
<sst xmlns="http://schemas.openxmlformats.org/spreadsheetml/2006/main" count="78" uniqueCount="59">
  <si>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</si>
  <si>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</si>
  <si>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</si>
  <si>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</si>
  <si>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</si>
  <si>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</si>
  <si>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 
VAT %</t>
  </si>
  <si>
    <t>Cena jednostkowa brutto
8=9/4</t>
  </si>
  <si>
    <t>PRODUCENT/  Nazwa własna lub inne określenie identyfikujące wyrób w sposób jednoznaczny, np. numer katalogowy</t>
  </si>
  <si>
    <t>1.</t>
  </si>
  <si>
    <t>szt</t>
  </si>
  <si>
    <t>2.</t>
  </si>
  <si>
    <t>3.</t>
  </si>
  <si>
    <t>4.</t>
  </si>
  <si>
    <t>RAZEM :</t>
  </si>
  <si>
    <t>szt.</t>
  </si>
  <si>
    <t>5.</t>
  </si>
  <si>
    <t>6.</t>
  </si>
  <si>
    <t>Wartość brutto
9 = 6+7</t>
  </si>
  <si>
    <t xml:space="preserve">Prowadnik, z miękką zagietą końcówką końcówką, średnica 0,35'', dł. 145cm, sterylny, jednorazowego użytku.
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</si>
  <si>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</si>
  <si>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</si>
  <si>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</si>
  <si>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</si>
  <si>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</si>
  <si>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</si>
  <si>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</si>
  <si>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</si>
  <si>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</si>
  <si>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</si>
  <si>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</si>
  <si>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</si>
  <si>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</si>
  <si>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</si>
  <si>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</si>
  <si>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Cewnik do drenazu wykonany z PVC z markerem rtg wzmacniającym widoczność, 9 dużych, owalnych otworów bocznych na końcu dystalnym, skalowanie co 1 cm, parametry: 12 Fr/ 33 cm, 14 Fr - 28 Fr / 41 cm; w zestawie igła 18 G, prowadnik TFE 0,038" z 3 mm zagiętą zmiękczaną końcówką, rozszerzadła, adapter. 
</t>
  </si>
  <si>
    <t xml:space="preserve">   Formularz cenowo - techniczny zadania nr 1</t>
  </si>
  <si>
    <t>Załącznik nr 1 do umowy nr NZ.261.67.1.2023</t>
  </si>
  <si>
    <t>Zestaw do drenażu przezskórnego dróg żółciowych z mechanizmem umożliwiającym zachowanie krzywizny pigtaila poprzez naciągnięcie i zablokowanie żyłki, sterylny, jednorazowego użytku, w składzie: cewnik typu pigtail z 32 otworami bocznymi na dł. 8 cm, powyżej ostatniego otworu znajduje się marker wskazujący na koniec część drenującej; średnica 8,5 Fr lub 10,2, 12 lub 14Fr, dł. cewnika 40 cm; w zestawie dodatkowo mandryn trokarowy, obturator prostujący z giętką końcówką oraz cewnik usztywniający ze sztywną końcówką, plaster do umocowania na skórze. Cewnik wykonany z materiału typu Ultrathane gwarantu-jącego gładką powierzchnię. Dystalny odcinek cewnika posiada pokrycie hydrofilne aż do markera rtg. Kształt pigtaila specjalnie jest zaprojektowany do użycia w drogach żółciowych.</t>
  </si>
  <si>
    <t>Rozszerzadło standardowe rozmiar 6 FR długość 20 cm, kompatybilne z prowadnikiem do 0,038", sterylne jednora-zowego użytku.</t>
  </si>
  <si>
    <t>Prowadniki typu Cope Mandril - wykorzystywane do proce-dur diagnostycznych, wykonany z nitynolu, dł 60 cm lub 100cm, średnica 0,018", sterylne, jednorazowego użytku.</t>
  </si>
  <si>
    <t>Zestawy dostępowy do biopsji wątroby.
Stosowany do zabiegów biopsji wątroby z dostępu przez żyłę szyjną; długość igły 60 cm, wielkość igły 18G lub 19G; głębokość wsunięcia igły 20 cm, koszulka 7Fr:
- mocny skok igły biopsyjnej typu Quick-Core zapewniający czyste, precyzyjne próbki,
- zestaw dostępowy do wątroby zapewniający kontrolę kierunkową i wsparcie podczas zabiegu,
- łącznik z zastawką typu Check-Flo zmniejszający  krwawie-nie i umożliwiający wstrzyknięcie kontrastu dla uwidocznienia miejsca docelowego przed wykonaniem biopsji,
- wyryty znacznik na proksymalnej części kaniuli igły bio-psyjnej typu Quick-Core wskazujący wyjście końcówki igły z zestawu dostępowego.
Zestaw sterylny, jednorazowego użytku, w opakowaniu typu papier - folia</t>
  </si>
  <si>
    <t>Zestaw do dostępu i biopsji nerek, sterylny, jednokrotnego użytku.
Zestaw zawiera igłe biopsyjną typu Quick-Core Igła Quick-Core 19 G/długość 70cm; długość skoku 20 mm, adapter z zastawką typu Check-Flo, kaniulę usztywniającą, koszulkę wprowa- dzającą typu Desilets-Hoffman o średnicy 7.0 Fr, prosty cewnik o średnicy 5.0 Fr i cewnik typu Torcon NB; Advantage  o średnicy 5.0 Fr</t>
  </si>
  <si>
    <t>Rozszerzadło hydrofilne rozmiar 6 FR długość 20 cm, kompa-tybilne z prowadnikiem do 0,038", sterylne jednorazowego użytku.</t>
  </si>
  <si>
    <t>Cewnik diagnostyczny angiograficzny do podawania kontrastu o zakrzywionej końcówce, z powłoką cieniodajną, która pozwala na lepszy dostęp do dróg żółciowych i lepszą widoczność w rtg 5F i 6F dł 40 cm i 65 cm, sterylny jednorazo-wego użytku.</t>
  </si>
  <si>
    <t xml:space="preserve">Prowadnik, hydrofilowy z miękką końcówką, zagięty - dł. 12 cm, średnica 0,35'', dł. Prowadnika 145cm, (lub prowadniki o dł 80 cm), sterylny, jednorazowego użytku.
</t>
  </si>
  <si>
    <t xml:space="preserve">Zestaw do drenażu przezskórnego, rozmiar 14 FR, długość 18 cm, dwukanałowy mechanizm umożliwia przepłukiwanie podczas drenażu; w zestawie dodatkowo mandryn trokaro-wy, prowadnik, connecting tube z kranikiem umożliwiająca przedłużenie drenu i  podłączenie go do worka, połączenie obturator prostujący z giętką końcówką oraz cewnik usztyw-niający ze sztywną końcówką, plaster do umocowania na skórze. Cewnik wykonany z materiału typu Ultrathane gwa-rantującego gładką powierzchnię, możliwość założenia cewnika metodą Seldingera lub jednostopniową, zapako-wany sterylnie, opakowanie typu folia-papier 
</t>
  </si>
  <si>
    <t xml:space="preserve">Zestaw - cewnika do drenażu odmy opłucnowej Wayne – metoda Seldingera
Cewnik do drenażu prostej, samoistnej, jatrogennej lub wysiłkowej odmy opłucnowej.
- umożliwia kontrolowany i małoinwazyjny zabieg;
- w zestawie jest zawór do drenażu klatki piersiowej, który umożliwia usunięcie powietrza z jamy opłucnowej;
- powiększone porty boczne ułatwiają drenaż powietrza;
- cieniodajny materiał, z którego wykonany jest cewnik, poprawia wizualizację RTG. 
- cewnik typu „pigtail” daje skuteczność porównywalną z drenami do drenażu klatki piersiowej u pacjentów z odmą opłucną, a ich kształt i materiał zapewnia dużo większy komfort dla pacjenta i operatora; rozmiar 5, 6, 8,5, 10.2, 12 FR, dł. cewnika 15 cm, liczba portów bocznych 6, rozmiar igły 18G, dł. igły 5 cm dla 5 i 6,  8,5 i 10.2 FR i 7cm dla rozmiarów 8.5 i 12Fr, śr. prowadnika 0,028 inch, dł. prowadnika 40 cm.
</t>
  </si>
  <si>
    <t>Zestaw do przezszyjnego dostępu wątrobowe-go (TIPS) -  igła typu Rosch-Uchida; w składzie introducer 10 Fr  40 cm, igła trokar 0,038"/62,5 cm, cewnik 5,2 Fr z ostrzem troka- rowym, kaniula usztywniająca 14 G/51,5 cm, koszulka flexor 10 Fr wraz z rozszerzadłem 12 Fr; rzeczy uzupełniające - Igła przeskórna 18G,dł 7 cm; tuba łącząca 9.5Fr, dł 30 cm,; 8Fr i 10 Fr rozszerzadł o dł. 20cm, prowadnik dł. .035''/145 cm, krzy-wizna 3 mm, cewnik z końcówka typu Beacon Tip, .035''/65 cm, 5Fr,  zakrzywiony-szybki przepływ-podaż kontrastu, prowadnik amplatz .035''/180 cm, elastyczna końcowka o dł. 7 cm - prowadnik wspomagający; kranik jednokierunkowy. Zestaw sterylny, jednokrotnego użytku.</t>
  </si>
  <si>
    <r>
      <t xml:space="preserve">1. Przedmiotem zamówienia są sukcesywne dostawy do siedziby zmawiającego </t>
    </r>
    <r>
      <rPr>
        <b/>
        <sz val="10"/>
        <color rgb="FF000000"/>
        <rFont val="Calibri"/>
        <family val="2"/>
        <charset val="238"/>
        <scheme val="minor"/>
      </rPr>
      <t>zestawów dostępowych przezskórnych do dróg żółciowych</t>
    </r>
    <r>
      <rPr>
        <sz val="10"/>
        <color rgb="FF000000"/>
        <rFont val="Calibri"/>
        <family val="2"/>
        <charset val="238"/>
        <scheme val="minor"/>
      </rPr>
      <t xml:space="preserve">, zwanych dalej wyrobami.
2. Wykonawca zobowiązuje się w ramach przemiotu umowy i jego cenie:
     1) utworzyć w Pracowni Radiologii Zabiegowej Zamawiającego bank depozytowy wyrobów w pełnym asortymencie i zakresie wymaganych rozmiarów (poz. 1-7,  9-11,
          18-21),
     2) uzupełniać bank depozytowy niezwłocznie w terminie do …. dni roboczych od dnia otrzymania przez Wykonawcę raportu implantacji przesłanego za pośrednic-
         twem faksu na nr ……..........……. lub pocztą elektroniczna na adres ……………………………… .
     3) dostarczać wyroby wymienione w poz. 8,12-17 niezwłocznie w terminie do …. dni roboczych od dnia otrzymania przez Wykonawcę zamówienia przesłanego za
          pośrednictwem faksu na nr …………. lub pocztą elektroniczna na adres ……………………………… .
3. Wykonawca gwarantuje, że wyroby objęte przedmiotem zamówienia spełniać będą wszystkie – wskazane w niniejszym załączniku - wymagania eksploatacyjno - techniczne i jakościowe.
4. Wykonawca oświadcza, że dostarczane zamawiającemu wyroby spełniać będą właściwe, ustalone w obowiązujących przepisach prawa wymagania odnośnie dopuszczenia do użytkowania przedmiotowych wyrobów w polskich zakładach opieki zdrowotnej.
5.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color rgb="FF000000"/>
        <rFont val="Calibri"/>
        <family val="2"/>
        <charset val="238"/>
        <scheme val="minor"/>
      </rPr>
      <t>Uwaga</t>
    </r>
    <r>
      <rPr>
        <sz val="10"/>
        <color rgb="FF000000"/>
        <rFont val="Calibri"/>
        <family val="2"/>
        <charset val="238"/>
        <scheme val="minor"/>
      </rPr>
      <t xml:space="preserve">: Okres ważności wyrobów powinien wynosić minimum </t>
    </r>
    <r>
      <rPr>
        <b/>
        <sz val="10"/>
        <color rgb="FF000000"/>
        <rFont val="Calibri"/>
        <family val="2"/>
        <charset val="238"/>
        <scheme val="minor"/>
      </rPr>
      <t>12 miesięcy</t>
    </r>
    <r>
      <rPr>
        <sz val="10"/>
        <color rgb="FF000000"/>
        <rFont val="Calibri"/>
        <family val="2"/>
        <charset val="238"/>
        <scheme val="minor"/>
      </rPr>
      <t xml:space="preserve"> od dnia dostawy do siedziby zamawiającego.
6. Wykonawca zapewnia, że na potwierdzenie stanu faktycznego, o którym mowa w pkt. 3 i 4 posiada stosowne dokumenty, które zostaną  niezwłocznie przekazane zamawiającemu, na jego pisemny wniosek na etapie realizacji zamówienia.
7. Wykonawca oferuje realizację niniejszego zadania zgodnie z następującą kalkulacją:</t>
    </r>
  </si>
  <si>
    <t xml:space="preserve">Zestaw dostępu przezskórnego sterylny, jednorazowego użytku, w składzie: igła Chiba z końcówką EchoTip 22G/15 cm; cewnik wprowadzający wraz z koszulką 4/6 Fr 20 cm i usztyw-niaczem,które w połączeniu mają gładką, stożkowatą końcówkę bez krawędzi; prowadnik nitinolowy 0,018"/ 60 cm. Koszulka bardzo dobrze widoczna w rtg, posiadająca pokrycie hydrofilne. </t>
  </si>
  <si>
    <t>Zestaw do drenażu przezskórnego z mechanizmem umożliwiają-cym zachowanie krzywizny pigtaila poprzez naciągnięcie i zablo-kowanie żyłki w składzie: cewnik typu pigtail z 6 otworami bocznymi, powyżej ostatniego otworu znajduje się marker wskazujący na koniec częśc drenującej; średnica 8,5 Fr lub 10,2 FR lub 12,0 lub 14,0 Fr dł. cewnika 15 cm lub 25 cm lub 45 cm ; w zestawie dodatkowo mandryn trokarowy, obturator prostujący z giętką końcówką oraz cewnik usztywniający ze sztywną końcówką, plaster do umocowania na skórze. Cewnik wykonany z materiału typu Ultrathane gwarantującego gładką powierzchnię. Dystalny odcinek cewnika posiada pokrycie hydrofilne na pięciu cm. Zestaw sterylny, jednorazowego użytku.</t>
  </si>
  <si>
    <r>
      <t>Zestaw kleszczyków do wewnątrznaczyniowej biopsji dróg żółciowych, stosowane również do dostępu i biopsji tkanki w przewodzie pokar-mowym; Średnica koszulki wprowadzającej 7Fr, długość koszulki wprowadzającej 30 cm, średnica pro-wadnika 0,035", długość prowad-nika 150 cm, pojemność łyżeczki biopsyjnej 2,25 mm</t>
    </r>
    <r>
      <rPr>
        <vertAlign val="superscript"/>
        <sz val="9"/>
        <rFont val="Calibri"/>
        <family val="2"/>
        <charset val="238"/>
        <scheme val="minor"/>
      </rPr>
      <t>3</t>
    </r>
    <r>
      <rPr>
        <sz val="9"/>
        <rFont val="Calibri"/>
        <family val="2"/>
        <charset val="238"/>
        <scheme val="minor"/>
      </rPr>
      <t>. Zestaw sterylny, jednokrotnego użytku.</t>
    </r>
  </si>
  <si>
    <t>Załącznik nr 2 do SWZ_PO ZMIANACH</t>
  </si>
  <si>
    <r>
      <t xml:space="preserve">Igła do biopsji tkanek miękkich pod kontrolą usg. Skalowana co 1 cm; długość wycinka 2 cm; Parametry igły: </t>
    </r>
    <r>
      <rPr>
        <strike/>
        <sz val="9"/>
        <color rgb="FFFF0000"/>
        <rFont val="Calibri"/>
        <family val="2"/>
        <charset val="238"/>
        <scheme val="minor"/>
      </rPr>
      <t>16 G/6 cm</t>
    </r>
    <r>
      <rPr>
        <sz val="9"/>
        <rFont val="Calibri"/>
        <family val="2"/>
        <charset val="238"/>
        <scheme val="minor"/>
      </rPr>
      <t>;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16 G/15 cm; </t>
    </r>
    <r>
      <rPr>
        <strike/>
        <sz val="9"/>
        <color rgb="FFFF0000"/>
        <rFont val="Calibri"/>
        <family val="2"/>
        <charset val="238"/>
        <scheme val="minor"/>
      </rPr>
      <t>16 G/20 cm</t>
    </r>
    <r>
      <rPr>
        <sz val="9"/>
        <color rgb="FFFF0000"/>
        <rFont val="Calibri"/>
        <family val="2"/>
        <charset val="238"/>
        <scheme val="minor"/>
      </rPr>
      <t>;</t>
    </r>
    <r>
      <rPr>
        <sz val="9"/>
        <rFont val="Calibri"/>
        <family val="2"/>
        <charset val="238"/>
        <scheme val="minor"/>
      </rPr>
      <t xml:space="preserve"> 18 G/6 cm; 18 G/9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cm; 18 G/15 cm; 18 G/20 cm;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trike/>
        <sz val="9"/>
        <color rgb="FFFF0000"/>
        <rFont val="Calibri"/>
        <family val="2"/>
        <charset val="238"/>
        <scheme val="minor"/>
      </rPr>
      <t>19 G/6 cm; 19 G/9 cm; 19 G/15 cm; 20 G/6 cm;</t>
    </r>
    <r>
      <rPr>
        <sz val="9"/>
        <rFont val="Calibri"/>
        <family val="2"/>
        <charset val="238"/>
        <scheme val="minor"/>
      </rPr>
      <t xml:space="preserve"> 20 G/15 cm;</t>
    </r>
    <r>
      <rPr>
        <strike/>
        <sz val="9"/>
        <color rgb="FFFF0000"/>
        <rFont val="Calibri"/>
        <family val="2"/>
        <charset val="238"/>
        <scheme val="minor"/>
      </rPr>
      <t xml:space="preserve"> 20 G/20 cm</t>
    </r>
    <r>
      <rPr>
        <sz val="9"/>
        <color rgb="FFFF0000"/>
        <rFont val="Calibri"/>
        <family val="2"/>
        <charset val="238"/>
        <scheme val="minor"/>
      </rPr>
      <t xml:space="preserve">. </t>
    </r>
    <r>
      <rPr>
        <sz val="9"/>
        <rFont val="Calibri"/>
        <family val="2"/>
        <charset val="238"/>
        <scheme val="minor"/>
      </rPr>
      <t>Sterylne, jednorazowego użytku.</t>
    </r>
  </si>
  <si>
    <r>
      <t xml:space="preserve">Igły biopsyjne typu Chiba rozmiar 21G </t>
    </r>
    <r>
      <rPr>
        <sz val="9"/>
        <color rgb="FFFF0000"/>
        <rFont val="Calibri"/>
        <family val="2"/>
        <charset val="238"/>
        <scheme val="minor"/>
      </rPr>
      <t>dł. 15</t>
    </r>
    <r>
      <rPr>
        <strike/>
        <sz val="9"/>
        <color rgb="FFFF0000"/>
        <rFont val="Calibri"/>
        <family val="2"/>
        <charset val="238"/>
        <scheme val="minor"/>
      </rPr>
      <t xml:space="preserve"> i 20 cm</t>
    </r>
    <r>
      <rPr>
        <sz val="9"/>
        <rFont val="Calibri"/>
        <family val="2"/>
        <charset val="238"/>
        <scheme val="minor"/>
      </rPr>
      <t xml:space="preserve">, 22G dł. 15 i 20 cm z opcją  znacznika widocznego w sonografii  (do wyboru przez Zamawiającego), używane do biopsji aspiracyjnej. Sterylne, jednorazowego użytku,  opakowaniu typu papier-folia.
</t>
    </r>
  </si>
  <si>
    <r>
      <t xml:space="preserve">Igły biopsyjne z zakończeniem typu trocar, rozmiar 18G dł. </t>
    </r>
    <r>
      <rPr>
        <strike/>
        <sz val="9"/>
        <color rgb="FFFF0000"/>
        <rFont val="Calibri"/>
        <family val="2"/>
        <charset val="238"/>
        <scheme val="minor"/>
      </rPr>
      <t>10,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15,20 cm, 21G dł.15 cm. Używane do biopsji aspiracyjnej. Sterylne, jednorazowego użytku, opakowanie typu papier - folia.</t>
    </r>
  </si>
  <si>
    <t>Łącznik pomiędzy drenem, a workiem, sterylny, jednorazo-wego użytku</t>
  </si>
  <si>
    <t>Samorozprężalny stent do dróg żółciowych, średnica stentu 8mm, 9 mm, 10mm lub 12 mm, długość 4cm lub 6cm lub 8cm, wielkość koszulki 6Fr, długość 40cm, akceptujący prowadnik 0.035 inch;
• Przeznaczony do palitywnego leczenia nowotworów
złośliwych w drogach żółciowych.
• Samorozprężalny, nie skręcający się stent nitinolowy
zapewnia odporność na ściskanie i z łatwością
dostosowuje się do anatomii przewodu żółciowego bez
zapadania.
• Na obu końcach stentu znajdują się cieniodajne
znaczniki, ułatwiające uwidocznienie położenia stentu
podczas fluoroskopii - cztery złote markery położone z obu końców stentu
• Koszulka Flexor 6Fr zapewnia maksymalną elastyczność bez splątania lub nacisku, 
• Końcówka „shelf-less” przeznaczona do płynniejszego usuwania koszulki przez umieszczony stent, Dostarczany jałowy, do jednorazowego użytku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</si>
</sst>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zł-415];[Red]\-#,##0.00\ [$zł-415]"/>
    <numFmt numFmtId="165" formatCode="#,##0.00_ ;\-#,##0.00\ "/>
    <numFmt numFmtId="166" formatCode="#,##0.00\ &quot;zł&quot;"/>
    <numFmt numFmtId="167" formatCode="[$-1010415]#,##0.00;\-#,##0.00"/>
  </numFmts>
  <fonts count="15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7" fontId="12" fillId="0" borderId="2" xfId="0" applyNumberFormat="1" applyFont="1" applyBorder="1" applyAlignment="1">
      <alignment horizontal="center" vertical="center" wrapText="1" readingOrder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01B5-AD6E-447E-BFC1-CA91C216E65C}">
  <dimension ref="A1:J41"/>
  <sheetViews>
    <sheetView tabSelected="1" topLeftCell="A21" zoomScale="115" zoomScaleNormal="115" workbookViewId="0">
      <selection activeCell="T26" sqref="T26"/>
    </sheetView>
  </sheetViews>
  <sheetFormatPr defaultRowHeight="12.75" x14ac:dyDescent="0.2"/>
  <cols>
    <col min="1" max="1" width="3.85546875" style="27" customWidth="1"/>
    <col min="2" max="2" width="52.5703125" style="23" customWidth="1"/>
    <col min="3" max="3" width="7.28515625" style="19" customWidth="1"/>
    <col min="4" max="4" width="5.140625" style="19" customWidth="1"/>
    <col min="5" max="5" width="9.5703125" style="1" customWidth="1"/>
    <col min="6" max="6" width="10.42578125" style="1" customWidth="1"/>
    <col min="7" max="7" width="6" style="1" customWidth="1"/>
    <col min="8" max="8" width="10.28515625" style="1" customWidth="1"/>
    <col min="9" max="9" width="11" style="1" customWidth="1"/>
    <col min="10" max="10" width="16.7109375" style="1" customWidth="1"/>
    <col min="11" max="16384" width="9.140625" style="1"/>
  </cols>
  <sheetData>
    <row r="1" spans="1:10" ht="21" customHeight="1" x14ac:dyDescent="0.2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6.5" customHeight="1" x14ac:dyDescent="0.2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customHeight="1" x14ac:dyDescent="0.2">
      <c r="A3" s="37" t="s">
        <v>36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409.5" customHeight="1" x14ac:dyDescent="0.2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69" customHeight="1" x14ac:dyDescent="0.2">
      <c r="A5" s="3" t="s">
        <v>0</v>
      </c>
      <c r="B5" s="13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4" t="s">
        <v>7</v>
      </c>
      <c r="I5" s="2" t="s">
        <v>18</v>
      </c>
      <c r="J5" s="2" t="s">
        <v>8</v>
      </c>
    </row>
    <row r="6" spans="1:10" x14ac:dyDescent="0.2">
      <c r="A6" s="14">
        <v>1</v>
      </c>
      <c r="B6" s="14">
        <v>2</v>
      </c>
      <c r="C6" s="16">
        <v>3</v>
      </c>
      <c r="D6" s="16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ht="75" customHeight="1" x14ac:dyDescent="0.2">
      <c r="A7" s="15" t="s">
        <v>9</v>
      </c>
      <c r="B7" s="31" t="s">
        <v>50</v>
      </c>
      <c r="C7" s="12" t="s">
        <v>15</v>
      </c>
      <c r="D7" s="17">
        <v>30</v>
      </c>
      <c r="E7" s="28"/>
      <c r="F7" s="29">
        <f t="shared" ref="F7" si="0">ROUND(D7*E7,2)</f>
        <v>0</v>
      </c>
      <c r="G7" s="30"/>
      <c r="H7" s="7">
        <f t="shared" ref="H7" si="1">I7/D7</f>
        <v>0</v>
      </c>
      <c r="I7" s="7">
        <f t="shared" ref="I7" si="2">F7*1.08</f>
        <v>0</v>
      </c>
      <c r="J7" s="14"/>
    </row>
    <row r="8" spans="1:10" ht="145.5" customHeight="1" x14ac:dyDescent="0.2">
      <c r="A8" s="15" t="s">
        <v>11</v>
      </c>
      <c r="B8" s="31" t="s">
        <v>38</v>
      </c>
      <c r="C8" s="12" t="s">
        <v>15</v>
      </c>
      <c r="D8" s="17">
        <v>30</v>
      </c>
      <c r="E8" s="6"/>
      <c r="F8" s="29">
        <f t="shared" ref="F8:F27" si="3">ROUND(D8*E8,2)</f>
        <v>0</v>
      </c>
      <c r="G8" s="30"/>
      <c r="H8" s="7">
        <f t="shared" ref="H8:H27" si="4">I8/D8</f>
        <v>0</v>
      </c>
      <c r="I8" s="7">
        <f t="shared" ref="I8:I27" si="5">F8*1.08</f>
        <v>0</v>
      </c>
      <c r="J8" s="14"/>
    </row>
    <row r="9" spans="1:10" ht="135.75" customHeight="1" x14ac:dyDescent="0.2">
      <c r="A9" s="26" t="s">
        <v>12</v>
      </c>
      <c r="B9" s="31" t="s">
        <v>51</v>
      </c>
      <c r="C9" s="12" t="s">
        <v>15</v>
      </c>
      <c r="D9" s="17">
        <v>15</v>
      </c>
      <c r="E9" s="6"/>
      <c r="F9" s="29">
        <f t="shared" si="3"/>
        <v>0</v>
      </c>
      <c r="G9" s="30"/>
      <c r="H9" s="7">
        <f t="shared" si="4"/>
        <v>0</v>
      </c>
      <c r="I9" s="7">
        <f t="shared" si="5"/>
        <v>0</v>
      </c>
      <c r="J9" s="5"/>
    </row>
    <row r="10" spans="1:10" ht="27.75" customHeight="1" x14ac:dyDescent="0.2">
      <c r="A10" s="26" t="s">
        <v>13</v>
      </c>
      <c r="B10" s="31" t="s">
        <v>39</v>
      </c>
      <c r="C10" s="12" t="s">
        <v>15</v>
      </c>
      <c r="D10" s="17">
        <v>1</v>
      </c>
      <c r="E10" s="6"/>
      <c r="F10" s="29">
        <f t="shared" si="3"/>
        <v>0</v>
      </c>
      <c r="G10" s="30"/>
      <c r="H10" s="7">
        <f t="shared" si="4"/>
        <v>0</v>
      </c>
      <c r="I10" s="7">
        <f t="shared" si="5"/>
        <v>0</v>
      </c>
      <c r="J10" s="5"/>
    </row>
    <row r="11" spans="1:10" ht="29.25" customHeight="1" x14ac:dyDescent="0.2">
      <c r="A11" s="26" t="s">
        <v>16</v>
      </c>
      <c r="B11" s="31" t="s">
        <v>43</v>
      </c>
      <c r="C11" s="12" t="s">
        <v>15</v>
      </c>
      <c r="D11" s="17">
        <v>1</v>
      </c>
      <c r="E11" s="6"/>
      <c r="F11" s="29">
        <f t="shared" si="3"/>
        <v>0</v>
      </c>
      <c r="G11" s="30"/>
      <c r="H11" s="7">
        <f t="shared" si="4"/>
        <v>0</v>
      </c>
      <c r="I11" s="7">
        <f t="shared" si="5"/>
        <v>0</v>
      </c>
      <c r="J11" s="5"/>
    </row>
    <row r="12" spans="1:10" ht="42" customHeight="1" x14ac:dyDescent="0.2">
      <c r="A12" s="26" t="s">
        <v>17</v>
      </c>
      <c r="B12" s="31" t="s">
        <v>40</v>
      </c>
      <c r="C12" s="12" t="s">
        <v>15</v>
      </c>
      <c r="D12" s="17">
        <v>1</v>
      </c>
      <c r="E12" s="6"/>
      <c r="F12" s="29">
        <f t="shared" si="3"/>
        <v>0</v>
      </c>
      <c r="G12" s="30"/>
      <c r="H12" s="7">
        <f t="shared" si="4"/>
        <v>0</v>
      </c>
      <c r="I12" s="7">
        <f t="shared" si="5"/>
        <v>0</v>
      </c>
      <c r="J12" s="5"/>
    </row>
    <row r="13" spans="1:10" ht="66" customHeight="1" x14ac:dyDescent="0.2">
      <c r="A13" s="26" t="s">
        <v>20</v>
      </c>
      <c r="B13" s="32" t="s">
        <v>54</v>
      </c>
      <c r="C13" s="12" t="s">
        <v>15</v>
      </c>
      <c r="D13" s="17">
        <v>10</v>
      </c>
      <c r="E13" s="6"/>
      <c r="F13" s="29">
        <f t="shared" si="3"/>
        <v>0</v>
      </c>
      <c r="G13" s="30"/>
      <c r="H13" s="7">
        <f t="shared" si="4"/>
        <v>0</v>
      </c>
      <c r="I13" s="7">
        <f t="shared" si="5"/>
        <v>0</v>
      </c>
      <c r="J13" s="5"/>
    </row>
    <row r="14" spans="1:10" ht="39" customHeight="1" x14ac:dyDescent="0.2">
      <c r="A14" s="26" t="s">
        <v>21</v>
      </c>
      <c r="B14" s="31" t="s">
        <v>56</v>
      </c>
      <c r="C14" s="12" t="s">
        <v>15</v>
      </c>
      <c r="D14" s="17">
        <v>20</v>
      </c>
      <c r="E14" s="6"/>
      <c r="F14" s="29">
        <f t="shared" si="3"/>
        <v>0</v>
      </c>
      <c r="G14" s="30"/>
      <c r="H14" s="7">
        <f t="shared" si="4"/>
        <v>0</v>
      </c>
      <c r="I14" s="7">
        <f t="shared" si="5"/>
        <v>0</v>
      </c>
      <c r="J14" s="5"/>
    </row>
    <row r="15" spans="1:10" ht="171" customHeight="1" x14ac:dyDescent="0.2">
      <c r="A15" s="26" t="s">
        <v>22</v>
      </c>
      <c r="B15" s="31" t="s">
        <v>41</v>
      </c>
      <c r="C15" s="12" t="s">
        <v>15</v>
      </c>
      <c r="D15" s="17">
        <v>1</v>
      </c>
      <c r="E15" s="6"/>
      <c r="F15" s="29">
        <f t="shared" si="3"/>
        <v>0</v>
      </c>
      <c r="G15" s="30"/>
      <c r="H15" s="7">
        <f t="shared" si="4"/>
        <v>0</v>
      </c>
      <c r="I15" s="7">
        <f t="shared" si="5"/>
        <v>0</v>
      </c>
      <c r="J15" s="5"/>
    </row>
    <row r="16" spans="1:10" ht="78" customHeight="1" x14ac:dyDescent="0.2">
      <c r="A16" s="26" t="s">
        <v>23</v>
      </c>
      <c r="B16" s="31" t="s">
        <v>42</v>
      </c>
      <c r="C16" s="12" t="s">
        <v>15</v>
      </c>
      <c r="D16" s="17">
        <v>1</v>
      </c>
      <c r="E16" s="6"/>
      <c r="F16" s="29">
        <f t="shared" si="3"/>
        <v>0</v>
      </c>
      <c r="G16" s="30"/>
      <c r="H16" s="7">
        <f t="shared" si="4"/>
        <v>0</v>
      </c>
      <c r="I16" s="7">
        <f t="shared" si="5"/>
        <v>0</v>
      </c>
      <c r="J16" s="5"/>
    </row>
    <row r="17" spans="1:10" ht="80.25" customHeight="1" x14ac:dyDescent="0.2">
      <c r="A17" s="26" t="s">
        <v>24</v>
      </c>
      <c r="B17" s="31" t="s">
        <v>52</v>
      </c>
      <c r="C17" s="12" t="s">
        <v>15</v>
      </c>
      <c r="D17" s="17">
        <v>1</v>
      </c>
      <c r="E17" s="6"/>
      <c r="F17" s="29">
        <f t="shared" si="3"/>
        <v>0</v>
      </c>
      <c r="G17" s="30"/>
      <c r="H17" s="7">
        <f t="shared" si="4"/>
        <v>0</v>
      </c>
      <c r="I17" s="7">
        <f t="shared" si="5"/>
        <v>0</v>
      </c>
      <c r="J17" s="5"/>
    </row>
    <row r="18" spans="1:10" ht="124.5" customHeight="1" x14ac:dyDescent="0.2">
      <c r="A18" s="26" t="s">
        <v>25</v>
      </c>
      <c r="B18" s="32" t="s">
        <v>48</v>
      </c>
      <c r="C18" s="12" t="s">
        <v>15</v>
      </c>
      <c r="D18" s="17">
        <v>2</v>
      </c>
      <c r="E18" s="6"/>
      <c r="F18" s="29">
        <f t="shared" si="3"/>
        <v>0</v>
      </c>
      <c r="G18" s="30"/>
      <c r="H18" s="7">
        <f t="shared" si="4"/>
        <v>0</v>
      </c>
      <c r="I18" s="7">
        <f t="shared" si="5"/>
        <v>0</v>
      </c>
      <c r="J18" s="5"/>
    </row>
    <row r="19" spans="1:10" ht="54" customHeight="1" x14ac:dyDescent="0.2">
      <c r="A19" s="26" t="s">
        <v>26</v>
      </c>
      <c r="B19" s="31" t="s">
        <v>44</v>
      </c>
      <c r="C19" s="12" t="s">
        <v>15</v>
      </c>
      <c r="D19" s="17">
        <v>20</v>
      </c>
      <c r="E19" s="6"/>
      <c r="F19" s="29">
        <f t="shared" si="3"/>
        <v>0</v>
      </c>
      <c r="G19" s="30"/>
      <c r="H19" s="7">
        <f t="shared" si="4"/>
        <v>0</v>
      </c>
      <c r="I19" s="7">
        <f t="shared" si="5"/>
        <v>0</v>
      </c>
      <c r="J19" s="5"/>
    </row>
    <row r="20" spans="1:10" ht="39.75" customHeight="1" x14ac:dyDescent="0.2">
      <c r="A20" s="26" t="s">
        <v>27</v>
      </c>
      <c r="B20" s="33" t="s">
        <v>45</v>
      </c>
      <c r="C20" s="12" t="s">
        <v>15</v>
      </c>
      <c r="D20" s="17">
        <v>20</v>
      </c>
      <c r="E20" s="6"/>
      <c r="F20" s="29">
        <f t="shared" si="3"/>
        <v>0</v>
      </c>
      <c r="G20" s="30"/>
      <c r="H20" s="7">
        <f t="shared" si="4"/>
        <v>0</v>
      </c>
      <c r="I20" s="7">
        <f t="shared" si="5"/>
        <v>0</v>
      </c>
      <c r="J20" s="5"/>
    </row>
    <row r="21" spans="1:10" ht="23.25" customHeight="1" x14ac:dyDescent="0.2">
      <c r="A21" s="26" t="s">
        <v>28</v>
      </c>
      <c r="B21" s="33" t="s">
        <v>19</v>
      </c>
      <c r="C21" s="12" t="s">
        <v>15</v>
      </c>
      <c r="D21" s="17">
        <v>20</v>
      </c>
      <c r="E21" s="6"/>
      <c r="F21" s="29">
        <f t="shared" si="3"/>
        <v>0</v>
      </c>
      <c r="G21" s="30"/>
      <c r="H21" s="7">
        <f t="shared" si="4"/>
        <v>0</v>
      </c>
      <c r="I21" s="7">
        <f t="shared" si="5"/>
        <v>0</v>
      </c>
      <c r="J21" s="5"/>
    </row>
    <row r="22" spans="1:10" ht="17.25" customHeight="1" x14ac:dyDescent="0.2">
      <c r="A22" s="26" t="s">
        <v>29</v>
      </c>
      <c r="B22" s="40" t="s">
        <v>57</v>
      </c>
      <c r="C22" s="12" t="s">
        <v>15</v>
      </c>
      <c r="D22" s="17">
        <v>30</v>
      </c>
      <c r="E22" s="6"/>
      <c r="F22" s="29">
        <f t="shared" si="3"/>
        <v>0</v>
      </c>
      <c r="G22" s="30"/>
      <c r="H22" s="7">
        <f t="shared" si="4"/>
        <v>0</v>
      </c>
      <c r="I22" s="7">
        <f t="shared" si="5"/>
        <v>0</v>
      </c>
      <c r="J22" s="5"/>
    </row>
    <row r="23" spans="1:10" ht="48" customHeight="1" x14ac:dyDescent="0.2">
      <c r="A23" s="26" t="s">
        <v>30</v>
      </c>
      <c r="B23" s="33" t="s">
        <v>55</v>
      </c>
      <c r="C23" s="12" t="s">
        <v>15</v>
      </c>
      <c r="D23" s="17">
        <v>30</v>
      </c>
      <c r="E23" s="6"/>
      <c r="F23" s="29">
        <f t="shared" si="3"/>
        <v>0</v>
      </c>
      <c r="G23" s="30"/>
      <c r="H23" s="7">
        <f t="shared" si="4"/>
        <v>0</v>
      </c>
      <c r="I23" s="7">
        <f t="shared" si="5"/>
        <v>0</v>
      </c>
      <c r="J23" s="5"/>
    </row>
    <row r="24" spans="1:10" ht="188.25" customHeight="1" x14ac:dyDescent="0.2">
      <c r="A24" s="26" t="s">
        <v>31</v>
      </c>
      <c r="B24" s="33" t="s">
        <v>47</v>
      </c>
      <c r="C24" s="12" t="s">
        <v>15</v>
      </c>
      <c r="D24" s="18">
        <v>2</v>
      </c>
      <c r="E24" s="8"/>
      <c r="F24" s="29">
        <f t="shared" si="3"/>
        <v>0</v>
      </c>
      <c r="G24" s="30"/>
      <c r="H24" s="7">
        <f t="shared" si="4"/>
        <v>0</v>
      </c>
      <c r="I24" s="7">
        <f t="shared" si="5"/>
        <v>0</v>
      </c>
      <c r="J24" s="5"/>
    </row>
    <row r="25" spans="1:10" ht="59.25" customHeight="1" x14ac:dyDescent="0.2">
      <c r="A25" s="26" t="s">
        <v>32</v>
      </c>
      <c r="B25" s="33" t="s">
        <v>35</v>
      </c>
      <c r="C25" s="12" t="s">
        <v>10</v>
      </c>
      <c r="D25" s="18">
        <v>2</v>
      </c>
      <c r="E25" s="9"/>
      <c r="F25" s="29">
        <f t="shared" si="3"/>
        <v>0</v>
      </c>
      <c r="G25" s="30"/>
      <c r="H25" s="7">
        <f t="shared" si="4"/>
        <v>0</v>
      </c>
      <c r="I25" s="7">
        <f t="shared" si="5"/>
        <v>0</v>
      </c>
      <c r="J25" s="5"/>
    </row>
    <row r="26" spans="1:10" ht="194.25" customHeight="1" x14ac:dyDescent="0.2">
      <c r="A26" s="26" t="s">
        <v>33</v>
      </c>
      <c r="B26" s="31" t="s">
        <v>58</v>
      </c>
      <c r="C26" s="12" t="s">
        <v>15</v>
      </c>
      <c r="D26" s="18">
        <v>2</v>
      </c>
      <c r="E26" s="9"/>
      <c r="F26" s="29">
        <f t="shared" si="3"/>
        <v>0</v>
      </c>
      <c r="G26" s="30"/>
      <c r="H26" s="7">
        <f t="shared" si="4"/>
        <v>0</v>
      </c>
      <c r="I26" s="7">
        <f t="shared" si="5"/>
        <v>0</v>
      </c>
      <c r="J26" s="5"/>
    </row>
    <row r="27" spans="1:10" ht="110.25" customHeight="1" x14ac:dyDescent="0.2">
      <c r="A27" s="26" t="s">
        <v>34</v>
      </c>
      <c r="B27" s="33" t="s">
        <v>46</v>
      </c>
      <c r="C27" s="12" t="s">
        <v>15</v>
      </c>
      <c r="D27" s="18">
        <v>1</v>
      </c>
      <c r="E27" s="9"/>
      <c r="F27" s="29">
        <f t="shared" si="3"/>
        <v>0</v>
      </c>
      <c r="G27" s="30"/>
      <c r="H27" s="7">
        <f t="shared" si="4"/>
        <v>0</v>
      </c>
      <c r="I27" s="7">
        <f t="shared" si="5"/>
        <v>0</v>
      </c>
      <c r="J27" s="5"/>
    </row>
    <row r="28" spans="1:10" x14ac:dyDescent="0.2">
      <c r="E28" s="22" t="s">
        <v>14</v>
      </c>
      <c r="F28" s="21">
        <f>SUM(F7:F27)</f>
        <v>0</v>
      </c>
      <c r="G28" s="10"/>
      <c r="H28" s="10"/>
      <c r="I28" s="21">
        <f>SUM(I7:I27)</f>
        <v>0</v>
      </c>
    </row>
    <row r="37" spans="2:10" x14ac:dyDescent="0.2">
      <c r="B37" s="24"/>
      <c r="C37" s="20"/>
      <c r="D37" s="20"/>
    </row>
    <row r="38" spans="2:10" x14ac:dyDescent="0.2">
      <c r="B38" s="25"/>
      <c r="E38" s="39"/>
      <c r="F38" s="39"/>
      <c r="G38" s="39"/>
      <c r="H38" s="39"/>
      <c r="I38" s="39"/>
      <c r="J38" s="39"/>
    </row>
    <row r="39" spans="2:10" x14ac:dyDescent="0.2">
      <c r="B39" s="25"/>
    </row>
    <row r="40" spans="2:10" x14ac:dyDescent="0.2">
      <c r="B40" s="25"/>
      <c r="C40" s="34"/>
      <c r="D40" s="34"/>
      <c r="E40" s="34"/>
      <c r="F40" s="34"/>
      <c r="G40" s="34"/>
      <c r="H40" s="34"/>
      <c r="I40" s="34"/>
      <c r="J40" s="34"/>
    </row>
    <row r="41" spans="2:10" x14ac:dyDescent="0.2">
      <c r="B41" s="25"/>
      <c r="C41" s="20"/>
      <c r="D41" s="20"/>
      <c r="E41" s="11"/>
      <c r="F41" s="11"/>
      <c r="G41" s="35"/>
      <c r="H41" s="35"/>
      <c r="I41" s="35"/>
      <c r="J41" s="35"/>
    </row>
  </sheetData>
  <mergeCells count="8">
    <mergeCell ref="C40:F40"/>
    <mergeCell ref="G40:J40"/>
    <mergeCell ref="G41:J41"/>
    <mergeCell ref="A1:J1"/>
    <mergeCell ref="A3:J3"/>
    <mergeCell ref="A2:J2"/>
    <mergeCell ref="A4:J4"/>
    <mergeCell ref="E38:J3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2985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dc:description/>
  <cp:lastModifiedBy>Zamówienia Publiczne</cp:lastModifiedBy>
  <cp:revision>35</cp:revision>
  <cp:lastPrinted>2024-02-02T07:31:08Z</cp:lastPrinted>
  <dcterms:created xsi:type="dcterms:W3CDTF">2009-04-16T11:32:48Z</dcterms:created>
  <dcterms:modified xsi:type="dcterms:W3CDTF">2024-02-02T07:33:11Z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