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tonery\"/>
    </mc:Choice>
  </mc:AlternateContent>
  <xr:revisionPtr revIDLastSave="0" documentId="13_ncr:1_{32435B87-3C75-4EA0-AFD6-B9DB9AB212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1" sheetId="3" r:id="rId1"/>
  </sheets>
  <definedNames>
    <definedName name="_xlnm.Print_Area" localSheetId="0">'Załącznik nr 1'!$A$3:$H$31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H30" i="3" s="1"/>
  <c r="F12" i="3"/>
  <c r="H12" i="3" s="1"/>
  <c r="F27" i="3" l="1"/>
  <c r="H27" i="3" s="1"/>
  <c r="F28" i="3"/>
  <c r="H28" i="3" s="1"/>
  <c r="F29" i="3"/>
  <c r="H29" i="3" s="1"/>
  <c r="F26" i="3"/>
  <c r="H26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19" i="3"/>
  <c r="H19" i="3" s="1"/>
  <c r="F18" i="3"/>
  <c r="H18" i="3" s="1"/>
  <c r="F17" i="3" l="1"/>
  <c r="H17" i="3" s="1"/>
  <c r="F16" i="3"/>
  <c r="H16" i="3" s="1"/>
  <c r="F15" i="3"/>
  <c r="H15" i="3" s="1"/>
  <c r="F14" i="3"/>
  <c r="H14" i="3" s="1"/>
  <c r="F13" i="3"/>
  <c r="H13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A5" i="3"/>
  <c r="A6" i="3" s="1"/>
  <c r="A7" i="3" s="1"/>
  <c r="A8" i="3" s="1"/>
  <c r="A9" i="3" s="1"/>
  <c r="F31" i="3" l="1"/>
  <c r="A10" i="3"/>
  <c r="A11" i="3" s="1"/>
  <c r="H31" i="3"/>
  <c r="A12" i="3" l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<sst xmlns="http://schemas.openxmlformats.org/spreadsheetml/2006/main" count="64" uniqueCount="38">
  <si>
    <t>Lp.</t>
  </si>
  <si>
    <t>Przedmiot zamówienia</t>
  </si>
  <si>
    <t>j.m.</t>
  </si>
  <si>
    <t>Wartość brutto w zł</t>
  </si>
  <si>
    <t>szt.</t>
  </si>
  <si>
    <t>Stawka VAT %</t>
  </si>
  <si>
    <t>Szzcunkowa ilość na okres 12 miesięcy</t>
  </si>
  <si>
    <t>Toner EPSON PJILC1 C</t>
  </si>
  <si>
    <t>Toner EPSON PJILC2 LC</t>
  </si>
  <si>
    <t>Toner EPSON PJILC3 LM</t>
  </si>
  <si>
    <t>Toner EPSON PJILC4 M</t>
  </si>
  <si>
    <t>Toner EPSON PJILC5 Y</t>
  </si>
  <si>
    <t>Toner EPSON PJILC6 K</t>
  </si>
  <si>
    <t>Toner Brother TN-3380</t>
  </si>
  <si>
    <t>Bęben Brother DR-3300</t>
  </si>
  <si>
    <t>Toner Brother TN-3280</t>
  </si>
  <si>
    <t>Bęben Brother DR-3200</t>
  </si>
  <si>
    <t>Toner Konic Minolta TN 211</t>
  </si>
  <si>
    <t>Toner Ricoh 821242 (pasujący do urządzenia SP311DN)</t>
  </si>
  <si>
    <t>Toner Brother TN-2310 (pasujący do urządzenia MFC-L2700DW; MFC-L2720DN)</t>
  </si>
  <si>
    <t>Bęben Brother DR-2300 (pasujący do urządzenia MFC-L2700DW; MFC-L2720DN)</t>
  </si>
  <si>
    <t>Toner Brother TN-2411 (pasujący do urządzenia MFC-L2352DW; MFC-L2712DN)</t>
  </si>
  <si>
    <t>Bęben Brother DR-2401 (pasujący do urządzenia MFC-L2352DW; MFC-L2712DN)</t>
  </si>
  <si>
    <t>Toner Brother TN-245BK (pasujący do urządzenia MFC-9140CDN)</t>
  </si>
  <si>
    <t>Toner Brother TN-245C (pasujący do urządzenia MFC-9140CDN)</t>
  </si>
  <si>
    <t>Toner Brother TN-245M (pasujący do urządzenia MFC-9140CDN)</t>
  </si>
  <si>
    <t>Toner Brother TN-245Y (pasujący do urządzenia MFC-9140CDN)</t>
  </si>
  <si>
    <t>Toner Brother TN 3480 (pasujący do urządzenia MFC-L6250DN; MFC-L6400DW; MFC-L6900DW; HL-L5100DN)</t>
  </si>
  <si>
    <t>Bęben Brother DR 3400 (pasujący do urządzenia MFC-L6250DN; MFC-L6400DW; MFC-L6900DW; HL-L5100DN)</t>
  </si>
  <si>
    <t>Toner Konica Minolta TNP-80C (pasujący do urządzenia Konica Minolta bizhub C3320i)</t>
  </si>
  <si>
    <t>Toner Konica Minolta TNP-80M  (pasujący do urządzenia Konica Minolta bizhub C3320i)</t>
  </si>
  <si>
    <t>Toner Konica Minolta TNP-80Y  (pasujący do urządzenia Konica Minolta bizhub C3320i)</t>
  </si>
  <si>
    <t>Toner Konica Minolta TNP-80K  (pasujący do urządzenia Konica Minolta bizhub C3320i)</t>
  </si>
  <si>
    <t>Wartość netto w zł</t>
  </si>
  <si>
    <t>Jednostkowa cena netto w zł</t>
  </si>
  <si>
    <t xml:space="preserve"> RAZEM </t>
  </si>
  <si>
    <t>Producent</t>
  </si>
  <si>
    <t>Pojemnik na zużyte tonery do Konika Minolta bizhub C3320i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</si>
</sst>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44" fontId="0" fillId="0" borderId="5" xfId="0" applyNumberFormat="1" applyBorder="1"/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24"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AAEE9D-9A06-414D-BB45-67FAD1B9F5A3}" name="Tabela1344" displayName="Tabela1344" ref="A3:I31" totalsRowCount="1" headerRowDxfId="23" dataDxfId="21" totalsRowDxfId="19" headerRowBorderDxfId="22" tableBorderDxfId="20" totalsRowBorderDxfId="18">
  <autoFilter ref="A3:I30" xr:uid="{B3170DCA-3CB3-4800-B58E-2D04599FF2DB}"/>
  <tableColumns count="9">
    <tableColumn id="1" xr3:uid="{4840BD82-D0F4-4B2A-BD84-53636C07B55B}" name="Lp." dataDxfId="17" totalsRowDxfId="8"/>
    <tableColumn id="2" xr3:uid="{A892049E-7C8A-4B3C-BE26-F393532857A2}" name="Przedmiot zamówienia" dataDxfId="16" totalsRowDxfId="7"/>
    <tableColumn id="3" xr3:uid="{13545267-D8E6-4229-8E05-96345082B2FB}" name="j.m." dataDxfId="15" totalsRowDxfId="6"/>
    <tableColumn id="8" xr3:uid="{225F9A28-84A8-4891-AB57-41364C47BEAB}" name="Szzcunkowa ilość na okres 12 miesięcy" dataDxfId="14" totalsRowDxfId="5"/>
    <tableColumn id="5" xr3:uid="{72639996-2708-4EB0-860E-AB8504825815}" name="Jednostkowa cena netto w zł" totalsRowLabel=" RAZEM " dataDxfId="13" totalsRowDxfId="4"/>
    <tableColumn id="9" xr3:uid="{F0EFB66B-8D1F-4731-8D7B-91F5239F9EC9}" name="Wartość netto w zł" totalsRowFunction="sum" dataDxfId="12" totalsRowDxfId="3">
      <calculatedColumnFormula>Tabela1344[[#This Row],[Jednostkowa cena netto w zł]]*Tabela1344[[#This Row],[Szzcunkowa ilość na okres 12 miesięcy]]</calculatedColumnFormula>
    </tableColumn>
    <tableColumn id="6" xr3:uid="{8745E515-9052-4014-8D13-8F701C98B8C7}" name="Stawka VAT %" dataDxfId="11" totalsRowDxfId="2"/>
    <tableColumn id="7" xr3:uid="{2378F45C-775B-48A2-83DA-34DD385BF19A}" name="Wartość brutto w zł" totalsRowFunction="sum" dataDxfId="10" totalsRowDxfId="1">
      <calculatedColumnFormula>Tabela1344[[#This Row],[Wartość netto w zł]]*G4+F4</calculatedColumnFormula>
    </tableColumn>
    <tableColumn id="10" xr3:uid="{A262C3F0-B6C9-4039-A7BD-82ADAFCDFE92}" name="Producent" dataDxfId="9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5C6D-BF9A-466F-9B36-9B260E7201FC}">
  <sheetPr>
    <pageSetUpPr fitToPage="1"/>
  </sheetPr>
  <dimension ref="A3:I34"/>
  <sheetViews>
    <sheetView tabSelected="1" view="pageLayout" topLeftCell="A20" zoomScaleNormal="100" workbookViewId="0">
      <selection activeCell="D30" sqref="D30"/>
    </sheetView>
  </sheetViews>
  <sheetFormatPr defaultRowHeight="15" x14ac:dyDescent="0.25"/>
  <cols>
    <col min="1" max="1" width="7.5703125" customWidth="1"/>
    <col min="2" max="2" width="44.28515625" customWidth="1"/>
    <col min="4" max="4" width="13.140625" customWidth="1"/>
    <col min="5" max="5" width="13.42578125" customWidth="1"/>
    <col min="6" max="6" width="14" customWidth="1"/>
    <col min="7" max="7" width="12.5703125" customWidth="1"/>
    <col min="8" max="8" width="13.85546875" customWidth="1"/>
    <col min="9" max="9" width="12.7109375" customWidth="1"/>
  </cols>
  <sheetData>
    <row r="3" spans="1:9" ht="59.25" customHeight="1" x14ac:dyDescent="0.25">
      <c r="A3" s="2" t="s">
        <v>0</v>
      </c>
      <c r="B3" s="3" t="s">
        <v>1</v>
      </c>
      <c r="C3" s="4" t="s">
        <v>2</v>
      </c>
      <c r="D3" s="4" t="s">
        <v>6</v>
      </c>
      <c r="E3" s="5" t="s">
        <v>34</v>
      </c>
      <c r="F3" s="4" t="s">
        <v>33</v>
      </c>
      <c r="G3" s="4" t="s">
        <v>5</v>
      </c>
      <c r="H3" s="6" t="s">
        <v>3</v>
      </c>
      <c r="I3" s="4" t="s">
        <v>36</v>
      </c>
    </row>
    <row r="4" spans="1:9" ht="20.100000000000001" customHeight="1" x14ac:dyDescent="0.25">
      <c r="A4" s="7">
        <v>1</v>
      </c>
      <c r="B4" s="8" t="s">
        <v>13</v>
      </c>
      <c r="C4" s="9" t="s">
        <v>4</v>
      </c>
      <c r="D4" s="1">
        <v>2</v>
      </c>
      <c r="E4" s="10"/>
      <c r="F4" s="10">
        <f>Tabela1344[[#This Row],[Jednostkowa cena netto w zł]]*Tabela1344[[#This Row],[Szzcunkowa ilość na okres 12 miesięcy]]</f>
        <v>0</v>
      </c>
      <c r="G4" s="11"/>
      <c r="H4" s="12">
        <f>Tabela1344[[#This Row],[Wartość netto w zł]]*G4+F4</f>
        <v>0</v>
      </c>
      <c r="I4" s="27"/>
    </row>
    <row r="5" spans="1:9" ht="20.100000000000001" customHeight="1" x14ac:dyDescent="0.25">
      <c r="A5" s="7">
        <f t="shared" ref="A5:A26" si="0">A4+1</f>
        <v>2</v>
      </c>
      <c r="B5" s="8" t="s">
        <v>14</v>
      </c>
      <c r="C5" s="9" t="s">
        <v>4</v>
      </c>
      <c r="D5" s="1">
        <v>2</v>
      </c>
      <c r="E5" s="10"/>
      <c r="F5" s="10">
        <f>Tabela1344[[#This Row],[Jednostkowa cena netto w zł]]*Tabela1344[[#This Row],[Szzcunkowa ilość na okres 12 miesięcy]]</f>
        <v>0</v>
      </c>
      <c r="G5" s="11"/>
      <c r="H5" s="12">
        <f>Tabela1344[[#This Row],[Wartość netto w zł]]*G5+F5</f>
        <v>0</v>
      </c>
      <c r="I5" s="26"/>
    </row>
    <row r="6" spans="1:9" ht="20.100000000000001" customHeight="1" x14ac:dyDescent="0.25">
      <c r="A6" s="7">
        <f t="shared" si="0"/>
        <v>3</v>
      </c>
      <c r="B6" s="8" t="s">
        <v>15</v>
      </c>
      <c r="C6" s="9" t="s">
        <v>4</v>
      </c>
      <c r="D6" s="1">
        <v>1</v>
      </c>
      <c r="E6" s="10"/>
      <c r="F6" s="10">
        <f>Tabela1344[[#This Row],[Jednostkowa cena netto w zł]]*Tabela1344[[#This Row],[Szzcunkowa ilość na okres 12 miesięcy]]</f>
        <v>0</v>
      </c>
      <c r="G6" s="11"/>
      <c r="H6" s="12">
        <f>Tabela1344[[#This Row],[Wartość netto w zł]]*G6+F6</f>
        <v>0</v>
      </c>
      <c r="I6" s="26"/>
    </row>
    <row r="7" spans="1:9" ht="20.100000000000001" customHeight="1" x14ac:dyDescent="0.25">
      <c r="A7" s="7">
        <f t="shared" si="0"/>
        <v>4</v>
      </c>
      <c r="B7" s="8" t="s">
        <v>16</v>
      </c>
      <c r="C7" s="9" t="s">
        <v>4</v>
      </c>
      <c r="D7" s="1">
        <v>1</v>
      </c>
      <c r="E7" s="10"/>
      <c r="F7" s="10">
        <f>Tabela1344[[#This Row],[Jednostkowa cena netto w zł]]*Tabela1344[[#This Row],[Szzcunkowa ilość na okres 12 miesięcy]]</f>
        <v>0</v>
      </c>
      <c r="G7" s="11"/>
      <c r="H7" s="12">
        <f>Tabela1344[[#This Row],[Wartość netto w zł]]*G7+F7</f>
        <v>0</v>
      </c>
      <c r="I7" s="26"/>
    </row>
    <row r="8" spans="1:9" ht="20.100000000000001" customHeight="1" x14ac:dyDescent="0.25">
      <c r="A8" s="7">
        <f t="shared" si="0"/>
        <v>5</v>
      </c>
      <c r="B8" s="8" t="s">
        <v>17</v>
      </c>
      <c r="C8" s="9" t="s">
        <v>4</v>
      </c>
      <c r="D8" s="1">
        <v>1</v>
      </c>
      <c r="E8" s="10"/>
      <c r="F8" s="10">
        <f>Tabela1344[[#This Row],[Jednostkowa cena netto w zł]]*Tabela1344[[#This Row],[Szzcunkowa ilość na okres 12 miesięcy]]</f>
        <v>0</v>
      </c>
      <c r="G8" s="11"/>
      <c r="H8" s="12">
        <f>Tabela1344[[#This Row],[Wartość netto w zł]]*G8+F8</f>
        <v>0</v>
      </c>
      <c r="I8" s="26"/>
    </row>
    <row r="9" spans="1:9" ht="32.25" customHeight="1" x14ac:dyDescent="0.25">
      <c r="A9" s="7">
        <f t="shared" si="0"/>
        <v>6</v>
      </c>
      <c r="B9" s="13" t="s">
        <v>18</v>
      </c>
      <c r="C9" s="1" t="s">
        <v>4</v>
      </c>
      <c r="D9" s="14">
        <v>1</v>
      </c>
      <c r="E9" s="15"/>
      <c r="F9" s="10">
        <f>Tabela1344[[#This Row],[Jednostkowa cena netto w zł]]*Tabela1344[[#This Row],[Szzcunkowa ilość na okres 12 miesięcy]]</f>
        <v>0</v>
      </c>
      <c r="G9" s="11"/>
      <c r="H9" s="12">
        <f>Tabela1344[[#This Row],[Wartość netto w zł]]*G9+F9</f>
        <v>0</v>
      </c>
      <c r="I9" s="26"/>
    </row>
    <row r="10" spans="1:9" ht="36.75" customHeight="1" x14ac:dyDescent="0.25">
      <c r="A10" s="7">
        <f t="shared" ref="A10:A16" si="1">A9+1</f>
        <v>7</v>
      </c>
      <c r="B10" s="8" t="s">
        <v>19</v>
      </c>
      <c r="C10" s="9" t="s">
        <v>4</v>
      </c>
      <c r="D10" s="1">
        <v>2</v>
      </c>
      <c r="E10" s="10"/>
      <c r="F10" s="10">
        <f>Tabela1344[[#This Row],[Jednostkowa cena netto w zł]]*Tabela1344[[#This Row],[Szzcunkowa ilość na okres 12 miesięcy]]</f>
        <v>0</v>
      </c>
      <c r="G10" s="11"/>
      <c r="H10" s="12">
        <f>Tabela1344[[#This Row],[Wartość netto w zł]]*G10+F10</f>
        <v>0</v>
      </c>
      <c r="I10" s="26"/>
    </row>
    <row r="11" spans="1:9" ht="33.75" customHeight="1" x14ac:dyDescent="0.25">
      <c r="A11" s="7">
        <f t="shared" si="1"/>
        <v>8</v>
      </c>
      <c r="B11" s="8" t="s">
        <v>20</v>
      </c>
      <c r="C11" s="16" t="s">
        <v>4</v>
      </c>
      <c r="D11" s="14">
        <v>1</v>
      </c>
      <c r="E11" s="17"/>
      <c r="F11" s="10">
        <f>Tabela1344[[#This Row],[Jednostkowa cena netto w zł]]*Tabela1344[[#This Row],[Szzcunkowa ilość na okres 12 miesięcy]]</f>
        <v>0</v>
      </c>
      <c r="G11" s="11"/>
      <c r="H11" s="12">
        <f>Tabela1344[[#This Row],[Wartość netto w zł]]*G11+F11</f>
        <v>0</v>
      </c>
      <c r="I11" s="26"/>
    </row>
    <row r="12" spans="1:9" ht="31.5" customHeight="1" x14ac:dyDescent="0.25">
      <c r="A12" s="7">
        <f t="shared" si="1"/>
        <v>9</v>
      </c>
      <c r="B12" s="18" t="s">
        <v>21</v>
      </c>
      <c r="C12" s="1" t="s">
        <v>4</v>
      </c>
      <c r="D12" s="1">
        <v>4</v>
      </c>
      <c r="E12" s="15"/>
      <c r="F12" s="10">
        <f>Tabela1344[[#This Row],[Jednostkowa cena netto w zł]]*Tabela1344[[#This Row],[Szzcunkowa ilość na okres 12 miesięcy]]</f>
        <v>0</v>
      </c>
      <c r="G12" s="11"/>
      <c r="H12" s="12">
        <f>Tabela1344[[#This Row],[Wartość netto w zł]]*G12+F12</f>
        <v>0</v>
      </c>
      <c r="I12" s="26"/>
    </row>
    <row r="13" spans="1:9" ht="36.75" customHeight="1" x14ac:dyDescent="0.25">
      <c r="A13" s="7">
        <f t="shared" si="1"/>
        <v>10</v>
      </c>
      <c r="B13" s="18" t="s">
        <v>22</v>
      </c>
      <c r="C13" s="16" t="s">
        <v>4</v>
      </c>
      <c r="D13" s="1">
        <v>4</v>
      </c>
      <c r="E13" s="15"/>
      <c r="F13" s="10">
        <f>Tabela1344[[#This Row],[Jednostkowa cena netto w zł]]*Tabela1344[[#This Row],[Szzcunkowa ilość na okres 12 miesięcy]]</f>
        <v>0</v>
      </c>
      <c r="G13" s="11"/>
      <c r="H13" s="12">
        <f>Tabela1344[[#This Row],[Wartość netto w zł]]*G13+F13</f>
        <v>0</v>
      </c>
      <c r="I13" s="26"/>
    </row>
    <row r="14" spans="1:9" ht="30.75" customHeight="1" x14ac:dyDescent="0.25">
      <c r="A14" s="7">
        <f t="shared" si="1"/>
        <v>11</v>
      </c>
      <c r="B14" s="18" t="s">
        <v>23</v>
      </c>
      <c r="C14" s="16" t="s">
        <v>4</v>
      </c>
      <c r="D14" s="1">
        <v>1</v>
      </c>
      <c r="E14" s="15"/>
      <c r="F14" s="10">
        <f>Tabela1344[[#This Row],[Jednostkowa cena netto w zł]]*Tabela1344[[#This Row],[Szzcunkowa ilość na okres 12 miesięcy]]</f>
        <v>0</v>
      </c>
      <c r="G14" s="11"/>
      <c r="H14" s="12">
        <f>Tabela1344[[#This Row],[Wartość netto w zł]]*G14+F14</f>
        <v>0</v>
      </c>
      <c r="I14" s="26"/>
    </row>
    <row r="15" spans="1:9" ht="33" customHeight="1" x14ac:dyDescent="0.25">
      <c r="A15" s="7">
        <f t="shared" si="1"/>
        <v>12</v>
      </c>
      <c r="B15" s="18" t="s">
        <v>24</v>
      </c>
      <c r="C15" s="16" t="s">
        <v>4</v>
      </c>
      <c r="D15" s="1">
        <v>1</v>
      </c>
      <c r="E15" s="15"/>
      <c r="F15" s="10">
        <f>Tabela1344[[#This Row],[Jednostkowa cena netto w zł]]*Tabela1344[[#This Row],[Szzcunkowa ilość na okres 12 miesięcy]]</f>
        <v>0</v>
      </c>
      <c r="G15" s="11"/>
      <c r="H15" s="12">
        <f>Tabela1344[[#This Row],[Wartość netto w zł]]*G15+F15</f>
        <v>0</v>
      </c>
      <c r="I15" s="26"/>
    </row>
    <row r="16" spans="1:9" ht="31.5" customHeight="1" x14ac:dyDescent="0.25">
      <c r="A16" s="7">
        <f t="shared" si="1"/>
        <v>13</v>
      </c>
      <c r="B16" s="18" t="s">
        <v>25</v>
      </c>
      <c r="C16" s="16" t="s">
        <v>4</v>
      </c>
      <c r="D16" s="1">
        <v>1</v>
      </c>
      <c r="E16" s="15"/>
      <c r="F16" s="10">
        <f>Tabela1344[[#This Row],[Jednostkowa cena netto w zł]]*Tabela1344[[#This Row],[Szzcunkowa ilość na okres 12 miesięcy]]</f>
        <v>0</v>
      </c>
      <c r="G16" s="11"/>
      <c r="H16" s="12">
        <f>Tabela1344[[#This Row],[Wartość netto w zł]]*G16+F16</f>
        <v>0</v>
      </c>
      <c r="I16" s="26"/>
    </row>
    <row r="17" spans="1:9" ht="36.75" customHeight="1" x14ac:dyDescent="0.25">
      <c r="A17" s="7">
        <f t="shared" si="0"/>
        <v>14</v>
      </c>
      <c r="B17" s="18" t="s">
        <v>26</v>
      </c>
      <c r="C17" s="16" t="s">
        <v>4</v>
      </c>
      <c r="D17" s="1">
        <v>1</v>
      </c>
      <c r="E17" s="15"/>
      <c r="F17" s="10">
        <f>Tabela1344[[#This Row],[Jednostkowa cena netto w zł]]*Tabela1344[[#This Row],[Szzcunkowa ilość na okres 12 miesięcy]]</f>
        <v>0</v>
      </c>
      <c r="G17" s="11"/>
      <c r="H17" s="12">
        <f>Tabela1344[[#This Row],[Wartość netto w zł]]*G17+F17</f>
        <v>0</v>
      </c>
      <c r="I17" s="26"/>
    </row>
    <row r="18" spans="1:9" ht="48" customHeight="1" x14ac:dyDescent="0.25">
      <c r="A18" s="7">
        <f t="shared" si="0"/>
        <v>15</v>
      </c>
      <c r="B18" s="18" t="s">
        <v>27</v>
      </c>
      <c r="C18" s="16" t="s">
        <v>4</v>
      </c>
      <c r="D18" s="1">
        <v>17</v>
      </c>
      <c r="E18" s="15"/>
      <c r="F18" s="10">
        <f>Tabela1344[[#This Row],[Jednostkowa cena netto w zł]]*Tabela1344[[#This Row],[Szzcunkowa ilość na okres 12 miesięcy]]</f>
        <v>0</v>
      </c>
      <c r="G18" s="11"/>
      <c r="H18" s="12">
        <f>Tabela1344[[#This Row],[Wartość netto w zł]]*G18+F18</f>
        <v>0</v>
      </c>
      <c r="I18" s="26"/>
    </row>
    <row r="19" spans="1:9" ht="49.5" customHeight="1" x14ac:dyDescent="0.25">
      <c r="A19" s="7">
        <f t="shared" si="0"/>
        <v>16</v>
      </c>
      <c r="B19" s="18" t="s">
        <v>28</v>
      </c>
      <c r="C19" s="16" t="s">
        <v>4</v>
      </c>
      <c r="D19" s="1">
        <v>9</v>
      </c>
      <c r="E19" s="15"/>
      <c r="F19" s="10">
        <f>Tabela1344[[#This Row],[Jednostkowa cena netto w zł]]*Tabela1344[[#This Row],[Szzcunkowa ilość na okres 12 miesięcy]]</f>
        <v>0</v>
      </c>
      <c r="G19" s="11"/>
      <c r="H19" s="12">
        <f>Tabela1344[[#This Row],[Wartość netto w zł]]*G19+F19</f>
        <v>0</v>
      </c>
      <c r="I19" s="26"/>
    </row>
    <row r="20" spans="1:9" ht="29.25" customHeight="1" x14ac:dyDescent="0.25">
      <c r="A20" s="7">
        <f t="shared" si="0"/>
        <v>17</v>
      </c>
      <c r="B20" s="19" t="s">
        <v>7</v>
      </c>
      <c r="C20" s="16" t="s">
        <v>4</v>
      </c>
      <c r="D20" s="1">
        <v>6</v>
      </c>
      <c r="E20" s="15"/>
      <c r="F20" s="10">
        <f>Tabela1344[[#This Row],[Jednostkowa cena netto w zł]]*Tabela1344[[#This Row],[Szzcunkowa ilość na okres 12 miesięcy]]</f>
        <v>0</v>
      </c>
      <c r="G20" s="11"/>
      <c r="H20" s="12">
        <f>Tabela1344[[#This Row],[Wartość netto w zł]]*G20+F20</f>
        <v>0</v>
      </c>
      <c r="I20" s="26"/>
    </row>
    <row r="21" spans="1:9" ht="23.25" customHeight="1" x14ac:dyDescent="0.25">
      <c r="A21" s="7">
        <f t="shared" si="0"/>
        <v>18</v>
      </c>
      <c r="B21" s="19" t="s">
        <v>8</v>
      </c>
      <c r="C21" s="16" t="s">
        <v>4</v>
      </c>
      <c r="D21" s="1">
        <v>6</v>
      </c>
      <c r="E21" s="15"/>
      <c r="F21" s="10">
        <f>Tabela1344[[#This Row],[Jednostkowa cena netto w zł]]*Tabela1344[[#This Row],[Szzcunkowa ilość na okres 12 miesięcy]]</f>
        <v>0</v>
      </c>
      <c r="G21" s="11"/>
      <c r="H21" s="12">
        <f>Tabela1344[[#This Row],[Wartość netto w zł]]*G21+F21</f>
        <v>0</v>
      </c>
      <c r="I21" s="26"/>
    </row>
    <row r="22" spans="1:9" ht="31.5" customHeight="1" x14ac:dyDescent="0.25">
      <c r="A22" s="7">
        <f t="shared" si="0"/>
        <v>19</v>
      </c>
      <c r="B22" s="19" t="s">
        <v>9</v>
      </c>
      <c r="C22" s="16" t="s">
        <v>4</v>
      </c>
      <c r="D22" s="1">
        <v>6</v>
      </c>
      <c r="E22" s="15"/>
      <c r="F22" s="10">
        <f>Tabela1344[[#This Row],[Jednostkowa cena netto w zł]]*Tabela1344[[#This Row],[Szzcunkowa ilość na okres 12 miesięcy]]</f>
        <v>0</v>
      </c>
      <c r="G22" s="11"/>
      <c r="H22" s="12">
        <f>Tabela1344[[#This Row],[Wartość netto w zł]]*G22+F22</f>
        <v>0</v>
      </c>
      <c r="I22" s="26"/>
    </row>
    <row r="23" spans="1:9" ht="29.25" customHeight="1" x14ac:dyDescent="0.25">
      <c r="A23" s="7">
        <f t="shared" si="0"/>
        <v>20</v>
      </c>
      <c r="B23" s="19" t="s">
        <v>10</v>
      </c>
      <c r="C23" s="16" t="s">
        <v>4</v>
      </c>
      <c r="D23" s="1">
        <v>6</v>
      </c>
      <c r="E23" s="15"/>
      <c r="F23" s="10">
        <f>Tabela1344[[#This Row],[Jednostkowa cena netto w zł]]*Tabela1344[[#This Row],[Szzcunkowa ilość na okres 12 miesięcy]]</f>
        <v>0</v>
      </c>
      <c r="G23" s="11"/>
      <c r="H23" s="12">
        <f>Tabela1344[[#This Row],[Wartość netto w zł]]*G23+F23</f>
        <v>0</v>
      </c>
      <c r="I23" s="26"/>
    </row>
    <row r="24" spans="1:9" ht="30.75" customHeight="1" x14ac:dyDescent="0.25">
      <c r="A24" s="7">
        <f t="shared" si="0"/>
        <v>21</v>
      </c>
      <c r="B24" s="19" t="s">
        <v>11</v>
      </c>
      <c r="C24" s="16" t="s">
        <v>4</v>
      </c>
      <c r="D24" s="1">
        <v>6</v>
      </c>
      <c r="E24" s="15"/>
      <c r="F24" s="10">
        <f>Tabela1344[[#This Row],[Jednostkowa cena netto w zł]]*Tabela1344[[#This Row],[Szzcunkowa ilość na okres 12 miesięcy]]</f>
        <v>0</v>
      </c>
      <c r="G24" s="11"/>
      <c r="H24" s="12">
        <f>Tabela1344[[#This Row],[Wartość netto w zł]]*G24+F24</f>
        <v>0</v>
      </c>
      <c r="I24" s="26"/>
    </row>
    <row r="25" spans="1:9" ht="28.5" customHeight="1" x14ac:dyDescent="0.25">
      <c r="A25" s="7">
        <f t="shared" si="0"/>
        <v>22</v>
      </c>
      <c r="B25" s="19" t="s">
        <v>12</v>
      </c>
      <c r="C25" s="16" t="s">
        <v>4</v>
      </c>
      <c r="D25" s="1">
        <v>6</v>
      </c>
      <c r="E25" s="15"/>
      <c r="F25" s="10">
        <f>Tabela1344[[#This Row],[Jednostkowa cena netto w zł]]*Tabela1344[[#This Row],[Szzcunkowa ilość na okres 12 miesięcy]]</f>
        <v>0</v>
      </c>
      <c r="G25" s="11"/>
      <c r="H25" s="12">
        <f>Tabela1344[[#This Row],[Wartość netto w zł]]*G25+F25</f>
        <v>0</v>
      </c>
      <c r="I25" s="26"/>
    </row>
    <row r="26" spans="1:9" ht="29.25" customHeight="1" x14ac:dyDescent="0.25">
      <c r="A26" s="7">
        <f t="shared" si="0"/>
        <v>23</v>
      </c>
      <c r="B26" s="18" t="s">
        <v>29</v>
      </c>
      <c r="C26" s="1" t="s">
        <v>4</v>
      </c>
      <c r="D26" s="1">
        <v>10</v>
      </c>
      <c r="E26" s="15"/>
      <c r="F26" s="10">
        <f>Tabela1344[[#This Row],[Jednostkowa cena netto w zł]]*Tabela1344[[#This Row],[Szzcunkowa ilość na okres 12 miesięcy]]</f>
        <v>0</v>
      </c>
      <c r="G26" s="11"/>
      <c r="H26" s="12">
        <f>Tabela1344[[#This Row],[Wartość netto w zł]]*G26+F26</f>
        <v>0</v>
      </c>
      <c r="I26" s="26"/>
    </row>
    <row r="27" spans="1:9" ht="29.25" customHeight="1" x14ac:dyDescent="0.25">
      <c r="A27" s="7">
        <f t="shared" ref="A27:A29" si="2">A26+1</f>
        <v>24</v>
      </c>
      <c r="B27" s="18" t="s">
        <v>30</v>
      </c>
      <c r="C27" s="1" t="s">
        <v>4</v>
      </c>
      <c r="D27" s="1">
        <v>10</v>
      </c>
      <c r="E27" s="15"/>
      <c r="F27" s="10">
        <f>Tabela1344[[#This Row],[Jednostkowa cena netto w zł]]*Tabela1344[[#This Row],[Szzcunkowa ilość na okres 12 miesięcy]]</f>
        <v>0</v>
      </c>
      <c r="G27" s="11"/>
      <c r="H27" s="12">
        <f>Tabela1344[[#This Row],[Wartość netto w zł]]*G27+F27</f>
        <v>0</v>
      </c>
      <c r="I27" s="26"/>
    </row>
    <row r="28" spans="1:9" ht="40.5" customHeight="1" x14ac:dyDescent="0.25">
      <c r="A28" s="7">
        <f t="shared" si="2"/>
        <v>25</v>
      </c>
      <c r="B28" s="18" t="s">
        <v>31</v>
      </c>
      <c r="C28" s="1" t="s">
        <v>4</v>
      </c>
      <c r="D28" s="1">
        <v>10</v>
      </c>
      <c r="E28" s="15"/>
      <c r="F28" s="10">
        <f>Tabela1344[[#This Row],[Jednostkowa cena netto w zł]]*Tabela1344[[#This Row],[Szzcunkowa ilość na okres 12 miesięcy]]</f>
        <v>0</v>
      </c>
      <c r="G28" s="11"/>
      <c r="H28" s="12">
        <f>Tabela1344[[#This Row],[Wartość netto w zł]]*G28+F28</f>
        <v>0</v>
      </c>
      <c r="I28" s="26"/>
    </row>
    <row r="29" spans="1:9" ht="32.25" customHeight="1" x14ac:dyDescent="0.25">
      <c r="A29" s="7">
        <f t="shared" si="2"/>
        <v>26</v>
      </c>
      <c r="B29" s="18" t="s">
        <v>32</v>
      </c>
      <c r="C29" s="1" t="s">
        <v>4</v>
      </c>
      <c r="D29" s="1">
        <v>10</v>
      </c>
      <c r="E29" s="15"/>
      <c r="F29" s="10">
        <f>Tabela1344[[#This Row],[Jednostkowa cena netto w zł]]*Tabela1344[[#This Row],[Szzcunkowa ilość na okres 12 miesięcy]]</f>
        <v>0</v>
      </c>
      <c r="G29" s="11"/>
      <c r="H29" s="12">
        <f>Tabela1344[[#This Row],[Wartość netto w zł]]*G29+F29</f>
        <v>0</v>
      </c>
      <c r="I29" s="28"/>
    </row>
    <row r="30" spans="1:9" ht="31.5" customHeight="1" x14ac:dyDescent="0.25">
      <c r="A30" s="31">
        <v>27</v>
      </c>
      <c r="B30" s="18" t="s">
        <v>37</v>
      </c>
      <c r="C30" s="1" t="s">
        <v>4</v>
      </c>
      <c r="D30" s="1">
        <v>10</v>
      </c>
      <c r="E30" s="15"/>
      <c r="F30" s="10">
        <f>Tabela1344[[#This Row],[Jednostkowa cena netto w zł]]*Tabela1344[[#This Row],[Szzcunkowa ilość na okres 12 miesięcy]]</f>
        <v>0</v>
      </c>
      <c r="G30" s="15"/>
      <c r="H30" s="12">
        <f>Tabela1344[[#This Row],[Wartość netto w zł]]*G30+F30</f>
        <v>0</v>
      </c>
      <c r="I30" s="26"/>
    </row>
    <row r="31" spans="1:9" ht="27.75" customHeight="1" x14ac:dyDescent="0.25">
      <c r="A31" s="20"/>
      <c r="B31" s="21"/>
      <c r="C31" s="7"/>
      <c r="D31" s="7"/>
      <c r="E31" s="22" t="s">
        <v>35</v>
      </c>
      <c r="F31" s="23">
        <f>SUBTOTAL(109,Tabela1344[Wartość netto w zł])</f>
        <v>0</v>
      </c>
      <c r="G31" s="24"/>
      <c r="H31" s="25">
        <f>SUBTOTAL(109,Tabela1344[Wartość brutto w zł])</f>
        <v>0</v>
      </c>
      <c r="I31" s="29"/>
    </row>
    <row r="32" spans="1:9" ht="48.75" customHeight="1" x14ac:dyDescent="0.25"/>
    <row r="33" spans="1:8" x14ac:dyDescent="0.25">
      <c r="A33" s="32"/>
      <c r="B33" s="33"/>
      <c r="C33" s="33"/>
      <c r="D33" s="33"/>
      <c r="E33" s="33"/>
      <c r="F33" s="33"/>
      <c r="G33" s="33"/>
      <c r="H33" s="33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</sheetData>
  <mergeCells count="1">
    <mergeCell ref="A33:H33"/>
  </mergeCells>
  <phoneticPr fontId="1" type="noConversion"/>
  <pageMargins left="0.7" right="0.7" top="0.75" bottom="0.75" header="0.3" footer="0.3"/>
  <pageSetup paperSize="9" scale="93" fitToHeight="2" orientation="landscape" horizontalDpi="0" verticalDpi="0" r:id="rId1"/>
  <headerFooter>
    <oddHeader>&amp;LZałcznik nr 1&amp;RUCS/Z/140/22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Małgorzata Tkaczuk</cp:lastModifiedBy>
  <cp:lastPrinted>2022-09-28T10:22:58Z</cp:lastPrinted>
  <dcterms:created xsi:type="dcterms:W3CDTF">2018-01-17T10:00:59Z</dcterms:created>
  <dcterms:modified xsi:type="dcterms:W3CDTF">2022-11-24T12:03:52Z</dcterms:modified>
</cp:coreProperties>
</file>